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data/"/>
    </mc:Choice>
  </mc:AlternateContent>
  <xr:revisionPtr revIDLastSave="0" documentId="13_ncr:1_{01BBEFE6-20F3-B946-A4CB-F609A560E2DB}" xr6:coauthVersionLast="47" xr6:coauthVersionMax="47" xr10:uidLastSave="{00000000-0000-0000-0000-000000000000}"/>
  <bookViews>
    <workbookView xWindow="0" yWindow="500" windowWidth="32560" windowHeight="17140" tabRatio="730" xr2:uid="{00000000-000D-0000-FFFF-FFFF00000000}"/>
  </bookViews>
  <sheets>
    <sheet name="typology.data28a" sheetId="3" r:id="rId1"/>
    <sheet name="typology.data27a" sheetId="2" r:id="rId2"/>
    <sheet name="typology.data26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8" i="3" l="1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8" i="2"/>
  <c r="B57" i="2"/>
  <c r="B56" i="2"/>
  <c r="B5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B54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B53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B52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1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0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B49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B48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5" i="2"/>
  <c r="C44" i="2"/>
  <c r="D44" i="2"/>
  <c r="E44" i="2"/>
  <c r="F44" i="2"/>
  <c r="G44" i="2"/>
  <c r="H44" i="2"/>
  <c r="I44" i="2"/>
  <c r="J44" i="2"/>
  <c r="K44" i="2"/>
  <c r="L44" i="2"/>
  <c r="M44" i="2"/>
  <c r="N44" i="2"/>
  <c r="B44" i="2"/>
  <c r="C43" i="2"/>
  <c r="D43" i="2"/>
  <c r="E43" i="2"/>
  <c r="F43" i="2"/>
  <c r="G43" i="2"/>
  <c r="H43" i="2"/>
  <c r="I43" i="2"/>
  <c r="J43" i="2"/>
  <c r="K43" i="2"/>
  <c r="L43" i="2"/>
  <c r="M43" i="2"/>
  <c r="B43" i="2"/>
  <c r="C42" i="2"/>
  <c r="D42" i="2"/>
  <c r="E42" i="2"/>
  <c r="F42" i="2"/>
  <c r="G42" i="2"/>
  <c r="H42" i="2"/>
  <c r="I42" i="2"/>
  <c r="J42" i="2"/>
  <c r="K42" i="2"/>
  <c r="L42" i="2"/>
  <c r="B42" i="2"/>
  <c r="C41" i="2"/>
  <c r="D41" i="2"/>
  <c r="E41" i="2"/>
  <c r="F41" i="2"/>
  <c r="G41" i="2"/>
  <c r="H41" i="2"/>
  <c r="I41" i="2"/>
  <c r="J41" i="2"/>
  <c r="K41" i="2"/>
  <c r="B41" i="2"/>
  <c r="C40" i="2"/>
  <c r="D40" i="2"/>
  <c r="E40" i="2"/>
  <c r="F40" i="2"/>
  <c r="G40" i="2"/>
  <c r="H40" i="2"/>
  <c r="I40" i="2"/>
  <c r="J40" i="2"/>
  <c r="B40" i="2"/>
  <c r="C39" i="2"/>
  <c r="D39" i="2"/>
  <c r="E39" i="2"/>
  <c r="F39" i="2"/>
  <c r="G39" i="2"/>
  <c r="H39" i="2"/>
  <c r="I39" i="2"/>
  <c r="B39" i="2"/>
  <c r="C38" i="2"/>
  <c r="D38" i="2"/>
  <c r="E38" i="2"/>
  <c r="F38" i="2"/>
  <c r="G38" i="2"/>
  <c r="H38" i="2"/>
  <c r="B38" i="2"/>
  <c r="C37" i="2"/>
  <c r="D37" i="2"/>
  <c r="E37" i="2"/>
  <c r="F37" i="2"/>
  <c r="G37" i="2"/>
  <c r="B37" i="2"/>
  <c r="C36" i="2"/>
  <c r="D36" i="2"/>
  <c r="E36" i="2"/>
  <c r="F36" i="2"/>
  <c r="B36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L41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J39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E35" i="2"/>
  <c r="D35" i="2"/>
  <c r="C35" i="2"/>
  <c r="B35" i="2"/>
  <c r="C34" i="2"/>
  <c r="B34" i="2"/>
  <c r="D34" i="2"/>
  <c r="C33" i="2"/>
  <c r="B33" i="2"/>
  <c r="B32" i="2"/>
  <c r="C32" i="2"/>
  <c r="B31" i="2"/>
  <c r="I38" i="2"/>
  <c r="J26" i="2"/>
  <c r="J25" i="2"/>
  <c r="L26" i="2"/>
  <c r="L25" i="2"/>
  <c r="M25" i="2"/>
  <c r="AD14" i="2"/>
  <c r="AC58" i="2"/>
  <c r="AC57" i="2"/>
  <c r="AB57" i="2"/>
  <c r="AC56" i="2"/>
  <c r="AB56" i="2"/>
  <c r="AA56" i="2"/>
  <c r="AC55" i="2"/>
  <c r="AB55" i="2"/>
  <c r="AA55" i="2"/>
  <c r="Z55" i="2"/>
  <c r="AC54" i="2"/>
  <c r="AB54" i="2"/>
  <c r="AA54" i="2"/>
  <c r="Z54" i="2"/>
  <c r="Y54" i="2"/>
  <c r="AC53" i="2"/>
  <c r="AB53" i="2"/>
  <c r="AA53" i="2"/>
  <c r="Z53" i="2"/>
  <c r="Y53" i="2"/>
  <c r="X53" i="2"/>
  <c r="AC52" i="2"/>
  <c r="AB52" i="2"/>
  <c r="AA52" i="2"/>
  <c r="Z52" i="2"/>
  <c r="Y52" i="2"/>
  <c r="X52" i="2"/>
  <c r="W52" i="2"/>
  <c r="AC51" i="2"/>
  <c r="AB51" i="2"/>
  <c r="AA51" i="2"/>
  <c r="Z51" i="2"/>
  <c r="Y51" i="2"/>
  <c r="X51" i="2"/>
  <c r="W51" i="2"/>
  <c r="V51" i="2"/>
  <c r="AC50" i="2"/>
  <c r="AB50" i="2"/>
  <c r="AA50" i="2"/>
  <c r="Z50" i="2"/>
  <c r="Y50" i="2"/>
  <c r="X50" i="2"/>
  <c r="W50" i="2"/>
  <c r="V50" i="2"/>
  <c r="U50" i="2"/>
  <c r="AC49" i="2"/>
  <c r="AB49" i="2"/>
  <c r="AA49" i="2"/>
  <c r="Z49" i="2"/>
  <c r="Y49" i="2"/>
  <c r="X49" i="2"/>
  <c r="W49" i="2"/>
  <c r="V49" i="2"/>
  <c r="U49" i="2"/>
  <c r="T49" i="2"/>
  <c r="AC48" i="2"/>
  <c r="AB48" i="2"/>
  <c r="AA48" i="2"/>
  <c r="Z48" i="2"/>
  <c r="Y48" i="2"/>
  <c r="X48" i="2"/>
  <c r="W48" i="2"/>
  <c r="V48" i="2"/>
  <c r="U48" i="2"/>
  <c r="T48" i="2"/>
  <c r="S48" i="2"/>
  <c r="AC47" i="2"/>
  <c r="AB47" i="2"/>
  <c r="AA47" i="2"/>
  <c r="Z47" i="2"/>
  <c r="Y47" i="2"/>
  <c r="X47" i="2"/>
  <c r="W47" i="2"/>
  <c r="V47" i="2"/>
  <c r="U47" i="2"/>
  <c r="T47" i="2"/>
  <c r="S47" i="2"/>
  <c r="R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2" i="2"/>
  <c r="K40" i="2"/>
  <c r="H37" i="2"/>
  <c r="G36" i="2"/>
  <c r="F35" i="2"/>
  <c r="E34" i="2"/>
  <c r="D33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K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K25" i="2"/>
  <c r="I25" i="2"/>
  <c r="H25" i="2"/>
  <c r="G25" i="2"/>
  <c r="F25" i="2"/>
  <c r="E25" i="2"/>
  <c r="D25" i="2"/>
  <c r="C25" i="2"/>
  <c r="B25" i="2"/>
  <c r="AD23" i="2"/>
  <c r="AD22" i="2"/>
  <c r="AD21" i="2"/>
  <c r="AD20" i="2"/>
  <c r="AD19" i="2"/>
  <c r="I59" i="2" s="1"/>
  <c r="AD18" i="2"/>
  <c r="AD17" i="2"/>
  <c r="AD16" i="2"/>
  <c r="AD15" i="2"/>
  <c r="AD12" i="2"/>
  <c r="AD13" i="2"/>
  <c r="AD11" i="2"/>
  <c r="AD7" i="2"/>
  <c r="AD10" i="2"/>
  <c r="AD9" i="2"/>
  <c r="AD8" i="2"/>
  <c r="AD5" i="2"/>
  <c r="AD4" i="2"/>
  <c r="AD2" i="2"/>
  <c r="AD6" i="2"/>
  <c r="AD3" i="2"/>
  <c r="AA37" i="1"/>
  <c r="AA31" i="1"/>
  <c r="Z31" i="1"/>
  <c r="Z34" i="1"/>
  <c r="AA34" i="1"/>
  <c r="Y34" i="1"/>
  <c r="Y43" i="1"/>
  <c r="Z43" i="1"/>
  <c r="AA43" i="1"/>
  <c r="X43" i="1"/>
  <c r="X52" i="1"/>
  <c r="Y52" i="1"/>
  <c r="Z52" i="1"/>
  <c r="AA52" i="1"/>
  <c r="W52" i="1"/>
  <c r="W38" i="1"/>
  <c r="X38" i="1"/>
  <c r="Y38" i="1"/>
  <c r="Z38" i="1"/>
  <c r="AA38" i="1"/>
  <c r="V38" i="1"/>
  <c r="V40" i="1"/>
  <c r="W40" i="1"/>
  <c r="X40" i="1"/>
  <c r="Y40" i="1"/>
  <c r="Z40" i="1"/>
  <c r="AA40" i="1"/>
  <c r="U40" i="1"/>
  <c r="U42" i="1"/>
  <c r="V42" i="1"/>
  <c r="W42" i="1"/>
  <c r="X42" i="1"/>
  <c r="Y42" i="1"/>
  <c r="Z42" i="1"/>
  <c r="AA42" i="1"/>
  <c r="T42" i="1"/>
  <c r="T48" i="1"/>
  <c r="U48" i="1"/>
  <c r="V48" i="1"/>
  <c r="W48" i="1"/>
  <c r="X48" i="1"/>
  <c r="Y48" i="1"/>
  <c r="Z48" i="1"/>
  <c r="AA48" i="1"/>
  <c r="S48" i="1"/>
  <c r="S51" i="1"/>
  <c r="T51" i="1"/>
  <c r="U51" i="1"/>
  <c r="V51" i="1"/>
  <c r="W51" i="1"/>
  <c r="X51" i="1"/>
  <c r="Y51" i="1"/>
  <c r="Z51" i="1"/>
  <c r="AA51" i="1"/>
  <c r="R51" i="1"/>
  <c r="R33" i="1"/>
  <c r="S33" i="1"/>
  <c r="T33" i="1"/>
  <c r="U33" i="1"/>
  <c r="V33" i="1"/>
  <c r="W33" i="1"/>
  <c r="X33" i="1"/>
  <c r="Y33" i="1"/>
  <c r="Z33" i="1"/>
  <c r="AA33" i="1"/>
  <c r="Q33" i="1"/>
  <c r="Q32" i="1"/>
  <c r="R32" i="1"/>
  <c r="S32" i="1"/>
  <c r="T32" i="1"/>
  <c r="U32" i="1"/>
  <c r="V32" i="1"/>
  <c r="W32" i="1"/>
  <c r="X32" i="1"/>
  <c r="Y32" i="1"/>
  <c r="Z32" i="1"/>
  <c r="AA32" i="1"/>
  <c r="P32" i="1"/>
  <c r="P46" i="1"/>
  <c r="Q46" i="1"/>
  <c r="R46" i="1"/>
  <c r="S46" i="1"/>
  <c r="T46" i="1"/>
  <c r="U46" i="1"/>
  <c r="V46" i="1"/>
  <c r="W46" i="1"/>
  <c r="X46" i="1"/>
  <c r="Y46" i="1"/>
  <c r="Z46" i="1"/>
  <c r="AA46" i="1"/>
  <c r="O46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N39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M35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L49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K47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J45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I29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3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G3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F50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E54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1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6" i="1"/>
  <c r="U44" i="1"/>
  <c r="G44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X44" i="1"/>
  <c r="Y44" i="1"/>
  <c r="Z44" i="1"/>
  <c r="AA44" i="1"/>
  <c r="B44" i="1"/>
  <c r="P24" i="1"/>
  <c r="P25" i="1"/>
  <c r="AD59" i="3" l="1"/>
  <c r="AD32" i="3"/>
  <c r="AD40" i="3"/>
  <c r="AD48" i="3"/>
  <c r="AD56" i="3"/>
  <c r="G59" i="3"/>
  <c r="O59" i="3"/>
  <c r="W59" i="3"/>
  <c r="AD25" i="3"/>
  <c r="AD37" i="3"/>
  <c r="AD45" i="3"/>
  <c r="AD53" i="3"/>
  <c r="H59" i="3"/>
  <c r="P59" i="3"/>
  <c r="X59" i="3"/>
  <c r="AD34" i="3"/>
  <c r="AD42" i="3"/>
  <c r="AD50" i="3"/>
  <c r="AD58" i="3"/>
  <c r="I59" i="3"/>
  <c r="Q59" i="3"/>
  <c r="Y59" i="3"/>
  <c r="AD31" i="3"/>
  <c r="AD39" i="3"/>
  <c r="AD47" i="3"/>
  <c r="AD55" i="3"/>
  <c r="B59" i="3"/>
  <c r="J59" i="3"/>
  <c r="R59" i="3"/>
  <c r="Z59" i="3"/>
  <c r="AD36" i="3"/>
  <c r="AD44" i="3"/>
  <c r="AD52" i="3"/>
  <c r="C59" i="3"/>
  <c r="K59" i="3"/>
  <c r="S59" i="3"/>
  <c r="AA59" i="3"/>
  <c r="AD33" i="3"/>
  <c r="AD41" i="3"/>
  <c r="AD49" i="3"/>
  <c r="AD57" i="3"/>
  <c r="D59" i="3"/>
  <c r="L59" i="3"/>
  <c r="T59" i="3"/>
  <c r="AB59" i="3"/>
  <c r="AD26" i="3"/>
  <c r="AD38" i="3"/>
  <c r="AD46" i="3"/>
  <c r="AD54" i="3"/>
  <c r="E59" i="3"/>
  <c r="M59" i="3"/>
  <c r="U59" i="3"/>
  <c r="AC59" i="3"/>
  <c r="AD35" i="3"/>
  <c r="AD43" i="3"/>
  <c r="AD51" i="3"/>
  <c r="F59" i="3"/>
  <c r="N59" i="3"/>
  <c r="V59" i="3"/>
  <c r="AD41" i="2"/>
  <c r="AD38" i="2"/>
  <c r="C59" i="2"/>
  <c r="Z59" i="2"/>
  <c r="V59" i="2"/>
  <c r="R59" i="2"/>
  <c r="N59" i="2"/>
  <c r="J59" i="2"/>
  <c r="F59" i="2"/>
  <c r="AC59" i="2"/>
  <c r="Y59" i="2"/>
  <c r="U59" i="2"/>
  <c r="Q59" i="2"/>
  <c r="M59" i="2"/>
  <c r="E59" i="2"/>
  <c r="B59" i="2"/>
  <c r="AB59" i="2"/>
  <c r="X59" i="2"/>
  <c r="T59" i="2"/>
  <c r="P59" i="2"/>
  <c r="L59" i="2"/>
  <c r="H59" i="2"/>
  <c r="D59" i="2"/>
  <c r="AD42" i="2"/>
  <c r="AA59" i="2"/>
  <c r="W59" i="2"/>
  <c r="S59" i="2"/>
  <c r="O59" i="2"/>
  <c r="K59" i="2"/>
  <c r="G59" i="2"/>
  <c r="AD31" i="2"/>
  <c r="AD32" i="2"/>
  <c r="AD34" i="2"/>
  <c r="AD37" i="2"/>
  <c r="AD39" i="2"/>
  <c r="AD40" i="2"/>
  <c r="AD35" i="2"/>
  <c r="AD36" i="2"/>
  <c r="AD33" i="2"/>
  <c r="AD54" i="2"/>
  <c r="AD59" i="2"/>
  <c r="AD53" i="2"/>
  <c r="AD49" i="2"/>
  <c r="AD47" i="2"/>
  <c r="AD56" i="2"/>
  <c r="AD57" i="2"/>
  <c r="AD25" i="2"/>
  <c r="AD50" i="2"/>
  <c r="AD52" i="2"/>
  <c r="AD26" i="2"/>
  <c r="AD48" i="2"/>
  <c r="AD55" i="2"/>
  <c r="AD51" i="2"/>
  <c r="AD46" i="2"/>
  <c r="AD45" i="2"/>
  <c r="AD58" i="2"/>
  <c r="AD43" i="2"/>
  <c r="AD44" i="2"/>
  <c r="AB4" i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55" i="1" l="1"/>
  <c r="AB29" i="1"/>
  <c r="AB33" i="1"/>
  <c r="AB34" i="1"/>
  <c r="AB44" i="1"/>
  <c r="AB45" i="1"/>
  <c r="AB51" i="1"/>
  <c r="AB31" i="1"/>
  <c r="AB36" i="1"/>
  <c r="AB47" i="1"/>
  <c r="AB48" i="1"/>
  <c r="AB37" i="1"/>
  <c r="AB41" i="1"/>
  <c r="AB49" i="1"/>
  <c r="AB42" i="1"/>
  <c r="AB54" i="1"/>
  <c r="AB35" i="1"/>
  <c r="AB40" i="1"/>
  <c r="AB50" i="1"/>
  <c r="AB39" i="1"/>
  <c r="AB38" i="1"/>
  <c r="AB30" i="1"/>
  <c r="AB46" i="1"/>
  <c r="AB52" i="1"/>
  <c r="AB53" i="1"/>
  <c r="AB32" i="1"/>
  <c r="AB43" i="1"/>
  <c r="AB24" i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tc={491E588F-D5FB-B240-A3A1-469DAFE1ED69}</author>
    <author>tc={1AC68849-7C2E-9740-8191-1522AC1C4360}</author>
    <author>Kuroda, Kow</author>
    <author>tc={6A3A9D1A-0892-F44B-88FA-29800B0BB727}</author>
    <author>tc={FF9BC953-55B0-3241-B342-BBC8F4663882}</author>
    <author>tc={7BB25491-0E7D-FE47-8BA1-B1A75032A3B4}</author>
    <author>tc={57B13AC1-1D72-B143-93F0-32D6C5923C4E}</author>
    <author>tc={6D18EE09-8FF1-4A41-8A60-9B4B0C955E27}</author>
    <author>tc={63D52AE7-3771-B245-BE1F-41FD9BF2537F}</author>
  </authors>
  <commentList>
    <comment ref="AC2" authorId="0" shapeId="0" xr:uid="{8D9E5F24-775C-D94D-A19D-A11DA905FC3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4" authorId="1" shapeId="0" xr:uid="{534B049C-6A02-094C-9CDC-B3D3C28FE7C3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M4" authorId="1" shapeId="0" xr:uid="{083B45F2-107C-FF4B-99C3-28052B376179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AC4" authorId="2" shapeId="0" xr:uid="{491E588F-D5FB-B240-A3A1-469DAFE1ED69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AC6" authorId="1" shapeId="0" xr:uid="{BBE9E7ED-0EA3-9145-8A4A-01959B30DD0C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G7" authorId="3" shapeId="0" xr:uid="{1AC68849-7C2E-9740-8191-1522AC1C436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7" authorId="4" shapeId="0" xr:uid="{0B61D543-F851-9D45-BBDB-EC4AB68BA245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I11" authorId="5" shapeId="0" xr:uid="{6A3A9D1A-0892-F44B-88FA-29800B0BB72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-que</t>
      </text>
    </comment>
    <comment ref="U13" authorId="6" shapeId="0" xr:uid="{FF9BC953-55B0-3241-B342-BBC8F4663882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AC13" authorId="0" shapeId="0" xr:uid="{A8E685CC-24CF-B744-8EAA-3F35642A077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U14" authorId="7" shapeId="0" xr:uid="{7BB25491-0E7D-FE47-8BA1-B1A75032A3B4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P16" authorId="1" shapeId="0" xr:uid="{4B233DF5-7DE0-3D4B-923E-D489BC5A02A8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T20" authorId="8" shapeId="0" xr:uid="{57B13AC1-1D72-B143-93F0-32D6C5923C4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voice</t>
      </text>
    </comment>
    <comment ref="T21" authorId="9" shapeId="0" xr:uid="{6D18EE09-8FF1-4A41-8A60-9B4B0C95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voice</t>
      </text>
    </comment>
    <comment ref="T22" authorId="10" shapeId="0" xr:uid="{63D52AE7-3771-B245-BE1F-41FD9BF2537F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voice</t>
      </text>
    </comment>
    <comment ref="K23" authorId="0" shapeId="0" xr:uid="{0999E8B8-FD07-1B4F-ADFD-155427B5142F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S23" authorId="0" shapeId="0" xr:uid="{082DC0CC-36D4-E84D-A340-EA51A60F2330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W23" authorId="0" shapeId="0" xr:uid="{C7DBEE71-6BC7-C843-A769-739287C7F69C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tc={55826923-6CA2-C94C-84CC-3A673871B098}</author>
    <author>tc={8A783A40-AA4E-554B-9889-FD68A533D0F8}</author>
    <author>Kuroda, Kow</author>
    <author>tc={A4D92F68-64C6-E449-9CA9-029784524288}</author>
    <author>tc={C3B07047-1F5C-DE45-B23C-D9974E443C4A}</author>
    <author>tc={1B993306-62DB-EA4B-9392-79D623AE7072}</author>
  </authors>
  <commentList>
    <comment ref="AC2" authorId="0" shapeId="0" xr:uid="{CB1AE5F2-62BF-1A44-BD3A-E7B5B42C5E09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4" authorId="1" shapeId="0" xr:uid="{E9C77B34-4377-0E4F-B3B8-D54B88BE446F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M4" authorId="1" shapeId="0" xr:uid="{93E43B53-8EFD-6544-B2E9-23B0CEF51FE8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AC4" authorId="2" shapeId="0" xr:uid="{55826923-6CA2-C94C-84CC-3A673871B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AC6" authorId="1" shapeId="0" xr:uid="{AADB9F8C-9E9B-FC46-8CA3-BF907D5FDDC1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G7" authorId="3" shapeId="0" xr:uid="{8A783A40-AA4E-554B-9889-FD68A533D0F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7" authorId="4" shapeId="0" xr:uid="{067B1CC9-8070-7944-B735-F3B2A7CE6E44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I11" authorId="5" shapeId="0" xr:uid="{A4D92F68-64C6-E449-9CA9-02978452428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-que</t>
      </text>
    </comment>
    <comment ref="U13" authorId="6" shapeId="0" xr:uid="{C3B07047-1F5C-DE45-B23C-D9974E443C4A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AC13" authorId="0" shapeId="0" xr:uid="{6DDEFF39-5519-B44F-9260-8471A91618B7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U14" authorId="7" shapeId="0" xr:uid="{1B993306-62DB-EA4B-9392-79D623AE7072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questionable</t>
      </text>
    </comment>
    <comment ref="P16" authorId="1" shapeId="0" xr:uid="{918B4552-79E1-F541-A616-835274BE9246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K23" authorId="0" shapeId="0" xr:uid="{85E9631F-3DCF-844F-B8F2-88A2C39FE10D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S23" authorId="0" shapeId="0" xr:uid="{B5077CCA-4624-2446-BB48-C4E35F2DEB5F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W23" authorId="0" shapeId="0" xr:uid="{9C2D4518-91FC-FE41-BD1A-C50852F9545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  <author>Kuroda, Kow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I10" authorId="3" shapeId="0" xr:uid="{8BBD5C53-257C-2C49-AC3F-9D2AEA6946D2}">
      <text>
        <r>
          <rPr>
            <b/>
            <sz val="10"/>
            <color rgb="FF000000"/>
            <rFont val="Tahoma"/>
            <family val="2"/>
          </rPr>
          <t>Kuroda, Kow: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locative only</t>
        </r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<sst xmlns="http://schemas.openxmlformats.org/spreadsheetml/2006/main" count="332" uniqueCount="91">
  <si>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</si>
  <si>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</si>
  <si>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</si>
  <si>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</si>
  <si>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</si>
  <si>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</si>
  <si>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</si>
  <si>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</si>
  <si>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</si>
  <si>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</si>
  <si>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</si>
  <si>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</si>
  <si>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</si>
  <si>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</si>
  <si>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</si>
  <si>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</si>
  <si>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</si>
  <si>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</si>
  <si>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</si>
  <si>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</si>
  <si>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</si>
  <si>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</si>
  <si>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</si>
  <si>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</si>
  <si>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</si>
  <si>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</si>
  <si>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</si>
  <si>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</si>
  <si>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</si>
  <si>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</si>
  <si>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</si>
  <si>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</si>
  <si>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</si>
  <si>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</si>
  <si>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</si>
  <si>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</si>
  <si>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</si>
  <si>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</si>
  <si>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</si>
  <si>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</si>
  <si>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</si>
  <si>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</si>
  <si>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</si>
  <si>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Irish</t>
  </si>
  <si>
    <t>Arabic</t>
  </si>
  <si>
    <t>Obj_follows_V</t>
  </si>
  <si>
    <t>Subj_follows_V</t>
  </si>
  <si>
    <t>Relative_cl_follows_N</t>
  </si>
  <si>
    <t>has_prepositions</t>
  </si>
  <si>
    <t>A_follows_N</t>
  </si>
  <si>
    <t>V_infinitive_is_derived</t>
  </si>
  <si>
    <t>Correlation</t>
  </si>
  <si>
    <t>sum</t>
  </si>
  <si>
    <t>Greek_Modern</t>
  </si>
  <si>
    <t>Welsh</t>
  </si>
  <si>
    <t>Tense_agreement</t>
  </si>
  <si>
    <t>Sentence_ requires_Subj</t>
  </si>
  <si>
    <t>preposition_agrees_w_Subj</t>
  </si>
  <si>
    <t>prepositions_agree_w_Subj</t>
  </si>
  <si>
    <t>postposition_agrees_w_Subj</t>
  </si>
  <si>
    <t>10. has_prepositions</t>
  </si>
  <si>
    <t>11. preposition_agrees_w_Subj</t>
  </si>
  <si>
    <t>12. A_agrees_w_Nplurality</t>
  </si>
  <si>
    <t>13. A_agrees_w_Nclass</t>
  </si>
  <si>
    <t>14. A_agrees_w_Ncase</t>
  </si>
  <si>
    <t>01. has_definite_art</t>
  </si>
  <si>
    <t>02. has_indefinite_art</t>
  </si>
  <si>
    <t>03. has_personal_pro</t>
  </si>
  <si>
    <t>04. N_encodes_plurality</t>
  </si>
  <si>
    <t>05. N_encodes_class</t>
  </si>
  <si>
    <t>06. N_encodes_case</t>
  </si>
  <si>
    <t>07. Relative_cl_follows_N</t>
  </si>
  <si>
    <t>08. has_postpositions</t>
  </si>
  <si>
    <t>09. postpositions_agrees_w_Subj</t>
  </si>
  <si>
    <t>15. A_follows_N</t>
  </si>
  <si>
    <t>16. Obj_follows_V</t>
  </si>
  <si>
    <t>17. Subj_follows_V</t>
  </si>
  <si>
    <t>18. Sentence requires_Subj</t>
  </si>
  <si>
    <t>19. V_agrees_w_Subj</t>
  </si>
  <si>
    <t>V_encodes_Nclass</t>
  </si>
  <si>
    <t>V_encodes_Subj_plurality</t>
  </si>
  <si>
    <t>V_encodes_Subj_class</t>
  </si>
  <si>
    <t>20. V_encodes_Subj_plurality</t>
  </si>
  <si>
    <t>21. V_encodes_Subj_class</t>
  </si>
  <si>
    <t>22. V_encodes_voice</t>
  </si>
  <si>
    <t>23. V_encodes_tense</t>
  </si>
  <si>
    <t>28. Tense_agreement</t>
  </si>
  <si>
    <t>27. V_agrees_w_Obj</t>
  </si>
  <si>
    <t>26. V_infinitive_is_derived</t>
  </si>
  <si>
    <t>25. V_encodes_aspect</t>
  </si>
  <si>
    <t>24. V_encodes_person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</si>
</sst>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0" fillId="0" borderId="2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3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0" xfId="0" applyFont="1"/>
    <xf numFmtId="2" fontId="10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roda, Kow" id="{9408DD04-EC8D-804C-AA3C-D54A08AC4BD3}" userId="Kuroda, Kow" providerId="None"/>
  <person displayName="Kow Kuroda" id="{966F3633-AABE-2A40-8B83-38837EE06320}" userId="eac4b58a98249ea7" providerId="Windows Live"/>
  <person displayName="航 黒田" id="{ACFEBE9A-2CB5-2F42-9110-605B1D565936}" userId="S::kow.k@ks.kyorin-u.ac.jp::8547812c-fcdc-4848-957d-98f9b809e10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E17D5F-AAAF-0943-B0BA-A1F19058C436}" name="テーブル146" displayName="テーブル146" ref="A1:AD23" totalsRowShown="0" headerRowDxfId="190" dataDxfId="189">
  <autoFilter ref="A1:AD23" xr:uid="{00000000-0009-0000-0100-000001000000}"/>
  <sortState xmlns:xlrd2="http://schemas.microsoft.com/office/spreadsheetml/2017/richdata2" ref="A2:AD23">
    <sortCondition descending="1" ref="AD1:AD23"/>
  </sortState>
  <tableColumns count="30">
    <tableColumn id="1" xr3:uid="{DC1C05FD-EFBC-984E-96B3-47ADB80DFB51}" name="Language" dataDxfId="188"/>
    <tableColumn id="2" xr3:uid="{4919D23E-6D0C-4749-A0AA-FEBCAEAF31C5}" name="has_definite_art" dataDxfId="187"/>
    <tableColumn id="3" xr3:uid="{F9335F87-EB40-244B-9815-C68D73E4080C}" name="has_indefinite_art" dataDxfId="186"/>
    <tableColumn id="27" xr3:uid="{F23DDFDB-E38B-0E47-9308-F5F1E776BA6A}" name="has_personal_pro" dataDxfId="185"/>
    <tableColumn id="4" xr3:uid="{8E79FF28-102F-504D-B86C-258C8674BEF5}" name="N_encodes_plurality" dataDxfId="184"/>
    <tableColumn id="5" xr3:uid="{FA7E4057-CE22-7342-9088-F7E461D61FA8}" name="N_encodes_class" dataDxfId="183"/>
    <tableColumn id="6" xr3:uid="{74B15D8C-E36D-0B43-B70A-D9A814D78693}" name="N_encodes_case" dataDxfId="182"/>
    <tableColumn id="20" xr3:uid="{654824CE-7CCB-6848-AC92-A261E9E3365B}" name="Relative_cl_follows_N" dataDxfId="181"/>
    <tableColumn id="19" xr3:uid="{B3EB9B2E-D688-A746-A571-278A116916C5}" name="has_postpositions" dataDxfId="180"/>
    <tableColumn id="30" xr3:uid="{7719D728-6777-C24E-A566-4268C0CEBF72}" name="postposition_agrees_w_Subj" dataDxfId="179"/>
    <tableColumn id="7" xr3:uid="{40477B5C-CE2B-BA44-A5C7-B5E8876FEF6F}" name="has_prepositions" dataDxfId="178"/>
    <tableColumn id="29" xr3:uid="{162EDDBD-E611-5042-AB37-757EF5FF0911}" name="preposition_agrees_w_Subj" dataDxfId="177"/>
    <tableColumn id="16" xr3:uid="{49DF456B-9C32-E243-9E2D-B9085BEC71E1}" name="A_agrees_w_Nplurality" dataDxfId="176"/>
    <tableColumn id="17" xr3:uid="{193E4748-4B5E-5148-8847-22F8095E68AE}" name="A_agrees_w_Nclass" dataDxfId="175"/>
    <tableColumn id="22" xr3:uid="{645270AC-8543-6949-B8B1-CF8EFEF3724A}" name="A_agrees_w_Ncase" dataDxfId="174"/>
    <tableColumn id="8" xr3:uid="{7118FB5F-D41A-9E44-A14D-C05D838C4AC7}" name="A_follows_N" dataDxfId="173"/>
    <tableColumn id="9" xr3:uid="{FD914D71-D6FF-7D46-B4B9-B618E79987F5}" name="Obj_follows_V" dataDxfId="172"/>
    <tableColumn id="28" xr3:uid="{1D1374BC-CE69-F14F-9CE7-CCA3F5847C0A}" name="Subj_follows_V" dataDxfId="171"/>
    <tableColumn id="18" xr3:uid="{7656D3C2-5945-454D-A505-3E9980826F8B}" name="Sentence_ requires_Subj" dataDxfId="170"/>
    <tableColumn id="25" xr3:uid="{BBF29C63-A7B7-7147-8459-283715EA93E2}" name="V_agrees_w_Subj" dataDxfId="169"/>
    <tableColumn id="12" xr3:uid="{CE43DB5B-AF31-5245-B56A-655F0D909D05}" name="V_encodes_plurality" dataDxfId="168"/>
    <tableColumn id="13" xr3:uid="{4D562208-937A-7645-B288-823CD5998C97}" name="V_encodes_Nclass" dataDxfId="167"/>
    <tableColumn id="14" xr3:uid="{2A57A324-16E7-EA47-BB7D-EAA331E56D76}" name="V_encodes_voice" dataDxfId="166"/>
    <tableColumn id="21" xr3:uid="{56433B9A-DCDA-3041-828C-4A75F2947347}" name="V_encodes_tense" dataDxfId="165"/>
    <tableColumn id="11" xr3:uid="{51433449-63D9-7848-8494-DB2590E61417}" name="V_encodes_person" dataDxfId="164"/>
    <tableColumn id="10" xr3:uid="{13FAB398-84D0-D840-BDE3-628DAFBFA1D6}" name="V_encodes_aspect" dataDxfId="163"/>
    <tableColumn id="26" xr3:uid="{94792207-746D-7642-8C8B-CA04197A2621}" name="V_infinitive_is_derived" dataDxfId="162"/>
    <tableColumn id="23" xr3:uid="{20128833-883D-034A-BCF4-7A110357899B}" name="V_agrees_w_Obj" dataDxfId="161"/>
    <tableColumn id="15" xr3:uid="{86B9DAB9-ECBB-8248-9F7A-52232B0C9FC1}" name="Tense_agreement" dataDxfId="160"/>
    <tableColumn id="24" xr3:uid="{C70184A7-3843-CC4E-91B9-10168DBB35CC}" name="sum" dataDxfId="159">
      <calculatedColumnFormula>SUM(B2:AC2)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DB94CD-10D1-A047-8F4F-D830B2BA8FF1}" name="Table257" displayName="Table257" ref="A30:AD59" totalsRowShown="0" headerRowDxfId="158" dataDxfId="157">
  <autoFilter ref="A30:AD59" xr:uid="{1667C932-3099-1E4F-937E-9E9C5CC83523}"/>
  <sortState xmlns:xlrd2="http://schemas.microsoft.com/office/spreadsheetml/2017/richdata2" ref="A31:AD59">
    <sortCondition ref="A30:A59"/>
  </sortState>
  <tableColumns count="30">
    <tableColumn id="1" xr3:uid="{41CED87D-5B49-564B-B18E-3B31F84C9E52}" name="Correlation" dataDxfId="156"/>
    <tableColumn id="2" xr3:uid="{3E557B57-53DC-5442-A708-CBDCF088124F}" name="has_definite_art" dataDxfId="155"/>
    <tableColumn id="3" xr3:uid="{A44B09F4-55DD-204C-8152-7A02016C20F0}" name="has_indefinite_art" dataDxfId="154"/>
    <tableColumn id="4" xr3:uid="{1C97517B-6511-054B-8F3F-2B3A73245BEE}" name="has_personal_pro" dataDxfId="153"/>
    <tableColumn id="5" xr3:uid="{085216B4-ECB7-7443-9FAF-F86CA2C55984}" name="N_encodes_plurality" dataDxfId="152"/>
    <tableColumn id="6" xr3:uid="{E938C918-CCCC-0848-B6A0-3B01C852118E}" name="N_encodes_class" dataDxfId="151"/>
    <tableColumn id="7" xr3:uid="{FC7EC5D0-D3BC-F141-B1A5-8DF2E7C54CBF}" name="N_encodes_case" dataDxfId="150"/>
    <tableColumn id="8" xr3:uid="{091C4AF7-B107-3B4C-8E88-C0F3A496BDBE}" name="Relative_cl_follows_N" dataDxfId="149"/>
    <tableColumn id="9" xr3:uid="{8A49027B-A8BC-534A-A9B8-8710533FE78F}" name="has_postpositions" dataDxfId="148"/>
    <tableColumn id="30" xr3:uid="{A49FA513-A8CE-404D-A2F6-7CD7448201D3}" name="preposition_agrees_w_Subj" dataDxfId="147"/>
    <tableColumn id="10" xr3:uid="{35FB6964-3BA5-B840-9E26-CEDB25D8EC22}" name="has_prepositions" dataDxfId="146"/>
    <tableColumn id="29" xr3:uid="{1CA45335-0B28-A948-9CE8-891779C8B6FC}" name="prepositions_agree_w_Subj" dataDxfId="145"/>
    <tableColumn id="11" xr3:uid="{537EEFF4-C6C8-154A-978B-B23EEAE3F201}" name="A_agrees_w_Nplurality" dataDxfId="144"/>
    <tableColumn id="12" xr3:uid="{8CC7AFEE-B462-9A46-B987-4865B963F966}" name="A_agrees_w_Nclass" dataDxfId="143"/>
    <tableColumn id="13" xr3:uid="{E7FE8FA1-A694-9548-9B2A-714D16883432}" name="A_agrees_w_Ncase" dataDxfId="142"/>
    <tableColumn id="14" xr3:uid="{32775B48-5FEF-FD47-83DC-601403710350}" name="A_follows_N" dataDxfId="141"/>
    <tableColumn id="15" xr3:uid="{CCDCD005-1773-794D-A787-D980A4D3CA65}" name="Obj_follows_V" dataDxfId="140"/>
    <tableColumn id="16" xr3:uid="{E1B49B6D-8676-5448-9679-7016EC3E27E0}" name="Subj_follows_V" dataDxfId="139"/>
    <tableColumn id="17" xr3:uid="{BC08AE95-1453-5C4A-AC04-D18B2E768DDD}" name="Sentence requires_Subj" dataDxfId="138"/>
    <tableColumn id="18" xr3:uid="{58AC0C41-9AFD-FB47-AF23-4D00637FC693}" name="V_agrees_w_Subj" dataDxfId="137"/>
    <tableColumn id="19" xr3:uid="{56C2387B-80FD-5F4A-910E-F7AFF1F98425}" name="V_encodes_Subj_plurality" dataDxfId="136"/>
    <tableColumn id="20" xr3:uid="{5A582FBE-D7DE-A540-882E-FD95D98E06CE}" name="V_encodes_Subj_class" dataDxfId="135"/>
    <tableColumn id="21" xr3:uid="{82ADE10C-0E62-B24A-9A17-2F643B8B7F4A}" name="V_encodes_voice" dataDxfId="134"/>
    <tableColumn id="22" xr3:uid="{EE34DB5A-4047-5548-913F-59AAA8E9858A}" name="V_encodes_tense" dataDxfId="133"/>
    <tableColumn id="23" xr3:uid="{D4E5E67D-752A-8E4E-AFF7-BC5748721FC2}" name="V_encodes_person" dataDxfId="132"/>
    <tableColumn id="24" xr3:uid="{1E81A52C-C690-D94A-9CB5-BF0DF8C9160B}" name="V_encodes_aspect" dataDxfId="131"/>
    <tableColumn id="25" xr3:uid="{A5EDA930-19FA-9541-BD03-79DBF2DAB2BB}" name="V_infinitive_is_derived" dataDxfId="130"/>
    <tableColumn id="26" xr3:uid="{158BBB81-5062-1E46-8B16-76005C3379DC}" name="V_agrees_w_Obj" dataDxfId="129"/>
    <tableColumn id="27" xr3:uid="{1778239D-7A1E-F24A-838D-EC220A71456C}" name="Tense_agreement" dataDxfId="128"/>
    <tableColumn id="28" xr3:uid="{B0F5F9EB-4556-9448-BCAC-9C9F81536C2F}" name="sum" dataDxfId="1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813515-D4FA-9F4F-9988-42E80BF4FE39}" name="テーブル14" displayName="テーブル14" ref="A1:AD23" totalsRowShown="0" headerRowDxfId="126" dataDxfId="125">
  <autoFilter ref="A1:AD23" xr:uid="{00000000-0009-0000-0100-000001000000}"/>
  <sortState xmlns:xlrd2="http://schemas.microsoft.com/office/spreadsheetml/2017/richdata2" ref="A2:AD23">
    <sortCondition descending="1" ref="AD1:AD23"/>
  </sortState>
  <tableColumns count="30">
    <tableColumn id="1" xr3:uid="{4E183DB9-3887-6149-9F20-ADB413CE7DA0}" name="Language" dataDxfId="124"/>
    <tableColumn id="2" xr3:uid="{6CC4B955-A7F3-5B45-8003-7D395270CD16}" name="has_definite_art" dataDxfId="123"/>
    <tableColumn id="3" xr3:uid="{BFE2580C-9FA2-1B47-859C-435EBEE82600}" name="has_indefinite_art" dataDxfId="122"/>
    <tableColumn id="27" xr3:uid="{8CD6E7AB-771D-D141-B096-8653ED219942}" name="has_personal_pro" dataDxfId="121"/>
    <tableColumn id="4" xr3:uid="{CAE83823-EFDE-0841-8EAD-5C55B047950D}" name="N_encodes_plurality" dataDxfId="120"/>
    <tableColumn id="5" xr3:uid="{9B9409FE-C2BB-5642-BCF4-68D0EEA5717C}" name="N_encodes_class" dataDxfId="119"/>
    <tableColumn id="6" xr3:uid="{03628350-1230-CD42-8AE6-59B8A69B6735}" name="N_encodes_case" dataDxfId="118"/>
    <tableColumn id="20" xr3:uid="{D9A50294-F25C-0B44-AB27-C2D601056CD2}" name="Relative_cl_follows_N" dataDxfId="117"/>
    <tableColumn id="19" xr3:uid="{CC85F86E-7564-DA4E-BC63-E0EABE0B082C}" name="has_postpositions" dataDxfId="116"/>
    <tableColumn id="30" xr3:uid="{5415F26A-B7C5-2541-901F-7FC8BDCB51FA}" name="postposition_agrees_w_Subj" dataDxfId="115"/>
    <tableColumn id="7" xr3:uid="{BBD37D6B-31A4-D840-AC02-5EEBA32806CC}" name="has_prepositions" dataDxfId="114"/>
    <tableColumn id="29" xr3:uid="{78CDA7B8-5E7E-0743-8C74-4A526B557E32}" name="preposition_agrees_w_Subj" dataDxfId="113"/>
    <tableColumn id="16" xr3:uid="{E301F5FE-91F2-0A4A-9CAC-E6EA4D7E6D04}" name="A_agrees_w_Nplurality" dataDxfId="112"/>
    <tableColumn id="17" xr3:uid="{8079B9CF-D8A7-1647-B09C-1210C5FEE56C}" name="A_agrees_w_Nclass" dataDxfId="111"/>
    <tableColumn id="22" xr3:uid="{36EC1B73-3D25-7444-B1A9-9CCA6D8D20DB}" name="A_agrees_w_Ncase" dataDxfId="110"/>
    <tableColumn id="8" xr3:uid="{7571900F-4294-EE4D-A159-072376FBA53D}" name="A_follows_N" dataDxfId="109"/>
    <tableColumn id="9" xr3:uid="{2516CD4E-0D42-3F44-B7F0-3C936B4FEF3F}" name="Obj_follows_V" dataDxfId="108"/>
    <tableColumn id="28" xr3:uid="{578D1017-9BBA-0847-BE69-BEE3E0B53F1C}" name="Subj_follows_V" dataDxfId="107"/>
    <tableColumn id="18" xr3:uid="{F02B337A-48D8-9148-BC13-16ABCCFDA2D5}" name="Sentence_ requires_Subj" dataDxfId="106"/>
    <tableColumn id="25" xr3:uid="{281B368D-8FA3-F042-B80A-9B6884D7367B}" name="V_agrees_w_Subj" dataDxfId="105"/>
    <tableColumn id="12" xr3:uid="{BFA10B0D-E59D-124C-BC7D-9B682E13DD5B}" name="V_encodes_plurality" dataDxfId="104"/>
    <tableColumn id="13" xr3:uid="{02A91772-4705-054A-AA9B-457A0621423D}" name="V_encodes_Nclass" dataDxfId="103"/>
    <tableColumn id="14" xr3:uid="{139FD4E4-31A7-7A41-A2A3-DBEC13C9228C}" name="V_encodes_voice" dataDxfId="102"/>
    <tableColumn id="21" xr3:uid="{27945233-46DA-2C4B-B006-EE936FA6308F}" name="V_encodes_tense" dataDxfId="101"/>
    <tableColumn id="11" xr3:uid="{603E955C-80CC-2446-9DCC-D2A7DDCFF51E}" name="V_encodes_person" dataDxfId="100"/>
    <tableColumn id="10" xr3:uid="{F752FBDF-55DF-A04F-827C-436545FA9657}" name="V_encodes_aspect" dataDxfId="99"/>
    <tableColumn id="26" xr3:uid="{E9C8970B-2001-CD48-9A2F-CAA77DB4495F}" name="V_infinitive_is_derived" dataDxfId="98"/>
    <tableColumn id="23" xr3:uid="{3241375F-FA0A-8447-AF56-740E202B3750}" name="V_agrees_w_Obj" dataDxfId="97"/>
    <tableColumn id="15" xr3:uid="{F4AC1376-10AD-D244-9C08-7AB43543A00A}" name="Tense_agreement" dataDxfId="96"/>
    <tableColumn id="24" xr3:uid="{A963D50A-A45A-8842-AEF7-231387556379}" name="sum" dataDxfId="95">
      <calculatedColumnFormula>SUM(B2:AC2)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7E103B-2E16-5040-986F-E72D092D4CC7}" name="Table25" displayName="Table25" ref="A30:AD59" totalsRowShown="0" headerRowDxfId="94" dataDxfId="93">
  <autoFilter ref="A30:AD59" xr:uid="{1667C932-3099-1E4F-937E-9E9C5CC83523}"/>
  <sortState xmlns:xlrd2="http://schemas.microsoft.com/office/spreadsheetml/2017/richdata2" ref="A31:AD59">
    <sortCondition ref="A30:A59"/>
  </sortState>
  <tableColumns count="30">
    <tableColumn id="1" xr3:uid="{3DCC83AD-9F69-EF48-A0C1-C9AE2BBE3469}" name="Correlation" dataDxfId="92"/>
    <tableColumn id="2" xr3:uid="{EDD5F828-836B-1D44-9AF6-F5BE2836F660}" name="has_definite_art" dataDxfId="91"/>
    <tableColumn id="3" xr3:uid="{079B382E-9E2A-094C-ACAF-52F32A6E00ED}" name="has_indefinite_art" dataDxfId="90"/>
    <tableColumn id="4" xr3:uid="{0699A8AB-8F45-0E4C-9C72-D794E5EA649F}" name="has_personal_pro" dataDxfId="89"/>
    <tableColumn id="5" xr3:uid="{CC2E7BDC-6C79-D644-AA7D-63768B008AEA}" name="N_encodes_plurality" dataDxfId="88"/>
    <tableColumn id="6" xr3:uid="{24AD433B-82DA-4D41-88AA-8AA75DA6DC50}" name="N_encodes_class" dataDxfId="87"/>
    <tableColumn id="7" xr3:uid="{7F84A447-649F-5647-9DF7-DA606E2425CB}" name="N_encodes_case" dataDxfId="86"/>
    <tableColumn id="8" xr3:uid="{5048E75E-BFDE-D449-B5CB-0D50A5995F93}" name="Relative_cl_follows_N" dataDxfId="85"/>
    <tableColumn id="9" xr3:uid="{75A45A7C-E8FB-1142-B0AB-08F22765003D}" name="has_postpositions" dataDxfId="84"/>
    <tableColumn id="30" xr3:uid="{2255D9BB-8BEC-FA4C-90FB-A1B3E629F8C5}" name="preposition_agrees_w_Subj" dataDxfId="83"/>
    <tableColumn id="10" xr3:uid="{2DB9B6AB-77FE-0B4F-BEE1-D8E15160D30A}" name="has_prepositions" dataDxfId="82"/>
    <tableColumn id="29" xr3:uid="{CDB94EA5-4668-B24A-83B3-9110CF482470}" name="prepositions_agree_w_Subj" dataDxfId="81"/>
    <tableColumn id="11" xr3:uid="{CF0609FE-AA6D-284A-BB2A-16137D303F3D}" name="A_agrees_w_Nplurality" dataDxfId="80"/>
    <tableColumn id="12" xr3:uid="{A46192A6-71FF-F243-9312-4E581680187B}" name="A_agrees_w_Nclass" dataDxfId="79"/>
    <tableColumn id="13" xr3:uid="{9C4AB670-519C-8E45-9A62-486886679CFE}" name="A_agrees_w_Ncase" dataDxfId="78"/>
    <tableColumn id="14" xr3:uid="{31688CEE-1386-2B42-BA81-1F4BF4151A4C}" name="A_follows_N" dataDxfId="77"/>
    <tableColumn id="15" xr3:uid="{8E6144BF-98BA-ED43-B5C0-02A25ADA5D40}" name="Obj_follows_V" dataDxfId="76"/>
    <tableColumn id="16" xr3:uid="{F6A2BCFC-E8FA-4E4A-AAD2-C9002046954D}" name="Subj_follows_V" dataDxfId="75"/>
    <tableColumn id="17" xr3:uid="{E1A4C817-EAB8-674E-84B5-2BFE6A648052}" name="Sentence requires_Subj" dataDxfId="74"/>
    <tableColumn id="18" xr3:uid="{0C897990-532E-2449-BC29-948DE755BCAD}" name="V_agrees_w_Subj" dataDxfId="73"/>
    <tableColumn id="19" xr3:uid="{3F9D7136-789F-D348-AB23-12E53BB8A048}" name="V_encodes_Subj_plurality" dataDxfId="72"/>
    <tableColumn id="20" xr3:uid="{4BF97483-7554-C54D-B41C-727571954460}" name="V_encodes_Subj_class" dataDxfId="71"/>
    <tableColumn id="21" xr3:uid="{3AD4C563-3D83-4249-9D34-6EC44F73ABA3}" name="V_encodes_voice" dataDxfId="70"/>
    <tableColumn id="22" xr3:uid="{4034EB35-3F31-ED41-B01B-0C4CA6C11080}" name="V_encodes_tense" dataDxfId="69"/>
    <tableColumn id="23" xr3:uid="{3FF6D798-6718-CD48-AEF0-0C0600F21483}" name="V_encodes_person" dataDxfId="68"/>
    <tableColumn id="24" xr3:uid="{BB0780D0-38C9-304D-B945-583D4581D332}" name="V_encodes_aspect" dataDxfId="67"/>
    <tableColumn id="25" xr3:uid="{E1F6D71A-EF54-BC44-8C72-994DE0A37790}" name="V_infinitive_is_derived" dataDxfId="66"/>
    <tableColumn id="26" xr3:uid="{F529EFB6-AF79-3240-B005-D1D014AB4466}" name="V_agrees_w_Obj" dataDxfId="65"/>
    <tableColumn id="27" xr3:uid="{F252060C-BAD7-A944-8280-A4AFFEAA93C1}" name="Tense_agreement" dataDxfId="64"/>
    <tableColumn id="28" xr3:uid="{EA6E8513-3EA7-084D-A4B8-11D76045B135}" name="sum" dataDxfId="6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62" dataDxfId="61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60"/>
    <tableColumn id="2" xr3:uid="{00000000-0010-0000-0000-000002000000}" name="has_definite_art" dataDxfId="59"/>
    <tableColumn id="3" xr3:uid="{00000000-0010-0000-0000-000003000000}" name="has_indefinite_art" dataDxfId="58"/>
    <tableColumn id="27" xr3:uid="{00000000-0010-0000-0000-00001B000000}" name="has_personal_pro" dataDxfId="57"/>
    <tableColumn id="4" xr3:uid="{00000000-0010-0000-0000-000004000000}" name="N_encodes_plurality" dataDxfId="56"/>
    <tableColumn id="5" xr3:uid="{00000000-0010-0000-0000-000005000000}" name="N_encodes_class" dataDxfId="55"/>
    <tableColumn id="6" xr3:uid="{00000000-0010-0000-0000-000006000000}" name="N_encodes_case" dataDxfId="54"/>
    <tableColumn id="20" xr3:uid="{00000000-0010-0000-0000-000014000000}" name="Relative_cl_follows_N" dataDxfId="53"/>
    <tableColumn id="19" xr3:uid="{00000000-0010-0000-0000-000013000000}" name="has_postpositions" dataDxfId="52"/>
    <tableColumn id="7" xr3:uid="{00000000-0010-0000-0000-000007000000}" name="has_prepositions" dataDxfId="51"/>
    <tableColumn id="16" xr3:uid="{00000000-0010-0000-0000-000010000000}" name="A_agrees_w_Nplurality" dataDxfId="50"/>
    <tableColumn id="17" xr3:uid="{00000000-0010-0000-0000-000011000000}" name="A_agrees_w_Nclass" dataDxfId="49"/>
    <tableColumn id="22" xr3:uid="{00000000-0010-0000-0000-000016000000}" name="A_agrees_w_Ncase" dataDxfId="48"/>
    <tableColumn id="8" xr3:uid="{00000000-0010-0000-0000-000008000000}" name="A_follows_N" dataDxfId="47"/>
    <tableColumn id="9" xr3:uid="{00000000-0010-0000-0000-000009000000}" name="Obj_follows_V" dataDxfId="46"/>
    <tableColumn id="28" xr3:uid="{797B11B6-B034-5741-89AB-7E651574C23F}" name="Subj_follows_V" dataDxfId="45"/>
    <tableColumn id="18" xr3:uid="{00000000-0010-0000-0000-000012000000}" name="Sentence requires_Subj" dataDxfId="44"/>
    <tableColumn id="25" xr3:uid="{00000000-0010-0000-0000-000019000000}" name="V_agrees_w_Subj" dataDxfId="43"/>
    <tableColumn id="12" xr3:uid="{00000000-0010-0000-0000-00000C000000}" name="V_encodes_plurality" dataDxfId="42"/>
    <tableColumn id="13" xr3:uid="{00000000-0010-0000-0000-00000D000000}" name="V_encodes_class" dataDxfId="41"/>
    <tableColumn id="14" xr3:uid="{00000000-0010-0000-0000-00000E000000}" name="V_encodes_voice" dataDxfId="40"/>
    <tableColumn id="21" xr3:uid="{00000000-0010-0000-0000-000015000000}" name="V_encodes_tense" dataDxfId="39"/>
    <tableColumn id="11" xr3:uid="{00000000-0010-0000-0000-00000B000000}" name="V_encodes_person" dataDxfId="38"/>
    <tableColumn id="10" xr3:uid="{00000000-0010-0000-0000-00000A000000}" name="V_encodes_aspect" dataDxfId="37"/>
    <tableColumn id="26" xr3:uid="{00000000-0010-0000-0000-00001A000000}" name="V_infinitive_is_derived" dataDxfId="36"/>
    <tableColumn id="23" xr3:uid="{00000000-0010-0000-0000-000017000000}" name="V_agrees_w_Obj" dataDxfId="35"/>
    <tableColumn id="15" xr3:uid="{00000000-0010-0000-0000-00000F000000}" name="Tense_agreement" dataDxfId="34"/>
    <tableColumn id="24" xr3:uid="{00000000-0010-0000-0000-000018000000}" name="sum" dataDxfId="33">
      <calculatedColumnFormula>SUM(B2:AA2)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2" dataDxfId="31">
  <autoFilter ref="A28:AB55" xr:uid="{1667C932-3099-1E4F-937E-9E9C5CC83523}"/>
  <sortState xmlns:xlrd2="http://schemas.microsoft.com/office/spreadsheetml/2017/richdata2" ref="A29:AB55">
    <sortCondition ref="AB28:AB55"/>
  </sortState>
  <tableColumns count="28">
    <tableColumn id="1" xr3:uid="{E8A81ADF-8FDA-A64C-A57D-6FA12EDF766A}" name="Correlation" dataDxfId="30"/>
    <tableColumn id="2" xr3:uid="{00BEF632-EA2D-6246-90B6-C0014D489FA1}" name="has_definite_art" dataDxfId="29"/>
    <tableColumn id="3" xr3:uid="{BAB19402-C14F-964E-8182-E44F3A7A9DD0}" name="has_indefinite_art" dataDxfId="28"/>
    <tableColumn id="4" xr3:uid="{8CD330E1-23DA-F741-8743-2999A04D5858}" name="has_personal_pro" dataDxfId="27"/>
    <tableColumn id="5" xr3:uid="{BA2A0D1E-8A0F-4447-B4BC-A7D7381CE6C4}" name="N_encodes_plurality" dataDxfId="26"/>
    <tableColumn id="6" xr3:uid="{F4EE229A-AD64-7747-8F4D-B69696AF555D}" name="N_encodes_class" dataDxfId="25"/>
    <tableColumn id="7" xr3:uid="{03E0F05A-4C08-7B43-AEEF-D8A2D52EA73A}" name="N_encodes_case" dataDxfId="24"/>
    <tableColumn id="8" xr3:uid="{7703BD9E-18FB-7F46-AB65-5E5CC6C87088}" name="Relative_cl_follows_N" dataDxfId="23"/>
    <tableColumn id="9" xr3:uid="{84530509-1909-DB4B-A3B9-3C585ACBF333}" name="has_postpositions" dataDxfId="22"/>
    <tableColumn id="10" xr3:uid="{759F2737-4544-3F46-A130-5C9565DE5D13}" name="has_prepositions" dataDxfId="21"/>
    <tableColumn id="11" xr3:uid="{34F851A4-14B4-FD4E-A4AA-AA0C8D5DD781}" name="A_agrees_w_Nplurality" dataDxfId="20"/>
    <tableColumn id="12" xr3:uid="{70E5ECEE-041A-BE48-90AF-840467EB4978}" name="A_agrees_w_Nclass" dataDxfId="19"/>
    <tableColumn id="13" xr3:uid="{EE07A013-1C93-0F44-9C18-4AE1CA4D1ED3}" name="A_agrees_w_Ncase" dataDxfId="18"/>
    <tableColumn id="14" xr3:uid="{679BC547-A9D5-9A49-80A9-B648709020F4}" name="A_follows_N" dataDxfId="17"/>
    <tableColumn id="15" xr3:uid="{C35FA572-1689-074B-B324-B7C386EEF087}" name="Obj_follows_V" dataDxfId="16"/>
    <tableColumn id="16" xr3:uid="{20B38B28-DAA3-4D40-8DAF-FAF653DFD38F}" name="Subj_follows_V" dataDxfId="15"/>
    <tableColumn id="17" xr3:uid="{E5B7A97D-7E5B-2A42-8C7C-7FDD1C5F3326}" name="Sentence requires_Subj" dataDxfId="14"/>
    <tableColumn id="18" xr3:uid="{AC8542AF-1D36-3948-B68E-98A0602A1621}" name="V_agrees_w_Subj" dataDxfId="13"/>
    <tableColumn id="19" xr3:uid="{C6BC0E80-1C56-F547-A12C-033A42B40B92}" name="V_encodes_plurality" dataDxfId="12"/>
    <tableColumn id="20" xr3:uid="{AF0DCB71-D1DD-B94F-BDE4-76F27102195A}" name="V_encodes_class" dataDxfId="11"/>
    <tableColumn id="21" xr3:uid="{BD15E09B-4E36-A845-AAEF-BA7F1369B9A0}" name="V_encodes_voice" dataDxfId="10"/>
    <tableColumn id="22" xr3:uid="{CD1412AE-E0C8-EE41-B1C6-E8C51EBB2FF2}" name="V_encodes_tense" dataDxfId="9"/>
    <tableColumn id="23" xr3:uid="{ABE62467-3422-8543-A8D9-8B13977C9B33}" name="V_encodes_person" dataDxfId="8"/>
    <tableColumn id="24" xr3:uid="{BF0BC527-606E-5045-97AA-1E9BC47976E3}" name="V_encodes_aspect" dataDxfId="7"/>
    <tableColumn id="25" xr3:uid="{9DF274E4-3C86-F049-9D0D-F7F7301719C4}" name="V_infinitive_is_derived" dataDxfId="6"/>
    <tableColumn id="26" xr3:uid="{BB73562D-4A24-814C-8639-43EE7D8D8C4A}" name="V_agrees_w_Obj" dataDxfId="5"/>
    <tableColumn id="27" xr3:uid="{21C0EF0B-E5A8-A14E-BDBA-C7268E1655EB}" name="Tense_agreement" dataDxfId="4"/>
    <tableColumn id="28" xr3:uid="{1F4E77A4-0B94-184D-B025-77DA4D0B4E81}" name="sum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24-07-01T03:43:53.00" personId="{9408DD04-EC8D-804C-AA3C-D54A08AC4BD3}" id="{491E588F-D5FB-B240-A3A1-469DAFE1ED69}">
    <text>questionable</text>
  </threadedComment>
  <threadedComment ref="G7" dT="2024-02-06T06:08:36.53" personId="{966F3633-AABE-2A40-8B83-38837EE06320}" id="{1AC68849-7C2E-9740-8191-1522AC1C4360}">
    <text>Only locative</text>
  </threadedComment>
  <threadedComment ref="I11" dT="2024-07-01T14:33:32.37" personId="{ACFEBE9A-2CB5-2F42-9110-605B1D565936}" id="{6A3A9D1A-0892-F44B-88FA-29800B0BB727}">
    <text>only -que</text>
  </threadedComment>
  <threadedComment ref="U13" dT="2024-07-01T03:47:44.81" personId="{9408DD04-EC8D-804C-AA3C-D54A08AC4BD3}" id="{FF9BC953-55B0-3241-B342-BBC8F4663882}">
    <text>questionable</text>
  </threadedComment>
  <threadedComment ref="U14" dT="2024-07-01T03:47:44.81" personId="{9408DD04-EC8D-804C-AA3C-D54A08AC4BD3}" id="{7BB25491-0E7D-FE47-8BA1-B1A75032A3B4}">
    <text>questionable</text>
  </threadedComment>
  <threadedComment ref="T20" dT="2024-07-21T12:53:36.04" personId="{9408DD04-EC8D-804C-AA3C-D54A08AC4BD3}" id="{57B13AC1-1D72-B143-93F0-32D6C5923C4E}">
    <text>only voice</text>
  </threadedComment>
  <threadedComment ref="T21" dT="2024-07-21T12:53:36.04" personId="{9408DD04-EC8D-804C-AA3C-D54A08AC4BD3}" id="{6D18EE09-8FF1-4A41-8A60-9B4B0C955E27}">
    <text>only voice</text>
  </threadedComment>
  <threadedComment ref="T22" dT="2024-07-21T12:53:36.04" personId="{9408DD04-EC8D-804C-AA3C-D54A08AC4BD3}" id="{63D52AE7-3771-B245-BE1F-41FD9BF2537F}">
    <text>only voice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C4" dT="2024-07-01T03:43:53.00" personId="{9408DD04-EC8D-804C-AA3C-D54A08AC4BD3}" id="{55826923-6CA2-C94C-84CC-3A673871B098}">
    <text>questionable</text>
  </threadedComment>
  <threadedComment ref="G7" dT="2024-02-06T06:08:36.53" personId="{966F3633-AABE-2A40-8B83-38837EE06320}" id="{8A783A40-AA4E-554B-9889-FD68A533D0F8}">
    <text>Only locative</text>
  </threadedComment>
  <threadedComment ref="I11" dT="2024-07-01T14:33:32.37" personId="{ACFEBE9A-2CB5-2F42-9110-605B1D565936}" id="{A4D92F68-64C6-E449-9CA9-029784524288}">
    <text>only -que</text>
  </threadedComment>
  <threadedComment ref="U13" dT="2024-07-01T03:47:44.81" personId="{9408DD04-EC8D-804C-AA3C-D54A08AC4BD3}" id="{C3B07047-1F5C-DE45-B23C-D9974E443C4A}">
    <text>questionable</text>
  </threadedComment>
  <threadedComment ref="U14" dT="2024-07-01T03:47:44.81" personId="{9408DD04-EC8D-804C-AA3C-D54A08AC4BD3}" id="{1B993306-62DB-EA4B-9392-79D623AE7072}">
    <text>questionable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790-0749-B148-A4F0-1EB84BF92581}">
  <dimension ref="A1:AG59"/>
  <sheetViews>
    <sheetView tabSelected="1" zoomScale="109" zoomScaleNormal="109" zoomScalePageLayoutView="125" workbookViewId="0">
      <pane xSplit="8480" ySplit="5540" topLeftCell="E16" activePane="topRight"/>
      <selection sqref="A1:AC23"/>
      <selection pane="topRight" activeCell="P2" sqref="P2"/>
      <selection pane="bottomLeft" activeCell="C51" sqref="C51"/>
      <selection pane="bottomRight" activeCell="R19" sqref="R19"/>
    </sheetView>
  </sheetViews>
  <sheetFormatPr baseColWidth="10" defaultColWidth="7.375" defaultRowHeight="20" x14ac:dyDescent="0.35"/>
  <cols>
    <col min="1" max="1" width="20.25" style="1" customWidth="1"/>
    <col min="2" max="16" width="8.75" style="1" customWidth="1"/>
    <col min="17" max="17" width="8.75" style="10" customWidth="1"/>
    <col min="18" max="22" width="8.75" style="1" customWidth="1"/>
    <col min="23" max="26" width="8.75" style="10" customWidth="1"/>
    <col min="27" max="27" width="8.75" style="1" customWidth="1"/>
    <col min="28" max="28" width="8.25" style="1" customWidth="1"/>
    <col min="29" max="29" width="9.625" style="1" customWidth="1"/>
    <col min="30" max="30" width="10.625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59</v>
      </c>
      <c r="K1" s="1" t="s">
        <v>22</v>
      </c>
      <c r="L1" s="1" t="s">
        <v>57</v>
      </c>
      <c r="M1" s="1" t="s">
        <v>32</v>
      </c>
      <c r="N1" s="1" t="s">
        <v>33</v>
      </c>
      <c r="O1" s="1" t="s">
        <v>34</v>
      </c>
      <c r="P1" s="1" t="s">
        <v>7</v>
      </c>
      <c r="Q1" s="1" t="s">
        <v>45</v>
      </c>
      <c r="R1" s="1" t="s">
        <v>46</v>
      </c>
      <c r="S1" s="1" t="s">
        <v>56</v>
      </c>
      <c r="T1" s="1" t="s">
        <v>35</v>
      </c>
      <c r="U1" s="1" t="s">
        <v>27</v>
      </c>
      <c r="V1" s="1" t="s">
        <v>79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37</v>
      </c>
      <c r="AB1" s="1" t="s">
        <v>36</v>
      </c>
      <c r="AC1" s="1" t="s">
        <v>55</v>
      </c>
      <c r="AD1" s="1" t="s">
        <v>52</v>
      </c>
    </row>
    <row r="2" spans="1:31" ht="21" x14ac:dyDescent="0.35">
      <c r="A2" s="3" t="s">
        <v>44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f t="shared" ref="AD2:AD23" si="0">SUM(B2:AC2)</f>
        <v>21</v>
      </c>
      <c r="AE2" s="1"/>
    </row>
    <row r="3" spans="1:31" ht="21" x14ac:dyDescent="0.35">
      <c r="A3" s="3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v>0</v>
      </c>
      <c r="AC3" s="1">
        <v>1</v>
      </c>
      <c r="AD3" s="1">
        <f t="shared" si="0"/>
        <v>21</v>
      </c>
      <c r="AE3" s="1"/>
    </row>
    <row r="4" spans="1:31" ht="21" x14ac:dyDescent="0.35">
      <c r="A4" s="3" t="s">
        <v>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0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v>0</v>
      </c>
      <c r="AC4" s="1">
        <v>1</v>
      </c>
      <c r="AD4" s="1">
        <f t="shared" si="0"/>
        <v>20</v>
      </c>
      <c r="AE4" s="1"/>
    </row>
    <row r="5" spans="1:31" ht="21" x14ac:dyDescent="0.35">
      <c r="A5" s="3" t="s">
        <v>53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f t="shared" si="0"/>
        <v>19</v>
      </c>
      <c r="AE5" s="1"/>
    </row>
    <row r="6" spans="1:31" ht="21" x14ac:dyDescent="0.35">
      <c r="A6" s="3" t="s">
        <v>38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1</v>
      </c>
      <c r="AD6" s="1">
        <f t="shared" si="0"/>
        <v>20</v>
      </c>
      <c r="AE6" s="1"/>
    </row>
    <row r="7" spans="1:31" ht="21" x14ac:dyDescent="0.35">
      <c r="A7" s="3" t="s">
        <v>14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f t="shared" si="0"/>
        <v>18</v>
      </c>
      <c r="AE7" s="1"/>
    </row>
    <row r="8" spans="1:31" ht="21" x14ac:dyDescent="0.35">
      <c r="A8" s="3" t="s">
        <v>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>
        <v>0</v>
      </c>
      <c r="AD8" s="1">
        <f t="shared" si="0"/>
        <v>18</v>
      </c>
      <c r="AE8" s="1"/>
    </row>
    <row r="9" spans="1:31" ht="21" x14ac:dyDescent="0.35">
      <c r="A9" s="3" t="s">
        <v>2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f t="shared" si="0"/>
        <v>18</v>
      </c>
      <c r="AE9" s="1"/>
    </row>
    <row r="10" spans="1:31" ht="21" x14ac:dyDescent="0.35">
      <c r="A10" s="3" t="s">
        <v>9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f t="shared" si="0"/>
        <v>18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1">
        <v>0</v>
      </c>
      <c r="K11" s="5">
        <v>1</v>
      </c>
      <c r="L11" s="1">
        <v>0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6">
        <v>0</v>
      </c>
      <c r="S11" s="6">
        <v>0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0</v>
      </c>
      <c r="AA11" s="5">
        <v>1</v>
      </c>
      <c r="AB11" s="5">
        <v>0</v>
      </c>
      <c r="AC11" s="5">
        <v>0</v>
      </c>
      <c r="AD11" s="1">
        <f t="shared" si="0"/>
        <v>19</v>
      </c>
      <c r="AE11" s="1"/>
    </row>
    <row r="12" spans="1:31" ht="21" x14ac:dyDescent="0.35">
      <c r="A12" s="4" t="s">
        <v>6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1</v>
      </c>
      <c r="J12" s="1">
        <v>1</v>
      </c>
      <c r="K12" s="5">
        <v>0</v>
      </c>
      <c r="L12" s="1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6">
        <v>0</v>
      </c>
      <c r="S12" s="6">
        <v>0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0</v>
      </c>
      <c r="AD12" s="1">
        <f t="shared" si="0"/>
        <v>17</v>
      </c>
      <c r="AE12" s="1"/>
    </row>
    <row r="13" spans="1:31" ht="21" x14ac:dyDescent="0.35">
      <c r="A13" s="4" t="s">
        <v>43</v>
      </c>
      <c r="B13" s="5">
        <v>1</v>
      </c>
      <c r="C13" s="5">
        <v>0</v>
      </c>
      <c r="D13" s="5">
        <v>1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1">
        <v>0</v>
      </c>
      <c r="K13" s="5">
        <v>1</v>
      </c>
      <c r="L13" s="1">
        <v>0</v>
      </c>
      <c r="M13" s="5">
        <v>1</v>
      </c>
      <c r="N13" s="5">
        <v>1</v>
      </c>
      <c r="O13" s="5">
        <v>0</v>
      </c>
      <c r="P13" s="5">
        <v>1</v>
      </c>
      <c r="Q13" s="5">
        <v>1</v>
      </c>
      <c r="R13" s="6">
        <v>1</v>
      </c>
      <c r="S13" s="6">
        <v>1</v>
      </c>
      <c r="T13" s="5">
        <v>1</v>
      </c>
      <c r="U13" s="5">
        <v>0</v>
      </c>
      <c r="V13" s="5">
        <v>0</v>
      </c>
      <c r="W13" s="5">
        <v>1</v>
      </c>
      <c r="X13" s="5">
        <v>1</v>
      </c>
      <c r="Y13" s="5">
        <v>0</v>
      </c>
      <c r="Z13" s="5">
        <v>1</v>
      </c>
      <c r="AA13" s="5">
        <v>0</v>
      </c>
      <c r="AB13" s="5">
        <v>0</v>
      </c>
      <c r="AC13" s="5">
        <v>1</v>
      </c>
      <c r="AD13" s="1">
        <f t="shared" si="0"/>
        <v>17</v>
      </c>
      <c r="AE13" s="1"/>
    </row>
    <row r="14" spans="1:31" ht="21" x14ac:dyDescent="0.35">
      <c r="A14" s="4" t="s">
        <v>54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1">
        <v>0</v>
      </c>
      <c r="K14" s="5">
        <v>1</v>
      </c>
      <c r="L14" s="1">
        <v>0</v>
      </c>
      <c r="M14" s="5">
        <v>1</v>
      </c>
      <c r="N14" s="5">
        <v>1</v>
      </c>
      <c r="O14" s="5">
        <v>0</v>
      </c>
      <c r="P14" s="5">
        <v>1</v>
      </c>
      <c r="Q14" s="5">
        <v>1</v>
      </c>
      <c r="R14" s="6">
        <v>1</v>
      </c>
      <c r="S14" s="6">
        <v>1</v>
      </c>
      <c r="T14" s="5">
        <v>1</v>
      </c>
      <c r="U14" s="5">
        <v>0</v>
      </c>
      <c r="V14" s="5">
        <v>0</v>
      </c>
      <c r="W14" s="5">
        <v>1</v>
      </c>
      <c r="X14" s="5">
        <v>1</v>
      </c>
      <c r="Y14" s="5">
        <v>0</v>
      </c>
      <c r="Z14" s="5">
        <v>1</v>
      </c>
      <c r="AA14" s="5">
        <v>0</v>
      </c>
      <c r="AB14" s="5">
        <v>0</v>
      </c>
      <c r="AC14" s="5">
        <v>1</v>
      </c>
      <c r="AD14" s="1">
        <f t="shared" si="0"/>
        <v>17</v>
      </c>
      <c r="AE14" s="1"/>
    </row>
    <row r="15" spans="1:31" ht="21" x14ac:dyDescent="0.35">
      <c r="A15" s="4" t="s">
        <v>16</v>
      </c>
      <c r="B15" s="5">
        <v>1</v>
      </c>
      <c r="C15" s="5">
        <v>0</v>
      </c>
      <c r="D15" s="5">
        <v>1</v>
      </c>
      <c r="E15" s="5">
        <v>1</v>
      </c>
      <c r="F15" s="5">
        <v>1</v>
      </c>
      <c r="G15" s="5">
        <v>0</v>
      </c>
      <c r="H15" s="5">
        <v>1</v>
      </c>
      <c r="I15" s="5">
        <v>0</v>
      </c>
      <c r="J15" s="1">
        <v>0</v>
      </c>
      <c r="K15" s="5">
        <v>1</v>
      </c>
      <c r="L15" s="1">
        <v>0</v>
      </c>
      <c r="M15" s="5">
        <v>1</v>
      </c>
      <c r="N15" s="5">
        <v>1</v>
      </c>
      <c r="O15" s="5">
        <v>0</v>
      </c>
      <c r="P15" s="5">
        <v>0</v>
      </c>
      <c r="Q15" s="5">
        <v>1</v>
      </c>
      <c r="R15" s="6">
        <v>0</v>
      </c>
      <c r="S15" s="6">
        <v>0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0</v>
      </c>
      <c r="AB15" s="5">
        <v>0</v>
      </c>
      <c r="AC15" s="5">
        <v>0</v>
      </c>
      <c r="AD15" s="1">
        <f t="shared" si="0"/>
        <v>16</v>
      </c>
      <c r="AE15" s="1"/>
    </row>
    <row r="16" spans="1:31" ht="21" x14ac:dyDescent="0.35">
      <c r="A16" s="4" t="s">
        <v>4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0</v>
      </c>
      <c r="H16" s="5">
        <v>1</v>
      </c>
      <c r="I16" s="5">
        <v>0</v>
      </c>
      <c r="J16" s="1">
        <v>0</v>
      </c>
      <c r="K16" s="5">
        <v>1</v>
      </c>
      <c r="L16" s="1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6">
        <v>0</v>
      </c>
      <c r="S16" s="6">
        <v>1</v>
      </c>
      <c r="T16" s="5">
        <v>1</v>
      </c>
      <c r="U16" s="5">
        <v>0</v>
      </c>
      <c r="V16" s="5">
        <v>0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0</v>
      </c>
      <c r="AC16" s="5">
        <v>1</v>
      </c>
      <c r="AD16" s="1">
        <f t="shared" si="0"/>
        <v>15</v>
      </c>
      <c r="AE16" s="1"/>
    </row>
    <row r="17" spans="1:33" ht="21" x14ac:dyDescent="0.35">
      <c r="A17" s="4" t="s">
        <v>11</v>
      </c>
      <c r="B17" s="5">
        <v>0</v>
      </c>
      <c r="C17" s="5">
        <v>0</v>
      </c>
      <c r="D17" s="5">
        <v>0</v>
      </c>
      <c r="E17" s="5">
        <v>1</v>
      </c>
      <c r="F17" s="5">
        <v>1</v>
      </c>
      <c r="G17" s="5">
        <v>0</v>
      </c>
      <c r="H17" s="5">
        <v>1</v>
      </c>
      <c r="I17" s="5">
        <v>1</v>
      </c>
      <c r="J17" s="1">
        <v>0</v>
      </c>
      <c r="K17" s="5">
        <v>1</v>
      </c>
      <c r="L17" s="1">
        <v>0</v>
      </c>
      <c r="M17" s="5">
        <v>1</v>
      </c>
      <c r="N17" s="5">
        <v>1</v>
      </c>
      <c r="O17" s="5">
        <v>1</v>
      </c>
      <c r="P17" s="5">
        <v>0</v>
      </c>
      <c r="Q17" s="5">
        <v>1</v>
      </c>
      <c r="R17" s="6">
        <v>0</v>
      </c>
      <c r="S17" s="6">
        <v>0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0</v>
      </c>
      <c r="AA17" s="5">
        <v>1</v>
      </c>
      <c r="AB17" s="5">
        <v>0</v>
      </c>
      <c r="AC17" s="5">
        <v>0</v>
      </c>
      <c r="AD17" s="1">
        <f t="shared" si="0"/>
        <v>16</v>
      </c>
      <c r="AE17" s="1"/>
    </row>
    <row r="18" spans="1:33" ht="21" x14ac:dyDescent="0.35">
      <c r="A18" s="7" t="s">
        <v>12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1">
        <v>0</v>
      </c>
      <c r="K18" s="8">
        <v>1</v>
      </c>
      <c r="L18" s="1">
        <v>0</v>
      </c>
      <c r="M18" s="8">
        <v>0</v>
      </c>
      <c r="N18" s="8">
        <v>0</v>
      </c>
      <c r="O18" s="8">
        <v>0</v>
      </c>
      <c r="P18" s="8">
        <v>1</v>
      </c>
      <c r="Q18" s="8">
        <v>1</v>
      </c>
      <c r="R18" s="9">
        <v>0</v>
      </c>
      <c r="S18" s="9">
        <v>0</v>
      </c>
      <c r="T18" s="8">
        <v>1</v>
      </c>
      <c r="U18" s="8">
        <v>0</v>
      </c>
      <c r="V18" s="8">
        <v>0</v>
      </c>
      <c r="W18" s="8">
        <v>1</v>
      </c>
      <c r="X18" s="8">
        <v>1</v>
      </c>
      <c r="Y18" s="8">
        <v>0</v>
      </c>
      <c r="Z18" s="8">
        <v>1</v>
      </c>
      <c r="AA18" s="8">
        <v>1</v>
      </c>
      <c r="AB18" s="8">
        <v>1</v>
      </c>
      <c r="AC18" s="8">
        <v>0</v>
      </c>
      <c r="AD18" s="1">
        <f t="shared" si="0"/>
        <v>11</v>
      </c>
      <c r="AE18" s="1"/>
    </row>
    <row r="19" spans="1:33" ht="21" x14ac:dyDescent="0.35">
      <c r="A19" s="3" t="s">
        <v>40</v>
      </c>
      <c r="B19" s="1">
        <v>0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1">
        <v>1</v>
      </c>
      <c r="AB19" s="1">
        <v>0</v>
      </c>
      <c r="AC19" s="1">
        <v>0</v>
      </c>
      <c r="AD19" s="1">
        <f t="shared" si="0"/>
        <v>10</v>
      </c>
      <c r="AE19" s="1"/>
    </row>
    <row r="20" spans="1:33" ht="21" x14ac:dyDescent="0.35">
      <c r="A20" s="7" t="s">
        <v>39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f t="shared" si="0"/>
        <v>9</v>
      </c>
      <c r="AE20" s="1"/>
    </row>
    <row r="21" spans="1:33" ht="21" x14ac:dyDescent="0.35">
      <c r="A21" s="3" t="s">
        <v>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9">
        <v>0</v>
      </c>
      <c r="T21" s="1">
        <v>1</v>
      </c>
      <c r="U21" s="8">
        <v>0</v>
      </c>
      <c r="V21" s="8">
        <v>0</v>
      </c>
      <c r="W21" s="8">
        <v>1</v>
      </c>
      <c r="X21" s="1">
        <v>1</v>
      </c>
      <c r="Y21" s="1">
        <v>0</v>
      </c>
      <c r="Z21" s="8">
        <v>0</v>
      </c>
      <c r="AA21" s="8">
        <v>1</v>
      </c>
      <c r="AB21" s="1">
        <v>0</v>
      </c>
      <c r="AC21" s="1">
        <v>0</v>
      </c>
      <c r="AD21" s="1">
        <f t="shared" si="0"/>
        <v>5</v>
      </c>
      <c r="AE21" s="1"/>
    </row>
    <row r="22" spans="1:33" ht="21" x14ac:dyDescent="0.35">
      <c r="A22" s="3" t="s">
        <v>15</v>
      </c>
      <c r="B22" s="1">
        <v>0</v>
      </c>
      <c r="C22" s="1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9">
        <v>0</v>
      </c>
      <c r="T22" s="1">
        <v>1</v>
      </c>
      <c r="U22" s="8">
        <v>0</v>
      </c>
      <c r="V22" s="8">
        <v>0</v>
      </c>
      <c r="W22" s="8">
        <v>1</v>
      </c>
      <c r="X22" s="1">
        <v>1</v>
      </c>
      <c r="Y22" s="1">
        <v>0</v>
      </c>
      <c r="Z22" s="8">
        <v>0</v>
      </c>
      <c r="AA22" s="8">
        <v>1</v>
      </c>
      <c r="AB22" s="1">
        <v>0</v>
      </c>
      <c r="AC22" s="1">
        <v>0</v>
      </c>
      <c r="AD22" s="1">
        <f t="shared" si="0"/>
        <v>5</v>
      </c>
      <c r="AE22" s="1"/>
    </row>
    <row r="23" spans="1:33" ht="21" x14ac:dyDescent="0.35">
      <c r="A23" s="3" t="s">
        <v>0</v>
      </c>
      <c r="B23" s="1">
        <v>0</v>
      </c>
      <c r="C23" s="1">
        <v>0</v>
      </c>
      <c r="D23" s="8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9">
        <v>0</v>
      </c>
      <c r="T23" s="8">
        <v>0</v>
      </c>
      <c r="U23" s="8">
        <v>0</v>
      </c>
      <c r="V23" s="8">
        <v>0</v>
      </c>
      <c r="W23" s="8">
        <v>0</v>
      </c>
      <c r="X23" s="1">
        <v>0</v>
      </c>
      <c r="Y23" s="1">
        <v>0</v>
      </c>
      <c r="Z23" s="8">
        <v>0</v>
      </c>
      <c r="AA23" s="8">
        <v>0</v>
      </c>
      <c r="AB23" s="1">
        <v>0</v>
      </c>
      <c r="AC23" s="1">
        <v>0</v>
      </c>
      <c r="AD23" s="1">
        <f t="shared" si="0"/>
        <v>3</v>
      </c>
      <c r="AE23" s="1"/>
    </row>
    <row r="25" spans="1:33" ht="21" x14ac:dyDescent="0.35">
      <c r="A25" s="1" t="s">
        <v>18</v>
      </c>
      <c r="B25" s="1">
        <f>SUM(B$2:B$23)</f>
        <v>11</v>
      </c>
      <c r="C25" s="1">
        <f t="shared" ref="C25:J25" si="1">SUM(C2:C23)</f>
        <v>7</v>
      </c>
      <c r="D25" s="1">
        <f t="shared" si="1"/>
        <v>18</v>
      </c>
      <c r="E25" s="1">
        <f t="shared" si="1"/>
        <v>16</v>
      </c>
      <c r="F25" s="1">
        <f t="shared" si="1"/>
        <v>16</v>
      </c>
      <c r="G25" s="1">
        <f t="shared" si="1"/>
        <v>5</v>
      </c>
      <c r="H25" s="1">
        <f t="shared" si="1"/>
        <v>17</v>
      </c>
      <c r="I25" s="1">
        <f t="shared" si="1"/>
        <v>7</v>
      </c>
      <c r="J25" s="1">
        <f t="shared" si="1"/>
        <v>1</v>
      </c>
      <c r="K25" s="1">
        <f>SUM(K2:K23)</f>
        <v>17</v>
      </c>
      <c r="L25" s="1">
        <f t="shared" ref="L25:AD25" si="2">SUM(L2:L23)</f>
        <v>1</v>
      </c>
      <c r="M25" s="1">
        <f t="shared" si="2"/>
        <v>14</v>
      </c>
      <c r="N25" s="1">
        <f t="shared" si="2"/>
        <v>14</v>
      </c>
      <c r="O25" s="1">
        <f t="shared" si="2"/>
        <v>6</v>
      </c>
      <c r="P25" s="1">
        <f t="shared" si="2"/>
        <v>9</v>
      </c>
      <c r="Q25" s="1">
        <f t="shared" si="2"/>
        <v>17</v>
      </c>
      <c r="R25" s="1">
        <f t="shared" si="2"/>
        <v>3</v>
      </c>
      <c r="S25" s="1">
        <f t="shared" si="2"/>
        <v>5</v>
      </c>
      <c r="T25" s="1">
        <f t="shared" si="2"/>
        <v>21</v>
      </c>
      <c r="U25" s="1">
        <f t="shared" si="2"/>
        <v>15</v>
      </c>
      <c r="V25" s="1">
        <f t="shared" si="2"/>
        <v>15</v>
      </c>
      <c r="W25" s="1">
        <f t="shared" si="2"/>
        <v>21</v>
      </c>
      <c r="X25" s="1">
        <f t="shared" si="2"/>
        <v>21</v>
      </c>
      <c r="Y25" s="1">
        <f t="shared" si="2"/>
        <v>15</v>
      </c>
      <c r="Z25" s="1">
        <f t="shared" si="2"/>
        <v>12</v>
      </c>
      <c r="AA25" s="1">
        <f t="shared" si="2"/>
        <v>18</v>
      </c>
      <c r="AB25" s="1">
        <f t="shared" si="2"/>
        <v>4</v>
      </c>
      <c r="AC25" s="1">
        <f t="shared" si="2"/>
        <v>7</v>
      </c>
      <c r="AD25" s="1">
        <f t="shared" si="2"/>
        <v>333</v>
      </c>
      <c r="AE25" s="1"/>
      <c r="AG25" s="10"/>
    </row>
    <row r="26" spans="1:33" ht="21" x14ac:dyDescent="0.35">
      <c r="A26" s="1" t="s">
        <v>19</v>
      </c>
      <c r="B26" s="1">
        <f t="shared" ref="B26:AD26" si="3">AVERAGE(B$2:B$23)</f>
        <v>0.5</v>
      </c>
      <c r="C26" s="1">
        <f t="shared" si="3"/>
        <v>0.31818181818181818</v>
      </c>
      <c r="D26" s="1">
        <f t="shared" si="3"/>
        <v>0.81818181818181823</v>
      </c>
      <c r="E26" s="1">
        <f t="shared" si="3"/>
        <v>0.72727272727272729</v>
      </c>
      <c r="F26" s="1">
        <f t="shared" si="3"/>
        <v>0.72727272727272729</v>
      </c>
      <c r="G26" s="1">
        <f t="shared" si="3"/>
        <v>0.22727272727272727</v>
      </c>
      <c r="H26" s="1">
        <f t="shared" si="3"/>
        <v>0.77272727272727271</v>
      </c>
      <c r="I26" s="1">
        <f t="shared" si="3"/>
        <v>0.31818181818181818</v>
      </c>
      <c r="J26" s="1">
        <f t="shared" si="3"/>
        <v>4.5454545454545456E-2</v>
      </c>
      <c r="K26" s="1">
        <f t="shared" si="3"/>
        <v>0.77272727272727271</v>
      </c>
      <c r="L26" s="1">
        <f t="shared" si="3"/>
        <v>4.5454545454545456E-2</v>
      </c>
      <c r="M26" s="1">
        <f t="shared" si="3"/>
        <v>0.63636363636363635</v>
      </c>
      <c r="N26" s="1">
        <f t="shared" si="3"/>
        <v>0.63636363636363635</v>
      </c>
      <c r="O26" s="1">
        <f t="shared" si="3"/>
        <v>0.27272727272727271</v>
      </c>
      <c r="P26" s="1">
        <f t="shared" si="3"/>
        <v>0.40909090909090912</v>
      </c>
      <c r="Q26" s="1">
        <f t="shared" si="3"/>
        <v>0.77272727272727271</v>
      </c>
      <c r="R26" s="1">
        <f t="shared" si="3"/>
        <v>0.13636363636363635</v>
      </c>
      <c r="S26" s="1">
        <f t="shared" si="3"/>
        <v>0.22727272727272727</v>
      </c>
      <c r="T26" s="1">
        <f t="shared" si="3"/>
        <v>0.95454545454545459</v>
      </c>
      <c r="U26" s="1">
        <f t="shared" si="3"/>
        <v>0.68181818181818177</v>
      </c>
      <c r="V26" s="1">
        <f t="shared" si="3"/>
        <v>0.68181818181818177</v>
      </c>
      <c r="W26" s="1">
        <f t="shared" si="3"/>
        <v>0.95454545454545459</v>
      </c>
      <c r="X26" s="1">
        <f t="shared" si="3"/>
        <v>0.95454545454545459</v>
      </c>
      <c r="Y26" s="1">
        <f t="shared" si="3"/>
        <v>0.68181818181818177</v>
      </c>
      <c r="Z26" s="1">
        <f t="shared" si="3"/>
        <v>0.54545454545454541</v>
      </c>
      <c r="AA26" s="1">
        <f t="shared" si="3"/>
        <v>0.81818181818181823</v>
      </c>
      <c r="AB26" s="1">
        <f t="shared" si="3"/>
        <v>0.18181818181818182</v>
      </c>
      <c r="AC26" s="1">
        <f t="shared" si="3"/>
        <v>0.31818181818181818</v>
      </c>
      <c r="AD26" s="1">
        <f t="shared" si="3"/>
        <v>15.136363636363637</v>
      </c>
      <c r="AE26" s="1"/>
      <c r="AG26" s="10"/>
    </row>
    <row r="29" spans="1:33" x14ac:dyDescent="0.35"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</row>
    <row r="30" spans="1:33" ht="63" x14ac:dyDescent="0.35">
      <c r="A30" s="1" t="s">
        <v>51</v>
      </c>
      <c r="B30" s="1" t="s">
        <v>23</v>
      </c>
      <c r="C30" s="1" t="s">
        <v>24</v>
      </c>
      <c r="D30" s="1" t="s">
        <v>41</v>
      </c>
      <c r="E30" s="1" t="s">
        <v>25</v>
      </c>
      <c r="F30" s="1" t="s">
        <v>20</v>
      </c>
      <c r="G30" s="1" t="s">
        <v>26</v>
      </c>
      <c r="H30" s="1" t="s">
        <v>47</v>
      </c>
      <c r="I30" s="1" t="s">
        <v>17</v>
      </c>
      <c r="J30" s="1" t="s">
        <v>57</v>
      </c>
      <c r="K30" s="1" t="s">
        <v>48</v>
      </c>
      <c r="L30" s="1" t="s">
        <v>58</v>
      </c>
      <c r="M30" s="1" t="s">
        <v>32</v>
      </c>
      <c r="N30" s="1" t="s">
        <v>33</v>
      </c>
      <c r="O30" s="1" t="s">
        <v>34</v>
      </c>
      <c r="P30" s="1" t="s">
        <v>49</v>
      </c>
      <c r="Q30" s="1" t="s">
        <v>45</v>
      </c>
      <c r="R30" s="1" t="s">
        <v>46</v>
      </c>
      <c r="S30" s="10" t="s">
        <v>42</v>
      </c>
      <c r="T30" s="1" t="s">
        <v>35</v>
      </c>
      <c r="U30" s="1" t="s">
        <v>80</v>
      </c>
      <c r="V30" s="1" t="s">
        <v>81</v>
      </c>
      <c r="W30" s="1" t="s">
        <v>28</v>
      </c>
      <c r="X30" s="1" t="s">
        <v>29</v>
      </c>
      <c r="Y30" s="10" t="s">
        <v>30</v>
      </c>
      <c r="Z30" s="10" t="s">
        <v>31</v>
      </c>
      <c r="AA30" s="10" t="s">
        <v>50</v>
      </c>
      <c r="AB30" s="10" t="s">
        <v>36</v>
      </c>
      <c r="AC30" s="1" t="s">
        <v>55</v>
      </c>
      <c r="AD30" s="1" t="s">
        <v>52</v>
      </c>
      <c r="AE30" s="1"/>
      <c r="AG30" s="10"/>
    </row>
    <row r="31" spans="1:33" s="10" customFormat="1" x14ac:dyDescent="0.35">
      <c r="A31" s="10" t="s">
        <v>65</v>
      </c>
      <c r="B31" s="11">
        <f t="shared" ref="B31:AD31" si="4">_xlfn.LET(_xlpm.a,B$2:B$23,_xlpm.b,$B$2:$B$23,CORREL(_xlpm.a,_xlpm.b))</f>
        <v>1</v>
      </c>
      <c r="C31" s="11">
        <f t="shared" si="4"/>
        <v>0.4879500364742666</v>
      </c>
      <c r="D31" s="11">
        <f t="shared" si="4"/>
        <v>0.47140452079103173</v>
      </c>
      <c r="E31" s="11">
        <f t="shared" si="4"/>
        <v>0.61237243569579458</v>
      </c>
      <c r="F31" s="11">
        <f t="shared" si="4"/>
        <v>0.61237243569579458</v>
      </c>
      <c r="G31" s="11">
        <f t="shared" si="4"/>
        <v>-0.1084652289093281</v>
      </c>
      <c r="H31" s="11">
        <f t="shared" si="4"/>
        <v>0.5423261445466403</v>
      </c>
      <c r="I31" s="11">
        <f t="shared" si="4"/>
        <v>-0.48795003647426649</v>
      </c>
      <c r="J31" s="11">
        <f t="shared" si="4"/>
        <v>0.21821789023599231</v>
      </c>
      <c r="K31" s="11">
        <f t="shared" si="4"/>
        <v>0.32539568672798419</v>
      </c>
      <c r="L31" s="11">
        <f t="shared" si="4"/>
        <v>-0.21821789023599231</v>
      </c>
      <c r="M31" s="11">
        <f t="shared" si="4"/>
        <v>0.37796447300922714</v>
      </c>
      <c r="N31" s="11">
        <f t="shared" si="4"/>
        <v>0.37796447300922714</v>
      </c>
      <c r="O31" s="11">
        <f t="shared" si="4"/>
        <v>-0.20412414523193159</v>
      </c>
      <c r="P31" s="11">
        <f t="shared" si="4"/>
        <v>0.27735009811261463</v>
      </c>
      <c r="Q31" s="11">
        <f t="shared" si="4"/>
        <v>0.32539568672798419</v>
      </c>
      <c r="R31" s="11">
        <f t="shared" si="4"/>
        <v>0.39735970711951318</v>
      </c>
      <c r="S31" s="11">
        <f t="shared" si="4"/>
        <v>0.54232614454664063</v>
      </c>
      <c r="T31" s="11">
        <f t="shared" si="4"/>
        <v>0.21821789023599239</v>
      </c>
      <c r="U31" s="11">
        <f t="shared" si="4"/>
        <v>9.7590007294853315E-2</v>
      </c>
      <c r="V31" s="11">
        <f t="shared" si="4"/>
        <v>9.7590007294853315E-2</v>
      </c>
      <c r="W31" s="11">
        <f t="shared" si="4"/>
        <v>0.21821789023599239</v>
      </c>
      <c r="X31" s="11">
        <f t="shared" si="4"/>
        <v>0.21821789023599239</v>
      </c>
      <c r="Y31" s="11">
        <f t="shared" si="4"/>
        <v>0.29277002188455997</v>
      </c>
      <c r="Z31" s="11">
        <f t="shared" si="4"/>
        <v>0.36514837167011077</v>
      </c>
      <c r="AA31" s="11">
        <f t="shared" si="4"/>
        <v>-0.23570226039551578</v>
      </c>
      <c r="AB31" s="11">
        <f t="shared" si="4"/>
        <v>-0.23570226039551592</v>
      </c>
      <c r="AC31" s="11">
        <f t="shared" si="4"/>
        <v>0.6831300510639734</v>
      </c>
      <c r="AD31" s="11">
        <f t="shared" si="4"/>
        <v>0.58862665012408355</v>
      </c>
    </row>
    <row r="32" spans="1:33" s="10" customFormat="1" x14ac:dyDescent="0.35">
      <c r="A32" s="10" t="s">
        <v>66</v>
      </c>
      <c r="B32" s="11">
        <f t="shared" ref="B32:AD32" si="5">_xlfn.LET(_xlpm.a,B$2:B$23,_xlpm.b,$C$2:$C$23,CORREL(_xlpm.a,_xlpm.b))</f>
        <v>0.4879500364742666</v>
      </c>
      <c r="C32" s="11">
        <f t="shared" si="5"/>
        <v>1.0000000000000002</v>
      </c>
      <c r="D32" s="11">
        <f t="shared" si="5"/>
        <v>0.32203059435976517</v>
      </c>
      <c r="E32" s="11">
        <f t="shared" si="5"/>
        <v>0.19920476822239891</v>
      </c>
      <c r="F32" s="11">
        <f t="shared" si="5"/>
        <v>0.19920476822239891</v>
      </c>
      <c r="G32" s="11">
        <f t="shared" si="5"/>
        <v>-0.13760659224649036</v>
      </c>
      <c r="H32" s="11">
        <f t="shared" si="5"/>
        <v>0.13760659224649038</v>
      </c>
      <c r="I32" s="11">
        <f t="shared" si="5"/>
        <v>-4.761904761904763E-2</v>
      </c>
      <c r="J32" s="11">
        <f t="shared" si="5"/>
        <v>0.31943828249996992</v>
      </c>
      <c r="K32" s="11">
        <f t="shared" si="5"/>
        <v>-9.5266102324493424E-2</v>
      </c>
      <c r="L32" s="11">
        <f t="shared" si="5"/>
        <v>-0.14907119849998585</v>
      </c>
      <c r="M32" s="11">
        <f t="shared" si="5"/>
        <v>-9.2213889195414747E-2</v>
      </c>
      <c r="N32" s="11">
        <f t="shared" si="5"/>
        <v>-9.2213889195414747E-2</v>
      </c>
      <c r="O32" s="11">
        <f t="shared" si="5"/>
        <v>1.9920476822239904E-2</v>
      </c>
      <c r="P32" s="11">
        <f t="shared" si="5"/>
        <v>-0.17142178795424279</v>
      </c>
      <c r="Q32" s="11">
        <f t="shared" si="5"/>
        <v>-9.5266102324493424E-2</v>
      </c>
      <c r="R32" s="11">
        <f t="shared" si="5"/>
        <v>-0.27144835701531833</v>
      </c>
      <c r="S32" s="11">
        <f t="shared" si="5"/>
        <v>0.32813879689547737</v>
      </c>
      <c r="T32" s="11">
        <f t="shared" si="5"/>
        <v>0.14907119849998599</v>
      </c>
      <c r="U32" s="11">
        <f t="shared" si="5"/>
        <v>0.25714285714285717</v>
      </c>
      <c r="V32" s="11">
        <f t="shared" si="5"/>
        <v>0.25714285714285717</v>
      </c>
      <c r="W32" s="11">
        <f t="shared" si="5"/>
        <v>0.14907119849998599</v>
      </c>
      <c r="X32" s="11">
        <f t="shared" si="5"/>
        <v>0.14907119849998599</v>
      </c>
      <c r="Y32" s="11">
        <f t="shared" si="5"/>
        <v>0.46666666666666667</v>
      </c>
      <c r="Z32" s="11">
        <f t="shared" si="5"/>
        <v>-0.1603567451474546</v>
      </c>
      <c r="AA32" s="11">
        <f t="shared" si="5"/>
        <v>0.32203059435976533</v>
      </c>
      <c r="AB32" s="11">
        <f t="shared" si="5"/>
        <v>-6.9006555934235353E-2</v>
      </c>
      <c r="AC32" s="11">
        <f t="shared" si="5"/>
        <v>0.37142857142857139</v>
      </c>
      <c r="AD32" s="11">
        <f t="shared" si="5"/>
        <v>0.29388057847945931</v>
      </c>
    </row>
    <row r="33" spans="1:30" s="10" customFormat="1" x14ac:dyDescent="0.35">
      <c r="A33" s="10" t="s">
        <v>67</v>
      </c>
      <c r="B33" s="11">
        <f t="shared" ref="B33:AD33" si="6">_xlfn.LET(_xlpm.a,B$2:B$23,_xlpm.b,$D$2:$D$23,CORREL(_xlpm.a,_xlpm.b))</f>
        <v>0.47140452079103173</v>
      </c>
      <c r="C33" s="11">
        <f t="shared" si="6"/>
        <v>0.32203059435976517</v>
      </c>
      <c r="D33" s="11">
        <f t="shared" si="6"/>
        <v>1</v>
      </c>
      <c r="E33" s="11">
        <f t="shared" si="6"/>
        <v>0.24056261216234406</v>
      </c>
      <c r="F33" s="11">
        <f t="shared" si="6"/>
        <v>0.24056261216234406</v>
      </c>
      <c r="G33" s="11">
        <f t="shared" si="6"/>
        <v>0.25565499628245703</v>
      </c>
      <c r="H33" s="11">
        <f t="shared" si="6"/>
        <v>0.30678599553894814</v>
      </c>
      <c r="I33" s="11">
        <f t="shared" si="6"/>
        <v>-0.43704152091682436</v>
      </c>
      <c r="J33" s="11">
        <f t="shared" si="6"/>
        <v>0.1028688999747279</v>
      </c>
      <c r="K33" s="11">
        <f t="shared" si="6"/>
        <v>0.3067859955389482</v>
      </c>
      <c r="L33" s="11">
        <f t="shared" si="6"/>
        <v>-0.46291004988627538</v>
      </c>
      <c r="M33" s="11">
        <f t="shared" si="6"/>
        <v>0.13363062095621228</v>
      </c>
      <c r="N33" s="11">
        <f t="shared" si="6"/>
        <v>0.13363062095621228</v>
      </c>
      <c r="O33" s="11">
        <f t="shared" si="6"/>
        <v>2.4056261216234453E-2</v>
      </c>
      <c r="P33" s="11">
        <f t="shared" si="6"/>
        <v>0.15253477177414321</v>
      </c>
      <c r="Q33" s="11">
        <f t="shared" si="6"/>
        <v>0.3067859955389482</v>
      </c>
      <c r="R33" s="11">
        <f t="shared" si="6"/>
        <v>0.18731716231633888</v>
      </c>
      <c r="S33" s="11">
        <f t="shared" si="6"/>
        <v>0.25565499628245697</v>
      </c>
      <c r="T33" s="11">
        <f t="shared" si="6"/>
        <v>-0.10286889997472795</v>
      </c>
      <c r="U33" s="11">
        <f t="shared" si="6"/>
        <v>0.18401748249129449</v>
      </c>
      <c r="V33" s="11">
        <f t="shared" si="6"/>
        <v>0.18401748249129449</v>
      </c>
      <c r="W33" s="11">
        <f t="shared" si="6"/>
        <v>-0.10286889997472795</v>
      </c>
      <c r="X33" s="11">
        <f t="shared" si="6"/>
        <v>-0.10286889997472795</v>
      </c>
      <c r="Y33" s="11">
        <f t="shared" si="6"/>
        <v>0.18401748249129454</v>
      </c>
      <c r="Z33" s="11">
        <f t="shared" si="6"/>
        <v>0.27971546389275803</v>
      </c>
      <c r="AA33" s="11">
        <f t="shared" si="6"/>
        <v>-0.22222222222222227</v>
      </c>
      <c r="AB33" s="11">
        <f t="shared" si="6"/>
        <v>-8.3333333333333384E-2</v>
      </c>
      <c r="AC33" s="11">
        <f t="shared" si="6"/>
        <v>0.32203059435976517</v>
      </c>
      <c r="AD33" s="11">
        <f t="shared" si="6"/>
        <v>0.36595355097562632</v>
      </c>
    </row>
    <row r="34" spans="1:30" s="10" customFormat="1" x14ac:dyDescent="0.35">
      <c r="A34" s="10" t="s">
        <v>68</v>
      </c>
      <c r="B34" s="11">
        <f t="shared" ref="B34:AD34" si="7">_xlfn.LET(_xlpm.a,B$2:B$23,_xlpm.b,$E$2:$E$23,CORREL(_xlpm.a,_xlpm.b))</f>
        <v>0.61237243569579458</v>
      </c>
      <c r="C34" s="11">
        <f t="shared" si="7"/>
        <v>0.19920476822239891</v>
      </c>
      <c r="D34" s="11">
        <f t="shared" si="7"/>
        <v>0.24056261216234406</v>
      </c>
      <c r="E34" s="11">
        <f t="shared" si="7"/>
        <v>0.99999999999999989</v>
      </c>
      <c r="F34" s="11">
        <f t="shared" si="7"/>
        <v>0.99999999999999989</v>
      </c>
      <c r="G34" s="11">
        <f t="shared" si="7"/>
        <v>0.33210558207753577</v>
      </c>
      <c r="H34" s="11">
        <f t="shared" si="7"/>
        <v>0.88561488554009526</v>
      </c>
      <c r="I34" s="11">
        <f t="shared" si="7"/>
        <v>-0.4581709669115176</v>
      </c>
      <c r="J34" s="11">
        <f t="shared" si="7"/>
        <v>0.13363062095621214</v>
      </c>
      <c r="K34" s="11">
        <f t="shared" si="7"/>
        <v>0.64207079201656891</v>
      </c>
      <c r="L34" s="11">
        <f t="shared" si="7"/>
        <v>0.13363062095621214</v>
      </c>
      <c r="M34" s="11">
        <f t="shared" si="7"/>
        <v>0.81009258730098255</v>
      </c>
      <c r="N34" s="11">
        <f t="shared" si="7"/>
        <v>0.81009258730098255</v>
      </c>
      <c r="O34" s="11">
        <f t="shared" si="7"/>
        <v>0.37499999999999994</v>
      </c>
      <c r="P34" s="11">
        <f t="shared" si="7"/>
        <v>0.30194054243855895</v>
      </c>
      <c r="Q34" s="11">
        <f t="shared" si="7"/>
        <v>0.64207079201656891</v>
      </c>
      <c r="R34" s="11">
        <f t="shared" si="7"/>
        <v>0.24333213169614387</v>
      </c>
      <c r="S34" s="11">
        <f t="shared" si="7"/>
        <v>0.33210558207753577</v>
      </c>
      <c r="T34" s="11">
        <f t="shared" si="7"/>
        <v>0.35634832254989918</v>
      </c>
      <c r="U34" s="11">
        <f t="shared" si="7"/>
        <v>0.45817096691151771</v>
      </c>
      <c r="V34" s="11">
        <f t="shared" si="7"/>
        <v>0.45817096691151771</v>
      </c>
      <c r="W34" s="11">
        <f t="shared" si="7"/>
        <v>0.35634832254989918</v>
      </c>
      <c r="X34" s="11">
        <f t="shared" si="7"/>
        <v>0.35634832254989918</v>
      </c>
      <c r="Y34" s="11">
        <f t="shared" si="7"/>
        <v>0.67729621195615652</v>
      </c>
      <c r="Z34" s="11">
        <f t="shared" si="7"/>
        <v>0.46584749531245623</v>
      </c>
      <c r="AA34" s="11">
        <f t="shared" si="7"/>
        <v>-2.4056261216234446E-2</v>
      </c>
      <c r="AB34" s="11">
        <f t="shared" si="7"/>
        <v>-0.24056261216234415</v>
      </c>
      <c r="AC34" s="11">
        <f t="shared" si="7"/>
        <v>0.41833001326703784</v>
      </c>
      <c r="AD34" s="11">
        <f t="shared" si="7"/>
        <v>0.91594828428850739</v>
      </c>
    </row>
    <row r="35" spans="1:30" s="10" customFormat="1" x14ac:dyDescent="0.35">
      <c r="A35" s="10" t="s">
        <v>69</v>
      </c>
      <c r="B35" s="11">
        <f t="shared" ref="B35:AD35" si="8">_xlfn.LET(_xlpm.a,B$2:B$23,_xlpm.b,$F$2:$F$23,CORREL(_xlpm.a,_xlpm.b))</f>
        <v>0.61237243569579458</v>
      </c>
      <c r="C35" s="11">
        <f t="shared" si="8"/>
        <v>0.19920476822239891</v>
      </c>
      <c r="D35" s="11">
        <f t="shared" si="8"/>
        <v>0.24056261216234406</v>
      </c>
      <c r="E35" s="11">
        <f t="shared" si="8"/>
        <v>0.99999999999999989</v>
      </c>
      <c r="F35" s="11">
        <f t="shared" si="8"/>
        <v>0.99999999999999989</v>
      </c>
      <c r="G35" s="11">
        <f t="shared" si="8"/>
        <v>0.33210558207753577</v>
      </c>
      <c r="H35" s="11">
        <f t="shared" si="8"/>
        <v>0.88561488554009526</v>
      </c>
      <c r="I35" s="11">
        <f t="shared" si="8"/>
        <v>-0.4581709669115176</v>
      </c>
      <c r="J35" s="11">
        <f t="shared" si="8"/>
        <v>0.13363062095621214</v>
      </c>
      <c r="K35" s="11">
        <f t="shared" si="8"/>
        <v>0.64207079201656891</v>
      </c>
      <c r="L35" s="11">
        <f t="shared" si="8"/>
        <v>0.13363062095621214</v>
      </c>
      <c r="M35" s="11">
        <f t="shared" si="8"/>
        <v>0.81009258730098255</v>
      </c>
      <c r="N35" s="11">
        <f t="shared" si="8"/>
        <v>0.81009258730098255</v>
      </c>
      <c r="O35" s="11">
        <f t="shared" si="8"/>
        <v>0.37499999999999994</v>
      </c>
      <c r="P35" s="11">
        <f t="shared" si="8"/>
        <v>0.30194054243855895</v>
      </c>
      <c r="Q35" s="11">
        <f t="shared" si="8"/>
        <v>0.64207079201656891</v>
      </c>
      <c r="R35" s="11">
        <f t="shared" si="8"/>
        <v>0.24333213169614387</v>
      </c>
      <c r="S35" s="11">
        <f t="shared" si="8"/>
        <v>0.33210558207753577</v>
      </c>
      <c r="T35" s="11">
        <f t="shared" si="8"/>
        <v>0.35634832254989918</v>
      </c>
      <c r="U35" s="11">
        <f t="shared" si="8"/>
        <v>0.45817096691151771</v>
      </c>
      <c r="V35" s="11">
        <f t="shared" si="8"/>
        <v>0.45817096691151771</v>
      </c>
      <c r="W35" s="11">
        <f t="shared" si="8"/>
        <v>0.35634832254989918</v>
      </c>
      <c r="X35" s="11">
        <f t="shared" si="8"/>
        <v>0.35634832254989918</v>
      </c>
      <c r="Y35" s="11">
        <f t="shared" si="8"/>
        <v>0.67729621195615652</v>
      </c>
      <c r="Z35" s="11">
        <f t="shared" si="8"/>
        <v>0.46584749531245623</v>
      </c>
      <c r="AA35" s="11">
        <f t="shared" si="8"/>
        <v>-2.4056261216234446E-2</v>
      </c>
      <c r="AB35" s="11">
        <f t="shared" si="8"/>
        <v>-0.24056261216234415</v>
      </c>
      <c r="AC35" s="11">
        <f t="shared" si="8"/>
        <v>0.41833001326703784</v>
      </c>
      <c r="AD35" s="11">
        <f t="shared" si="8"/>
        <v>0.91594828428850739</v>
      </c>
    </row>
    <row r="36" spans="1:30" s="10" customFormat="1" x14ac:dyDescent="0.35">
      <c r="A36" s="10" t="s">
        <v>70</v>
      </c>
      <c r="B36" s="11">
        <f>_xlfn.LET(_xlpm.a,B$2:B$23,_xlpm.b,$G$2:$G$23,CORREL(_xlpm.a,_xlpm.b))</f>
        <v>-0.1084652289093281</v>
      </c>
      <c r="C36" s="11">
        <f t="shared" ref="C36:AD36" si="9">_xlfn.LET(_xlpm.a,C$2:C$23,_xlpm.b,$G$2:$G$23,CORREL(_xlpm.a,_xlpm.b))</f>
        <v>-0.13760659224649036</v>
      </c>
      <c r="D36" s="11">
        <f t="shared" si="9"/>
        <v>0.25565499628245703</v>
      </c>
      <c r="E36" s="11">
        <f t="shared" si="9"/>
        <v>0.33210558207753577</v>
      </c>
      <c r="F36" s="11">
        <f t="shared" si="9"/>
        <v>0.33210558207753577</v>
      </c>
      <c r="G36" s="11">
        <f t="shared" si="9"/>
        <v>0.99999999999999989</v>
      </c>
      <c r="H36" s="11">
        <f t="shared" si="9"/>
        <v>0.29411764705882365</v>
      </c>
      <c r="I36" s="11">
        <f t="shared" si="9"/>
        <v>-0.13760659224649047</v>
      </c>
      <c r="J36" s="11">
        <f t="shared" si="9"/>
        <v>-0.11834526708278767</v>
      </c>
      <c r="K36" s="11">
        <f t="shared" si="9"/>
        <v>0.29411764705882359</v>
      </c>
      <c r="L36" s="11">
        <f t="shared" si="9"/>
        <v>-0.11834526708278757</v>
      </c>
      <c r="M36" s="11">
        <f t="shared" si="9"/>
        <v>0.40996003084539417</v>
      </c>
      <c r="N36" s="11">
        <f t="shared" si="9"/>
        <v>0.40996003084539417</v>
      </c>
      <c r="O36" s="11">
        <f t="shared" si="9"/>
        <v>0.64207079201656903</v>
      </c>
      <c r="P36" s="11">
        <f t="shared" si="9"/>
        <v>-1.0027613959936387E-2</v>
      </c>
      <c r="Q36" s="11">
        <f t="shared" si="9"/>
        <v>0.29411764705882359</v>
      </c>
      <c r="R36" s="11">
        <f t="shared" si="9"/>
        <v>0.10056599371481025</v>
      </c>
      <c r="S36" s="11">
        <f t="shared" si="9"/>
        <v>-3.5294117647058899E-2</v>
      </c>
      <c r="T36" s="11">
        <f t="shared" si="9"/>
        <v>0.11834526708278773</v>
      </c>
      <c r="U36" s="11">
        <f t="shared" si="9"/>
        <v>0.37047928681747427</v>
      </c>
      <c r="V36" s="11">
        <f t="shared" si="9"/>
        <v>0.37047928681747427</v>
      </c>
      <c r="W36" s="11">
        <f t="shared" si="9"/>
        <v>0.11834526708278773</v>
      </c>
      <c r="X36" s="11">
        <f t="shared" si="9"/>
        <v>0.11834526708278773</v>
      </c>
      <c r="Y36" s="11">
        <f t="shared" si="9"/>
        <v>0.37047928681747427</v>
      </c>
      <c r="Z36" s="11">
        <f t="shared" si="9"/>
        <v>5.9408852578600478E-2</v>
      </c>
      <c r="AA36" s="11">
        <f t="shared" si="9"/>
        <v>0.25565499628245703</v>
      </c>
      <c r="AB36" s="11">
        <f t="shared" si="9"/>
        <v>-0.25565499628245703</v>
      </c>
      <c r="AC36" s="11">
        <f t="shared" si="9"/>
        <v>9.5266102324493424E-2</v>
      </c>
      <c r="AD36" s="11">
        <f t="shared" si="9"/>
        <v>0.43396450607444664</v>
      </c>
    </row>
    <row r="37" spans="1:30" s="10" customFormat="1" x14ac:dyDescent="0.35">
      <c r="A37" s="10" t="s">
        <v>71</v>
      </c>
      <c r="B37" s="11">
        <f>_xlfn.LET(_xlpm.a,B$2:B$23,_xlpm.b,$H$2:$H$23,CORREL(_xlpm.a,_xlpm.b))</f>
        <v>0.5423261445466403</v>
      </c>
      <c r="C37" s="11">
        <f t="shared" ref="C37:AD37" si="10">_xlfn.LET(_xlpm.a,C$2:C$23,_xlpm.b,$H$2:$H$23,CORREL(_xlpm.a,_xlpm.b))</f>
        <v>0.13760659224649038</v>
      </c>
      <c r="D37" s="11">
        <f t="shared" si="10"/>
        <v>0.30678599553894814</v>
      </c>
      <c r="E37" s="11">
        <f t="shared" si="10"/>
        <v>0.88561488554009526</v>
      </c>
      <c r="F37" s="11">
        <f t="shared" si="10"/>
        <v>0.88561488554009526</v>
      </c>
      <c r="G37" s="11">
        <f t="shared" si="10"/>
        <v>0.29411764705882365</v>
      </c>
      <c r="H37" s="11">
        <f t="shared" si="10"/>
        <v>1</v>
      </c>
      <c r="I37" s="11">
        <f t="shared" si="10"/>
        <v>-0.56101149146646101</v>
      </c>
      <c r="J37" s="11">
        <f t="shared" si="10"/>
        <v>0.11834526708278764</v>
      </c>
      <c r="K37" s="11">
        <f t="shared" si="10"/>
        <v>0.7411764705882351</v>
      </c>
      <c r="L37" s="11">
        <f t="shared" si="10"/>
        <v>0.11834526708278764</v>
      </c>
      <c r="M37" s="11">
        <f t="shared" si="10"/>
        <v>0.71743005397943926</v>
      </c>
      <c r="N37" s="11">
        <f t="shared" si="10"/>
        <v>0.71743005397943926</v>
      </c>
      <c r="O37" s="11">
        <f t="shared" si="10"/>
        <v>0.33210558207753571</v>
      </c>
      <c r="P37" s="11">
        <f t="shared" si="10"/>
        <v>0.45124262819714017</v>
      </c>
      <c r="Q37" s="11">
        <f t="shared" si="10"/>
        <v>0.7411764705882351</v>
      </c>
      <c r="R37" s="11">
        <f t="shared" si="10"/>
        <v>0.21549855796030778</v>
      </c>
      <c r="S37" s="11">
        <f t="shared" si="10"/>
        <v>0.29411764705882359</v>
      </c>
      <c r="T37" s="11">
        <f t="shared" si="10"/>
        <v>0.40237390808147822</v>
      </c>
      <c r="U37" s="11">
        <f t="shared" si="10"/>
        <v>0.3281387968954772</v>
      </c>
      <c r="V37" s="11">
        <f t="shared" si="10"/>
        <v>0.3281387968954772</v>
      </c>
      <c r="W37" s="11">
        <f t="shared" si="10"/>
        <v>0.40237390808147822</v>
      </c>
      <c r="X37" s="11">
        <f t="shared" si="10"/>
        <v>0.40237390808147822</v>
      </c>
      <c r="Y37" s="11">
        <f t="shared" si="10"/>
        <v>0.56101149146646112</v>
      </c>
      <c r="Z37" s="11">
        <f t="shared" si="10"/>
        <v>0.59408852578600457</v>
      </c>
      <c r="AA37" s="11">
        <f t="shared" si="10"/>
        <v>2.556549962824569E-2</v>
      </c>
      <c r="AB37" s="11">
        <f t="shared" si="10"/>
        <v>-2.5565499628245711E-2</v>
      </c>
      <c r="AC37" s="11">
        <f t="shared" si="10"/>
        <v>0.37047928681747405</v>
      </c>
      <c r="AD37" s="11">
        <f t="shared" si="10"/>
        <v>0.88921085359817309</v>
      </c>
    </row>
    <row r="38" spans="1:30" s="10" customFormat="1" x14ac:dyDescent="0.35">
      <c r="A38" s="10" t="s">
        <v>72</v>
      </c>
      <c r="B38" s="11">
        <f>_xlfn.LET(_xlpm.a,B$2:B$23,_xlpm.b,$I$2:$I$23,CORREL(_xlpm.a,_xlpm.b))</f>
        <v>-0.48795003647426649</v>
      </c>
      <c r="C38" s="11">
        <f t="shared" ref="C38:AD38" si="11">_xlfn.LET(_xlpm.a,C$2:C$23,_xlpm.b,$I$2:$I$23,CORREL(_xlpm.a,_xlpm.b))</f>
        <v>-4.761904761904763E-2</v>
      </c>
      <c r="D38" s="11">
        <f t="shared" si="11"/>
        <v>-0.43704152091682436</v>
      </c>
      <c r="E38" s="11">
        <f t="shared" si="11"/>
        <v>-0.4581709669115176</v>
      </c>
      <c r="F38" s="11">
        <f t="shared" si="11"/>
        <v>-0.4581709669115176</v>
      </c>
      <c r="G38" s="11">
        <f t="shared" si="11"/>
        <v>-0.13760659224649047</v>
      </c>
      <c r="H38" s="11">
        <f t="shared" si="11"/>
        <v>-0.56101149146646101</v>
      </c>
      <c r="I38" s="11">
        <f t="shared" si="11"/>
        <v>1.0000000000000002</v>
      </c>
      <c r="J38" s="11">
        <f t="shared" si="11"/>
        <v>0.31943828249997003</v>
      </c>
      <c r="K38" s="11">
        <f t="shared" si="11"/>
        <v>-0.79388418603744482</v>
      </c>
      <c r="L38" s="11">
        <f t="shared" si="11"/>
        <v>-0.14907119849998585</v>
      </c>
      <c r="M38" s="11">
        <f t="shared" si="11"/>
        <v>-0.49795500165523932</v>
      </c>
      <c r="N38" s="11">
        <f t="shared" si="11"/>
        <v>-0.49795500165523932</v>
      </c>
      <c r="O38" s="11">
        <f t="shared" si="11"/>
        <v>1.9920476822239921E-2</v>
      </c>
      <c r="P38" s="11">
        <f t="shared" si="11"/>
        <v>-0.36991017400652398</v>
      </c>
      <c r="Q38" s="11">
        <f t="shared" si="11"/>
        <v>-0.79388418603744482</v>
      </c>
      <c r="R38" s="11">
        <f t="shared" si="11"/>
        <v>-0.27144835701531839</v>
      </c>
      <c r="S38" s="11">
        <f t="shared" si="11"/>
        <v>-0.37047928681747427</v>
      </c>
      <c r="T38" s="11">
        <f t="shared" si="11"/>
        <v>0.14907119849998604</v>
      </c>
      <c r="U38" s="11">
        <f t="shared" si="11"/>
        <v>4.7619047619047623E-2</v>
      </c>
      <c r="V38" s="11">
        <f t="shared" si="11"/>
        <v>4.7619047619047623E-2</v>
      </c>
      <c r="W38" s="11">
        <f t="shared" si="11"/>
        <v>0.14907119849998604</v>
      </c>
      <c r="X38" s="11">
        <f t="shared" si="11"/>
        <v>0.14907119849998604</v>
      </c>
      <c r="Y38" s="11">
        <f t="shared" si="11"/>
        <v>-0.16190476190476194</v>
      </c>
      <c r="Z38" s="11">
        <f t="shared" si="11"/>
        <v>-0.55233989995234378</v>
      </c>
      <c r="AA38" s="11">
        <f t="shared" si="11"/>
        <v>0.32203059435976533</v>
      </c>
      <c r="AB38" s="11">
        <f t="shared" si="11"/>
        <v>0.18401748249129454</v>
      </c>
      <c r="AC38" s="11">
        <f t="shared" si="11"/>
        <v>-0.46666666666666679</v>
      </c>
      <c r="AD38" s="11">
        <f t="shared" si="11"/>
        <v>-0.45705506398080215</v>
      </c>
    </row>
    <row r="39" spans="1:30" s="10" customFormat="1" x14ac:dyDescent="0.35">
      <c r="A39" s="10" t="s">
        <v>73</v>
      </c>
      <c r="B39" s="11">
        <f>_xlfn.LET(_xlpm.a,B$2:B$23,_xlpm.b,$J$2:$J$23,CORREL(_xlpm.a,_xlpm.b))</f>
        <v>0.21821789023599231</v>
      </c>
      <c r="C39" s="11">
        <f t="shared" ref="C39:AD39" si="12">_xlfn.LET(_xlpm.a,C$2:C$23,_xlpm.b,$J$2:$J$23,CORREL(_xlpm.a,_xlpm.b))</f>
        <v>0.31943828249996992</v>
      </c>
      <c r="D39" s="11">
        <f t="shared" si="12"/>
        <v>0.1028688999747279</v>
      </c>
      <c r="E39" s="11">
        <f t="shared" si="12"/>
        <v>0.13363062095621214</v>
      </c>
      <c r="F39" s="11">
        <f t="shared" si="12"/>
        <v>0.13363062095621214</v>
      </c>
      <c r="G39" s="11">
        <f t="shared" si="12"/>
        <v>-0.11834526708278767</v>
      </c>
      <c r="H39" s="11">
        <f t="shared" si="12"/>
        <v>0.11834526708278764</v>
      </c>
      <c r="I39" s="11">
        <f t="shared" si="12"/>
        <v>0.31943828249997003</v>
      </c>
      <c r="J39" s="11">
        <f t="shared" si="12"/>
        <v>1.0000000000000002</v>
      </c>
      <c r="K39" s="11">
        <f t="shared" si="12"/>
        <v>-0.4023739080814781</v>
      </c>
      <c r="L39" s="11">
        <f t="shared" si="12"/>
        <v>-4.7619047619047589E-2</v>
      </c>
      <c r="M39" s="11">
        <f t="shared" si="12"/>
        <v>-0.28867513459481259</v>
      </c>
      <c r="N39" s="11">
        <f t="shared" si="12"/>
        <v>-0.28867513459481259</v>
      </c>
      <c r="O39" s="11">
        <f t="shared" si="12"/>
        <v>-0.13363062095621203</v>
      </c>
      <c r="P39" s="11">
        <f t="shared" si="12"/>
        <v>-0.1815682598006407</v>
      </c>
      <c r="Q39" s="11">
        <f t="shared" si="12"/>
        <v>-0.4023739080814781</v>
      </c>
      <c r="R39" s="11">
        <f t="shared" si="12"/>
        <v>-8.6710996952411939E-2</v>
      </c>
      <c r="S39" s="11">
        <f t="shared" si="12"/>
        <v>-0.11834526708278766</v>
      </c>
      <c r="T39" s="11">
        <f t="shared" si="12"/>
        <v>4.7619047619047596E-2</v>
      </c>
      <c r="U39" s="11">
        <f t="shared" si="12"/>
        <v>0.14907119849998596</v>
      </c>
      <c r="V39" s="11">
        <f t="shared" si="12"/>
        <v>0.14907119849998596</v>
      </c>
      <c r="W39" s="11">
        <f t="shared" si="12"/>
        <v>4.7619047619047596E-2</v>
      </c>
      <c r="X39" s="11">
        <f t="shared" si="12"/>
        <v>4.7619047619047596E-2</v>
      </c>
      <c r="Y39" s="11">
        <f t="shared" si="12"/>
        <v>0.14907119849998596</v>
      </c>
      <c r="Z39" s="11">
        <f t="shared" si="12"/>
        <v>0.19920476822239885</v>
      </c>
      <c r="AA39" s="11">
        <f t="shared" si="12"/>
        <v>0.1028688999747279</v>
      </c>
      <c r="AB39" s="11">
        <f t="shared" si="12"/>
        <v>0.46291004988627554</v>
      </c>
      <c r="AC39" s="11">
        <f t="shared" si="12"/>
        <v>-0.14907119849998587</v>
      </c>
      <c r="AD39" s="11">
        <f t="shared" si="12"/>
        <v>7.6324688330391896E-2</v>
      </c>
    </row>
    <row r="40" spans="1:30" s="10" customFormat="1" x14ac:dyDescent="0.35">
      <c r="A40" s="10" t="s">
        <v>60</v>
      </c>
      <c r="B40" s="11">
        <f>_xlfn.LET(_xlpm.a,B$2:B$23,_xlpm.b,$K$2:$K$23,CORREL(_xlpm.a,_xlpm.b))</f>
        <v>0.32539568672798419</v>
      </c>
      <c r="C40" s="11">
        <f t="shared" ref="C40:AD40" si="13">_xlfn.LET(_xlpm.a,C$2:C$23,_xlpm.b,$K$2:$K$23,CORREL(_xlpm.a,_xlpm.b))</f>
        <v>-9.5266102324493424E-2</v>
      </c>
      <c r="D40" s="11">
        <f t="shared" si="13"/>
        <v>0.3067859955389482</v>
      </c>
      <c r="E40" s="11">
        <f t="shared" si="13"/>
        <v>0.64207079201656891</v>
      </c>
      <c r="F40" s="11">
        <f t="shared" si="13"/>
        <v>0.64207079201656891</v>
      </c>
      <c r="G40" s="11">
        <f t="shared" si="13"/>
        <v>0.29411764705882359</v>
      </c>
      <c r="H40" s="11">
        <f t="shared" si="13"/>
        <v>0.7411764705882351</v>
      </c>
      <c r="I40" s="11">
        <f t="shared" si="13"/>
        <v>-0.79388418603744482</v>
      </c>
      <c r="J40" s="11">
        <f t="shared" si="13"/>
        <v>-0.4023739080814781</v>
      </c>
      <c r="K40" s="11">
        <f t="shared" si="13"/>
        <v>1</v>
      </c>
      <c r="L40" s="11">
        <f t="shared" si="13"/>
        <v>0.11834526708278764</v>
      </c>
      <c r="M40" s="11">
        <f t="shared" si="13"/>
        <v>0.71743005397943882</v>
      </c>
      <c r="N40" s="11">
        <f t="shared" si="13"/>
        <v>0.71743005397943882</v>
      </c>
      <c r="O40" s="11">
        <f t="shared" si="13"/>
        <v>0.33210558207753571</v>
      </c>
      <c r="P40" s="11">
        <f t="shared" si="13"/>
        <v>0.45124262819714017</v>
      </c>
      <c r="Q40" s="11">
        <f t="shared" si="13"/>
        <v>1</v>
      </c>
      <c r="R40" s="11">
        <f t="shared" si="13"/>
        <v>0.21549855796030781</v>
      </c>
      <c r="S40" s="11">
        <f t="shared" si="13"/>
        <v>0.29411764705882354</v>
      </c>
      <c r="T40" s="11">
        <f t="shared" si="13"/>
        <v>-0.1183452670827877</v>
      </c>
      <c r="U40" s="11">
        <f t="shared" si="13"/>
        <v>9.5266102324493382E-2</v>
      </c>
      <c r="V40" s="11">
        <f t="shared" si="13"/>
        <v>9.5266102324493382E-2</v>
      </c>
      <c r="W40" s="11">
        <f t="shared" si="13"/>
        <v>-0.1183452670827877</v>
      </c>
      <c r="X40" s="11">
        <f t="shared" si="13"/>
        <v>-0.1183452670827877</v>
      </c>
      <c r="Y40" s="11">
        <f t="shared" si="13"/>
        <v>0.3281387968954772</v>
      </c>
      <c r="Z40" s="11">
        <f t="shared" si="13"/>
        <v>0.37625606633113612</v>
      </c>
      <c r="AA40" s="11">
        <f t="shared" si="13"/>
        <v>-0.2556549962824568</v>
      </c>
      <c r="AB40" s="11">
        <f t="shared" si="13"/>
        <v>-0.30678599553894814</v>
      </c>
      <c r="AC40" s="11">
        <f t="shared" si="13"/>
        <v>0.370479286817474</v>
      </c>
      <c r="AD40" s="11">
        <f t="shared" si="13"/>
        <v>0.60421923766868568</v>
      </c>
    </row>
    <row r="41" spans="1:30" s="10" customFormat="1" x14ac:dyDescent="0.35">
      <c r="A41" s="10" t="s">
        <v>61</v>
      </c>
      <c r="B41" s="11">
        <f>_xlfn.LET(_xlpm.a,B$2:B$23,_xlpm.b,$L$2:$L$23,CORREL(_xlpm.a,_xlpm.b))</f>
        <v>-0.21821789023599231</v>
      </c>
      <c r="C41" s="11">
        <f t="shared" ref="C41:AD41" si="14">_xlfn.LET(_xlpm.a,C$2:C$23,_xlpm.b,$L$2:$L$23,CORREL(_xlpm.a,_xlpm.b))</f>
        <v>-0.14907119849998585</v>
      </c>
      <c r="D41" s="11">
        <f t="shared" si="14"/>
        <v>-0.46291004988627538</v>
      </c>
      <c r="E41" s="11">
        <f t="shared" si="14"/>
        <v>0.13363062095621214</v>
      </c>
      <c r="F41" s="11">
        <f t="shared" si="14"/>
        <v>0.13363062095621214</v>
      </c>
      <c r="G41" s="11">
        <f t="shared" si="14"/>
        <v>-0.11834526708278757</v>
      </c>
      <c r="H41" s="11">
        <f t="shared" si="14"/>
        <v>0.11834526708278764</v>
      </c>
      <c r="I41" s="11">
        <f t="shared" si="14"/>
        <v>-0.14907119849998585</v>
      </c>
      <c r="J41" s="11">
        <f t="shared" si="14"/>
        <v>-4.7619047619047589E-2</v>
      </c>
      <c r="K41" s="11">
        <f t="shared" si="14"/>
        <v>0.11834526708278764</v>
      </c>
      <c r="L41" s="11">
        <f t="shared" si="14"/>
        <v>0.99999999999999989</v>
      </c>
      <c r="M41" s="11">
        <f t="shared" si="14"/>
        <v>0.16495721976846442</v>
      </c>
      <c r="N41" s="11">
        <f t="shared" si="14"/>
        <v>0.16495721976846442</v>
      </c>
      <c r="O41" s="11">
        <f t="shared" si="14"/>
        <v>-0.13363062095621203</v>
      </c>
      <c r="P41" s="11">
        <f t="shared" si="14"/>
        <v>0.26226526415648094</v>
      </c>
      <c r="Q41" s="11">
        <f t="shared" si="14"/>
        <v>0.11834526708278764</v>
      </c>
      <c r="R41" s="11">
        <f t="shared" si="14"/>
        <v>-8.6710996952411926E-2</v>
      </c>
      <c r="S41" s="11">
        <f t="shared" si="14"/>
        <v>-0.11834526708278764</v>
      </c>
      <c r="T41" s="11">
        <f t="shared" si="14"/>
        <v>4.7619047619047589E-2</v>
      </c>
      <c r="U41" s="11">
        <f t="shared" si="14"/>
        <v>0.14907119849998593</v>
      </c>
      <c r="V41" s="11">
        <f t="shared" si="14"/>
        <v>0.14907119849998593</v>
      </c>
      <c r="W41" s="11">
        <f t="shared" si="14"/>
        <v>4.7619047619047589E-2</v>
      </c>
      <c r="X41" s="11">
        <f t="shared" si="14"/>
        <v>4.7619047619047589E-2</v>
      </c>
      <c r="Y41" s="11">
        <f t="shared" si="14"/>
        <v>0.14907119849998593</v>
      </c>
      <c r="Z41" s="11">
        <f t="shared" si="14"/>
        <v>0.19920476822239883</v>
      </c>
      <c r="AA41" s="11">
        <f t="shared" si="14"/>
        <v>0.10286889997472788</v>
      </c>
      <c r="AB41" s="11">
        <f t="shared" si="14"/>
        <v>0.46291004988627532</v>
      </c>
      <c r="AC41" s="11">
        <f t="shared" si="14"/>
        <v>-0.14907119849998585</v>
      </c>
      <c r="AD41" s="11">
        <f t="shared" si="14"/>
        <v>0.11727939914182164</v>
      </c>
    </row>
    <row r="42" spans="1:30" s="10" customFormat="1" x14ac:dyDescent="0.35">
      <c r="A42" s="10" t="s">
        <v>62</v>
      </c>
      <c r="B42" s="11">
        <f>_xlfn.LET(_xlpm.a,B$2:B$23,_xlpm.b,$M$2:$M$23,CORREL(_xlpm.a,_xlpm.b))</f>
        <v>0.37796447300922714</v>
      </c>
      <c r="C42" s="11">
        <f t="shared" ref="C42:AD42" si="15">_xlfn.LET(_xlpm.a,C$2:C$23,_xlpm.b,$M$2:$M$23,CORREL(_xlpm.a,_xlpm.b))</f>
        <v>-9.2213889195414747E-2</v>
      </c>
      <c r="D42" s="11">
        <f t="shared" si="15"/>
        <v>0.13363062095621228</v>
      </c>
      <c r="E42" s="11">
        <f t="shared" si="15"/>
        <v>0.81009258730098255</v>
      </c>
      <c r="F42" s="11">
        <f t="shared" si="15"/>
        <v>0.81009258730098255</v>
      </c>
      <c r="G42" s="11">
        <f t="shared" si="15"/>
        <v>0.40996003084539417</v>
      </c>
      <c r="H42" s="11">
        <f t="shared" si="15"/>
        <v>0.71743005397943926</v>
      </c>
      <c r="I42" s="11">
        <f t="shared" si="15"/>
        <v>-0.49795500165523932</v>
      </c>
      <c r="J42" s="11">
        <f t="shared" si="15"/>
        <v>-0.28867513459481259</v>
      </c>
      <c r="K42" s="11">
        <f t="shared" si="15"/>
        <v>0.71743005397943882</v>
      </c>
      <c r="L42" s="11">
        <f t="shared" si="15"/>
        <v>0.16495721976846442</v>
      </c>
      <c r="M42" s="11">
        <f t="shared" si="15"/>
        <v>0.99999999999999989</v>
      </c>
      <c r="N42" s="11">
        <f t="shared" si="15"/>
        <v>0.99999999999999989</v>
      </c>
      <c r="O42" s="11">
        <f t="shared" si="15"/>
        <v>0.46291004988627571</v>
      </c>
      <c r="P42" s="11">
        <f t="shared" si="15"/>
        <v>0.43678534863413288</v>
      </c>
      <c r="Q42" s="11">
        <f t="shared" si="15"/>
        <v>0.71743005397943882</v>
      </c>
      <c r="R42" s="11">
        <f t="shared" si="15"/>
        <v>0.3003757045930554</v>
      </c>
      <c r="S42" s="11">
        <f t="shared" si="15"/>
        <v>0.18448201388042726</v>
      </c>
      <c r="T42" s="11">
        <f t="shared" si="15"/>
        <v>0.28867513459481287</v>
      </c>
      <c r="U42" s="11">
        <f t="shared" si="15"/>
        <v>0.49795500165523932</v>
      </c>
      <c r="V42" s="11">
        <f t="shared" si="15"/>
        <v>0.49795500165523932</v>
      </c>
      <c r="W42" s="11">
        <f t="shared" si="15"/>
        <v>0.28867513459481287</v>
      </c>
      <c r="X42" s="11">
        <f t="shared" si="15"/>
        <v>0.28867513459481287</v>
      </c>
      <c r="Y42" s="11">
        <f t="shared" si="15"/>
        <v>0.49795500165523932</v>
      </c>
      <c r="Z42" s="11">
        <f t="shared" si="15"/>
        <v>0.44854261357253017</v>
      </c>
      <c r="AA42" s="11">
        <f t="shared" si="15"/>
        <v>-0.11135885079684342</v>
      </c>
      <c r="AB42" s="11">
        <f t="shared" si="15"/>
        <v>-0.37862009270926777</v>
      </c>
      <c r="AC42" s="11">
        <f t="shared" si="15"/>
        <v>0.31352722326440985</v>
      </c>
      <c r="AD42" s="11">
        <f t="shared" si="15"/>
        <v>0.81737203288377758</v>
      </c>
    </row>
    <row r="43" spans="1:30" s="10" customFormat="1" x14ac:dyDescent="0.35">
      <c r="A43" s="10" t="s">
        <v>63</v>
      </c>
      <c r="B43" s="11">
        <f>_xlfn.LET(_xlpm.a,B$2:B$23,_xlpm.b,$N$2:$N$23,CORREL(_xlpm.a,_xlpm.b))</f>
        <v>0.37796447300922714</v>
      </c>
      <c r="C43" s="11">
        <f t="shared" ref="C43:AD43" si="16">_xlfn.LET(_xlpm.a,C$2:C$23,_xlpm.b,$N$2:$N$23,CORREL(_xlpm.a,_xlpm.b))</f>
        <v>-9.2213889195414747E-2</v>
      </c>
      <c r="D43" s="11">
        <f t="shared" si="16"/>
        <v>0.13363062095621228</v>
      </c>
      <c r="E43" s="11">
        <f t="shared" si="16"/>
        <v>0.81009258730098255</v>
      </c>
      <c r="F43" s="11">
        <f t="shared" si="16"/>
        <v>0.81009258730098255</v>
      </c>
      <c r="G43" s="11">
        <f t="shared" si="16"/>
        <v>0.40996003084539417</v>
      </c>
      <c r="H43" s="11">
        <f t="shared" si="16"/>
        <v>0.71743005397943926</v>
      </c>
      <c r="I43" s="11">
        <f t="shared" si="16"/>
        <v>-0.49795500165523932</v>
      </c>
      <c r="J43" s="11">
        <f t="shared" si="16"/>
        <v>-0.28867513459481259</v>
      </c>
      <c r="K43" s="11">
        <f t="shared" si="16"/>
        <v>0.71743005397943882</v>
      </c>
      <c r="L43" s="11">
        <f t="shared" si="16"/>
        <v>0.16495721976846442</v>
      </c>
      <c r="M43" s="11">
        <f t="shared" si="16"/>
        <v>0.99999999999999989</v>
      </c>
      <c r="N43" s="11">
        <f t="shared" si="16"/>
        <v>0.99999999999999989</v>
      </c>
      <c r="O43" s="11">
        <f t="shared" si="16"/>
        <v>0.46291004988627571</v>
      </c>
      <c r="P43" s="11">
        <f t="shared" si="16"/>
        <v>0.43678534863413288</v>
      </c>
      <c r="Q43" s="11">
        <f t="shared" si="16"/>
        <v>0.71743005397943882</v>
      </c>
      <c r="R43" s="11">
        <f t="shared" si="16"/>
        <v>0.3003757045930554</v>
      </c>
      <c r="S43" s="11">
        <f t="shared" si="16"/>
        <v>0.18448201388042726</v>
      </c>
      <c r="T43" s="11">
        <f t="shared" si="16"/>
        <v>0.28867513459481287</v>
      </c>
      <c r="U43" s="11">
        <f t="shared" si="16"/>
        <v>0.49795500165523932</v>
      </c>
      <c r="V43" s="11">
        <f t="shared" si="16"/>
        <v>0.49795500165523932</v>
      </c>
      <c r="W43" s="11">
        <f t="shared" si="16"/>
        <v>0.28867513459481287</v>
      </c>
      <c r="X43" s="11">
        <f t="shared" si="16"/>
        <v>0.28867513459481287</v>
      </c>
      <c r="Y43" s="11">
        <f t="shared" si="16"/>
        <v>0.49795500165523932</v>
      </c>
      <c r="Z43" s="11">
        <f t="shared" si="16"/>
        <v>0.44854261357253017</v>
      </c>
      <c r="AA43" s="11">
        <f t="shared" si="16"/>
        <v>-0.11135885079684342</v>
      </c>
      <c r="AB43" s="11">
        <f t="shared" si="16"/>
        <v>-0.37862009270926777</v>
      </c>
      <c r="AC43" s="11">
        <f t="shared" si="16"/>
        <v>0.31352722326440985</v>
      </c>
      <c r="AD43" s="11">
        <f t="shared" si="16"/>
        <v>0.81737203288377758</v>
      </c>
    </row>
    <row r="44" spans="1:30" s="10" customFormat="1" x14ac:dyDescent="0.35">
      <c r="A44" s="10" t="s">
        <v>64</v>
      </c>
      <c r="B44" s="11">
        <f>_xlfn.LET(_xlpm.a,B$2:B$23,_xlpm.b,$O$2:$O$23,CORREL(_xlpm.a,_xlpm.b))</f>
        <v>-0.20412414523193159</v>
      </c>
      <c r="C44" s="11">
        <f t="shared" ref="C44:AD44" si="17">_xlfn.LET(_xlpm.a,C$2:C$23,_xlpm.b,$O$2:$O$23,CORREL(_xlpm.a,_xlpm.b))</f>
        <v>1.9920476822239904E-2</v>
      </c>
      <c r="D44" s="11">
        <f t="shared" si="17"/>
        <v>2.4056261216234453E-2</v>
      </c>
      <c r="E44" s="11">
        <f t="shared" si="17"/>
        <v>0.37499999999999994</v>
      </c>
      <c r="F44" s="11">
        <f t="shared" si="17"/>
        <v>0.37499999999999994</v>
      </c>
      <c r="G44" s="11">
        <f t="shared" si="17"/>
        <v>0.64207079201656903</v>
      </c>
      <c r="H44" s="11">
        <f t="shared" si="17"/>
        <v>0.33210558207753571</v>
      </c>
      <c r="I44" s="11">
        <f t="shared" si="17"/>
        <v>1.9920476822239921E-2</v>
      </c>
      <c r="J44" s="11">
        <f t="shared" si="17"/>
        <v>-0.13363062095621203</v>
      </c>
      <c r="K44" s="11">
        <f t="shared" si="17"/>
        <v>0.33210558207753571</v>
      </c>
      <c r="L44" s="11">
        <f t="shared" si="17"/>
        <v>-0.13363062095621203</v>
      </c>
      <c r="M44" s="11">
        <f t="shared" si="17"/>
        <v>0.46291004988627571</v>
      </c>
      <c r="N44" s="11">
        <f t="shared" si="17"/>
        <v>0.46291004988627571</v>
      </c>
      <c r="O44" s="11">
        <f t="shared" si="17"/>
        <v>1.0000000000000002</v>
      </c>
      <c r="P44" s="11">
        <f t="shared" si="17"/>
        <v>-0.301940542438559</v>
      </c>
      <c r="Q44" s="11">
        <f t="shared" si="17"/>
        <v>0.33210558207753571</v>
      </c>
      <c r="R44" s="11">
        <f t="shared" si="17"/>
        <v>-0.24333213169614379</v>
      </c>
      <c r="S44" s="11">
        <f t="shared" si="17"/>
        <v>-8.8561488554009485E-2</v>
      </c>
      <c r="T44" s="11">
        <f t="shared" si="17"/>
        <v>0.13363062095621214</v>
      </c>
      <c r="U44" s="11">
        <f t="shared" si="17"/>
        <v>0.41833001326703773</v>
      </c>
      <c r="V44" s="11">
        <f t="shared" si="17"/>
        <v>0.41833001326703773</v>
      </c>
      <c r="W44" s="11">
        <f t="shared" si="17"/>
        <v>0.13363062095621214</v>
      </c>
      <c r="X44" s="11">
        <f t="shared" si="17"/>
        <v>0.13363062095621214</v>
      </c>
      <c r="Y44" s="11">
        <f t="shared" si="17"/>
        <v>0.41833001326703773</v>
      </c>
      <c r="Z44" s="11">
        <f t="shared" si="17"/>
        <v>-5.5901699437494783E-2</v>
      </c>
      <c r="AA44" s="11">
        <f t="shared" si="17"/>
        <v>0.28867513459481292</v>
      </c>
      <c r="AB44" s="11">
        <f t="shared" si="17"/>
        <v>-0.28867513459481287</v>
      </c>
      <c r="AC44" s="11">
        <f t="shared" si="17"/>
        <v>-0.19920476822239877</v>
      </c>
      <c r="AD44" s="11">
        <f t="shared" si="17"/>
        <v>0.38657893367309637</v>
      </c>
    </row>
    <row r="45" spans="1:30" s="10" customFormat="1" x14ac:dyDescent="0.35">
      <c r="A45" s="10" t="s">
        <v>74</v>
      </c>
      <c r="B45" s="11">
        <f>_xlfn.LET(_xlpm.a,B$2:B$23,_xlpm.b,$P$2:$P$23,CORREL(_xlpm.a,_xlpm.b))</f>
        <v>0.27735009811261463</v>
      </c>
      <c r="C45" s="11">
        <f t="shared" ref="C45:AD45" si="18">_xlfn.LET(_xlpm.a,C$2:C$23,_xlpm.b,$P$2:$P$23,CORREL(_xlpm.a,_xlpm.b))</f>
        <v>-0.17142178795424279</v>
      </c>
      <c r="D45" s="11">
        <f t="shared" si="18"/>
        <v>0.15253477177414321</v>
      </c>
      <c r="E45" s="11">
        <f t="shared" si="18"/>
        <v>0.30194054243855895</v>
      </c>
      <c r="F45" s="11">
        <f t="shared" si="18"/>
        <v>0.30194054243855895</v>
      </c>
      <c r="G45" s="11">
        <f t="shared" si="18"/>
        <v>-1.0027613959936387E-2</v>
      </c>
      <c r="H45" s="11">
        <f t="shared" si="18"/>
        <v>0.45124262819714017</v>
      </c>
      <c r="I45" s="11">
        <f t="shared" si="18"/>
        <v>-0.36991017400652398</v>
      </c>
      <c r="J45" s="11">
        <f t="shared" si="18"/>
        <v>-0.1815682598006407</v>
      </c>
      <c r="K45" s="11">
        <f t="shared" si="18"/>
        <v>0.45124262819714017</v>
      </c>
      <c r="L45" s="11">
        <f t="shared" si="18"/>
        <v>0.26226526415648094</v>
      </c>
      <c r="M45" s="11">
        <f t="shared" si="18"/>
        <v>0.43678534863413288</v>
      </c>
      <c r="N45" s="11">
        <f t="shared" si="18"/>
        <v>0.43678534863413288</v>
      </c>
      <c r="O45" s="11">
        <f t="shared" si="18"/>
        <v>-0.301940542438559</v>
      </c>
      <c r="P45" s="11">
        <f t="shared" si="18"/>
        <v>1</v>
      </c>
      <c r="Q45" s="11">
        <f t="shared" si="18"/>
        <v>0.45124262819714017</v>
      </c>
      <c r="R45" s="11">
        <f t="shared" si="18"/>
        <v>0.47756693294091968</v>
      </c>
      <c r="S45" s="11">
        <f t="shared" si="18"/>
        <v>0.21057989315866549</v>
      </c>
      <c r="T45" s="11">
        <f t="shared" si="18"/>
        <v>0.18156825980064079</v>
      </c>
      <c r="U45" s="11">
        <f t="shared" si="18"/>
        <v>-2.7066598098038415E-2</v>
      </c>
      <c r="V45" s="11">
        <f t="shared" si="18"/>
        <v>-2.7066598098038415E-2</v>
      </c>
      <c r="W45" s="11">
        <f t="shared" si="18"/>
        <v>0.18156825980064079</v>
      </c>
      <c r="X45" s="11">
        <f t="shared" si="18"/>
        <v>0.18156825980064079</v>
      </c>
      <c r="Y45" s="11">
        <f t="shared" si="18"/>
        <v>-2.7066598098038415E-2</v>
      </c>
      <c r="Z45" s="11">
        <f t="shared" si="18"/>
        <v>0.3882167573820724</v>
      </c>
      <c r="AA45" s="11">
        <f t="shared" si="18"/>
        <v>-8.7162726728081785E-2</v>
      </c>
      <c r="AB45" s="11">
        <f t="shared" si="18"/>
        <v>8.7162726728081827E-2</v>
      </c>
      <c r="AC45" s="11">
        <f t="shared" si="18"/>
        <v>0.42404337020260074</v>
      </c>
      <c r="AD45" s="11">
        <f t="shared" si="18"/>
        <v>0.42982770166265583</v>
      </c>
    </row>
    <row r="46" spans="1:30" s="10" customFormat="1" x14ac:dyDescent="0.35">
      <c r="A46" s="10" t="s">
        <v>75</v>
      </c>
      <c r="B46" s="11">
        <f>_xlfn.LET(_xlpm.a,B$2:B$23,_xlpm.b,$Q$2:$Q$23,CORREL(_xlpm.a,_xlpm.b))</f>
        <v>0.32539568672798419</v>
      </c>
      <c r="C46" s="11">
        <f t="shared" ref="C46:AD46" si="19">_xlfn.LET(_xlpm.a,C$2:C$23,_xlpm.b,$Q$2:$Q$23,CORREL(_xlpm.a,_xlpm.b))</f>
        <v>-9.5266102324493424E-2</v>
      </c>
      <c r="D46" s="11">
        <f t="shared" si="19"/>
        <v>0.3067859955389482</v>
      </c>
      <c r="E46" s="11">
        <f t="shared" si="19"/>
        <v>0.64207079201656891</v>
      </c>
      <c r="F46" s="11">
        <f t="shared" si="19"/>
        <v>0.64207079201656891</v>
      </c>
      <c r="G46" s="11">
        <f t="shared" si="19"/>
        <v>0.29411764705882359</v>
      </c>
      <c r="H46" s="11">
        <f t="shared" si="19"/>
        <v>0.7411764705882351</v>
      </c>
      <c r="I46" s="11">
        <f t="shared" si="19"/>
        <v>-0.79388418603744482</v>
      </c>
      <c r="J46" s="11">
        <f t="shared" si="19"/>
        <v>-0.4023739080814781</v>
      </c>
      <c r="K46" s="11">
        <f t="shared" si="19"/>
        <v>1</v>
      </c>
      <c r="L46" s="11">
        <f t="shared" si="19"/>
        <v>0.11834526708278764</v>
      </c>
      <c r="M46" s="11">
        <f t="shared" si="19"/>
        <v>0.71743005397943882</v>
      </c>
      <c r="N46" s="11">
        <f t="shared" si="19"/>
        <v>0.71743005397943882</v>
      </c>
      <c r="O46" s="11">
        <f t="shared" si="19"/>
        <v>0.33210558207753571</v>
      </c>
      <c r="P46" s="11">
        <f t="shared" si="19"/>
        <v>0.45124262819714017</v>
      </c>
      <c r="Q46" s="11">
        <f t="shared" si="19"/>
        <v>1</v>
      </c>
      <c r="R46" s="11">
        <f t="shared" si="19"/>
        <v>0.21549855796030781</v>
      </c>
      <c r="S46" s="11">
        <f t="shared" si="19"/>
        <v>0.29411764705882354</v>
      </c>
      <c r="T46" s="11">
        <f t="shared" si="19"/>
        <v>-0.1183452670827877</v>
      </c>
      <c r="U46" s="11">
        <f t="shared" si="19"/>
        <v>9.5266102324493382E-2</v>
      </c>
      <c r="V46" s="11">
        <f t="shared" si="19"/>
        <v>9.5266102324493382E-2</v>
      </c>
      <c r="W46" s="11">
        <f t="shared" si="19"/>
        <v>-0.1183452670827877</v>
      </c>
      <c r="X46" s="11">
        <f t="shared" si="19"/>
        <v>-0.1183452670827877</v>
      </c>
      <c r="Y46" s="11">
        <f t="shared" si="19"/>
        <v>0.3281387968954772</v>
      </c>
      <c r="Z46" s="11">
        <f t="shared" si="19"/>
        <v>0.37625606633113612</v>
      </c>
      <c r="AA46" s="11">
        <f t="shared" si="19"/>
        <v>-0.2556549962824568</v>
      </c>
      <c r="AB46" s="11">
        <f t="shared" si="19"/>
        <v>-0.30678599553894814</v>
      </c>
      <c r="AC46" s="11">
        <f t="shared" si="19"/>
        <v>0.370479286817474</v>
      </c>
      <c r="AD46" s="11">
        <f t="shared" si="19"/>
        <v>0.60421923766868568</v>
      </c>
    </row>
    <row r="47" spans="1:30" s="10" customFormat="1" x14ac:dyDescent="0.35">
      <c r="A47" s="10" t="s">
        <v>76</v>
      </c>
      <c r="B47" s="11">
        <f>_xlfn.LET(_xlpm.a,B$2:B$23,_xlpm.b,$R$2:$R$23,CORREL(_xlpm.a,_xlpm.b))</f>
        <v>0.39735970711951318</v>
      </c>
      <c r="C47" s="11">
        <f t="shared" ref="C47:AD47" si="20">_xlfn.LET(_xlpm.a,C$2:C$23,_xlpm.b,$R$2:$R$23,CORREL(_xlpm.a,_xlpm.b))</f>
        <v>-0.27144835701531833</v>
      </c>
      <c r="D47" s="11">
        <f t="shared" si="20"/>
        <v>0.18731716231633888</v>
      </c>
      <c r="E47" s="11">
        <f t="shared" si="20"/>
        <v>0.24333213169614387</v>
      </c>
      <c r="F47" s="11">
        <f t="shared" si="20"/>
        <v>0.24333213169614387</v>
      </c>
      <c r="G47" s="11">
        <f t="shared" si="20"/>
        <v>0.10056599371481025</v>
      </c>
      <c r="H47" s="11">
        <f t="shared" si="20"/>
        <v>0.21549855796030778</v>
      </c>
      <c r="I47" s="11">
        <f t="shared" si="20"/>
        <v>-0.27144835701531839</v>
      </c>
      <c r="J47" s="11">
        <f t="shared" si="20"/>
        <v>-8.6710996952411939E-2</v>
      </c>
      <c r="K47" s="11">
        <f t="shared" si="20"/>
        <v>0.21549855796030781</v>
      </c>
      <c r="L47" s="11">
        <f t="shared" si="20"/>
        <v>-8.6710996952411926E-2</v>
      </c>
      <c r="M47" s="11">
        <f t="shared" si="20"/>
        <v>0.3003757045930554</v>
      </c>
      <c r="N47" s="11">
        <f t="shared" si="20"/>
        <v>0.3003757045930554</v>
      </c>
      <c r="O47" s="11">
        <f t="shared" si="20"/>
        <v>-0.24333213169614379</v>
      </c>
      <c r="P47" s="11">
        <f t="shared" si="20"/>
        <v>0.47756693294091968</v>
      </c>
      <c r="Q47" s="11">
        <f t="shared" si="20"/>
        <v>0.21549855796030781</v>
      </c>
      <c r="R47" s="11">
        <f t="shared" si="20"/>
        <v>1</v>
      </c>
      <c r="S47" s="11">
        <f t="shared" si="20"/>
        <v>0.41663054538992844</v>
      </c>
      <c r="T47" s="11">
        <f t="shared" si="20"/>
        <v>8.6710996952412009E-2</v>
      </c>
      <c r="U47" s="11">
        <f t="shared" si="20"/>
        <v>-0.29730058149296784</v>
      </c>
      <c r="V47" s="11">
        <f t="shared" si="20"/>
        <v>-0.29730058149296784</v>
      </c>
      <c r="W47" s="11">
        <f t="shared" si="20"/>
        <v>8.6710996952412009E-2</v>
      </c>
      <c r="X47" s="11">
        <f t="shared" si="20"/>
        <v>8.6710996952412009E-2</v>
      </c>
      <c r="Y47" s="11">
        <f t="shared" si="20"/>
        <v>-0.29730058149296784</v>
      </c>
      <c r="Z47" s="11">
        <f t="shared" si="20"/>
        <v>0.36273812505500591</v>
      </c>
      <c r="AA47" s="11">
        <f t="shared" si="20"/>
        <v>-0.49951243284357016</v>
      </c>
      <c r="AB47" s="11">
        <f t="shared" si="20"/>
        <v>-0.18731716231633885</v>
      </c>
      <c r="AC47" s="11">
        <f t="shared" si="20"/>
        <v>0.58167505074711112</v>
      </c>
      <c r="AD47" s="11">
        <f t="shared" si="20"/>
        <v>0.23841625268340913</v>
      </c>
    </row>
    <row r="48" spans="1:30" s="10" customFormat="1" x14ac:dyDescent="0.35">
      <c r="A48" s="10" t="s">
        <v>77</v>
      </c>
      <c r="B48" s="11">
        <f>_xlfn.LET(_xlpm.a,B$2:B$23,_xlpm.b,$S$2:$S$23,CORREL(_xlpm.a,_xlpm.b))</f>
        <v>0.54232614454664063</v>
      </c>
      <c r="C48" s="11">
        <f t="shared" ref="C48:AD48" si="21">_xlfn.LET(_xlpm.a,C$2:C$23,_xlpm.b,$S$2:$S$23,CORREL(_xlpm.a,_xlpm.b))</f>
        <v>0.32813879689547737</v>
      </c>
      <c r="D48" s="11">
        <f t="shared" si="21"/>
        <v>0.25565499628245697</v>
      </c>
      <c r="E48" s="11">
        <f t="shared" si="21"/>
        <v>0.33210558207753577</v>
      </c>
      <c r="F48" s="11">
        <f t="shared" si="21"/>
        <v>0.33210558207753577</v>
      </c>
      <c r="G48" s="11">
        <f t="shared" si="21"/>
        <v>-3.5294117647058899E-2</v>
      </c>
      <c r="H48" s="11">
        <f t="shared" si="21"/>
        <v>0.29411764705882359</v>
      </c>
      <c r="I48" s="11">
        <f t="shared" si="21"/>
        <v>-0.37047928681747427</v>
      </c>
      <c r="J48" s="11">
        <f t="shared" si="21"/>
        <v>-0.11834526708278766</v>
      </c>
      <c r="K48" s="11">
        <f t="shared" si="21"/>
        <v>0.29411764705882354</v>
      </c>
      <c r="L48" s="11">
        <f t="shared" si="21"/>
        <v>-0.11834526708278764</v>
      </c>
      <c r="M48" s="11">
        <f t="shared" si="21"/>
        <v>0.18448201388042726</v>
      </c>
      <c r="N48" s="11">
        <f t="shared" si="21"/>
        <v>0.18448201388042726</v>
      </c>
      <c r="O48" s="11">
        <f t="shared" si="21"/>
        <v>-8.8561488554009485E-2</v>
      </c>
      <c r="P48" s="11">
        <f t="shared" si="21"/>
        <v>0.21057989315866549</v>
      </c>
      <c r="Q48" s="11">
        <f t="shared" si="21"/>
        <v>0.29411764705882354</v>
      </c>
      <c r="R48" s="11">
        <f t="shared" si="21"/>
        <v>0.41663054538992844</v>
      </c>
      <c r="S48" s="11">
        <f t="shared" si="21"/>
        <v>1</v>
      </c>
      <c r="T48" s="11">
        <f t="shared" si="21"/>
        <v>0.11834526708278773</v>
      </c>
      <c r="U48" s="11">
        <f t="shared" si="21"/>
        <v>-0.32813879689547726</v>
      </c>
      <c r="V48" s="11">
        <f t="shared" si="21"/>
        <v>-0.32813879689547726</v>
      </c>
      <c r="W48" s="11">
        <f t="shared" si="21"/>
        <v>0.11834526708278773</v>
      </c>
      <c r="X48" s="11">
        <f t="shared" si="21"/>
        <v>0.11834526708278773</v>
      </c>
      <c r="Y48" s="11">
        <f t="shared" si="21"/>
        <v>-9.5266102324493354E-2</v>
      </c>
      <c r="Z48" s="11">
        <f t="shared" si="21"/>
        <v>-0.15842360687626783</v>
      </c>
      <c r="AA48" s="11">
        <f t="shared" si="21"/>
        <v>-0.30678599553894842</v>
      </c>
      <c r="AB48" s="11">
        <f t="shared" si="21"/>
        <v>-0.25565499628245697</v>
      </c>
      <c r="AC48" s="11">
        <f t="shared" si="21"/>
        <v>0.79388418603744504</v>
      </c>
      <c r="AD48" s="11">
        <f t="shared" si="21"/>
        <v>0.29146869810970294</v>
      </c>
    </row>
    <row r="49" spans="1:33" s="10" customFormat="1" x14ac:dyDescent="0.35">
      <c r="A49" s="10" t="s">
        <v>78</v>
      </c>
      <c r="B49" s="11">
        <f>_xlfn.LET(_xlpm.a,B$2:B$23,_xlpm.b,$T$2:$T$23,CORREL(_xlpm.a,_xlpm.b))</f>
        <v>0.21821789023599239</v>
      </c>
      <c r="C49" s="11">
        <f t="shared" ref="C49:AD49" si="22">_xlfn.LET(_xlpm.a,C$2:C$23,_xlpm.b,$T$2:$T$23,CORREL(_xlpm.a,_xlpm.b))</f>
        <v>0.14907119849998599</v>
      </c>
      <c r="D49" s="11">
        <f t="shared" si="22"/>
        <v>-0.10286889997472795</v>
      </c>
      <c r="E49" s="11">
        <f t="shared" si="22"/>
        <v>0.35634832254989918</v>
      </c>
      <c r="F49" s="11">
        <f t="shared" si="22"/>
        <v>0.35634832254989918</v>
      </c>
      <c r="G49" s="11">
        <f t="shared" si="22"/>
        <v>0.11834526708278773</v>
      </c>
      <c r="H49" s="11">
        <f t="shared" si="22"/>
        <v>0.40237390808147822</v>
      </c>
      <c r="I49" s="11">
        <f t="shared" si="22"/>
        <v>0.14907119849998604</v>
      </c>
      <c r="J49" s="11">
        <f t="shared" si="22"/>
        <v>4.7619047619047596E-2</v>
      </c>
      <c r="K49" s="11">
        <f t="shared" si="22"/>
        <v>-0.1183452670827877</v>
      </c>
      <c r="L49" s="11">
        <f t="shared" si="22"/>
        <v>4.7619047619047589E-2</v>
      </c>
      <c r="M49" s="11">
        <f t="shared" si="22"/>
        <v>0.28867513459481287</v>
      </c>
      <c r="N49" s="11">
        <f t="shared" si="22"/>
        <v>0.28867513459481287</v>
      </c>
      <c r="O49" s="11">
        <f t="shared" si="22"/>
        <v>0.13363062095621214</v>
      </c>
      <c r="P49" s="11">
        <f t="shared" si="22"/>
        <v>0.18156825980064079</v>
      </c>
      <c r="Q49" s="11">
        <f t="shared" si="22"/>
        <v>-0.1183452670827877</v>
      </c>
      <c r="R49" s="11">
        <f t="shared" si="22"/>
        <v>8.6710996952412009E-2</v>
      </c>
      <c r="S49" s="11">
        <f t="shared" si="22"/>
        <v>0.11834526708278773</v>
      </c>
      <c r="T49" s="11">
        <f t="shared" si="22"/>
        <v>1</v>
      </c>
      <c r="U49" s="11">
        <f t="shared" si="22"/>
        <v>0.31943828249997003</v>
      </c>
      <c r="V49" s="11">
        <f t="shared" si="22"/>
        <v>0.31943828249997003</v>
      </c>
      <c r="W49" s="11">
        <f t="shared" si="22"/>
        <v>1</v>
      </c>
      <c r="X49" s="11">
        <f t="shared" si="22"/>
        <v>1</v>
      </c>
      <c r="Y49" s="11">
        <f t="shared" si="22"/>
        <v>0.31943828249997003</v>
      </c>
      <c r="Z49" s="11">
        <f t="shared" si="22"/>
        <v>0.23904572186687872</v>
      </c>
      <c r="AA49" s="11">
        <f t="shared" si="22"/>
        <v>0.46291004988627571</v>
      </c>
      <c r="AB49" s="11">
        <f t="shared" si="22"/>
        <v>0.10286889997472795</v>
      </c>
      <c r="AC49" s="11">
        <f t="shared" si="22"/>
        <v>0.14907119849998599</v>
      </c>
      <c r="AD49" s="11">
        <f t="shared" si="22"/>
        <v>0.49704126302962537</v>
      </c>
    </row>
    <row r="50" spans="1:33" s="10" customFormat="1" x14ac:dyDescent="0.35">
      <c r="A50" s="10" t="s">
        <v>82</v>
      </c>
      <c r="B50" s="11">
        <f>_xlfn.LET(_xlpm.a,B$2:B$23,_xlpm.b,$U$2:$U$23,CORREL(_xlpm.a,_xlpm.b))</f>
        <v>9.7590007294853315E-2</v>
      </c>
      <c r="C50" s="11">
        <f t="shared" ref="C50:AD50" si="23">_xlfn.LET(_xlpm.a,C$2:C$23,_xlpm.b,$U$2:$U$23,CORREL(_xlpm.a,_xlpm.b))</f>
        <v>0.25714285714285717</v>
      </c>
      <c r="D50" s="11">
        <f t="shared" si="23"/>
        <v>0.18401748249129449</v>
      </c>
      <c r="E50" s="11">
        <f t="shared" si="23"/>
        <v>0.45817096691151771</v>
      </c>
      <c r="F50" s="11">
        <f t="shared" si="23"/>
        <v>0.45817096691151771</v>
      </c>
      <c r="G50" s="11">
        <f t="shared" si="23"/>
        <v>0.37047928681747427</v>
      </c>
      <c r="H50" s="11">
        <f t="shared" si="23"/>
        <v>0.3281387968954772</v>
      </c>
      <c r="I50" s="11">
        <f t="shared" si="23"/>
        <v>4.7619047619047623E-2</v>
      </c>
      <c r="J50" s="11">
        <f t="shared" si="23"/>
        <v>0.14907119849998596</v>
      </c>
      <c r="K50" s="11">
        <f t="shared" si="23"/>
        <v>9.5266102324493382E-2</v>
      </c>
      <c r="L50" s="11">
        <f t="shared" si="23"/>
        <v>0.14907119849998593</v>
      </c>
      <c r="M50" s="11">
        <f t="shared" si="23"/>
        <v>0.49795500165523932</v>
      </c>
      <c r="N50" s="11">
        <f t="shared" si="23"/>
        <v>0.49795500165523932</v>
      </c>
      <c r="O50" s="11">
        <f t="shared" si="23"/>
        <v>0.41833001326703773</v>
      </c>
      <c r="P50" s="11">
        <f t="shared" si="23"/>
        <v>-2.7066598098038415E-2</v>
      </c>
      <c r="Q50" s="11">
        <f t="shared" si="23"/>
        <v>9.5266102324493382E-2</v>
      </c>
      <c r="R50" s="11">
        <f t="shared" si="23"/>
        <v>-0.29730058149296784</v>
      </c>
      <c r="S50" s="11">
        <f t="shared" si="23"/>
        <v>-0.32813879689547726</v>
      </c>
      <c r="T50" s="11">
        <f t="shared" si="23"/>
        <v>0.31943828249997003</v>
      </c>
      <c r="U50" s="11">
        <f t="shared" si="23"/>
        <v>1</v>
      </c>
      <c r="V50" s="11">
        <f t="shared" si="23"/>
        <v>1</v>
      </c>
      <c r="W50" s="11">
        <f t="shared" si="23"/>
        <v>0.31943828249997003</v>
      </c>
      <c r="X50" s="11">
        <f t="shared" si="23"/>
        <v>0.31943828249997003</v>
      </c>
      <c r="Y50" s="11">
        <f t="shared" si="23"/>
        <v>0.79047619047619044</v>
      </c>
      <c r="Z50" s="11">
        <f t="shared" si="23"/>
        <v>0.16035674514745471</v>
      </c>
      <c r="AA50" s="11">
        <f t="shared" si="23"/>
        <v>0.43704152091682436</v>
      </c>
      <c r="AB50" s="11">
        <f t="shared" si="23"/>
        <v>6.9006555934235436E-2</v>
      </c>
      <c r="AC50" s="11">
        <f t="shared" si="23"/>
        <v>-0.161904761904762</v>
      </c>
      <c r="AD50" s="11">
        <f t="shared" si="23"/>
        <v>0.60357909177792635</v>
      </c>
    </row>
    <row r="51" spans="1:33" s="10" customFormat="1" x14ac:dyDescent="0.35">
      <c r="A51" s="10" t="s">
        <v>83</v>
      </c>
      <c r="B51" s="11">
        <f>_xlfn.LET(_xlpm.a,B$2:B$23,_xlpm.b,$V$2:$V$23,CORREL(_xlpm.a,_xlpm.b))</f>
        <v>9.7590007294853315E-2</v>
      </c>
      <c r="C51" s="11">
        <f t="shared" ref="C51:AD51" si="24">_xlfn.LET(_xlpm.a,C$2:C$23,_xlpm.b,$V$2:$V$23,CORREL(_xlpm.a,_xlpm.b))</f>
        <v>0.25714285714285717</v>
      </c>
      <c r="D51" s="11">
        <f t="shared" si="24"/>
        <v>0.18401748249129449</v>
      </c>
      <c r="E51" s="11">
        <f t="shared" si="24"/>
        <v>0.45817096691151771</v>
      </c>
      <c r="F51" s="11">
        <f t="shared" si="24"/>
        <v>0.45817096691151771</v>
      </c>
      <c r="G51" s="11">
        <f t="shared" si="24"/>
        <v>0.37047928681747427</v>
      </c>
      <c r="H51" s="11">
        <f t="shared" si="24"/>
        <v>0.3281387968954772</v>
      </c>
      <c r="I51" s="11">
        <f t="shared" si="24"/>
        <v>4.7619047619047623E-2</v>
      </c>
      <c r="J51" s="11">
        <f t="shared" si="24"/>
        <v>0.14907119849998596</v>
      </c>
      <c r="K51" s="11">
        <f t="shared" si="24"/>
        <v>9.5266102324493382E-2</v>
      </c>
      <c r="L51" s="11">
        <f t="shared" si="24"/>
        <v>0.14907119849998593</v>
      </c>
      <c r="M51" s="11">
        <f t="shared" si="24"/>
        <v>0.49795500165523932</v>
      </c>
      <c r="N51" s="11">
        <f t="shared" si="24"/>
        <v>0.49795500165523932</v>
      </c>
      <c r="O51" s="11">
        <f t="shared" si="24"/>
        <v>0.41833001326703773</v>
      </c>
      <c r="P51" s="11">
        <f t="shared" si="24"/>
        <v>-2.7066598098038415E-2</v>
      </c>
      <c r="Q51" s="11">
        <f t="shared" si="24"/>
        <v>9.5266102324493382E-2</v>
      </c>
      <c r="R51" s="11">
        <f t="shared" si="24"/>
        <v>-0.29730058149296784</v>
      </c>
      <c r="S51" s="11">
        <f t="shared" si="24"/>
        <v>-0.32813879689547726</v>
      </c>
      <c r="T51" s="11">
        <f t="shared" si="24"/>
        <v>0.31943828249997003</v>
      </c>
      <c r="U51" s="11">
        <f t="shared" si="24"/>
        <v>1</v>
      </c>
      <c r="V51" s="11">
        <f t="shared" si="24"/>
        <v>1</v>
      </c>
      <c r="W51" s="11">
        <f t="shared" si="24"/>
        <v>0.31943828249997003</v>
      </c>
      <c r="X51" s="11">
        <f t="shared" si="24"/>
        <v>0.31943828249997003</v>
      </c>
      <c r="Y51" s="11">
        <f t="shared" si="24"/>
        <v>0.79047619047619044</v>
      </c>
      <c r="Z51" s="11">
        <f t="shared" si="24"/>
        <v>0.16035674514745471</v>
      </c>
      <c r="AA51" s="11">
        <f t="shared" si="24"/>
        <v>0.43704152091682436</v>
      </c>
      <c r="AB51" s="11">
        <f t="shared" si="24"/>
        <v>6.9006555934235436E-2</v>
      </c>
      <c r="AC51" s="11">
        <f t="shared" si="24"/>
        <v>-0.161904761904762</v>
      </c>
      <c r="AD51" s="11">
        <f t="shared" si="24"/>
        <v>0.60357909177792635</v>
      </c>
    </row>
    <row r="52" spans="1:33" s="10" customFormat="1" x14ac:dyDescent="0.35">
      <c r="A52" s="10" t="s">
        <v>84</v>
      </c>
      <c r="B52" s="11">
        <f>_xlfn.LET(_xlpm.a,B$2:B$23,_xlpm.b,$W$2:$W$23,CORREL(_xlpm.a,_xlpm.b))</f>
        <v>0.21821789023599239</v>
      </c>
      <c r="C52" s="11">
        <f t="shared" ref="C52:AD52" si="25">_xlfn.LET(_xlpm.a,C$2:C$23,_xlpm.b,$W$2:$W$23,CORREL(_xlpm.a,_xlpm.b))</f>
        <v>0.14907119849998599</v>
      </c>
      <c r="D52" s="11">
        <f t="shared" si="25"/>
        <v>-0.10286889997472795</v>
      </c>
      <c r="E52" s="11">
        <f t="shared" si="25"/>
        <v>0.35634832254989918</v>
      </c>
      <c r="F52" s="11">
        <f t="shared" si="25"/>
        <v>0.35634832254989918</v>
      </c>
      <c r="G52" s="11">
        <f t="shared" si="25"/>
        <v>0.11834526708278773</v>
      </c>
      <c r="H52" s="11">
        <f t="shared" si="25"/>
        <v>0.40237390808147822</v>
      </c>
      <c r="I52" s="11">
        <f t="shared" si="25"/>
        <v>0.14907119849998604</v>
      </c>
      <c r="J52" s="11">
        <f t="shared" si="25"/>
        <v>4.7619047619047596E-2</v>
      </c>
      <c r="K52" s="11">
        <f t="shared" si="25"/>
        <v>-0.1183452670827877</v>
      </c>
      <c r="L52" s="11">
        <f t="shared" si="25"/>
        <v>4.7619047619047589E-2</v>
      </c>
      <c r="M52" s="11">
        <f t="shared" si="25"/>
        <v>0.28867513459481287</v>
      </c>
      <c r="N52" s="11">
        <f t="shared" si="25"/>
        <v>0.28867513459481287</v>
      </c>
      <c r="O52" s="11">
        <f t="shared" si="25"/>
        <v>0.13363062095621214</v>
      </c>
      <c r="P52" s="11">
        <f t="shared" si="25"/>
        <v>0.18156825980064079</v>
      </c>
      <c r="Q52" s="11">
        <f t="shared" si="25"/>
        <v>-0.1183452670827877</v>
      </c>
      <c r="R52" s="11">
        <f t="shared" si="25"/>
        <v>8.6710996952412009E-2</v>
      </c>
      <c r="S52" s="11">
        <f t="shared" si="25"/>
        <v>0.11834526708278773</v>
      </c>
      <c r="T52" s="11">
        <f t="shared" si="25"/>
        <v>1</v>
      </c>
      <c r="U52" s="11">
        <f t="shared" si="25"/>
        <v>0.31943828249997003</v>
      </c>
      <c r="V52" s="11">
        <f t="shared" si="25"/>
        <v>0.31943828249997003</v>
      </c>
      <c r="W52" s="11">
        <f t="shared" si="25"/>
        <v>1</v>
      </c>
      <c r="X52" s="11">
        <f t="shared" si="25"/>
        <v>1</v>
      </c>
      <c r="Y52" s="11">
        <f t="shared" si="25"/>
        <v>0.31943828249997003</v>
      </c>
      <c r="Z52" s="11">
        <f t="shared" si="25"/>
        <v>0.23904572186687872</v>
      </c>
      <c r="AA52" s="11">
        <f t="shared" si="25"/>
        <v>0.46291004988627571</v>
      </c>
      <c r="AB52" s="11">
        <f t="shared" si="25"/>
        <v>0.10286889997472795</v>
      </c>
      <c r="AC52" s="11">
        <f t="shared" si="25"/>
        <v>0.14907119849998599</v>
      </c>
      <c r="AD52" s="11">
        <f t="shared" si="25"/>
        <v>0.49704126302962537</v>
      </c>
    </row>
    <row r="53" spans="1:33" s="10" customFormat="1" x14ac:dyDescent="0.35">
      <c r="A53" s="10" t="s">
        <v>85</v>
      </c>
      <c r="B53" s="11">
        <f>_xlfn.LET(_xlpm.a,B$2:B$23,_xlpm.b,$X$2:$X$23,CORREL(_xlpm.a,_xlpm.b))</f>
        <v>0.21821789023599239</v>
      </c>
      <c r="C53" s="11">
        <f t="shared" ref="C53:AD53" si="26">_xlfn.LET(_xlpm.a,C$2:C$23,_xlpm.b,$X$2:$X$23,CORREL(_xlpm.a,_xlpm.b))</f>
        <v>0.14907119849998599</v>
      </c>
      <c r="D53" s="11">
        <f t="shared" si="26"/>
        <v>-0.10286889997472795</v>
      </c>
      <c r="E53" s="11">
        <f t="shared" si="26"/>
        <v>0.35634832254989918</v>
      </c>
      <c r="F53" s="11">
        <f t="shared" si="26"/>
        <v>0.35634832254989918</v>
      </c>
      <c r="G53" s="11">
        <f t="shared" si="26"/>
        <v>0.11834526708278773</v>
      </c>
      <c r="H53" s="11">
        <f t="shared" si="26"/>
        <v>0.40237390808147822</v>
      </c>
      <c r="I53" s="11">
        <f t="shared" si="26"/>
        <v>0.14907119849998604</v>
      </c>
      <c r="J53" s="11">
        <f t="shared" si="26"/>
        <v>4.7619047619047596E-2</v>
      </c>
      <c r="K53" s="11">
        <f t="shared" si="26"/>
        <v>-0.1183452670827877</v>
      </c>
      <c r="L53" s="11">
        <f t="shared" si="26"/>
        <v>4.7619047619047589E-2</v>
      </c>
      <c r="M53" s="11">
        <f t="shared" si="26"/>
        <v>0.28867513459481287</v>
      </c>
      <c r="N53" s="11">
        <f t="shared" si="26"/>
        <v>0.28867513459481287</v>
      </c>
      <c r="O53" s="11">
        <f t="shared" si="26"/>
        <v>0.13363062095621214</v>
      </c>
      <c r="P53" s="11">
        <f t="shared" si="26"/>
        <v>0.18156825980064079</v>
      </c>
      <c r="Q53" s="11">
        <f t="shared" si="26"/>
        <v>-0.1183452670827877</v>
      </c>
      <c r="R53" s="11">
        <f t="shared" si="26"/>
        <v>8.6710996952412009E-2</v>
      </c>
      <c r="S53" s="11">
        <f t="shared" si="26"/>
        <v>0.11834526708278773</v>
      </c>
      <c r="T53" s="11">
        <f t="shared" si="26"/>
        <v>1</v>
      </c>
      <c r="U53" s="11">
        <f t="shared" si="26"/>
        <v>0.31943828249997003</v>
      </c>
      <c r="V53" s="11">
        <f t="shared" si="26"/>
        <v>0.31943828249997003</v>
      </c>
      <c r="W53" s="11">
        <f t="shared" si="26"/>
        <v>1</v>
      </c>
      <c r="X53" s="11">
        <f t="shared" si="26"/>
        <v>1</v>
      </c>
      <c r="Y53" s="11">
        <f t="shared" si="26"/>
        <v>0.31943828249997003</v>
      </c>
      <c r="Z53" s="11">
        <f t="shared" si="26"/>
        <v>0.23904572186687872</v>
      </c>
      <c r="AA53" s="11">
        <f t="shared" si="26"/>
        <v>0.46291004988627571</v>
      </c>
      <c r="AB53" s="11">
        <f t="shared" si="26"/>
        <v>0.10286889997472795</v>
      </c>
      <c r="AC53" s="11">
        <f t="shared" si="26"/>
        <v>0.14907119849998599</v>
      </c>
      <c r="AD53" s="11">
        <f t="shared" si="26"/>
        <v>0.49704126302962537</v>
      </c>
    </row>
    <row r="54" spans="1:33" s="10" customFormat="1" x14ac:dyDescent="0.35">
      <c r="A54" s="10" t="s">
        <v>90</v>
      </c>
      <c r="B54" s="11">
        <f>_xlfn.LET(_xlpm.a,B$2:B$23,_xlpm.b,$Y$2:$Y$23,CORREL(_xlpm.a,_xlpm.b))</f>
        <v>0.29277002188455997</v>
      </c>
      <c r="C54" s="11">
        <f t="shared" ref="C54:AD54" si="27">_xlfn.LET(_xlpm.a,C$2:C$23,_xlpm.b,$Y$2:$Y$23,CORREL(_xlpm.a,_xlpm.b))</f>
        <v>0.46666666666666667</v>
      </c>
      <c r="D54" s="11">
        <f t="shared" si="27"/>
        <v>0.18401748249129454</v>
      </c>
      <c r="E54" s="11">
        <f t="shared" si="27"/>
        <v>0.67729621195615652</v>
      </c>
      <c r="F54" s="11">
        <f t="shared" si="27"/>
        <v>0.67729621195615652</v>
      </c>
      <c r="G54" s="11">
        <f t="shared" si="27"/>
        <v>0.37047928681747427</v>
      </c>
      <c r="H54" s="11">
        <f t="shared" si="27"/>
        <v>0.56101149146646112</v>
      </c>
      <c r="I54" s="11">
        <f t="shared" si="27"/>
        <v>-0.16190476190476194</v>
      </c>
      <c r="J54" s="11">
        <f t="shared" si="27"/>
        <v>0.14907119849998596</v>
      </c>
      <c r="K54" s="11">
        <f t="shared" si="27"/>
        <v>0.3281387968954772</v>
      </c>
      <c r="L54" s="11">
        <f t="shared" si="27"/>
        <v>0.14907119849998593</v>
      </c>
      <c r="M54" s="11">
        <f t="shared" si="27"/>
        <v>0.49795500165523932</v>
      </c>
      <c r="N54" s="11">
        <f t="shared" si="27"/>
        <v>0.49795500165523932</v>
      </c>
      <c r="O54" s="11">
        <f t="shared" si="27"/>
        <v>0.41833001326703773</v>
      </c>
      <c r="P54" s="11">
        <f t="shared" si="27"/>
        <v>-2.7066598098038415E-2</v>
      </c>
      <c r="Q54" s="11">
        <f t="shared" si="27"/>
        <v>0.3281387968954772</v>
      </c>
      <c r="R54" s="11">
        <f t="shared" si="27"/>
        <v>-0.29730058149296784</v>
      </c>
      <c r="S54" s="11">
        <f t="shared" si="27"/>
        <v>-9.5266102324493354E-2</v>
      </c>
      <c r="T54" s="11">
        <f t="shared" si="27"/>
        <v>0.31943828249997003</v>
      </c>
      <c r="U54" s="11">
        <f t="shared" si="27"/>
        <v>0.79047619047619044</v>
      </c>
      <c r="V54" s="11">
        <f t="shared" si="27"/>
        <v>0.79047619047619044</v>
      </c>
      <c r="W54" s="11">
        <f t="shared" si="27"/>
        <v>0.31943828249997003</v>
      </c>
      <c r="X54" s="11">
        <f t="shared" si="27"/>
        <v>0.31943828249997003</v>
      </c>
      <c r="Y54" s="11">
        <f t="shared" si="27"/>
        <v>1</v>
      </c>
      <c r="Z54" s="11">
        <f t="shared" si="27"/>
        <v>0.16035674514745471</v>
      </c>
      <c r="AA54" s="11">
        <f t="shared" si="27"/>
        <v>0.43704152091682436</v>
      </c>
      <c r="AB54" s="11">
        <f t="shared" si="27"/>
        <v>-0.18401748249129449</v>
      </c>
      <c r="AC54" s="11">
        <f t="shared" si="27"/>
        <v>4.7619047619047582E-2</v>
      </c>
      <c r="AD54" s="11">
        <f t="shared" si="27"/>
        <v>0.71347211262576971</v>
      </c>
    </row>
    <row r="55" spans="1:33" s="10" customFormat="1" x14ac:dyDescent="0.35">
      <c r="A55" s="10" t="s">
        <v>89</v>
      </c>
      <c r="B55" s="11">
        <f>_xlfn.LET(_xlpm.a,B$2:B$23,_xlpm.b,$Z$2:$Z$23,CORREL(_xlpm.a,_xlpm.b))</f>
        <v>0.36514837167011077</v>
      </c>
      <c r="C55" s="11">
        <f t="shared" ref="C55:Y55" si="28">_xlfn.LET(_xlpm.a,C$2:C$23,_xlpm.b,$Z$2:$Z$23,CORREL(_xlpm.a,_xlpm.b))</f>
        <v>-0.1603567451474546</v>
      </c>
      <c r="D55" s="11">
        <f t="shared" si="28"/>
        <v>0.27971546389275803</v>
      </c>
      <c r="E55" s="11">
        <f t="shared" si="28"/>
        <v>0.46584749531245623</v>
      </c>
      <c r="F55" s="11">
        <f t="shared" si="28"/>
        <v>0.46584749531245623</v>
      </c>
      <c r="G55" s="11">
        <f t="shared" si="28"/>
        <v>5.9408852578600478E-2</v>
      </c>
      <c r="H55" s="11">
        <f t="shared" si="28"/>
        <v>0.59408852578600457</v>
      </c>
      <c r="I55" s="11">
        <f t="shared" si="28"/>
        <v>-0.55233989995234378</v>
      </c>
      <c r="J55" s="11">
        <f t="shared" si="28"/>
        <v>0.19920476822239885</v>
      </c>
      <c r="K55" s="11">
        <f t="shared" si="28"/>
        <v>0.37625606633113612</v>
      </c>
      <c r="L55" s="11">
        <f t="shared" si="28"/>
        <v>0.19920476822239883</v>
      </c>
      <c r="M55" s="11">
        <f t="shared" si="28"/>
        <v>0.44854261357253017</v>
      </c>
      <c r="N55" s="11">
        <f t="shared" si="28"/>
        <v>0.44854261357253017</v>
      </c>
      <c r="O55" s="11">
        <f t="shared" si="28"/>
        <v>-5.5901699437494783E-2</v>
      </c>
      <c r="P55" s="11">
        <f t="shared" si="28"/>
        <v>0.3882167573820724</v>
      </c>
      <c r="Q55" s="11">
        <f t="shared" si="28"/>
        <v>0.37625606633113612</v>
      </c>
      <c r="R55" s="11">
        <f t="shared" si="28"/>
        <v>0.36273812505500591</v>
      </c>
      <c r="S55" s="11">
        <f t="shared" si="28"/>
        <v>-0.15842360687626783</v>
      </c>
      <c r="T55" s="11">
        <f t="shared" si="28"/>
        <v>0.23904572186687872</v>
      </c>
      <c r="U55" s="11">
        <f t="shared" si="28"/>
        <v>0.16035674514745471</v>
      </c>
      <c r="V55" s="11">
        <f t="shared" si="28"/>
        <v>0.16035674514745471</v>
      </c>
      <c r="W55" s="11">
        <f t="shared" si="28"/>
        <v>0.23904572186687872</v>
      </c>
      <c r="X55" s="11">
        <f t="shared" si="28"/>
        <v>0.23904572186687872</v>
      </c>
      <c r="Y55" s="11">
        <f t="shared" si="28"/>
        <v>0.16035674514745471</v>
      </c>
      <c r="Z55" s="11">
        <f>_xlfn.LET(_xlpm.a,Z$2:Z$23,_xlpm.b,$Z$2:$Z$23,CORREL(_xlpm.a,_xlpm.b))</f>
        <v>1.0000000000000002</v>
      </c>
      <c r="AA55" s="11">
        <f>_xlfn.LET(_xlpm.a,AA$2:AA$23,_xlpm.b,$Z$2:$Z$23,CORREL(_xlpm.a,_xlpm.b))</f>
        <v>-0.19364916731037082</v>
      </c>
      <c r="AB55" s="11">
        <f>_xlfn.LET(_xlpm.a,AB$2:AB$23,_xlpm.b,$Z$2:$Z$23,CORREL(_xlpm.a,_xlpm.b))</f>
        <v>0.19364916731037088</v>
      </c>
      <c r="AC55" s="11">
        <f>_xlfn.LET(_xlpm.a,AC$2:AC$23,_xlpm.b,$Z$2:$Z$23,CORREL(_xlpm.a,_xlpm.b))</f>
        <v>3.5634832254989951E-2</v>
      </c>
      <c r="AD55" s="11">
        <f>_xlfn.LET(_xlpm.a,AD$2:AD$23,_xlpm.b,$Z$2:$Z$23,CORREL(_xlpm.a,_xlpm.b))</f>
        <v>0.48594240288482321</v>
      </c>
    </row>
    <row r="56" spans="1:33" s="10" customFormat="1" x14ac:dyDescent="0.35">
      <c r="A56" s="10" t="s">
        <v>88</v>
      </c>
      <c r="B56" s="11">
        <f>_xlfn.LET(_xlpm.a,B$2:B$23,_xlpm.b,$AA$2:$AA$23,CORREL(_xlpm.a,_xlpm.b))</f>
        <v>-0.23570226039551578</v>
      </c>
      <c r="C56" s="11">
        <f t="shared" ref="C56:Z56" si="29">_xlfn.LET(_xlpm.a,C$2:C$23,_xlpm.b,$AA$2:$AA$23,CORREL(_xlpm.a,_xlpm.b))</f>
        <v>0.32203059435976533</v>
      </c>
      <c r="D56" s="11">
        <f t="shared" si="29"/>
        <v>-0.22222222222222227</v>
      </c>
      <c r="E56" s="11">
        <f t="shared" si="29"/>
        <v>-2.4056261216234446E-2</v>
      </c>
      <c r="F56" s="11">
        <f t="shared" si="29"/>
        <v>-2.4056261216234446E-2</v>
      </c>
      <c r="G56" s="11">
        <f t="shared" si="29"/>
        <v>0.25565499628245703</v>
      </c>
      <c r="H56" s="11">
        <f t="shared" si="29"/>
        <v>2.556549962824569E-2</v>
      </c>
      <c r="I56" s="11">
        <f t="shared" si="29"/>
        <v>0.32203059435976533</v>
      </c>
      <c r="J56" s="11">
        <f t="shared" si="29"/>
        <v>0.1028688999747279</v>
      </c>
      <c r="K56" s="11">
        <f t="shared" si="29"/>
        <v>-0.2556549962824568</v>
      </c>
      <c r="L56" s="11">
        <f t="shared" si="29"/>
        <v>0.10286889997472788</v>
      </c>
      <c r="M56" s="11">
        <f t="shared" si="29"/>
        <v>-0.11135885079684342</v>
      </c>
      <c r="N56" s="11">
        <f t="shared" si="29"/>
        <v>-0.11135885079684342</v>
      </c>
      <c r="O56" s="11">
        <f t="shared" si="29"/>
        <v>0.28867513459481292</v>
      </c>
      <c r="P56" s="11">
        <f t="shared" si="29"/>
        <v>-8.7162726728081785E-2</v>
      </c>
      <c r="Q56" s="11">
        <f t="shared" si="29"/>
        <v>-0.2556549962824568</v>
      </c>
      <c r="R56" s="11">
        <f t="shared" si="29"/>
        <v>-0.49951243284357016</v>
      </c>
      <c r="S56" s="11">
        <f t="shared" si="29"/>
        <v>-0.30678599553894842</v>
      </c>
      <c r="T56" s="11">
        <f t="shared" si="29"/>
        <v>0.46291004988627571</v>
      </c>
      <c r="U56" s="11">
        <f t="shared" si="29"/>
        <v>0.43704152091682436</v>
      </c>
      <c r="V56" s="11">
        <f t="shared" si="29"/>
        <v>0.43704152091682436</v>
      </c>
      <c r="W56" s="11">
        <f t="shared" si="29"/>
        <v>0.46291004988627571</v>
      </c>
      <c r="X56" s="11">
        <f t="shared" si="29"/>
        <v>0.46291004988627571</v>
      </c>
      <c r="Y56" s="11">
        <f t="shared" si="29"/>
        <v>0.43704152091682436</v>
      </c>
      <c r="Z56" s="11">
        <f t="shared" si="29"/>
        <v>-0.19364916731037082</v>
      </c>
      <c r="AA56" s="11">
        <f>_xlfn.LET(_xlpm.a,AA$2:AA$23,_xlpm.b,$AA$2:$AA$23,CORREL(_xlpm.a,_xlpm.b))</f>
        <v>1</v>
      </c>
      <c r="AB56" s="11">
        <f>_xlfn.LET(_xlpm.a,AB$2:AB$23,_xlpm.b,$AA$2:$AA$23,CORREL(_xlpm.a,_xlpm.b))</f>
        <v>0.22222222222222227</v>
      </c>
      <c r="AC56" s="11">
        <f>_xlfn.LET(_xlpm.a,AC$2:AC$23,_xlpm.b,$AA$2:$AA$23,CORREL(_xlpm.a,_xlpm.b))</f>
        <v>-0.18401748249129449</v>
      </c>
      <c r="AD56" s="11">
        <f>_xlfn.LET(_xlpm.a,AD$2:AD$23,_xlpm.b,$AA$2:$AA$23,CORREL(_xlpm.a,_xlpm.b))</f>
        <v>0.16689090511525817</v>
      </c>
    </row>
    <row r="57" spans="1:33" s="10" customFormat="1" x14ac:dyDescent="0.35">
      <c r="A57" s="10" t="s">
        <v>87</v>
      </c>
      <c r="B57" s="11">
        <f>_xlfn.LET(_xlpm.a,B$2:B$23,_xlpm.b,$AB$2:$AB$23,CORREL(_xlpm.a,_xlpm.b))</f>
        <v>-0.23570226039551592</v>
      </c>
      <c r="C57" s="11">
        <f t="shared" ref="C57:AA57" si="30">_xlfn.LET(_xlpm.a,C$2:C$23,_xlpm.b,$AB$2:$AB$23,CORREL(_xlpm.a,_xlpm.b))</f>
        <v>-6.9006555934235353E-2</v>
      </c>
      <c r="D57" s="11">
        <f t="shared" si="30"/>
        <v>-8.3333333333333384E-2</v>
      </c>
      <c r="E57" s="11">
        <f t="shared" si="30"/>
        <v>-0.24056261216234415</v>
      </c>
      <c r="F57" s="11">
        <f t="shared" si="30"/>
        <v>-0.24056261216234415</v>
      </c>
      <c r="G57" s="11">
        <f t="shared" si="30"/>
        <v>-0.25565499628245703</v>
      </c>
      <c r="H57" s="11">
        <f t="shared" si="30"/>
        <v>-2.5565499628245711E-2</v>
      </c>
      <c r="I57" s="11">
        <f t="shared" si="30"/>
        <v>0.18401748249129454</v>
      </c>
      <c r="J57" s="11">
        <f t="shared" si="30"/>
        <v>0.46291004988627554</v>
      </c>
      <c r="K57" s="11">
        <f t="shared" si="30"/>
        <v>-0.30678599553894814</v>
      </c>
      <c r="L57" s="11">
        <f t="shared" si="30"/>
        <v>0.46291004988627532</v>
      </c>
      <c r="M57" s="11">
        <f t="shared" si="30"/>
        <v>-0.37862009270926777</v>
      </c>
      <c r="N57" s="11">
        <f t="shared" si="30"/>
        <v>-0.37862009270926777</v>
      </c>
      <c r="O57" s="11">
        <f t="shared" si="30"/>
        <v>-0.28867513459481287</v>
      </c>
      <c r="P57" s="11">
        <f t="shared" si="30"/>
        <v>8.7162726728081827E-2</v>
      </c>
      <c r="Q57" s="11">
        <f t="shared" si="30"/>
        <v>-0.30678599553894814</v>
      </c>
      <c r="R57" s="11">
        <f t="shared" si="30"/>
        <v>-0.18731716231633885</v>
      </c>
      <c r="S57" s="11">
        <f t="shared" si="30"/>
        <v>-0.25565499628245697</v>
      </c>
      <c r="T57" s="11">
        <f t="shared" si="30"/>
        <v>0.10286889997472795</v>
      </c>
      <c r="U57" s="11">
        <f t="shared" si="30"/>
        <v>6.9006555934235436E-2</v>
      </c>
      <c r="V57" s="11">
        <f t="shared" si="30"/>
        <v>6.9006555934235436E-2</v>
      </c>
      <c r="W57" s="11">
        <f t="shared" si="30"/>
        <v>0.10286889997472795</v>
      </c>
      <c r="X57" s="11">
        <f t="shared" si="30"/>
        <v>0.10286889997472795</v>
      </c>
      <c r="Y57" s="11">
        <f t="shared" si="30"/>
        <v>-0.18401748249129449</v>
      </c>
      <c r="Z57" s="11">
        <f t="shared" si="30"/>
        <v>0.19364916731037088</v>
      </c>
      <c r="AA57" s="11">
        <f t="shared" si="30"/>
        <v>0.22222222222222227</v>
      </c>
      <c r="AB57" s="11">
        <f>_xlfn.LET(_xlpm.a,AB$2:AB$23,_xlpm.b,$AB$2:$AB$23,CORREL(_xlpm.a,_xlpm.b))</f>
        <v>1</v>
      </c>
      <c r="AC57" s="11">
        <f>_xlfn.LET(_xlpm.a,AC$2:AC$23,_xlpm.b,$AB$2:$AB$23,CORREL(_xlpm.a,_xlpm.b))</f>
        <v>-0.32203059435976522</v>
      </c>
      <c r="AD57" s="11">
        <f>_xlfn.LET(_xlpm.a,AD$2:AD$23,_xlpm.b,$AB$2:$AB$23,CORREL(_xlpm.a,_xlpm.b))</f>
        <v>-0.12265476159073194</v>
      </c>
    </row>
    <row r="58" spans="1:33" s="10" customFormat="1" x14ac:dyDescent="0.35">
      <c r="A58" s="10" t="s">
        <v>86</v>
      </c>
      <c r="B58" s="11">
        <f>_xlfn.LET(_xlpm.a,B$2:B$23,_xlpm.b,$AC$2:$AC$23,CORREL(_xlpm.a,_xlpm.b))</f>
        <v>0.6831300510639734</v>
      </c>
      <c r="C58" s="11">
        <f t="shared" ref="C58:AB58" si="31">_xlfn.LET(_xlpm.a,C$2:C$23,_xlpm.b,$AC$2:$AC$23,CORREL(_xlpm.a,_xlpm.b))</f>
        <v>0.37142857142857139</v>
      </c>
      <c r="D58" s="11">
        <f t="shared" si="31"/>
        <v>0.32203059435976517</v>
      </c>
      <c r="E58" s="11">
        <f t="shared" si="31"/>
        <v>0.41833001326703784</v>
      </c>
      <c r="F58" s="11">
        <f t="shared" si="31"/>
        <v>0.41833001326703784</v>
      </c>
      <c r="G58" s="11">
        <f t="shared" si="31"/>
        <v>9.5266102324493424E-2</v>
      </c>
      <c r="H58" s="11">
        <f t="shared" si="31"/>
        <v>0.37047928681747405</v>
      </c>
      <c r="I58" s="11">
        <f t="shared" si="31"/>
        <v>-0.46666666666666679</v>
      </c>
      <c r="J58" s="11">
        <f t="shared" si="31"/>
        <v>-0.14907119849998587</v>
      </c>
      <c r="K58" s="11">
        <f t="shared" si="31"/>
        <v>0.370479286817474</v>
      </c>
      <c r="L58" s="11">
        <f t="shared" si="31"/>
        <v>-0.14907119849998585</v>
      </c>
      <c r="M58" s="11">
        <f t="shared" si="31"/>
        <v>0.31352722326440985</v>
      </c>
      <c r="N58" s="11">
        <f t="shared" si="31"/>
        <v>0.31352722326440985</v>
      </c>
      <c r="O58" s="11">
        <f t="shared" si="31"/>
        <v>-0.19920476822239877</v>
      </c>
      <c r="P58" s="11">
        <f t="shared" si="31"/>
        <v>0.42404337020260074</v>
      </c>
      <c r="Q58" s="11">
        <f t="shared" si="31"/>
        <v>0.370479286817474</v>
      </c>
      <c r="R58" s="11">
        <f t="shared" si="31"/>
        <v>0.58167505074711112</v>
      </c>
      <c r="S58" s="11">
        <f t="shared" si="31"/>
        <v>0.79388418603744504</v>
      </c>
      <c r="T58" s="11">
        <f t="shared" si="31"/>
        <v>0.14907119849998599</v>
      </c>
      <c r="U58" s="11">
        <f t="shared" si="31"/>
        <v>-0.161904761904762</v>
      </c>
      <c r="V58" s="11">
        <f t="shared" si="31"/>
        <v>-0.161904761904762</v>
      </c>
      <c r="W58" s="11">
        <f t="shared" si="31"/>
        <v>0.14907119849998599</v>
      </c>
      <c r="X58" s="11">
        <f t="shared" si="31"/>
        <v>0.14907119849998599</v>
      </c>
      <c r="Y58" s="11">
        <f t="shared" si="31"/>
        <v>4.7619047619047582E-2</v>
      </c>
      <c r="Z58" s="11">
        <f t="shared" si="31"/>
        <v>3.5634832254989951E-2</v>
      </c>
      <c r="AA58" s="11">
        <f t="shared" si="31"/>
        <v>-0.18401748249129449</v>
      </c>
      <c r="AB58" s="11">
        <f t="shared" si="31"/>
        <v>-0.32203059435976522</v>
      </c>
      <c r="AC58" s="11">
        <f>_xlfn.LET(_xlpm.a,AC$2:AC$23,_xlpm.b,$AC$2:$AC$23,CORREL(_xlpm.a,_xlpm.b))</f>
        <v>1.0000000000000002</v>
      </c>
      <c r="AD58" s="11">
        <f>_xlfn.LET(_xlpm.a,AD$2:AD$23,_xlpm.b,$AC$2:$AC$23,CORREL(_xlpm.a,_xlpm.b))</f>
        <v>0.45872010975122407</v>
      </c>
    </row>
    <row r="59" spans="1:33" x14ac:dyDescent="0.35">
      <c r="A59" s="10" t="s">
        <v>52</v>
      </c>
      <c r="B59" s="11">
        <f>_xlfn.LET(_xlpm.a,B$2:B$23,_xlpm.b,$AD$2:$AD$23,CORREL(_xlpm.a,_xlpm.b))</f>
        <v>0.58862665012408355</v>
      </c>
      <c r="C59" s="11">
        <f t="shared" ref="C59:AC59" si="32">_xlfn.LET(_xlpm.a,C$2:C$23,_xlpm.b,$AD$2:$AD$23,CORREL(_xlpm.a,_xlpm.b))</f>
        <v>0.29388057847945931</v>
      </c>
      <c r="D59" s="11">
        <f t="shared" si="32"/>
        <v>0.36595355097562632</v>
      </c>
      <c r="E59" s="11">
        <f t="shared" si="32"/>
        <v>0.91594828428850739</v>
      </c>
      <c r="F59" s="11">
        <f t="shared" si="32"/>
        <v>0.91594828428850739</v>
      </c>
      <c r="G59" s="11">
        <f t="shared" si="32"/>
        <v>0.43396450607444664</v>
      </c>
      <c r="H59" s="11">
        <f t="shared" si="32"/>
        <v>0.88921085359817309</v>
      </c>
      <c r="I59" s="11">
        <f>_xlfn.LET(_xlpm.a,I$2:I$23,_xlpm.b,$AD$2:$AD$23,CORREL(_xlpm.a,_xlpm.b))</f>
        <v>-0.45705506398080215</v>
      </c>
      <c r="J59" s="11">
        <f t="shared" si="32"/>
        <v>7.6324688330391896E-2</v>
      </c>
      <c r="K59" s="11">
        <f t="shared" si="32"/>
        <v>0.60421923766868568</v>
      </c>
      <c r="L59" s="11">
        <f t="shared" si="32"/>
        <v>0.11727939914182164</v>
      </c>
      <c r="M59" s="11">
        <f t="shared" si="32"/>
        <v>0.81737203288377758</v>
      </c>
      <c r="N59" s="11">
        <f t="shared" si="32"/>
        <v>0.81737203288377758</v>
      </c>
      <c r="O59" s="11">
        <f t="shared" si="32"/>
        <v>0.38657893367309637</v>
      </c>
      <c r="P59" s="11">
        <f t="shared" si="32"/>
        <v>0.42982770166265583</v>
      </c>
      <c r="Q59" s="11">
        <f t="shared" si="32"/>
        <v>0.60421923766868568</v>
      </c>
      <c r="R59" s="11">
        <f t="shared" si="32"/>
        <v>0.23841625268340913</v>
      </c>
      <c r="S59" s="11">
        <f t="shared" si="32"/>
        <v>0.29146869810970294</v>
      </c>
      <c r="T59" s="11">
        <f t="shared" si="32"/>
        <v>0.49704126302962537</v>
      </c>
      <c r="U59" s="11">
        <f t="shared" si="32"/>
        <v>0.60357909177792635</v>
      </c>
      <c r="V59" s="11">
        <f t="shared" si="32"/>
        <v>0.60357909177792635</v>
      </c>
      <c r="W59" s="11">
        <f t="shared" si="32"/>
        <v>0.49704126302962537</v>
      </c>
      <c r="X59" s="11">
        <f t="shared" si="32"/>
        <v>0.49704126302962537</v>
      </c>
      <c r="Y59" s="11">
        <f t="shared" si="32"/>
        <v>0.71347211262576971</v>
      </c>
      <c r="Z59" s="11">
        <f t="shared" si="32"/>
        <v>0.48594240288482321</v>
      </c>
      <c r="AA59" s="11">
        <f t="shared" si="32"/>
        <v>0.16689090511525817</v>
      </c>
      <c r="AB59" s="11">
        <f t="shared" si="32"/>
        <v>-0.12265476159073194</v>
      </c>
      <c r="AC59" s="11">
        <f t="shared" si="32"/>
        <v>0.45872010975122407</v>
      </c>
      <c r="AD59" s="11">
        <f>_xlfn.LET(_xlpm.a,AD$2:AD$23,_xlpm.b,$AD$2:$AD$23,CORREL(_xlpm.a,_xlpm.b))</f>
        <v>1</v>
      </c>
      <c r="AE59" s="1"/>
      <c r="AG59" s="10"/>
    </row>
  </sheetData>
  <conditionalFormatting sqref="B2:R23 T2:AC23">
    <cfRule type="containsText" dxfId="2" priority="2" operator="containsText" text="&quot;&quot;">
      <formula>NOT(ISERROR(SEARCH("""""",B2)))</formula>
    </cfRule>
  </conditionalFormatting>
  <conditionalFormatting sqref="B26:AC26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31:AD59">
    <cfRule type="colorScale" priority="3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A829-B2C3-7F45-90B5-C286C02D0432}">
  <dimension ref="A1:AG59"/>
  <sheetViews>
    <sheetView topLeftCell="A11" zoomScale="109" zoomScaleNormal="109" zoomScalePageLayoutView="125" workbookViewId="0">
      <pane xSplit="8480" ySplit="5540" topLeftCell="D22" activePane="topRight"/>
      <selection sqref="A1:AC23"/>
      <selection pane="topRight" activeCell="H20" sqref="H20"/>
      <selection pane="bottomLeft" activeCell="C51" sqref="C51"/>
      <selection pane="bottomRight" activeCell="I60" sqref="I60"/>
    </sheetView>
  </sheetViews>
  <sheetFormatPr baseColWidth="10" defaultColWidth="7.375" defaultRowHeight="20" x14ac:dyDescent="0.35"/>
  <cols>
    <col min="1" max="1" width="20.25" style="1" customWidth="1"/>
    <col min="2" max="16" width="8.75" style="1" customWidth="1"/>
    <col min="17" max="17" width="8.75" style="10" customWidth="1"/>
    <col min="18" max="22" width="8.75" style="1" customWidth="1"/>
    <col min="23" max="26" width="8.75" style="10" customWidth="1"/>
    <col min="27" max="27" width="8.75" style="1" customWidth="1"/>
    <col min="28" max="28" width="8.25" style="1" customWidth="1"/>
    <col min="29" max="29" width="9.625" style="1" customWidth="1"/>
    <col min="30" max="30" width="10.625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59</v>
      </c>
      <c r="K1" s="1" t="s">
        <v>22</v>
      </c>
      <c r="L1" s="1" t="s">
        <v>57</v>
      </c>
      <c r="M1" s="1" t="s">
        <v>32</v>
      </c>
      <c r="N1" s="1" t="s">
        <v>33</v>
      </c>
      <c r="O1" s="1" t="s">
        <v>34</v>
      </c>
      <c r="P1" s="1" t="s">
        <v>7</v>
      </c>
      <c r="Q1" s="1" t="s">
        <v>45</v>
      </c>
      <c r="R1" s="1" t="s">
        <v>46</v>
      </c>
      <c r="S1" s="1" t="s">
        <v>56</v>
      </c>
      <c r="T1" s="1" t="s">
        <v>35</v>
      </c>
      <c r="U1" s="1" t="s">
        <v>27</v>
      </c>
      <c r="V1" s="1" t="s">
        <v>79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37</v>
      </c>
      <c r="AB1" s="1" t="s">
        <v>36</v>
      </c>
      <c r="AC1" s="1" t="s">
        <v>55</v>
      </c>
      <c r="AD1" s="1" t="s">
        <v>52</v>
      </c>
    </row>
    <row r="2" spans="1:31" ht="21" x14ac:dyDescent="0.35">
      <c r="A2" s="3" t="s">
        <v>44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1</v>
      </c>
      <c r="L2" s="1">
        <v>1</v>
      </c>
      <c r="M2" s="1">
        <v>0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f t="shared" ref="AD2:AD23" si="0">SUM(B2:AC2)</f>
        <v>21</v>
      </c>
      <c r="AE2" s="1"/>
    </row>
    <row r="3" spans="1:31" ht="21" x14ac:dyDescent="0.35">
      <c r="A3" s="3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0</v>
      </c>
      <c r="Q3" s="1">
        <v>1</v>
      </c>
      <c r="R3" s="1">
        <v>0</v>
      </c>
      <c r="S3" s="1">
        <v>1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v>0</v>
      </c>
      <c r="AC3" s="1">
        <v>1</v>
      </c>
      <c r="AD3" s="1">
        <f t="shared" si="0"/>
        <v>20</v>
      </c>
      <c r="AE3" s="1"/>
    </row>
    <row r="4" spans="1:31" ht="21" x14ac:dyDescent="0.35">
      <c r="A4" s="3" t="s">
        <v>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1">
        <v>0</v>
      </c>
      <c r="S4" s="1">
        <v>1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v>0</v>
      </c>
      <c r="AC4" s="1">
        <v>1</v>
      </c>
      <c r="AD4" s="1">
        <f t="shared" si="0"/>
        <v>19</v>
      </c>
      <c r="AE4" s="1"/>
    </row>
    <row r="5" spans="1:31" ht="21" x14ac:dyDescent="0.35">
      <c r="A5" s="3" t="s">
        <v>53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f t="shared" si="0"/>
        <v>19</v>
      </c>
      <c r="AE5" s="1"/>
    </row>
    <row r="6" spans="1:31" ht="21" x14ac:dyDescent="0.35">
      <c r="A6" s="3" t="s">
        <v>38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1</v>
      </c>
      <c r="AD6" s="1">
        <f t="shared" si="0"/>
        <v>19</v>
      </c>
      <c r="AE6" s="1"/>
    </row>
    <row r="7" spans="1:31" ht="21" x14ac:dyDescent="0.35">
      <c r="A7" s="3" t="s">
        <v>14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f t="shared" si="0"/>
        <v>19</v>
      </c>
      <c r="AE7" s="1"/>
    </row>
    <row r="8" spans="1:31" ht="21" x14ac:dyDescent="0.35">
      <c r="A8" s="3" t="s">
        <v>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>
        <v>0</v>
      </c>
      <c r="AD8" s="1">
        <f t="shared" si="0"/>
        <v>18</v>
      </c>
      <c r="AE8" s="1"/>
    </row>
    <row r="9" spans="1:31" ht="21" x14ac:dyDescent="0.35">
      <c r="A9" s="3" t="s">
        <v>2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f t="shared" si="0"/>
        <v>18</v>
      </c>
      <c r="AE9" s="1"/>
    </row>
    <row r="10" spans="1:31" ht="21" x14ac:dyDescent="0.35">
      <c r="A10" s="3" t="s">
        <v>9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f t="shared" si="0"/>
        <v>18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1">
        <v>0</v>
      </c>
      <c r="K11" s="5">
        <v>1</v>
      </c>
      <c r="L11" s="1">
        <v>0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6">
        <v>0</v>
      </c>
      <c r="S11" s="6">
        <v>0</v>
      </c>
      <c r="T11" s="5">
        <v>1</v>
      </c>
      <c r="U11" s="5">
        <v>1</v>
      </c>
      <c r="V11" s="5">
        <v>0</v>
      </c>
      <c r="W11" s="5">
        <v>1</v>
      </c>
      <c r="X11" s="5">
        <v>1</v>
      </c>
      <c r="Y11" s="5">
        <v>1</v>
      </c>
      <c r="Z11" s="5">
        <v>0</v>
      </c>
      <c r="AA11" s="5">
        <v>1</v>
      </c>
      <c r="AB11" s="5">
        <v>0</v>
      </c>
      <c r="AC11" s="5">
        <v>0</v>
      </c>
      <c r="AD11" s="1">
        <f t="shared" si="0"/>
        <v>18</v>
      </c>
      <c r="AE11" s="1"/>
    </row>
    <row r="12" spans="1:31" ht="21" x14ac:dyDescent="0.35">
      <c r="A12" s="4" t="s">
        <v>6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1</v>
      </c>
      <c r="I12" s="5">
        <v>1</v>
      </c>
      <c r="J12" s="1">
        <v>1</v>
      </c>
      <c r="K12" s="5">
        <v>0</v>
      </c>
      <c r="L12" s="1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6">
        <v>0</v>
      </c>
      <c r="S12" s="6">
        <v>0</v>
      </c>
      <c r="T12" s="5">
        <v>1</v>
      </c>
      <c r="U12" s="5">
        <v>1</v>
      </c>
      <c r="V12" s="5">
        <v>0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0</v>
      </c>
      <c r="AD12" s="1">
        <f t="shared" si="0"/>
        <v>15</v>
      </c>
      <c r="AE12" s="1"/>
    </row>
    <row r="13" spans="1:31" ht="21" x14ac:dyDescent="0.35">
      <c r="A13" s="4" t="s">
        <v>43</v>
      </c>
      <c r="B13" s="5">
        <v>1</v>
      </c>
      <c r="C13" s="5">
        <v>0</v>
      </c>
      <c r="D13" s="5">
        <v>1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1">
        <v>0</v>
      </c>
      <c r="K13" s="5">
        <v>1</v>
      </c>
      <c r="L13" s="1">
        <v>1</v>
      </c>
      <c r="M13" s="5">
        <v>0</v>
      </c>
      <c r="N13" s="5">
        <v>0</v>
      </c>
      <c r="O13" s="5">
        <v>0</v>
      </c>
      <c r="P13" s="5">
        <v>1</v>
      </c>
      <c r="Q13" s="5">
        <v>1</v>
      </c>
      <c r="R13" s="6">
        <v>1</v>
      </c>
      <c r="S13" s="6">
        <v>1</v>
      </c>
      <c r="T13" s="5">
        <v>1</v>
      </c>
      <c r="U13" s="5">
        <v>0</v>
      </c>
      <c r="V13" s="5">
        <v>0</v>
      </c>
      <c r="W13" s="5">
        <v>1</v>
      </c>
      <c r="X13" s="5">
        <v>1</v>
      </c>
      <c r="Y13" s="5">
        <v>0</v>
      </c>
      <c r="Z13" s="5">
        <v>1</v>
      </c>
      <c r="AA13" s="5">
        <v>0</v>
      </c>
      <c r="AB13" s="5">
        <v>0</v>
      </c>
      <c r="AC13" s="5">
        <v>1</v>
      </c>
      <c r="AD13" s="1">
        <f t="shared" si="0"/>
        <v>16</v>
      </c>
      <c r="AE13" s="1"/>
    </row>
    <row r="14" spans="1:31" ht="21" x14ac:dyDescent="0.35">
      <c r="A14" s="4" t="s">
        <v>54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1">
        <v>0</v>
      </c>
      <c r="K14" s="5">
        <v>1</v>
      </c>
      <c r="L14" s="1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6">
        <v>1</v>
      </c>
      <c r="S14" s="6">
        <v>1</v>
      </c>
      <c r="T14" s="5">
        <v>1</v>
      </c>
      <c r="U14" s="5">
        <v>0</v>
      </c>
      <c r="V14" s="5">
        <v>0</v>
      </c>
      <c r="W14" s="5">
        <v>1</v>
      </c>
      <c r="X14" s="5">
        <v>1</v>
      </c>
      <c r="Y14" s="5">
        <v>0</v>
      </c>
      <c r="Z14" s="5">
        <v>1</v>
      </c>
      <c r="AA14" s="5">
        <v>0</v>
      </c>
      <c r="AB14" s="5">
        <v>0</v>
      </c>
      <c r="AC14" s="5">
        <v>1</v>
      </c>
      <c r="AD14" s="1">
        <f t="shared" si="0"/>
        <v>15</v>
      </c>
      <c r="AE14" s="1"/>
    </row>
    <row r="15" spans="1:31" ht="21" x14ac:dyDescent="0.35">
      <c r="A15" s="4" t="s">
        <v>16</v>
      </c>
      <c r="B15" s="5">
        <v>1</v>
      </c>
      <c r="C15" s="5">
        <v>0</v>
      </c>
      <c r="D15" s="5">
        <v>1</v>
      </c>
      <c r="E15" s="5">
        <v>1</v>
      </c>
      <c r="F15" s="5">
        <v>1</v>
      </c>
      <c r="G15" s="5">
        <v>0</v>
      </c>
      <c r="H15" s="5">
        <v>1</v>
      </c>
      <c r="I15" s="5">
        <v>0</v>
      </c>
      <c r="J15" s="1">
        <v>0</v>
      </c>
      <c r="K15" s="5">
        <v>1</v>
      </c>
      <c r="L15" s="1">
        <v>0</v>
      </c>
      <c r="M15" s="5">
        <v>1</v>
      </c>
      <c r="N15" s="5">
        <v>1</v>
      </c>
      <c r="O15" s="5">
        <v>0</v>
      </c>
      <c r="P15" s="5">
        <v>0</v>
      </c>
      <c r="Q15" s="5">
        <v>1</v>
      </c>
      <c r="R15" s="6">
        <v>0</v>
      </c>
      <c r="S15" s="6">
        <v>0</v>
      </c>
      <c r="T15" s="5">
        <v>1</v>
      </c>
      <c r="U15" s="5">
        <v>1</v>
      </c>
      <c r="V15" s="5">
        <v>0</v>
      </c>
      <c r="W15" s="5">
        <v>1</v>
      </c>
      <c r="X15" s="5">
        <v>1</v>
      </c>
      <c r="Y15" s="5">
        <v>1</v>
      </c>
      <c r="Z15" s="5">
        <v>1</v>
      </c>
      <c r="AA15" s="5">
        <v>0</v>
      </c>
      <c r="AB15" s="5">
        <v>0</v>
      </c>
      <c r="AC15" s="5">
        <v>0</v>
      </c>
      <c r="AD15" s="1">
        <f t="shared" si="0"/>
        <v>15</v>
      </c>
      <c r="AE15" s="1"/>
    </row>
    <row r="16" spans="1:31" ht="21" x14ac:dyDescent="0.35">
      <c r="A16" s="4" t="s">
        <v>4</v>
      </c>
      <c r="B16" s="5">
        <v>1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1">
        <v>0</v>
      </c>
      <c r="K16" s="5">
        <v>1</v>
      </c>
      <c r="L16" s="1">
        <v>0</v>
      </c>
      <c r="M16" s="5">
        <v>0</v>
      </c>
      <c r="N16" s="5">
        <v>0</v>
      </c>
      <c r="O16" s="5">
        <v>0</v>
      </c>
      <c r="P16" s="5">
        <v>0</v>
      </c>
      <c r="Q16" s="5">
        <v>1</v>
      </c>
      <c r="R16" s="6">
        <v>0</v>
      </c>
      <c r="S16" s="6">
        <v>1</v>
      </c>
      <c r="T16" s="5">
        <v>1</v>
      </c>
      <c r="U16" s="5">
        <v>0</v>
      </c>
      <c r="V16" s="5">
        <v>0</v>
      </c>
      <c r="W16" s="5">
        <v>1</v>
      </c>
      <c r="X16" s="5">
        <v>1</v>
      </c>
      <c r="Y16" s="5">
        <v>1</v>
      </c>
      <c r="Z16" s="5">
        <v>0</v>
      </c>
      <c r="AA16" s="5">
        <v>1</v>
      </c>
      <c r="AB16" s="5">
        <v>0</v>
      </c>
      <c r="AC16" s="5">
        <v>1</v>
      </c>
      <c r="AD16" s="1">
        <f t="shared" si="0"/>
        <v>14</v>
      </c>
      <c r="AE16" s="1"/>
    </row>
    <row r="17" spans="1:33" ht="21" x14ac:dyDescent="0.35">
      <c r="A17" s="4" t="s">
        <v>11</v>
      </c>
      <c r="B17" s="5">
        <v>0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1</v>
      </c>
      <c r="I17" s="5">
        <v>1</v>
      </c>
      <c r="J17" s="1">
        <v>0</v>
      </c>
      <c r="K17" s="5">
        <v>1</v>
      </c>
      <c r="L17" s="1">
        <v>0</v>
      </c>
      <c r="M17" s="5">
        <v>1</v>
      </c>
      <c r="N17" s="5">
        <v>0</v>
      </c>
      <c r="O17" s="5">
        <v>1</v>
      </c>
      <c r="P17" s="5">
        <v>0</v>
      </c>
      <c r="Q17" s="5">
        <v>1</v>
      </c>
      <c r="R17" s="6">
        <v>0</v>
      </c>
      <c r="S17" s="6">
        <v>0</v>
      </c>
      <c r="T17" s="5">
        <v>1</v>
      </c>
      <c r="U17" s="5">
        <v>1</v>
      </c>
      <c r="V17" s="5">
        <v>0</v>
      </c>
      <c r="W17" s="5">
        <v>1</v>
      </c>
      <c r="X17" s="5">
        <v>1</v>
      </c>
      <c r="Y17" s="5">
        <v>1</v>
      </c>
      <c r="Z17" s="5">
        <v>0</v>
      </c>
      <c r="AA17" s="5">
        <v>1</v>
      </c>
      <c r="AB17" s="5">
        <v>0</v>
      </c>
      <c r="AC17" s="5">
        <v>0</v>
      </c>
      <c r="AD17" s="1">
        <f t="shared" si="0"/>
        <v>13</v>
      </c>
      <c r="AE17" s="1"/>
    </row>
    <row r="18" spans="1:33" ht="21" x14ac:dyDescent="0.35">
      <c r="A18" s="7" t="s">
        <v>12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1">
        <v>0</v>
      </c>
      <c r="K18" s="8">
        <v>1</v>
      </c>
      <c r="L18" s="1">
        <v>0</v>
      </c>
      <c r="M18" s="8">
        <v>0</v>
      </c>
      <c r="N18" s="8">
        <v>0</v>
      </c>
      <c r="O18" s="8">
        <v>0</v>
      </c>
      <c r="P18" s="8">
        <v>1</v>
      </c>
      <c r="Q18" s="8">
        <v>1</v>
      </c>
      <c r="R18" s="9">
        <v>0</v>
      </c>
      <c r="S18" s="9">
        <v>0</v>
      </c>
      <c r="T18" s="8">
        <v>1</v>
      </c>
      <c r="U18" s="8">
        <v>1</v>
      </c>
      <c r="V18" s="8">
        <v>1</v>
      </c>
      <c r="W18" s="8">
        <v>1</v>
      </c>
      <c r="X18" s="8">
        <v>0</v>
      </c>
      <c r="Y18" s="8">
        <v>0</v>
      </c>
      <c r="Z18" s="8">
        <v>1</v>
      </c>
      <c r="AA18" s="8">
        <v>0</v>
      </c>
      <c r="AB18" s="8">
        <v>1</v>
      </c>
      <c r="AC18" s="8">
        <v>0</v>
      </c>
      <c r="AD18" s="1">
        <f t="shared" si="0"/>
        <v>11</v>
      </c>
      <c r="AE18" s="1"/>
    </row>
    <row r="19" spans="1:33" ht="21" x14ac:dyDescent="0.35">
      <c r="A19" s="3" t="s">
        <v>40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1</v>
      </c>
      <c r="Z19" s="1">
        <v>0</v>
      </c>
      <c r="AA19" s="1">
        <v>1</v>
      </c>
      <c r="AB19" s="1">
        <v>0</v>
      </c>
      <c r="AC19" s="1">
        <v>0</v>
      </c>
      <c r="AD19" s="1">
        <f t="shared" si="0"/>
        <v>8</v>
      </c>
      <c r="AE19" s="1"/>
    </row>
    <row r="20" spans="1:33" ht="21" x14ac:dyDescent="0.35">
      <c r="A20" s="7" t="s">
        <v>39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1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f t="shared" si="0"/>
        <v>7</v>
      </c>
      <c r="AE20" s="1"/>
    </row>
    <row r="21" spans="1:33" ht="21" x14ac:dyDescent="0.35">
      <c r="A21" s="3" t="s">
        <v>1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9">
        <v>0</v>
      </c>
      <c r="T21" s="8">
        <v>0</v>
      </c>
      <c r="U21" s="8">
        <v>0</v>
      </c>
      <c r="V21" s="8">
        <v>0</v>
      </c>
      <c r="W21" s="8">
        <v>1</v>
      </c>
      <c r="X21" s="1">
        <v>1</v>
      </c>
      <c r="Y21" s="1">
        <v>0</v>
      </c>
      <c r="Z21" s="8">
        <v>0</v>
      </c>
      <c r="AA21" s="8">
        <v>1</v>
      </c>
      <c r="AB21" s="1">
        <v>0</v>
      </c>
      <c r="AC21" s="1">
        <v>0</v>
      </c>
      <c r="AD21" s="1">
        <f t="shared" si="0"/>
        <v>4</v>
      </c>
      <c r="AE21" s="1"/>
    </row>
    <row r="22" spans="1:33" ht="21" x14ac:dyDescent="0.35">
      <c r="A22" s="3" t="s">
        <v>15</v>
      </c>
      <c r="B22" s="1">
        <v>0</v>
      </c>
      <c r="C22" s="1">
        <v>0</v>
      </c>
      <c r="D22" s="8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9">
        <v>0</v>
      </c>
      <c r="T22" s="8">
        <v>0</v>
      </c>
      <c r="U22" s="8">
        <v>0</v>
      </c>
      <c r="V22" s="8">
        <v>0</v>
      </c>
      <c r="W22" s="8">
        <v>1</v>
      </c>
      <c r="X22" s="1">
        <v>1</v>
      </c>
      <c r="Y22" s="1">
        <v>0</v>
      </c>
      <c r="Z22" s="8">
        <v>0</v>
      </c>
      <c r="AA22" s="8">
        <v>1</v>
      </c>
      <c r="AB22" s="1">
        <v>0</v>
      </c>
      <c r="AC22" s="1">
        <v>0</v>
      </c>
      <c r="AD22" s="1">
        <f t="shared" si="0"/>
        <v>4</v>
      </c>
      <c r="AE22" s="1"/>
    </row>
    <row r="23" spans="1:33" ht="21" x14ac:dyDescent="0.35">
      <c r="A23" s="3" t="s">
        <v>0</v>
      </c>
      <c r="B23" s="1">
        <v>0</v>
      </c>
      <c r="C23" s="1">
        <v>0</v>
      </c>
      <c r="D23" s="8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9">
        <v>0</v>
      </c>
      <c r="T23" s="8">
        <v>0</v>
      </c>
      <c r="U23" s="8">
        <v>0</v>
      </c>
      <c r="V23" s="8">
        <v>0</v>
      </c>
      <c r="W23" s="8">
        <v>0</v>
      </c>
      <c r="X23" s="1">
        <v>0</v>
      </c>
      <c r="Y23" s="1">
        <v>0</v>
      </c>
      <c r="Z23" s="8">
        <v>0</v>
      </c>
      <c r="AA23" s="8">
        <v>0</v>
      </c>
      <c r="AB23" s="1">
        <v>0</v>
      </c>
      <c r="AC23" s="1">
        <v>0</v>
      </c>
      <c r="AD23" s="1">
        <f t="shared" si="0"/>
        <v>3</v>
      </c>
      <c r="AE23" s="1"/>
    </row>
    <row r="25" spans="1:33" ht="21" x14ac:dyDescent="0.35">
      <c r="A25" s="1" t="s">
        <v>18</v>
      </c>
      <c r="B25" s="1">
        <f>SUM(B$2:B$23)</f>
        <v>11</v>
      </c>
      <c r="C25" s="1">
        <f t="shared" ref="C25:I25" si="1">SUM(C2:C23)</f>
        <v>6</v>
      </c>
      <c r="D25" s="1">
        <f t="shared" si="1"/>
        <v>19</v>
      </c>
      <c r="E25" s="1">
        <f t="shared" si="1"/>
        <v>16</v>
      </c>
      <c r="F25" s="1">
        <f t="shared" si="1"/>
        <v>13</v>
      </c>
      <c r="G25" s="1">
        <f t="shared" si="1"/>
        <v>6</v>
      </c>
      <c r="H25" s="1">
        <f t="shared" si="1"/>
        <v>17</v>
      </c>
      <c r="I25" s="1">
        <f t="shared" si="1"/>
        <v>7</v>
      </c>
      <c r="J25" s="1">
        <f t="shared" ref="J25" si="2">SUM(J2:J23)</f>
        <v>1</v>
      </c>
      <c r="K25" s="1">
        <f>SUM(K2:K23)</f>
        <v>17</v>
      </c>
      <c r="L25" s="1">
        <f t="shared" ref="L25" si="3">SUM(L2:L23)</f>
        <v>2</v>
      </c>
      <c r="M25" s="1">
        <f t="shared" ref="M25:AD25" si="4">SUM(M2:M23)</f>
        <v>11</v>
      </c>
      <c r="N25" s="1">
        <f t="shared" si="4"/>
        <v>11</v>
      </c>
      <c r="O25" s="1">
        <f t="shared" si="4"/>
        <v>6</v>
      </c>
      <c r="P25" s="1">
        <f t="shared" si="4"/>
        <v>9</v>
      </c>
      <c r="Q25" s="1">
        <f t="shared" si="4"/>
        <v>17</v>
      </c>
      <c r="R25" s="1">
        <f t="shared" si="4"/>
        <v>3</v>
      </c>
      <c r="S25" s="1">
        <f t="shared" si="4"/>
        <v>5</v>
      </c>
      <c r="T25" s="1">
        <f t="shared" si="4"/>
        <v>18</v>
      </c>
      <c r="U25" s="1">
        <f t="shared" si="4"/>
        <v>16</v>
      </c>
      <c r="V25" s="1">
        <f t="shared" si="4"/>
        <v>7</v>
      </c>
      <c r="W25" s="1">
        <f t="shared" si="4"/>
        <v>21</v>
      </c>
      <c r="X25" s="1">
        <f t="shared" si="4"/>
        <v>20</v>
      </c>
      <c r="Y25" s="1">
        <f t="shared" si="4"/>
        <v>15</v>
      </c>
      <c r="Z25" s="1">
        <f t="shared" si="4"/>
        <v>12</v>
      </c>
      <c r="AA25" s="1">
        <f t="shared" si="4"/>
        <v>17</v>
      </c>
      <c r="AB25" s="1">
        <f t="shared" si="4"/>
        <v>4</v>
      </c>
      <c r="AC25" s="1">
        <f t="shared" si="4"/>
        <v>7</v>
      </c>
      <c r="AD25" s="1">
        <f t="shared" si="4"/>
        <v>314</v>
      </c>
      <c r="AE25" s="1"/>
      <c r="AG25" s="10"/>
    </row>
    <row r="26" spans="1:33" ht="21" x14ac:dyDescent="0.35">
      <c r="A26" s="1" t="s">
        <v>19</v>
      </c>
      <c r="B26" s="1">
        <f t="shared" ref="B26:J26" si="5">AVERAGE(B$2:B$23)</f>
        <v>0.5</v>
      </c>
      <c r="C26" s="1">
        <f t="shared" si="5"/>
        <v>0.27272727272727271</v>
      </c>
      <c r="D26" s="1">
        <f t="shared" si="5"/>
        <v>0.86363636363636365</v>
      </c>
      <c r="E26" s="1">
        <f t="shared" si="5"/>
        <v>0.72727272727272729</v>
      </c>
      <c r="F26" s="1">
        <f t="shared" si="5"/>
        <v>0.59090909090909094</v>
      </c>
      <c r="G26" s="1">
        <f t="shared" si="5"/>
        <v>0.27272727272727271</v>
      </c>
      <c r="H26" s="1">
        <f t="shared" si="5"/>
        <v>0.77272727272727271</v>
      </c>
      <c r="I26" s="1">
        <f t="shared" si="5"/>
        <v>0.31818181818181818</v>
      </c>
      <c r="J26" s="1">
        <f t="shared" si="5"/>
        <v>4.5454545454545456E-2</v>
      </c>
      <c r="K26" s="1">
        <f t="shared" ref="K26:AD26" si="6">AVERAGE(K$2:K$23)</f>
        <v>0.77272727272727271</v>
      </c>
      <c r="L26" s="1">
        <f t="shared" si="6"/>
        <v>9.0909090909090912E-2</v>
      </c>
      <c r="M26" s="1">
        <f t="shared" si="6"/>
        <v>0.5</v>
      </c>
      <c r="N26" s="1">
        <f t="shared" si="6"/>
        <v>0.5</v>
      </c>
      <c r="O26" s="1">
        <f t="shared" si="6"/>
        <v>0.27272727272727271</v>
      </c>
      <c r="P26" s="1">
        <f t="shared" si="6"/>
        <v>0.40909090909090912</v>
      </c>
      <c r="Q26" s="1">
        <f t="shared" si="6"/>
        <v>0.77272727272727271</v>
      </c>
      <c r="R26" s="1">
        <f t="shared" si="6"/>
        <v>0.13636363636363635</v>
      </c>
      <c r="S26" s="1">
        <f t="shared" si="6"/>
        <v>0.22727272727272727</v>
      </c>
      <c r="T26" s="1">
        <f t="shared" si="6"/>
        <v>0.81818181818181823</v>
      </c>
      <c r="U26" s="1">
        <f t="shared" si="6"/>
        <v>0.72727272727272729</v>
      </c>
      <c r="V26" s="1">
        <f t="shared" si="6"/>
        <v>0.31818181818181818</v>
      </c>
      <c r="W26" s="1">
        <f t="shared" si="6"/>
        <v>0.95454545454545459</v>
      </c>
      <c r="X26" s="1">
        <f t="shared" si="6"/>
        <v>0.90909090909090906</v>
      </c>
      <c r="Y26" s="1">
        <f t="shared" si="6"/>
        <v>0.68181818181818177</v>
      </c>
      <c r="Z26" s="1">
        <f t="shared" si="6"/>
        <v>0.54545454545454541</v>
      </c>
      <c r="AA26" s="1">
        <f t="shared" si="6"/>
        <v>0.77272727272727271</v>
      </c>
      <c r="AB26" s="1">
        <f t="shared" si="6"/>
        <v>0.18181818181818182</v>
      </c>
      <c r="AC26" s="1">
        <f t="shared" si="6"/>
        <v>0.31818181818181818</v>
      </c>
      <c r="AD26" s="1">
        <f t="shared" si="6"/>
        <v>14.272727272727273</v>
      </c>
      <c r="AE26" s="1"/>
      <c r="AG26" s="10"/>
    </row>
    <row r="29" spans="1:33" x14ac:dyDescent="0.35"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</row>
    <row r="30" spans="1:33" ht="63" x14ac:dyDescent="0.35">
      <c r="A30" s="1" t="s">
        <v>51</v>
      </c>
      <c r="B30" s="1" t="s">
        <v>23</v>
      </c>
      <c r="C30" s="1" t="s">
        <v>24</v>
      </c>
      <c r="D30" s="1" t="s">
        <v>41</v>
      </c>
      <c r="E30" s="1" t="s">
        <v>25</v>
      </c>
      <c r="F30" s="1" t="s">
        <v>20</v>
      </c>
      <c r="G30" s="1" t="s">
        <v>26</v>
      </c>
      <c r="H30" s="1" t="s">
        <v>47</v>
      </c>
      <c r="I30" s="1" t="s">
        <v>17</v>
      </c>
      <c r="J30" s="1" t="s">
        <v>57</v>
      </c>
      <c r="K30" s="1" t="s">
        <v>48</v>
      </c>
      <c r="L30" s="1" t="s">
        <v>58</v>
      </c>
      <c r="M30" s="1" t="s">
        <v>32</v>
      </c>
      <c r="N30" s="1" t="s">
        <v>33</v>
      </c>
      <c r="O30" s="1" t="s">
        <v>34</v>
      </c>
      <c r="P30" s="1" t="s">
        <v>49</v>
      </c>
      <c r="Q30" s="1" t="s">
        <v>45</v>
      </c>
      <c r="R30" s="1" t="s">
        <v>46</v>
      </c>
      <c r="S30" s="10" t="s">
        <v>42</v>
      </c>
      <c r="T30" s="1" t="s">
        <v>35</v>
      </c>
      <c r="U30" s="1" t="s">
        <v>80</v>
      </c>
      <c r="V30" s="1" t="s">
        <v>81</v>
      </c>
      <c r="W30" s="1" t="s">
        <v>28</v>
      </c>
      <c r="X30" s="1" t="s">
        <v>29</v>
      </c>
      <c r="Y30" s="10" t="s">
        <v>30</v>
      </c>
      <c r="Z30" s="10" t="s">
        <v>31</v>
      </c>
      <c r="AA30" s="10" t="s">
        <v>50</v>
      </c>
      <c r="AB30" s="10" t="s">
        <v>36</v>
      </c>
      <c r="AC30" s="1" t="s">
        <v>55</v>
      </c>
      <c r="AD30" s="1" t="s">
        <v>52</v>
      </c>
      <c r="AE30" s="1"/>
      <c r="AG30" s="10"/>
    </row>
    <row r="31" spans="1:33" s="10" customFormat="1" x14ac:dyDescent="0.35">
      <c r="A31" s="10" t="s">
        <v>65</v>
      </c>
      <c r="B31" s="11">
        <f t="shared" ref="B31:AD31" si="7">_xlfn.LET(_xlpm.a,B$2:B$23,_xlpm.b,$B$2:$B$23,CORREL(_xlpm.a,_xlpm.b))</f>
        <v>1</v>
      </c>
      <c r="C31" s="11">
        <f t="shared" si="7"/>
        <v>0.61237243569579436</v>
      </c>
      <c r="D31" s="11">
        <f t="shared" si="7"/>
        <v>0.39735970711951318</v>
      </c>
      <c r="E31" s="11">
        <f t="shared" si="7"/>
        <v>0.61237243569579458</v>
      </c>
      <c r="F31" s="11">
        <f t="shared" si="7"/>
        <v>0.46225016352102427</v>
      </c>
      <c r="G31" s="11">
        <f t="shared" si="7"/>
        <v>-0.20412414523193159</v>
      </c>
      <c r="H31" s="11">
        <f t="shared" si="7"/>
        <v>0.5423261445466403</v>
      </c>
      <c r="I31" s="11">
        <f t="shared" si="7"/>
        <v>-0.48795003647426649</v>
      </c>
      <c r="J31" s="11">
        <f t="shared" si="7"/>
        <v>0.21821789023599231</v>
      </c>
      <c r="K31" s="11">
        <f t="shared" si="7"/>
        <v>0.32539568672798419</v>
      </c>
      <c r="L31" s="11">
        <f t="shared" si="7"/>
        <v>0.31622776601683794</v>
      </c>
      <c r="M31" s="11">
        <f t="shared" si="7"/>
        <v>9.0909090909090912E-2</v>
      </c>
      <c r="N31" s="11">
        <f t="shared" si="7"/>
        <v>0.27272727272727271</v>
      </c>
      <c r="O31" s="11">
        <f t="shared" si="7"/>
        <v>-0.20412414523193159</v>
      </c>
      <c r="P31" s="11">
        <f t="shared" si="7"/>
        <v>0.27735009811261463</v>
      </c>
      <c r="Q31" s="11">
        <f t="shared" si="7"/>
        <v>0.32539568672798419</v>
      </c>
      <c r="R31" s="11">
        <f t="shared" si="7"/>
        <v>0.39735970711951318</v>
      </c>
      <c r="S31" s="11">
        <f t="shared" si="7"/>
        <v>0.54232614454664063</v>
      </c>
      <c r="T31" s="11">
        <f t="shared" si="7"/>
        <v>0.47140452079103168</v>
      </c>
      <c r="U31" s="11">
        <f t="shared" si="7"/>
        <v>2.2662332591841973E-17</v>
      </c>
      <c r="V31" s="11">
        <f t="shared" si="7"/>
        <v>-9.7590007294853301E-2</v>
      </c>
      <c r="W31" s="11">
        <f t="shared" si="7"/>
        <v>0.21821789023599239</v>
      </c>
      <c r="X31" s="11">
        <f t="shared" si="7"/>
        <v>0.316227766016838</v>
      </c>
      <c r="Y31" s="11">
        <f t="shared" si="7"/>
        <v>0.29277002188455997</v>
      </c>
      <c r="Z31" s="11">
        <f t="shared" si="7"/>
        <v>0.36514837167011077</v>
      </c>
      <c r="AA31" s="11">
        <f t="shared" si="7"/>
        <v>-0.10846522890932807</v>
      </c>
      <c r="AB31" s="11">
        <f t="shared" si="7"/>
        <v>-0.23570226039551592</v>
      </c>
      <c r="AC31" s="11">
        <f t="shared" si="7"/>
        <v>0.6831300510639734</v>
      </c>
      <c r="AD31" s="11">
        <f t="shared" si="7"/>
        <v>0.55994110271857767</v>
      </c>
    </row>
    <row r="32" spans="1:33" s="10" customFormat="1" x14ac:dyDescent="0.35">
      <c r="A32" s="10" t="s">
        <v>66</v>
      </c>
      <c r="B32" s="11">
        <f t="shared" ref="B32:AD32" si="8">_xlfn.LET(_xlpm.a,B$2:B$23,_xlpm.b,$C$2:$C$23,CORREL(_xlpm.a,_xlpm.b))</f>
        <v>0.61237243569579436</v>
      </c>
      <c r="C32" s="11">
        <f t="shared" si="8"/>
        <v>1.0000000000000002</v>
      </c>
      <c r="D32" s="11">
        <f t="shared" si="8"/>
        <v>0.24333213169614384</v>
      </c>
      <c r="E32" s="11">
        <f t="shared" si="8"/>
        <v>0.37499999999999994</v>
      </c>
      <c r="F32" s="11">
        <f t="shared" si="8"/>
        <v>9.4356419512049691E-2</v>
      </c>
      <c r="G32" s="11">
        <f t="shared" si="8"/>
        <v>-0.14583333333333334</v>
      </c>
      <c r="H32" s="11">
        <f t="shared" si="8"/>
        <v>0.33210558207753565</v>
      </c>
      <c r="I32" s="11">
        <f t="shared" si="8"/>
        <v>-0.19920476822239888</v>
      </c>
      <c r="J32" s="11">
        <f t="shared" si="8"/>
        <v>0.35634832254989879</v>
      </c>
      <c r="K32" s="11">
        <f t="shared" si="8"/>
        <v>8.8561488554009485E-2</v>
      </c>
      <c r="L32" s="11">
        <f t="shared" si="8"/>
        <v>-0.1936491673103708</v>
      </c>
      <c r="M32" s="11">
        <f t="shared" si="8"/>
        <v>0.20412414523193159</v>
      </c>
      <c r="N32" s="11">
        <f t="shared" si="8"/>
        <v>0.20412414523193159</v>
      </c>
      <c r="O32" s="11">
        <f t="shared" si="8"/>
        <v>8.3333333333333287E-2</v>
      </c>
      <c r="P32" s="11">
        <f t="shared" si="8"/>
        <v>-9.4356419512049677E-2</v>
      </c>
      <c r="Q32" s="11">
        <f t="shared" si="8"/>
        <v>8.8561488554009485E-2</v>
      </c>
      <c r="R32" s="11">
        <f t="shared" si="8"/>
        <v>-0.24333213169614379</v>
      </c>
      <c r="S32" s="11">
        <f t="shared" si="8"/>
        <v>0.39852669849304279</v>
      </c>
      <c r="T32" s="11">
        <f t="shared" si="8"/>
        <v>0.28867513459481287</v>
      </c>
      <c r="U32" s="11">
        <f t="shared" si="8"/>
        <v>0.14583333333333334</v>
      </c>
      <c r="V32" s="11">
        <f t="shared" si="8"/>
        <v>-0.19920476822239874</v>
      </c>
      <c r="W32" s="11">
        <f t="shared" si="8"/>
        <v>0.13363062095621214</v>
      </c>
      <c r="X32" s="11">
        <f t="shared" si="8"/>
        <v>0.1936491673103708</v>
      </c>
      <c r="Y32" s="11">
        <f t="shared" si="8"/>
        <v>0.41833001326703773</v>
      </c>
      <c r="Z32" s="11">
        <f t="shared" si="8"/>
        <v>-5.5901699437494783E-2</v>
      </c>
      <c r="AA32" s="11">
        <f t="shared" si="8"/>
        <v>0.33210558207753582</v>
      </c>
      <c r="AB32" s="11">
        <f t="shared" si="8"/>
        <v>-2.4056261216234446E-2</v>
      </c>
      <c r="AC32" s="11">
        <f t="shared" si="8"/>
        <v>0.45817096691151754</v>
      </c>
      <c r="AD32" s="11">
        <f t="shared" si="8"/>
        <v>0.37650940838051</v>
      </c>
    </row>
    <row r="33" spans="1:30" s="10" customFormat="1" x14ac:dyDescent="0.35">
      <c r="A33" s="10" t="s">
        <v>67</v>
      </c>
      <c r="B33" s="11">
        <f t="shared" ref="B33:AD33" si="9">_xlfn.LET(_xlpm.a,B$2:B$23,_xlpm.b,$D$2:$D$23,CORREL(_xlpm.a,_xlpm.b))</f>
        <v>0.39735970711951318</v>
      </c>
      <c r="C33" s="11">
        <f t="shared" si="9"/>
        <v>0.24333213169614384</v>
      </c>
      <c r="D33" s="11">
        <f t="shared" si="9"/>
        <v>1.0000000000000002</v>
      </c>
      <c r="E33" s="11">
        <f t="shared" si="9"/>
        <v>0.35147974578331886</v>
      </c>
      <c r="F33" s="11">
        <f t="shared" si="9"/>
        <v>0.47756693294091929</v>
      </c>
      <c r="G33" s="11">
        <f t="shared" si="9"/>
        <v>0.24333213169614384</v>
      </c>
      <c r="H33" s="11">
        <f t="shared" si="9"/>
        <v>0.41663054538992844</v>
      </c>
      <c r="I33" s="11">
        <f t="shared" si="9"/>
        <v>-0.58167505074711112</v>
      </c>
      <c r="J33" s="11">
        <f t="shared" si="9"/>
        <v>8.6710996952411981E-2</v>
      </c>
      <c r="K33" s="11">
        <f t="shared" si="9"/>
        <v>0.41663054538992822</v>
      </c>
      <c r="L33" s="11">
        <f t="shared" si="9"/>
        <v>0.12565617248750868</v>
      </c>
      <c r="M33" s="11">
        <f t="shared" si="9"/>
        <v>0.13245323570650436</v>
      </c>
      <c r="N33" s="11">
        <f t="shared" si="9"/>
        <v>0.39735970711951318</v>
      </c>
      <c r="O33" s="11">
        <f t="shared" si="9"/>
        <v>-5.4073807043587496E-2</v>
      </c>
      <c r="P33" s="11">
        <f t="shared" si="9"/>
        <v>0.33062326126679031</v>
      </c>
      <c r="Q33" s="11">
        <f t="shared" si="9"/>
        <v>0.41663054538992822</v>
      </c>
      <c r="R33" s="11">
        <f t="shared" si="9"/>
        <v>0.15789473684210531</v>
      </c>
      <c r="S33" s="11">
        <f t="shared" si="9"/>
        <v>0.21549855796030784</v>
      </c>
      <c r="T33" s="11">
        <f t="shared" si="9"/>
        <v>0.49951243284357005</v>
      </c>
      <c r="U33" s="11">
        <f t="shared" si="9"/>
        <v>0.35147974578331886</v>
      </c>
      <c r="V33" s="11">
        <f t="shared" si="9"/>
        <v>0.27144835701531833</v>
      </c>
      <c r="W33" s="11">
        <f t="shared" si="9"/>
        <v>-8.6710996952411995E-2</v>
      </c>
      <c r="X33" s="11">
        <f t="shared" si="9"/>
        <v>-0.12565617248750865</v>
      </c>
      <c r="Y33" s="11">
        <f t="shared" si="9"/>
        <v>0.2973005814929679</v>
      </c>
      <c r="Z33" s="11">
        <f t="shared" si="9"/>
        <v>0.43528575006600717</v>
      </c>
      <c r="AA33" s="11">
        <f t="shared" si="9"/>
        <v>-0.2154985579603077</v>
      </c>
      <c r="AB33" s="11">
        <f t="shared" si="9"/>
        <v>0.18731716231633883</v>
      </c>
      <c r="AC33" s="11">
        <f t="shared" si="9"/>
        <v>0.27144835701531839</v>
      </c>
      <c r="AD33" s="11">
        <f t="shared" si="9"/>
        <v>0.52352478254219126</v>
      </c>
    </row>
    <row r="34" spans="1:30" s="10" customFormat="1" x14ac:dyDescent="0.35">
      <c r="A34" s="10" t="s">
        <v>68</v>
      </c>
      <c r="B34" s="11">
        <f t="shared" ref="B34:AD34" si="10">_xlfn.LET(_xlpm.a,B$2:B$23,_xlpm.b,$E$2:$E$23,CORREL(_xlpm.a,_xlpm.b))</f>
        <v>0.61237243569579458</v>
      </c>
      <c r="C34" s="11">
        <f t="shared" si="10"/>
        <v>0.37499999999999994</v>
      </c>
      <c r="D34" s="11">
        <f t="shared" si="10"/>
        <v>0.35147974578331886</v>
      </c>
      <c r="E34" s="11">
        <f t="shared" si="10"/>
        <v>0.99999999999999989</v>
      </c>
      <c r="F34" s="11">
        <f t="shared" si="10"/>
        <v>0.7359800721939872</v>
      </c>
      <c r="G34" s="11">
        <f t="shared" si="10"/>
        <v>0.37499999999999994</v>
      </c>
      <c r="H34" s="11">
        <f t="shared" si="10"/>
        <v>0.88561488554009526</v>
      </c>
      <c r="I34" s="11">
        <f t="shared" si="10"/>
        <v>-0.4581709669115176</v>
      </c>
      <c r="J34" s="11">
        <f t="shared" si="10"/>
        <v>0.13363062095621214</v>
      </c>
      <c r="K34" s="11">
        <f t="shared" si="10"/>
        <v>0.64207079201656891</v>
      </c>
      <c r="L34" s="11">
        <f t="shared" si="10"/>
        <v>0.19364916731037088</v>
      </c>
      <c r="M34" s="11">
        <f t="shared" si="10"/>
        <v>0.61237243569579458</v>
      </c>
      <c r="N34" s="11">
        <f t="shared" si="10"/>
        <v>0.61237243569579458</v>
      </c>
      <c r="O34" s="11">
        <f t="shared" si="10"/>
        <v>0.37499999999999994</v>
      </c>
      <c r="P34" s="11">
        <f t="shared" si="10"/>
        <v>0.30194054243855895</v>
      </c>
      <c r="Q34" s="11">
        <f t="shared" si="10"/>
        <v>0.64207079201656891</v>
      </c>
      <c r="R34" s="11">
        <f t="shared" si="10"/>
        <v>0.24333213169614387</v>
      </c>
      <c r="S34" s="11">
        <f t="shared" si="10"/>
        <v>0.33210558207753577</v>
      </c>
      <c r="T34" s="11">
        <f t="shared" si="10"/>
        <v>0.76980035891950083</v>
      </c>
      <c r="U34" s="11">
        <f t="shared" si="10"/>
        <v>0.31249999999999994</v>
      </c>
      <c r="V34" s="11">
        <f t="shared" si="10"/>
        <v>0.19920476822239885</v>
      </c>
      <c r="W34" s="11">
        <f t="shared" si="10"/>
        <v>0.35634832254989918</v>
      </c>
      <c r="X34" s="11">
        <f t="shared" si="10"/>
        <v>0.51639777949432242</v>
      </c>
      <c r="Y34" s="11">
        <f t="shared" si="10"/>
        <v>0.67729621195615652</v>
      </c>
      <c r="Z34" s="11">
        <f t="shared" si="10"/>
        <v>0.46584749531245623</v>
      </c>
      <c r="AA34" s="11">
        <f t="shared" si="10"/>
        <v>0.15498260496951669</v>
      </c>
      <c r="AB34" s="11">
        <f t="shared" si="10"/>
        <v>-0.24056261216234415</v>
      </c>
      <c r="AC34" s="11">
        <f t="shared" si="10"/>
        <v>0.41833001326703784</v>
      </c>
      <c r="AD34" s="11">
        <f t="shared" si="10"/>
        <v>0.89925238162309318</v>
      </c>
    </row>
    <row r="35" spans="1:30" s="10" customFormat="1" x14ac:dyDescent="0.35">
      <c r="A35" s="10" t="s">
        <v>69</v>
      </c>
      <c r="B35" s="11">
        <f t="shared" ref="B35:AD35" si="11">_xlfn.LET(_xlpm.a,B$2:B$23,_xlpm.b,$F$2:$F$23,CORREL(_xlpm.a,_xlpm.b))</f>
        <v>0.46225016352102427</v>
      </c>
      <c r="C35" s="11">
        <f t="shared" si="11"/>
        <v>9.4356419512049691E-2</v>
      </c>
      <c r="D35" s="11">
        <f t="shared" si="11"/>
        <v>0.47756693294091929</v>
      </c>
      <c r="E35" s="11">
        <f t="shared" si="11"/>
        <v>0.7359800721939872</v>
      </c>
      <c r="F35" s="11">
        <f t="shared" si="11"/>
        <v>1.0000000000000002</v>
      </c>
      <c r="G35" s="11">
        <f t="shared" si="11"/>
        <v>0.50952466536506813</v>
      </c>
      <c r="H35" s="11">
        <f t="shared" si="11"/>
        <v>0.65179490739586898</v>
      </c>
      <c r="I35" s="11">
        <f t="shared" si="11"/>
        <v>-0.62253175625488166</v>
      </c>
      <c r="J35" s="11">
        <f t="shared" si="11"/>
        <v>-0.2622652641564811</v>
      </c>
      <c r="K35" s="11">
        <f t="shared" si="11"/>
        <v>0.65179490739586909</v>
      </c>
      <c r="L35" s="11">
        <f t="shared" si="11"/>
        <v>0.26311740579210896</v>
      </c>
      <c r="M35" s="11">
        <f t="shared" si="11"/>
        <v>0.64715022892943408</v>
      </c>
      <c r="N35" s="11">
        <f t="shared" si="11"/>
        <v>0.83205029433784383</v>
      </c>
      <c r="O35" s="11">
        <f t="shared" si="11"/>
        <v>0.30194054243855895</v>
      </c>
      <c r="P35" s="11">
        <f t="shared" si="11"/>
        <v>0.5042735042735047</v>
      </c>
      <c r="Q35" s="11">
        <f t="shared" si="11"/>
        <v>0.65179490739586909</v>
      </c>
      <c r="R35" s="11">
        <f t="shared" si="11"/>
        <v>0.33062326126679037</v>
      </c>
      <c r="S35" s="11">
        <f t="shared" si="11"/>
        <v>0.23063512107853829</v>
      </c>
      <c r="T35" s="11">
        <f t="shared" si="11"/>
        <v>0.56655772373253166</v>
      </c>
      <c r="U35" s="11">
        <f t="shared" si="11"/>
        <v>0.32081182634096872</v>
      </c>
      <c r="V35" s="11">
        <f t="shared" si="11"/>
        <v>0.36991017400652404</v>
      </c>
      <c r="W35" s="11">
        <f t="shared" si="11"/>
        <v>0.26226526415648116</v>
      </c>
      <c r="X35" s="11">
        <f t="shared" si="11"/>
        <v>0.38005847503304596</v>
      </c>
      <c r="Y35" s="11">
        <f t="shared" si="11"/>
        <v>0.42404337020260074</v>
      </c>
      <c r="Z35" s="11">
        <f t="shared" si="11"/>
        <v>0.54012766244462229</v>
      </c>
      <c r="AA35" s="11">
        <f t="shared" si="11"/>
        <v>-1.00276139599365E-2</v>
      </c>
      <c r="AB35" s="11">
        <f t="shared" si="11"/>
        <v>-0.32686022523030678</v>
      </c>
      <c r="AC35" s="11">
        <f t="shared" si="11"/>
        <v>0.36991017400652404</v>
      </c>
      <c r="AD35" s="11">
        <f t="shared" si="11"/>
        <v>0.82826517214017681</v>
      </c>
    </row>
    <row r="36" spans="1:30" s="10" customFormat="1" x14ac:dyDescent="0.35">
      <c r="A36" s="10" t="s">
        <v>70</v>
      </c>
      <c r="B36" s="11">
        <f>_xlfn.LET(_xlpm.a,B$2:B$23,_xlpm.b,$G$2:$G$23,CORREL(_xlpm.a,_xlpm.b))</f>
        <v>-0.20412414523193159</v>
      </c>
      <c r="C36" s="11">
        <f t="shared" ref="C36:F36" si="12">_xlfn.LET(_xlpm.a,C$2:C$23,_xlpm.b,$G$2:$G$23,CORREL(_xlpm.a,_xlpm.b))</f>
        <v>-0.14583333333333334</v>
      </c>
      <c r="D36" s="11">
        <f t="shared" si="12"/>
        <v>0.24333213169614384</v>
      </c>
      <c r="E36" s="11">
        <f t="shared" si="12"/>
        <v>0.37499999999999994</v>
      </c>
      <c r="F36" s="11">
        <f t="shared" si="12"/>
        <v>0.50952466536506813</v>
      </c>
      <c r="G36" s="11">
        <f t="shared" ref="G36:AD36" si="13">_xlfn.LET(_xlpm.a,G$2:G$23,_xlpm.b,$G$2:$G$23,CORREL(_xlpm.a,_xlpm.b))</f>
        <v>1.0000000000000002</v>
      </c>
      <c r="H36" s="11">
        <f t="shared" si="13"/>
        <v>0.33210558207753565</v>
      </c>
      <c r="I36" s="11">
        <f t="shared" si="13"/>
        <v>-0.19920476822239888</v>
      </c>
      <c r="J36" s="11">
        <f t="shared" si="13"/>
        <v>-0.13363062095621203</v>
      </c>
      <c r="K36" s="11">
        <f t="shared" si="13"/>
        <v>0.33210558207753565</v>
      </c>
      <c r="L36" s="11">
        <f t="shared" si="13"/>
        <v>0.16137430609197567</v>
      </c>
      <c r="M36" s="11">
        <f t="shared" si="13"/>
        <v>0.4082482904638628</v>
      </c>
      <c r="N36" s="11">
        <f t="shared" si="13"/>
        <v>0.61237243569579414</v>
      </c>
      <c r="O36" s="11">
        <f t="shared" si="13"/>
        <v>0.54166666666666663</v>
      </c>
      <c r="P36" s="11">
        <f t="shared" si="13"/>
        <v>0.11322770341445962</v>
      </c>
      <c r="Q36" s="11">
        <f t="shared" si="13"/>
        <v>0.33210558207753565</v>
      </c>
      <c r="R36" s="11">
        <f t="shared" si="13"/>
        <v>5.4073807043587475E-2</v>
      </c>
      <c r="S36" s="11">
        <f t="shared" si="13"/>
        <v>-8.8561488554009526E-2</v>
      </c>
      <c r="T36" s="11">
        <f t="shared" si="13"/>
        <v>0.28867513459481287</v>
      </c>
      <c r="U36" s="11">
        <f t="shared" si="13"/>
        <v>0.37499999999999994</v>
      </c>
      <c r="V36" s="11">
        <f t="shared" si="13"/>
        <v>0.45817096691151754</v>
      </c>
      <c r="W36" s="11">
        <f t="shared" si="13"/>
        <v>0.13363062095621214</v>
      </c>
      <c r="X36" s="11">
        <f t="shared" si="13"/>
        <v>0.1936491673103708</v>
      </c>
      <c r="Y36" s="11">
        <f t="shared" si="13"/>
        <v>0.41833001326703761</v>
      </c>
      <c r="Z36" s="11">
        <f t="shared" si="13"/>
        <v>0.14907119849998601</v>
      </c>
      <c r="AA36" s="11">
        <f t="shared" si="13"/>
        <v>0.33210558207753582</v>
      </c>
      <c r="AB36" s="11">
        <f t="shared" si="13"/>
        <v>-2.4056261216234394E-2</v>
      </c>
      <c r="AC36" s="11">
        <f t="shared" si="13"/>
        <v>1.9920476822239904E-2</v>
      </c>
      <c r="AD36" s="11">
        <f t="shared" si="13"/>
        <v>0.52442381881571032</v>
      </c>
    </row>
    <row r="37" spans="1:30" s="10" customFormat="1" x14ac:dyDescent="0.35">
      <c r="A37" s="10" t="s">
        <v>71</v>
      </c>
      <c r="B37" s="11">
        <f>_xlfn.LET(_xlpm.a,B$2:B$23,_xlpm.b,$H$2:$H$23,CORREL(_xlpm.a,_xlpm.b))</f>
        <v>0.5423261445466403</v>
      </c>
      <c r="C37" s="11">
        <f t="shared" ref="C37:G37" si="14">_xlfn.LET(_xlpm.a,C$2:C$23,_xlpm.b,$H$2:$H$23,CORREL(_xlpm.a,_xlpm.b))</f>
        <v>0.33210558207753565</v>
      </c>
      <c r="D37" s="11">
        <f t="shared" si="14"/>
        <v>0.41663054538992844</v>
      </c>
      <c r="E37" s="11">
        <f t="shared" si="14"/>
        <v>0.88561488554009526</v>
      </c>
      <c r="F37" s="11">
        <f t="shared" si="14"/>
        <v>0.65179490739586898</v>
      </c>
      <c r="G37" s="11">
        <f t="shared" si="14"/>
        <v>0.33210558207753565</v>
      </c>
      <c r="H37" s="11">
        <f t="shared" ref="H37:AD37" si="15">_xlfn.LET(_xlpm.a,H$2:H$23,_xlpm.b,$H$2:$H$23,CORREL(_xlpm.a,_xlpm.b))</f>
        <v>1</v>
      </c>
      <c r="I37" s="11">
        <f t="shared" si="15"/>
        <v>-0.56101149146646101</v>
      </c>
      <c r="J37" s="11">
        <f t="shared" si="15"/>
        <v>0.11834526708278764</v>
      </c>
      <c r="K37" s="11">
        <f t="shared" si="15"/>
        <v>0.7411764705882351</v>
      </c>
      <c r="L37" s="11">
        <f t="shared" si="15"/>
        <v>0.17149858514250882</v>
      </c>
      <c r="M37" s="11">
        <f t="shared" si="15"/>
        <v>0.5423261445466403</v>
      </c>
      <c r="N37" s="11">
        <f t="shared" si="15"/>
        <v>0.54232614454664041</v>
      </c>
      <c r="O37" s="11">
        <f t="shared" si="15"/>
        <v>0.33210558207753571</v>
      </c>
      <c r="P37" s="11">
        <f t="shared" si="15"/>
        <v>0.45124262819714017</v>
      </c>
      <c r="Q37" s="11">
        <f t="shared" si="15"/>
        <v>0.7411764705882351</v>
      </c>
      <c r="R37" s="11">
        <f t="shared" si="15"/>
        <v>0.21549855796030778</v>
      </c>
      <c r="S37" s="11">
        <f t="shared" si="15"/>
        <v>0.29411764705882359</v>
      </c>
      <c r="T37" s="11">
        <f t="shared" si="15"/>
        <v>0.86922698736035309</v>
      </c>
      <c r="U37" s="11">
        <f t="shared" si="15"/>
        <v>0.39852669849304279</v>
      </c>
      <c r="V37" s="11">
        <f t="shared" si="15"/>
        <v>0.37047928681747411</v>
      </c>
      <c r="W37" s="11">
        <f t="shared" si="15"/>
        <v>0.40237390808147822</v>
      </c>
      <c r="X37" s="11">
        <f t="shared" si="15"/>
        <v>0.20579830217101064</v>
      </c>
      <c r="Y37" s="11">
        <f t="shared" si="15"/>
        <v>0.56101149146646112</v>
      </c>
      <c r="Z37" s="11">
        <f t="shared" si="15"/>
        <v>0.59408852578600457</v>
      </c>
      <c r="AA37" s="11">
        <f t="shared" si="15"/>
        <v>-3.5294117647058809E-2</v>
      </c>
      <c r="AB37" s="11">
        <f t="shared" si="15"/>
        <v>-2.5565499628245711E-2</v>
      </c>
      <c r="AC37" s="11">
        <f t="shared" si="15"/>
        <v>0.37047928681747405</v>
      </c>
      <c r="AD37" s="11">
        <f t="shared" si="15"/>
        <v>0.89136281768158665</v>
      </c>
    </row>
    <row r="38" spans="1:30" s="10" customFormat="1" x14ac:dyDescent="0.35">
      <c r="A38" s="10" t="s">
        <v>72</v>
      </c>
      <c r="B38" s="11">
        <f>_xlfn.LET(_xlpm.a,B$2:B$23,_xlpm.b,$I$2:$I$23,CORREL(_xlpm.a,_xlpm.b))</f>
        <v>-0.48795003647426649</v>
      </c>
      <c r="C38" s="11">
        <f t="shared" ref="C38:H38" si="16">_xlfn.LET(_xlpm.a,C$2:C$23,_xlpm.b,$I$2:$I$23,CORREL(_xlpm.a,_xlpm.b))</f>
        <v>-0.19920476822239888</v>
      </c>
      <c r="D38" s="11">
        <f t="shared" si="16"/>
        <v>-0.58167505074711112</v>
      </c>
      <c r="E38" s="11">
        <f t="shared" si="16"/>
        <v>-0.4581709669115176</v>
      </c>
      <c r="F38" s="11">
        <f t="shared" si="16"/>
        <v>-0.62253175625488166</v>
      </c>
      <c r="G38" s="11">
        <f t="shared" si="16"/>
        <v>-0.19920476822239888</v>
      </c>
      <c r="H38" s="11">
        <f t="shared" si="16"/>
        <v>-0.56101149146646101</v>
      </c>
      <c r="I38" s="11">
        <f t="shared" ref="I38:AD38" si="17">_xlfn.LET(_xlpm.a,I$2:I$23,_xlpm.b,$I$2:$I$23,CORREL(_xlpm.a,_xlpm.b))</f>
        <v>1.0000000000000002</v>
      </c>
      <c r="J38" s="11">
        <f t="shared" si="17"/>
        <v>0.31943828249997003</v>
      </c>
      <c r="K38" s="11">
        <f t="shared" si="17"/>
        <v>-0.79388418603744482</v>
      </c>
      <c r="L38" s="11">
        <f t="shared" si="17"/>
        <v>-0.21602468994692869</v>
      </c>
      <c r="M38" s="11">
        <f t="shared" si="17"/>
        <v>-0.29277002188455992</v>
      </c>
      <c r="N38" s="11">
        <f t="shared" si="17"/>
        <v>-0.48795003647426638</v>
      </c>
      <c r="O38" s="11">
        <f t="shared" si="17"/>
        <v>1.9920476822239921E-2</v>
      </c>
      <c r="P38" s="11">
        <f t="shared" si="17"/>
        <v>-0.36991017400652398</v>
      </c>
      <c r="Q38" s="11">
        <f t="shared" si="17"/>
        <v>-0.79388418603744482</v>
      </c>
      <c r="R38" s="11">
        <f t="shared" si="17"/>
        <v>-0.27144835701531839</v>
      </c>
      <c r="S38" s="11">
        <f t="shared" si="17"/>
        <v>-0.37047928681747427</v>
      </c>
      <c r="T38" s="11">
        <f t="shared" si="17"/>
        <v>-0.43704152091682424</v>
      </c>
      <c r="U38" s="11">
        <f t="shared" si="17"/>
        <v>-1.9920476822239921E-2</v>
      </c>
      <c r="V38" s="11">
        <f t="shared" si="17"/>
        <v>-0.46666666666666679</v>
      </c>
      <c r="W38" s="11">
        <f t="shared" si="17"/>
        <v>0.14907119849998604</v>
      </c>
      <c r="X38" s="11">
        <f t="shared" si="17"/>
        <v>0.21602468994692864</v>
      </c>
      <c r="Y38" s="11">
        <f t="shared" si="17"/>
        <v>-0.16190476190476194</v>
      </c>
      <c r="Z38" s="11">
        <f t="shared" si="17"/>
        <v>-0.55233989995234378</v>
      </c>
      <c r="AA38" s="11">
        <f t="shared" si="17"/>
        <v>0.37047928681747405</v>
      </c>
      <c r="AB38" s="11">
        <f t="shared" si="17"/>
        <v>0.18401748249129454</v>
      </c>
      <c r="AC38" s="11">
        <f t="shared" si="17"/>
        <v>-0.46666666666666679</v>
      </c>
      <c r="AD38" s="11">
        <f t="shared" si="17"/>
        <v>-0.5464465629899421</v>
      </c>
    </row>
    <row r="39" spans="1:30" s="10" customFormat="1" x14ac:dyDescent="0.35">
      <c r="A39" s="10" t="s">
        <v>73</v>
      </c>
      <c r="B39" s="11">
        <f>_xlfn.LET(_xlpm.a,B$2:B$23,_xlpm.b,$J$2:$J$23,CORREL(_xlpm.a,_xlpm.b))</f>
        <v>0.21821789023599231</v>
      </c>
      <c r="C39" s="11">
        <f t="shared" ref="C39:I39" si="18">_xlfn.LET(_xlpm.a,C$2:C$23,_xlpm.b,$J$2:$J$23,CORREL(_xlpm.a,_xlpm.b))</f>
        <v>0.35634832254989879</v>
      </c>
      <c r="D39" s="11">
        <f t="shared" si="18"/>
        <v>8.6710996952411981E-2</v>
      </c>
      <c r="E39" s="11">
        <f t="shared" si="18"/>
        <v>0.13363062095621214</v>
      </c>
      <c r="F39" s="11">
        <f t="shared" si="18"/>
        <v>-0.2622652641564811</v>
      </c>
      <c r="G39" s="11">
        <f t="shared" si="18"/>
        <v>-0.13363062095621203</v>
      </c>
      <c r="H39" s="11">
        <f t="shared" si="18"/>
        <v>0.11834526708278764</v>
      </c>
      <c r="I39" s="11">
        <f t="shared" si="18"/>
        <v>0.31943828249997003</v>
      </c>
      <c r="J39" s="11">
        <f t="shared" ref="J39:AD39" si="19">_xlfn.LET(_xlpm.a,J$2:J$23,_xlpm.b,$J$2:$J$23,CORREL(_xlpm.a,_xlpm.b))</f>
        <v>1.0000000000000002</v>
      </c>
      <c r="K39" s="11">
        <f t="shared" si="19"/>
        <v>-0.4023739080814781</v>
      </c>
      <c r="L39" s="11">
        <f t="shared" si="19"/>
        <v>-6.9006555934235436E-2</v>
      </c>
      <c r="M39" s="11">
        <f t="shared" si="19"/>
        <v>-0.21821789023599242</v>
      </c>
      <c r="N39" s="11">
        <f t="shared" si="19"/>
        <v>-0.21821789023599242</v>
      </c>
      <c r="O39" s="11">
        <f t="shared" si="19"/>
        <v>-0.13363062095621203</v>
      </c>
      <c r="P39" s="11">
        <f t="shared" si="19"/>
        <v>-0.1815682598006407</v>
      </c>
      <c r="Q39" s="11">
        <f t="shared" si="19"/>
        <v>-0.4023739080814781</v>
      </c>
      <c r="R39" s="11">
        <f t="shared" si="19"/>
        <v>-8.6710996952411939E-2</v>
      </c>
      <c r="S39" s="11">
        <f t="shared" si="19"/>
        <v>-0.11834526708278766</v>
      </c>
      <c r="T39" s="11">
        <f t="shared" si="19"/>
        <v>0.10286889997472788</v>
      </c>
      <c r="U39" s="11">
        <f t="shared" si="19"/>
        <v>0.1336306209562122</v>
      </c>
      <c r="V39" s="11">
        <f t="shared" si="19"/>
        <v>-0.14907119849998587</v>
      </c>
      <c r="W39" s="11">
        <f t="shared" si="19"/>
        <v>4.7619047619047596E-2</v>
      </c>
      <c r="X39" s="11">
        <f t="shared" si="19"/>
        <v>6.9006555934235422E-2</v>
      </c>
      <c r="Y39" s="11">
        <f t="shared" si="19"/>
        <v>0.14907119849998596</v>
      </c>
      <c r="Z39" s="11">
        <f t="shared" si="19"/>
        <v>0.19920476822239885</v>
      </c>
      <c r="AA39" s="11">
        <f t="shared" si="19"/>
        <v>0.11834526708278767</v>
      </c>
      <c r="AB39" s="11">
        <f t="shared" si="19"/>
        <v>0.46291004988627554</v>
      </c>
      <c r="AC39" s="11">
        <f t="shared" si="19"/>
        <v>-0.14907119849998587</v>
      </c>
      <c r="AD39" s="11">
        <f t="shared" si="19"/>
        <v>2.8750392021567799E-2</v>
      </c>
    </row>
    <row r="40" spans="1:30" s="10" customFormat="1" x14ac:dyDescent="0.35">
      <c r="A40" s="10" t="s">
        <v>60</v>
      </c>
      <c r="B40" s="11">
        <f>_xlfn.LET(_xlpm.a,B$2:B$23,_xlpm.b,$K$2:$K$23,CORREL(_xlpm.a,_xlpm.b))</f>
        <v>0.32539568672798419</v>
      </c>
      <c r="C40" s="11">
        <f t="shared" ref="C40:J40" si="20">_xlfn.LET(_xlpm.a,C$2:C$23,_xlpm.b,$K$2:$K$23,CORREL(_xlpm.a,_xlpm.b))</f>
        <v>8.8561488554009485E-2</v>
      </c>
      <c r="D40" s="11">
        <f t="shared" si="20"/>
        <v>0.41663054538992822</v>
      </c>
      <c r="E40" s="11">
        <f t="shared" si="20"/>
        <v>0.64207079201656891</v>
      </c>
      <c r="F40" s="11">
        <f t="shared" si="20"/>
        <v>0.65179490739586909</v>
      </c>
      <c r="G40" s="11">
        <f t="shared" si="20"/>
        <v>0.33210558207753565</v>
      </c>
      <c r="H40" s="11">
        <f t="shared" si="20"/>
        <v>0.7411764705882351</v>
      </c>
      <c r="I40" s="11">
        <f t="shared" si="20"/>
        <v>-0.79388418603744482</v>
      </c>
      <c r="J40" s="11">
        <f t="shared" si="20"/>
        <v>-0.4023739080814781</v>
      </c>
      <c r="K40" s="11">
        <f t="shared" ref="K40:AD40" si="21">_xlfn.LET(_xlpm.a,K$2:K$23,_xlpm.b,$K$2:$K$23,CORREL(_xlpm.a,_xlpm.b))</f>
        <v>1</v>
      </c>
      <c r="L40" s="11">
        <f t="shared" si="21"/>
        <v>0.17149858514250882</v>
      </c>
      <c r="M40" s="11">
        <f t="shared" si="21"/>
        <v>0.54232614454664008</v>
      </c>
      <c r="N40" s="11">
        <f t="shared" si="21"/>
        <v>0.54232614454664008</v>
      </c>
      <c r="O40" s="11">
        <f t="shared" si="21"/>
        <v>0.33210558207753571</v>
      </c>
      <c r="P40" s="11">
        <f t="shared" si="21"/>
        <v>0.45124262819714017</v>
      </c>
      <c r="Q40" s="11">
        <f t="shared" si="21"/>
        <v>1</v>
      </c>
      <c r="R40" s="11">
        <f t="shared" si="21"/>
        <v>0.21549855796030781</v>
      </c>
      <c r="S40" s="11">
        <f t="shared" si="21"/>
        <v>0.29411764705882354</v>
      </c>
      <c r="T40" s="11">
        <f t="shared" si="21"/>
        <v>0.58800649144965034</v>
      </c>
      <c r="U40" s="11">
        <f t="shared" si="21"/>
        <v>0.15498260496951666</v>
      </c>
      <c r="V40" s="11">
        <f t="shared" si="21"/>
        <v>0.37047928681747405</v>
      </c>
      <c r="W40" s="11">
        <f t="shared" si="21"/>
        <v>-0.1183452670827877</v>
      </c>
      <c r="X40" s="11">
        <f t="shared" si="21"/>
        <v>-0.17149858514250879</v>
      </c>
      <c r="Y40" s="11">
        <f t="shared" si="21"/>
        <v>0.3281387968954772</v>
      </c>
      <c r="Z40" s="11">
        <f t="shared" si="21"/>
        <v>0.37625606633113612</v>
      </c>
      <c r="AA40" s="11">
        <f t="shared" si="21"/>
        <v>-0.29411764705882343</v>
      </c>
      <c r="AB40" s="11">
        <f t="shared" si="21"/>
        <v>-0.30678599553894814</v>
      </c>
      <c r="AC40" s="11">
        <f t="shared" si="21"/>
        <v>0.370479286817474</v>
      </c>
      <c r="AD40" s="11">
        <f t="shared" si="21"/>
        <v>0.65557145108044546</v>
      </c>
    </row>
    <row r="41" spans="1:30" s="10" customFormat="1" x14ac:dyDescent="0.35">
      <c r="A41" s="10" t="s">
        <v>61</v>
      </c>
      <c r="B41" s="11">
        <f>_xlfn.LET(_xlpm.a,B$2:B$23,_xlpm.b,$L$2:$L$23,CORREL(_xlpm.a,_xlpm.b))</f>
        <v>0.31622776601683794</v>
      </c>
      <c r="C41" s="11">
        <f t="shared" ref="C41:K41" si="22">_xlfn.LET(_xlpm.a,C$2:C$23,_xlpm.b,$L$2:$L$23,CORREL(_xlpm.a,_xlpm.b))</f>
        <v>-0.1936491673103708</v>
      </c>
      <c r="D41" s="11">
        <f t="shared" si="22"/>
        <v>0.12565617248750868</v>
      </c>
      <c r="E41" s="11">
        <f t="shared" si="22"/>
        <v>0.19364916731037088</v>
      </c>
      <c r="F41" s="11">
        <f t="shared" si="22"/>
        <v>0.26311740579210896</v>
      </c>
      <c r="G41" s="11">
        <f t="shared" si="22"/>
        <v>0.16137430609197567</v>
      </c>
      <c r="H41" s="11">
        <f t="shared" si="22"/>
        <v>0.17149858514250882</v>
      </c>
      <c r="I41" s="11">
        <f t="shared" si="22"/>
        <v>-0.21602468994692869</v>
      </c>
      <c r="J41" s="11">
        <f t="shared" si="22"/>
        <v>-6.9006555934235436E-2</v>
      </c>
      <c r="K41" s="11">
        <f t="shared" si="22"/>
        <v>0.17149858514250882</v>
      </c>
      <c r="L41" s="11">
        <f t="shared" ref="L41:AD41" si="23">_xlfn.LET(_xlpm.a,L$2:L$23,_xlpm.b,$L$2:$L$23,CORREL(_xlpm.a,_xlpm.b))</f>
        <v>1</v>
      </c>
      <c r="M41" s="11">
        <f t="shared" si="23"/>
        <v>-0.316227766016838</v>
      </c>
      <c r="N41" s="11">
        <f t="shared" si="23"/>
        <v>-1.3165625507162631E-17</v>
      </c>
      <c r="O41" s="11">
        <f t="shared" si="23"/>
        <v>-0.1936491673103708</v>
      </c>
      <c r="P41" s="11">
        <f t="shared" si="23"/>
        <v>0.38005847503304607</v>
      </c>
      <c r="Q41" s="11">
        <f t="shared" si="23"/>
        <v>0.17149858514250882</v>
      </c>
      <c r="R41" s="11">
        <f t="shared" si="23"/>
        <v>0.79582242575422191</v>
      </c>
      <c r="S41" s="11">
        <f t="shared" si="23"/>
        <v>0.20579830217101069</v>
      </c>
      <c r="T41" s="11">
        <f t="shared" si="23"/>
        <v>0.14907119849998599</v>
      </c>
      <c r="U41" s="11">
        <f t="shared" si="23"/>
        <v>-0.16137430609197581</v>
      </c>
      <c r="V41" s="11">
        <f t="shared" si="23"/>
        <v>0.12344267996967359</v>
      </c>
      <c r="W41" s="11">
        <f t="shared" si="23"/>
        <v>6.9006555934235422E-2</v>
      </c>
      <c r="X41" s="11">
        <f t="shared" si="23"/>
        <v>0.10000000000000006</v>
      </c>
      <c r="Y41" s="11">
        <f t="shared" si="23"/>
        <v>-0.12344267996967354</v>
      </c>
      <c r="Z41" s="11">
        <f t="shared" si="23"/>
        <v>0.28867513459481275</v>
      </c>
      <c r="AA41" s="11">
        <f t="shared" si="23"/>
        <v>-0.20579830217101072</v>
      </c>
      <c r="AB41" s="11">
        <f t="shared" si="23"/>
        <v>-0.1490711984999861</v>
      </c>
      <c r="AC41" s="11">
        <f t="shared" si="23"/>
        <v>0.46291004988627593</v>
      </c>
      <c r="AD41" s="11">
        <f t="shared" si="23"/>
        <v>0.24216779313638467</v>
      </c>
    </row>
    <row r="42" spans="1:30" s="10" customFormat="1" x14ac:dyDescent="0.35">
      <c r="A42" s="10" t="s">
        <v>62</v>
      </c>
      <c r="B42" s="11">
        <f>_xlfn.LET(_xlpm.a,B$2:B$23,_xlpm.b,$M$2:$M$23,CORREL(_xlpm.a,_xlpm.b))</f>
        <v>9.0909090909090912E-2</v>
      </c>
      <c r="C42" s="11">
        <f t="shared" ref="C42:L42" si="24">_xlfn.LET(_xlpm.a,C$2:C$23,_xlpm.b,$M$2:$M$23,CORREL(_xlpm.a,_xlpm.b))</f>
        <v>0.20412414523193159</v>
      </c>
      <c r="D42" s="11">
        <f t="shared" si="24"/>
        <v>0.13245323570650436</v>
      </c>
      <c r="E42" s="11">
        <f t="shared" si="24"/>
        <v>0.61237243569579458</v>
      </c>
      <c r="F42" s="11">
        <f t="shared" si="24"/>
        <v>0.64715022892943408</v>
      </c>
      <c r="G42" s="11">
        <f t="shared" si="24"/>
        <v>0.4082482904638628</v>
      </c>
      <c r="H42" s="11">
        <f t="shared" si="24"/>
        <v>0.5423261445466403</v>
      </c>
      <c r="I42" s="11">
        <f t="shared" si="24"/>
        <v>-0.29277002188455992</v>
      </c>
      <c r="J42" s="11">
        <f t="shared" si="24"/>
        <v>-0.21821789023599242</v>
      </c>
      <c r="K42" s="11">
        <f t="shared" si="24"/>
        <v>0.54232614454664008</v>
      </c>
      <c r="L42" s="11">
        <f t="shared" si="24"/>
        <v>-0.316227766016838</v>
      </c>
      <c r="M42" s="11">
        <f t="shared" ref="M42:AD42" si="25">_xlfn.LET(_xlpm.a,M$2:M$23,_xlpm.b,$M$2:$M$23,CORREL(_xlpm.a,_xlpm.b))</f>
        <v>1</v>
      </c>
      <c r="N42" s="11">
        <f t="shared" si="25"/>
        <v>0.81818181818181823</v>
      </c>
      <c r="O42" s="11">
        <f t="shared" si="25"/>
        <v>0.61237243569579425</v>
      </c>
      <c r="P42" s="11">
        <f t="shared" si="25"/>
        <v>9.2450032704204863E-2</v>
      </c>
      <c r="Q42" s="11">
        <f t="shared" si="25"/>
        <v>0.54232614454664008</v>
      </c>
      <c r="R42" s="11">
        <f t="shared" si="25"/>
        <v>-0.39735970711951318</v>
      </c>
      <c r="S42" s="11">
        <f t="shared" si="25"/>
        <v>-0.10846522890932812</v>
      </c>
      <c r="T42" s="11">
        <f t="shared" si="25"/>
        <v>0.47140452079103168</v>
      </c>
      <c r="U42" s="11">
        <f t="shared" si="25"/>
        <v>0.61237243569579458</v>
      </c>
      <c r="V42" s="11">
        <f t="shared" si="25"/>
        <v>0.29277002188456003</v>
      </c>
      <c r="W42" s="11">
        <f t="shared" si="25"/>
        <v>0.21821789023599239</v>
      </c>
      <c r="X42" s="11">
        <f t="shared" si="25"/>
        <v>0.316227766016838</v>
      </c>
      <c r="Y42" s="11">
        <f t="shared" si="25"/>
        <v>0.68313005106397329</v>
      </c>
      <c r="Z42" s="11">
        <f t="shared" si="25"/>
        <v>0.18257418583505539</v>
      </c>
      <c r="AA42" s="11">
        <f t="shared" si="25"/>
        <v>0.32539568672798408</v>
      </c>
      <c r="AB42" s="11">
        <f t="shared" si="25"/>
        <v>-0.23570226039551587</v>
      </c>
      <c r="AC42" s="11">
        <f t="shared" si="25"/>
        <v>-9.7590007294853301E-2</v>
      </c>
      <c r="AD42" s="11">
        <f t="shared" si="25"/>
        <v>0.64228538253013323</v>
      </c>
    </row>
    <row r="43" spans="1:30" s="10" customFormat="1" x14ac:dyDescent="0.35">
      <c r="A43" s="10" t="s">
        <v>63</v>
      </c>
      <c r="B43" s="11">
        <f>_xlfn.LET(_xlpm.a,B$2:B$23,_xlpm.b,$N$2:$N$23,CORREL(_xlpm.a,_xlpm.b))</f>
        <v>0.27272727272727271</v>
      </c>
      <c r="C43" s="11">
        <f t="shared" ref="C43:M43" si="26">_xlfn.LET(_xlpm.a,C$2:C$23,_xlpm.b,$N$2:$N$23,CORREL(_xlpm.a,_xlpm.b))</f>
        <v>0.20412414523193159</v>
      </c>
      <c r="D43" s="11">
        <f t="shared" si="26"/>
        <v>0.39735970711951318</v>
      </c>
      <c r="E43" s="11">
        <f t="shared" si="26"/>
        <v>0.61237243569579458</v>
      </c>
      <c r="F43" s="11">
        <f t="shared" si="26"/>
        <v>0.83205029433784383</v>
      </c>
      <c r="G43" s="11">
        <f t="shared" si="26"/>
        <v>0.61237243569579414</v>
      </c>
      <c r="H43" s="11">
        <f t="shared" si="26"/>
        <v>0.54232614454664041</v>
      </c>
      <c r="I43" s="11">
        <f t="shared" si="26"/>
        <v>-0.48795003647426638</v>
      </c>
      <c r="J43" s="11">
        <f t="shared" si="26"/>
        <v>-0.21821789023599242</v>
      </c>
      <c r="K43" s="11">
        <f t="shared" si="26"/>
        <v>0.54232614454664008</v>
      </c>
      <c r="L43" s="11">
        <f t="shared" si="26"/>
        <v>-1.3165625507162631E-17</v>
      </c>
      <c r="M43" s="11">
        <f t="shared" si="26"/>
        <v>0.81818181818181823</v>
      </c>
      <c r="N43" s="11">
        <f t="shared" ref="N43:AD43" si="27">_xlfn.LET(_xlpm.a,N$2:N$23,_xlpm.b,$N$2:$N$23,CORREL(_xlpm.a,_xlpm.b))</f>
        <v>1</v>
      </c>
      <c r="O43" s="11">
        <f t="shared" si="27"/>
        <v>0.4082482904638628</v>
      </c>
      <c r="P43" s="11">
        <f t="shared" si="27"/>
        <v>0.27735009811261463</v>
      </c>
      <c r="Q43" s="11">
        <f t="shared" si="27"/>
        <v>0.54232614454664008</v>
      </c>
      <c r="R43" s="11">
        <f t="shared" si="27"/>
        <v>-0.13245323570650452</v>
      </c>
      <c r="S43" s="11">
        <f t="shared" si="27"/>
        <v>-0.10846522890932812</v>
      </c>
      <c r="T43" s="11">
        <f t="shared" si="27"/>
        <v>0.47140452079103168</v>
      </c>
      <c r="U43" s="11">
        <f t="shared" si="27"/>
        <v>0.61237243569579469</v>
      </c>
      <c r="V43" s="11">
        <f t="shared" si="27"/>
        <v>0.48795003647426671</v>
      </c>
      <c r="W43" s="11">
        <f t="shared" si="27"/>
        <v>0.21821789023599239</v>
      </c>
      <c r="X43" s="11">
        <f t="shared" si="27"/>
        <v>0.316227766016838</v>
      </c>
      <c r="Y43" s="11">
        <f t="shared" si="27"/>
        <v>0.68313005106397329</v>
      </c>
      <c r="Z43" s="11">
        <f t="shared" si="27"/>
        <v>0.36514837167011077</v>
      </c>
      <c r="AA43" s="11">
        <f t="shared" si="27"/>
        <v>0.32539568672798397</v>
      </c>
      <c r="AB43" s="11">
        <f t="shared" si="27"/>
        <v>-0.23570226039551587</v>
      </c>
      <c r="AC43" s="11">
        <f t="shared" si="27"/>
        <v>9.7590007294853329E-2</v>
      </c>
      <c r="AD43" s="11">
        <f t="shared" si="27"/>
        <v>0.77403623022862211</v>
      </c>
    </row>
    <row r="44" spans="1:30" s="10" customFormat="1" x14ac:dyDescent="0.35">
      <c r="A44" s="10" t="s">
        <v>64</v>
      </c>
      <c r="B44" s="11">
        <f>_xlfn.LET(_xlpm.a,B$2:B$23,_xlpm.b,$O$2:$O$23,CORREL(_xlpm.a,_xlpm.b))</f>
        <v>-0.20412414523193159</v>
      </c>
      <c r="C44" s="11">
        <f t="shared" ref="C44:N44" si="28">_xlfn.LET(_xlpm.a,C$2:C$23,_xlpm.b,$O$2:$O$23,CORREL(_xlpm.a,_xlpm.b))</f>
        <v>8.3333333333333287E-2</v>
      </c>
      <c r="D44" s="11">
        <f t="shared" si="28"/>
        <v>-5.4073807043587496E-2</v>
      </c>
      <c r="E44" s="11">
        <f t="shared" si="28"/>
        <v>0.37499999999999994</v>
      </c>
      <c r="F44" s="11">
        <f t="shared" si="28"/>
        <v>0.30194054243855895</v>
      </c>
      <c r="G44" s="11">
        <f t="shared" si="28"/>
        <v>0.54166666666666663</v>
      </c>
      <c r="H44" s="11">
        <f t="shared" si="28"/>
        <v>0.33210558207753571</v>
      </c>
      <c r="I44" s="11">
        <f t="shared" si="28"/>
        <v>1.9920476822239921E-2</v>
      </c>
      <c r="J44" s="11">
        <f t="shared" si="28"/>
        <v>-0.13363062095621203</v>
      </c>
      <c r="K44" s="11">
        <f t="shared" si="28"/>
        <v>0.33210558207753571</v>
      </c>
      <c r="L44" s="11">
        <f t="shared" si="28"/>
        <v>-0.1936491673103708</v>
      </c>
      <c r="M44" s="11">
        <f t="shared" si="28"/>
        <v>0.61237243569579425</v>
      </c>
      <c r="N44" s="11">
        <f t="shared" si="28"/>
        <v>0.4082482904638628</v>
      </c>
      <c r="O44" s="11">
        <f t="shared" ref="O44:AD44" si="29">_xlfn.LET(_xlpm.a,O$2:O$23,_xlpm.b,$O$2:$O$23,CORREL(_xlpm.a,_xlpm.b))</f>
        <v>1.0000000000000002</v>
      </c>
      <c r="P44" s="11">
        <f t="shared" si="29"/>
        <v>-0.301940542438559</v>
      </c>
      <c r="Q44" s="11">
        <f t="shared" si="29"/>
        <v>0.33210558207753571</v>
      </c>
      <c r="R44" s="11">
        <f t="shared" si="29"/>
        <v>-0.24333213169614379</v>
      </c>
      <c r="S44" s="11">
        <f t="shared" si="29"/>
        <v>-8.8561488554009485E-2</v>
      </c>
      <c r="T44" s="11">
        <f t="shared" si="29"/>
        <v>0.28867513459481287</v>
      </c>
      <c r="U44" s="11">
        <f t="shared" si="29"/>
        <v>0.37499999999999994</v>
      </c>
      <c r="V44" s="11">
        <f t="shared" si="29"/>
        <v>0.23904572186687881</v>
      </c>
      <c r="W44" s="11">
        <f t="shared" si="29"/>
        <v>0.13363062095621214</v>
      </c>
      <c r="X44" s="11">
        <f t="shared" si="29"/>
        <v>0.1936491673103708</v>
      </c>
      <c r="Y44" s="11">
        <f t="shared" si="29"/>
        <v>0.41833001326703773</v>
      </c>
      <c r="Z44" s="11">
        <f t="shared" si="29"/>
        <v>-5.5901699437494783E-2</v>
      </c>
      <c r="AA44" s="11">
        <f t="shared" si="29"/>
        <v>0.33210558207753582</v>
      </c>
      <c r="AB44" s="11">
        <f t="shared" si="29"/>
        <v>-0.28867513459481287</v>
      </c>
      <c r="AC44" s="11">
        <f t="shared" si="29"/>
        <v>-0.19920476822239877</v>
      </c>
      <c r="AD44" s="11">
        <f t="shared" si="29"/>
        <v>0.37650940838051</v>
      </c>
    </row>
    <row r="45" spans="1:30" s="10" customFormat="1" x14ac:dyDescent="0.35">
      <c r="A45" s="10" t="s">
        <v>74</v>
      </c>
      <c r="B45" s="11">
        <f>_xlfn.LET(_xlpm.a,B$2:B$23,_xlpm.b,$P$2:$P$23,CORREL(_xlpm.a,_xlpm.b))</f>
        <v>0.27735009811261463</v>
      </c>
      <c r="C45" s="11">
        <f t="shared" ref="C45:O45" si="30">_xlfn.LET(_xlpm.a,C$2:C$23,_xlpm.b,$P$2:$P$23,CORREL(_xlpm.a,_xlpm.b))</f>
        <v>-9.4356419512049677E-2</v>
      </c>
      <c r="D45" s="11">
        <f t="shared" si="30"/>
        <v>0.33062326126679031</v>
      </c>
      <c r="E45" s="11">
        <f t="shared" si="30"/>
        <v>0.30194054243855895</v>
      </c>
      <c r="F45" s="11">
        <f t="shared" si="30"/>
        <v>0.5042735042735047</v>
      </c>
      <c r="G45" s="11">
        <f t="shared" si="30"/>
        <v>0.11322770341445962</v>
      </c>
      <c r="H45" s="11">
        <f t="shared" si="30"/>
        <v>0.45124262819714017</v>
      </c>
      <c r="I45" s="11">
        <f t="shared" si="30"/>
        <v>-0.36991017400652398</v>
      </c>
      <c r="J45" s="11">
        <f t="shared" si="30"/>
        <v>-0.1815682598006407</v>
      </c>
      <c r="K45" s="11">
        <f t="shared" si="30"/>
        <v>0.45124262819714017</v>
      </c>
      <c r="L45" s="11">
        <f t="shared" si="30"/>
        <v>0.38005847503304607</v>
      </c>
      <c r="M45" s="11">
        <f t="shared" si="30"/>
        <v>9.2450032704204863E-2</v>
      </c>
      <c r="N45" s="11">
        <f t="shared" si="30"/>
        <v>0.27735009811261463</v>
      </c>
      <c r="O45" s="11">
        <f t="shared" si="30"/>
        <v>-0.301940542438559</v>
      </c>
      <c r="P45" s="11">
        <f t="shared" ref="P45:AD45" si="31">_xlfn.LET(_xlpm.a,P$2:P$23,_xlpm.b,$P$2:$P$23,CORREL(_xlpm.a,_xlpm.b))</f>
        <v>1</v>
      </c>
      <c r="Q45" s="11">
        <f t="shared" si="31"/>
        <v>0.45124262819714017</v>
      </c>
      <c r="R45" s="11">
        <f t="shared" si="31"/>
        <v>0.47756693294091968</v>
      </c>
      <c r="S45" s="11">
        <f t="shared" si="31"/>
        <v>0.21057989315866549</v>
      </c>
      <c r="T45" s="11">
        <f t="shared" si="31"/>
        <v>0.39223227027636826</v>
      </c>
      <c r="U45" s="11">
        <f t="shared" si="31"/>
        <v>9.4356419512049622E-2</v>
      </c>
      <c r="V45" s="11">
        <f t="shared" si="31"/>
        <v>0.2255549841503196</v>
      </c>
      <c r="W45" s="11">
        <f t="shared" si="31"/>
        <v>0.18156825980064079</v>
      </c>
      <c r="X45" s="11">
        <f t="shared" si="31"/>
        <v>-5.847053462046857E-2</v>
      </c>
      <c r="Y45" s="11">
        <f t="shared" si="31"/>
        <v>-2.7066598098038415E-2</v>
      </c>
      <c r="Z45" s="11">
        <f t="shared" si="31"/>
        <v>0.3882167573820724</v>
      </c>
      <c r="AA45" s="11">
        <f t="shared" si="31"/>
        <v>-0.21057989315866543</v>
      </c>
      <c r="AB45" s="11">
        <f t="shared" si="31"/>
        <v>8.7162726728081827E-2</v>
      </c>
      <c r="AC45" s="11">
        <f t="shared" si="31"/>
        <v>0.42404337020260074</v>
      </c>
      <c r="AD45" s="11">
        <f t="shared" si="31"/>
        <v>0.46133152051189991</v>
      </c>
    </row>
    <row r="46" spans="1:30" s="10" customFormat="1" x14ac:dyDescent="0.35">
      <c r="A46" s="10" t="s">
        <v>75</v>
      </c>
      <c r="B46" s="11">
        <f>_xlfn.LET(_xlpm.a,B$2:B$23,_xlpm.b,$Q$2:$Q$23,CORREL(_xlpm.a,_xlpm.b))</f>
        <v>0.32539568672798419</v>
      </c>
      <c r="C46" s="11">
        <f t="shared" ref="C46:P46" si="32">_xlfn.LET(_xlpm.a,C$2:C$23,_xlpm.b,$Q$2:$Q$23,CORREL(_xlpm.a,_xlpm.b))</f>
        <v>8.8561488554009485E-2</v>
      </c>
      <c r="D46" s="11">
        <f t="shared" si="32"/>
        <v>0.41663054538992822</v>
      </c>
      <c r="E46" s="11">
        <f t="shared" si="32"/>
        <v>0.64207079201656891</v>
      </c>
      <c r="F46" s="11">
        <f t="shared" si="32"/>
        <v>0.65179490739586909</v>
      </c>
      <c r="G46" s="11">
        <f t="shared" si="32"/>
        <v>0.33210558207753565</v>
      </c>
      <c r="H46" s="11">
        <f t="shared" si="32"/>
        <v>0.7411764705882351</v>
      </c>
      <c r="I46" s="11">
        <f t="shared" si="32"/>
        <v>-0.79388418603744482</v>
      </c>
      <c r="J46" s="11">
        <f t="shared" si="32"/>
        <v>-0.4023739080814781</v>
      </c>
      <c r="K46" s="11">
        <f t="shared" si="32"/>
        <v>1</v>
      </c>
      <c r="L46" s="11">
        <f t="shared" si="32"/>
        <v>0.17149858514250882</v>
      </c>
      <c r="M46" s="11">
        <f t="shared" si="32"/>
        <v>0.54232614454664008</v>
      </c>
      <c r="N46" s="11">
        <f t="shared" si="32"/>
        <v>0.54232614454664008</v>
      </c>
      <c r="O46" s="11">
        <f t="shared" si="32"/>
        <v>0.33210558207753571</v>
      </c>
      <c r="P46" s="11">
        <f t="shared" si="32"/>
        <v>0.45124262819714017</v>
      </c>
      <c r="Q46" s="11">
        <f t="shared" ref="Q46:AD46" si="33">_xlfn.LET(_xlpm.a,Q$2:Q$23,_xlpm.b,$Q$2:$Q$23,CORREL(_xlpm.a,_xlpm.b))</f>
        <v>1</v>
      </c>
      <c r="R46" s="11">
        <f t="shared" si="33"/>
        <v>0.21549855796030781</v>
      </c>
      <c r="S46" s="11">
        <f t="shared" si="33"/>
        <v>0.29411764705882354</v>
      </c>
      <c r="T46" s="11">
        <f t="shared" si="33"/>
        <v>0.58800649144965034</v>
      </c>
      <c r="U46" s="11">
        <f t="shared" si="33"/>
        <v>0.15498260496951666</v>
      </c>
      <c r="V46" s="11">
        <f t="shared" si="33"/>
        <v>0.37047928681747405</v>
      </c>
      <c r="W46" s="11">
        <f t="shared" si="33"/>
        <v>-0.1183452670827877</v>
      </c>
      <c r="X46" s="11">
        <f t="shared" si="33"/>
        <v>-0.17149858514250879</v>
      </c>
      <c r="Y46" s="11">
        <f t="shared" si="33"/>
        <v>0.3281387968954772</v>
      </c>
      <c r="Z46" s="11">
        <f t="shared" si="33"/>
        <v>0.37625606633113612</v>
      </c>
      <c r="AA46" s="11">
        <f t="shared" si="33"/>
        <v>-0.29411764705882343</v>
      </c>
      <c r="AB46" s="11">
        <f t="shared" si="33"/>
        <v>-0.30678599553894814</v>
      </c>
      <c r="AC46" s="11">
        <f t="shared" si="33"/>
        <v>0.370479286817474</v>
      </c>
      <c r="AD46" s="11">
        <f t="shared" si="33"/>
        <v>0.65557145108044546</v>
      </c>
    </row>
    <row r="47" spans="1:30" s="10" customFormat="1" x14ac:dyDescent="0.35">
      <c r="A47" s="10" t="s">
        <v>76</v>
      </c>
      <c r="B47" s="11">
        <f>_xlfn.LET(_xlpm.a,B$2:B$23,_xlpm.b,$R$2:$R$23,CORREL(_xlpm.a,_xlpm.b))</f>
        <v>0.39735970711951318</v>
      </c>
      <c r="C47" s="11">
        <f t="shared" ref="C47:Q47" si="34">_xlfn.LET(_xlpm.a,C$2:C$23,_xlpm.b,$R$2:$R$23,CORREL(_xlpm.a,_xlpm.b))</f>
        <v>-0.24333213169614379</v>
      </c>
      <c r="D47" s="11">
        <f t="shared" si="34"/>
        <v>0.15789473684210531</v>
      </c>
      <c r="E47" s="11">
        <f t="shared" si="34"/>
        <v>0.24333213169614387</v>
      </c>
      <c r="F47" s="11">
        <f t="shared" si="34"/>
        <v>0.33062326126679037</v>
      </c>
      <c r="G47" s="11">
        <f t="shared" si="34"/>
        <v>5.4073807043587475E-2</v>
      </c>
      <c r="H47" s="11">
        <f t="shared" si="34"/>
        <v>0.21549855796030778</v>
      </c>
      <c r="I47" s="11">
        <f t="shared" si="34"/>
        <v>-0.27144835701531839</v>
      </c>
      <c r="J47" s="11">
        <f t="shared" si="34"/>
        <v>-8.6710996952411939E-2</v>
      </c>
      <c r="K47" s="11">
        <f t="shared" si="34"/>
        <v>0.21549855796030781</v>
      </c>
      <c r="L47" s="11">
        <f t="shared" si="34"/>
        <v>0.79582242575422191</v>
      </c>
      <c r="M47" s="11">
        <f t="shared" si="34"/>
        <v>-0.39735970711951318</v>
      </c>
      <c r="N47" s="11">
        <f t="shared" si="34"/>
        <v>-0.13245323570650452</v>
      </c>
      <c r="O47" s="11">
        <f t="shared" si="34"/>
        <v>-0.24333213169614379</v>
      </c>
      <c r="P47" s="11">
        <f t="shared" si="34"/>
        <v>0.47756693294091968</v>
      </c>
      <c r="Q47" s="11">
        <f t="shared" si="34"/>
        <v>0.21549855796030781</v>
      </c>
      <c r="R47" s="11">
        <f t="shared" ref="R47:AD47" si="35">_xlfn.LET(_xlpm.a,R$2:R$23,_xlpm.b,$R$2:$R$23,CORREL(_xlpm.a,_xlpm.b))</f>
        <v>1</v>
      </c>
      <c r="S47" s="11">
        <f t="shared" si="35"/>
        <v>0.41663054538992844</v>
      </c>
      <c r="T47" s="11">
        <f t="shared" si="35"/>
        <v>0.18731716231633877</v>
      </c>
      <c r="U47" s="11">
        <f t="shared" si="35"/>
        <v>-0.35147974578331898</v>
      </c>
      <c r="V47" s="11">
        <f t="shared" si="35"/>
        <v>1.2926112238824795E-2</v>
      </c>
      <c r="W47" s="11">
        <f t="shared" si="35"/>
        <v>8.6710996952412009E-2</v>
      </c>
      <c r="X47" s="11">
        <f t="shared" si="35"/>
        <v>0.12565617248750865</v>
      </c>
      <c r="Y47" s="11">
        <f t="shared" si="35"/>
        <v>-0.29730058149296784</v>
      </c>
      <c r="Z47" s="11">
        <f t="shared" si="35"/>
        <v>0.36273812505500591</v>
      </c>
      <c r="AA47" s="11">
        <f t="shared" si="35"/>
        <v>-0.41663054538992828</v>
      </c>
      <c r="AB47" s="11">
        <f t="shared" si="35"/>
        <v>-0.18731716231633885</v>
      </c>
      <c r="AC47" s="11">
        <f t="shared" si="35"/>
        <v>0.58167505074711112</v>
      </c>
      <c r="AD47" s="11">
        <f t="shared" si="35"/>
        <v>0.22031667931983878</v>
      </c>
    </row>
    <row r="48" spans="1:30" s="10" customFormat="1" x14ac:dyDescent="0.35">
      <c r="A48" s="10" t="s">
        <v>77</v>
      </c>
      <c r="B48" s="11">
        <f>_xlfn.LET(_xlpm.a,B$2:B$23,_xlpm.b,$S$2:$S$23,CORREL(_xlpm.a,_xlpm.b))</f>
        <v>0.54232614454664063</v>
      </c>
      <c r="C48" s="11">
        <f t="shared" ref="C48:R48" si="36">_xlfn.LET(_xlpm.a,C$2:C$23,_xlpm.b,$S$2:$S$23,CORREL(_xlpm.a,_xlpm.b))</f>
        <v>0.39852669849304279</v>
      </c>
      <c r="D48" s="11">
        <f t="shared" si="36"/>
        <v>0.21549855796030784</v>
      </c>
      <c r="E48" s="11">
        <f t="shared" si="36"/>
        <v>0.33210558207753577</v>
      </c>
      <c r="F48" s="11">
        <f t="shared" si="36"/>
        <v>0.23063512107853829</v>
      </c>
      <c r="G48" s="11">
        <f t="shared" si="36"/>
        <v>-8.8561488554009526E-2</v>
      </c>
      <c r="H48" s="11">
        <f t="shared" si="36"/>
        <v>0.29411764705882359</v>
      </c>
      <c r="I48" s="11">
        <f t="shared" si="36"/>
        <v>-0.37047928681747427</v>
      </c>
      <c r="J48" s="11">
        <f t="shared" si="36"/>
        <v>-0.11834526708278766</v>
      </c>
      <c r="K48" s="11">
        <f t="shared" si="36"/>
        <v>0.29411764705882354</v>
      </c>
      <c r="L48" s="11">
        <f t="shared" si="36"/>
        <v>0.20579830217101069</v>
      </c>
      <c r="M48" s="11">
        <f t="shared" si="36"/>
        <v>-0.10846522890932812</v>
      </c>
      <c r="N48" s="11">
        <f t="shared" si="36"/>
        <v>-0.10846522890932812</v>
      </c>
      <c r="O48" s="11">
        <f t="shared" si="36"/>
        <v>-8.8561488554009485E-2</v>
      </c>
      <c r="P48" s="11">
        <f t="shared" si="36"/>
        <v>0.21057989315866549</v>
      </c>
      <c r="Q48" s="11">
        <f t="shared" si="36"/>
        <v>0.29411764705882354</v>
      </c>
      <c r="R48" s="11">
        <f t="shared" si="36"/>
        <v>0.41663054538992844</v>
      </c>
      <c r="S48" s="11">
        <f t="shared" ref="S48:AD48" si="37">_xlfn.LET(_xlpm.a,S$2:S$23,_xlpm.b,$S$2:$S$23,CORREL(_xlpm.a,_xlpm.b))</f>
        <v>1</v>
      </c>
      <c r="T48" s="11">
        <f t="shared" si="37"/>
        <v>0.25565499628245686</v>
      </c>
      <c r="U48" s="11">
        <f t="shared" si="37"/>
        <v>-0.39852669849304295</v>
      </c>
      <c r="V48" s="11">
        <f t="shared" si="37"/>
        <v>-0.37047928681747405</v>
      </c>
      <c r="W48" s="11">
        <f t="shared" si="37"/>
        <v>0.11834526708278773</v>
      </c>
      <c r="X48" s="11">
        <f t="shared" si="37"/>
        <v>0.17149858514250885</v>
      </c>
      <c r="Y48" s="11">
        <f t="shared" si="37"/>
        <v>-9.5266102324493354E-2</v>
      </c>
      <c r="Z48" s="11">
        <f t="shared" si="37"/>
        <v>-0.15842360687626783</v>
      </c>
      <c r="AA48" s="11">
        <f t="shared" si="37"/>
        <v>-0.22352941176470587</v>
      </c>
      <c r="AB48" s="11">
        <f t="shared" si="37"/>
        <v>-0.25565499628245697</v>
      </c>
      <c r="AC48" s="11">
        <f t="shared" si="37"/>
        <v>0.79388418603744504</v>
      </c>
      <c r="AD48" s="11">
        <f t="shared" si="37"/>
        <v>0.24829545422392901</v>
      </c>
    </row>
    <row r="49" spans="1:33" s="10" customFormat="1" x14ac:dyDescent="0.35">
      <c r="A49" s="10" t="s">
        <v>78</v>
      </c>
      <c r="B49" s="11">
        <f>_xlfn.LET(_xlpm.a,B$2:B$23,_xlpm.b,$T$2:$T$23,CORREL(_xlpm.a,_xlpm.b))</f>
        <v>0.47140452079103168</v>
      </c>
      <c r="C49" s="11">
        <f t="shared" ref="C49:S49" si="38">_xlfn.LET(_xlpm.a,C$2:C$23,_xlpm.b,$T$2:$T$23,CORREL(_xlpm.a,_xlpm.b))</f>
        <v>0.28867513459481287</v>
      </c>
      <c r="D49" s="11">
        <f t="shared" si="38"/>
        <v>0.49951243284357005</v>
      </c>
      <c r="E49" s="11">
        <f t="shared" si="38"/>
        <v>0.76980035891950083</v>
      </c>
      <c r="F49" s="11">
        <f t="shared" si="38"/>
        <v>0.56655772373253166</v>
      </c>
      <c r="G49" s="11">
        <f t="shared" si="38"/>
        <v>0.28867513459481287</v>
      </c>
      <c r="H49" s="11">
        <f t="shared" si="38"/>
        <v>0.86922698736035309</v>
      </c>
      <c r="I49" s="11">
        <f t="shared" si="38"/>
        <v>-0.43704152091682424</v>
      </c>
      <c r="J49" s="11">
        <f t="shared" si="38"/>
        <v>0.10286889997472788</v>
      </c>
      <c r="K49" s="11">
        <f t="shared" si="38"/>
        <v>0.58800649144965034</v>
      </c>
      <c r="L49" s="11">
        <f t="shared" si="38"/>
        <v>0.14907119849998599</v>
      </c>
      <c r="M49" s="11">
        <f t="shared" si="38"/>
        <v>0.47140452079103168</v>
      </c>
      <c r="N49" s="11">
        <f t="shared" si="38"/>
        <v>0.47140452079103168</v>
      </c>
      <c r="O49" s="11">
        <f t="shared" si="38"/>
        <v>0.28867513459481287</v>
      </c>
      <c r="P49" s="11">
        <f t="shared" si="38"/>
        <v>0.39223227027636826</v>
      </c>
      <c r="Q49" s="11">
        <f t="shared" si="38"/>
        <v>0.58800649144965034</v>
      </c>
      <c r="R49" s="11">
        <f t="shared" si="38"/>
        <v>0.18731716231633877</v>
      </c>
      <c r="S49" s="11">
        <f t="shared" si="38"/>
        <v>0.25565499628245686</v>
      </c>
      <c r="T49" s="11">
        <f t="shared" ref="T49:AD49" si="39">_xlfn.LET(_xlpm.a,T$2:T$23,_xlpm.b,$T$2:$T$23,CORREL(_xlpm.a,_xlpm.b))</f>
        <v>1</v>
      </c>
      <c r="U49" s="11">
        <f t="shared" si="39"/>
        <v>0.50518148554092246</v>
      </c>
      <c r="V49" s="11">
        <f t="shared" si="39"/>
        <v>0.32203059435976533</v>
      </c>
      <c r="W49" s="11">
        <f t="shared" si="39"/>
        <v>0.46291004988627565</v>
      </c>
      <c r="X49" s="11">
        <f t="shared" si="39"/>
        <v>0.26087459737497548</v>
      </c>
      <c r="Y49" s="11">
        <f t="shared" si="39"/>
        <v>0.69006555934235436</v>
      </c>
      <c r="Z49" s="11">
        <f t="shared" si="39"/>
        <v>0.51639777949432242</v>
      </c>
      <c r="AA49" s="11">
        <f t="shared" si="39"/>
        <v>2.556549962824568E-2</v>
      </c>
      <c r="AB49" s="11">
        <f t="shared" si="39"/>
        <v>-8.333333333333337E-2</v>
      </c>
      <c r="AC49" s="11">
        <f t="shared" si="39"/>
        <v>0.32203059435976533</v>
      </c>
      <c r="AD49" s="11">
        <f t="shared" si="39"/>
        <v>0.83457551393565255</v>
      </c>
    </row>
    <row r="50" spans="1:33" s="10" customFormat="1" x14ac:dyDescent="0.35">
      <c r="A50" s="10" t="s">
        <v>82</v>
      </c>
      <c r="B50" s="11">
        <f>_xlfn.LET(_xlpm.a,B$2:B$23,_xlpm.b,$U$2:$U$23,CORREL(_xlpm.a,_xlpm.b))</f>
        <v>2.2662332591841973E-17</v>
      </c>
      <c r="C50" s="11">
        <f t="shared" ref="C50:T50" si="40">_xlfn.LET(_xlpm.a,C$2:C$23,_xlpm.b,$U$2:$U$23,CORREL(_xlpm.a,_xlpm.b))</f>
        <v>0.14583333333333334</v>
      </c>
      <c r="D50" s="11">
        <f t="shared" si="40"/>
        <v>0.35147974578331886</v>
      </c>
      <c r="E50" s="11">
        <f t="shared" si="40"/>
        <v>0.31249999999999994</v>
      </c>
      <c r="F50" s="11">
        <f t="shared" si="40"/>
        <v>0.32081182634096872</v>
      </c>
      <c r="G50" s="11">
        <f t="shared" si="40"/>
        <v>0.37499999999999994</v>
      </c>
      <c r="H50" s="11">
        <f t="shared" si="40"/>
        <v>0.39852669849304279</v>
      </c>
      <c r="I50" s="11">
        <f t="shared" si="40"/>
        <v>-1.9920476822239921E-2</v>
      </c>
      <c r="J50" s="11">
        <f t="shared" si="40"/>
        <v>0.1336306209562122</v>
      </c>
      <c r="K50" s="11">
        <f t="shared" si="40"/>
        <v>0.15498260496951666</v>
      </c>
      <c r="L50" s="11">
        <f t="shared" si="40"/>
        <v>-0.16137430609197581</v>
      </c>
      <c r="M50" s="11">
        <f t="shared" si="40"/>
        <v>0.61237243569579458</v>
      </c>
      <c r="N50" s="11">
        <f t="shared" si="40"/>
        <v>0.61237243569579469</v>
      </c>
      <c r="O50" s="11">
        <f t="shared" si="40"/>
        <v>0.37499999999999994</v>
      </c>
      <c r="P50" s="11">
        <f t="shared" si="40"/>
        <v>9.4356419512049622E-2</v>
      </c>
      <c r="Q50" s="11">
        <f t="shared" si="40"/>
        <v>0.15498260496951666</v>
      </c>
      <c r="R50" s="11">
        <f t="shared" si="40"/>
        <v>-0.35147974578331898</v>
      </c>
      <c r="S50" s="11">
        <f t="shared" si="40"/>
        <v>-0.39852669849304295</v>
      </c>
      <c r="T50" s="11">
        <f t="shared" si="40"/>
        <v>0.50518148554092246</v>
      </c>
      <c r="U50" s="11">
        <f t="shared" ref="U50:AD50" si="41">_xlfn.LET(_xlpm.a,U$2:U$23,_xlpm.b,$U$2:$U$23,CORREL(_xlpm.a,_xlpm.b))</f>
        <v>0.99999999999999989</v>
      </c>
      <c r="V50" s="11">
        <f t="shared" si="41"/>
        <v>0.41833001326703767</v>
      </c>
      <c r="W50" s="11">
        <f t="shared" si="41"/>
        <v>0.35634832254989918</v>
      </c>
      <c r="X50" s="11">
        <f t="shared" si="41"/>
        <v>0.1613743060919757</v>
      </c>
      <c r="Y50" s="11">
        <f t="shared" si="41"/>
        <v>0.67729621195615652</v>
      </c>
      <c r="Z50" s="11">
        <f t="shared" si="41"/>
        <v>0.26087459737497548</v>
      </c>
      <c r="AA50" s="11">
        <f t="shared" si="41"/>
        <v>0.39852669849304267</v>
      </c>
      <c r="AB50" s="11">
        <f t="shared" si="41"/>
        <v>0.28867513459481292</v>
      </c>
      <c r="AC50" s="11">
        <f t="shared" si="41"/>
        <v>-0.23904572186687867</v>
      </c>
      <c r="AD50" s="11">
        <f t="shared" si="41"/>
        <v>0.54795565683949232</v>
      </c>
    </row>
    <row r="51" spans="1:33" s="10" customFormat="1" x14ac:dyDescent="0.35">
      <c r="A51" s="10" t="s">
        <v>83</v>
      </c>
      <c r="B51" s="11">
        <f>_xlfn.LET(_xlpm.a,B$2:B$23,_xlpm.b,$V$2:$V$23,CORREL(_xlpm.a,_xlpm.b))</f>
        <v>-9.7590007294853301E-2</v>
      </c>
      <c r="C51" s="11">
        <f t="shared" ref="C51:U51" si="42">_xlfn.LET(_xlpm.a,C$2:C$23,_xlpm.b,$V$2:$V$23,CORREL(_xlpm.a,_xlpm.b))</f>
        <v>-0.19920476822239874</v>
      </c>
      <c r="D51" s="11">
        <f t="shared" si="42"/>
        <v>0.27144835701531833</v>
      </c>
      <c r="E51" s="11">
        <f t="shared" si="42"/>
        <v>0.19920476822239885</v>
      </c>
      <c r="F51" s="11">
        <f t="shared" si="42"/>
        <v>0.36991017400652404</v>
      </c>
      <c r="G51" s="11">
        <f t="shared" si="42"/>
        <v>0.45817096691151754</v>
      </c>
      <c r="H51" s="11">
        <f t="shared" si="42"/>
        <v>0.37047928681747411</v>
      </c>
      <c r="I51" s="11">
        <f t="shared" si="42"/>
        <v>-0.46666666666666679</v>
      </c>
      <c r="J51" s="11">
        <f t="shared" si="42"/>
        <v>-0.14907119849998587</v>
      </c>
      <c r="K51" s="11">
        <f t="shared" si="42"/>
        <v>0.37047928681747405</v>
      </c>
      <c r="L51" s="11">
        <f t="shared" si="42"/>
        <v>0.12344267996967359</v>
      </c>
      <c r="M51" s="11">
        <f t="shared" si="42"/>
        <v>0.29277002188456003</v>
      </c>
      <c r="N51" s="11">
        <f t="shared" si="42"/>
        <v>0.48795003647426671</v>
      </c>
      <c r="O51" s="11">
        <f t="shared" si="42"/>
        <v>0.23904572186687881</v>
      </c>
      <c r="P51" s="11">
        <f t="shared" si="42"/>
        <v>0.2255549841503196</v>
      </c>
      <c r="Q51" s="11">
        <f t="shared" si="42"/>
        <v>0.37047928681747405</v>
      </c>
      <c r="R51" s="11">
        <f t="shared" si="42"/>
        <v>1.2926112238824795E-2</v>
      </c>
      <c r="S51" s="11">
        <f t="shared" si="42"/>
        <v>-0.37047928681747405</v>
      </c>
      <c r="T51" s="11">
        <f t="shared" si="42"/>
        <v>0.32203059435976533</v>
      </c>
      <c r="U51" s="11">
        <f t="shared" si="42"/>
        <v>0.41833001326703767</v>
      </c>
      <c r="V51" s="11">
        <f t="shared" ref="V51:AD51" si="43">_xlfn.LET(_xlpm.a,V$2:V$23,_xlpm.b,$V$2:$V$23,CORREL(_xlpm.a,_xlpm.b))</f>
        <v>1.0000000000000002</v>
      </c>
      <c r="W51" s="11">
        <f t="shared" si="43"/>
        <v>0.14907119849998599</v>
      </c>
      <c r="X51" s="11">
        <f t="shared" si="43"/>
        <v>-0.12344267996967354</v>
      </c>
      <c r="Y51" s="11">
        <f t="shared" si="43"/>
        <v>0.25714285714285706</v>
      </c>
      <c r="Z51" s="11">
        <f t="shared" si="43"/>
        <v>0.62360956446232363</v>
      </c>
      <c r="AA51" s="11">
        <f t="shared" si="43"/>
        <v>0.13760659224649033</v>
      </c>
      <c r="AB51" s="11">
        <f t="shared" si="43"/>
        <v>0.18401748249129452</v>
      </c>
      <c r="AC51" s="11">
        <f t="shared" si="43"/>
        <v>-0.25714285714285712</v>
      </c>
      <c r="AD51" s="11">
        <f t="shared" si="43"/>
        <v>0.4259068799774548</v>
      </c>
    </row>
    <row r="52" spans="1:33" s="10" customFormat="1" x14ac:dyDescent="0.35">
      <c r="A52" s="10" t="s">
        <v>84</v>
      </c>
      <c r="B52" s="11">
        <f>_xlfn.LET(_xlpm.a,B$2:B$23,_xlpm.b,$W$2:$W$23,CORREL(_xlpm.a,_xlpm.b))</f>
        <v>0.21821789023599239</v>
      </c>
      <c r="C52" s="11">
        <f t="shared" ref="C52:V52" si="44">_xlfn.LET(_xlpm.a,C$2:C$23,_xlpm.b,$W$2:$W$23,CORREL(_xlpm.a,_xlpm.b))</f>
        <v>0.13363062095621214</v>
      </c>
      <c r="D52" s="11">
        <f t="shared" si="44"/>
        <v>-8.6710996952411995E-2</v>
      </c>
      <c r="E52" s="11">
        <f t="shared" si="44"/>
        <v>0.35634832254989918</v>
      </c>
      <c r="F52" s="11">
        <f t="shared" si="44"/>
        <v>0.26226526415648116</v>
      </c>
      <c r="G52" s="11">
        <f t="shared" si="44"/>
        <v>0.13363062095621214</v>
      </c>
      <c r="H52" s="11">
        <f t="shared" si="44"/>
        <v>0.40237390808147822</v>
      </c>
      <c r="I52" s="11">
        <f t="shared" si="44"/>
        <v>0.14907119849998604</v>
      </c>
      <c r="J52" s="11">
        <f t="shared" si="44"/>
        <v>4.7619047619047596E-2</v>
      </c>
      <c r="K52" s="11">
        <f t="shared" si="44"/>
        <v>-0.1183452670827877</v>
      </c>
      <c r="L52" s="11">
        <f t="shared" si="44"/>
        <v>6.9006555934235422E-2</v>
      </c>
      <c r="M52" s="11">
        <f t="shared" si="44"/>
        <v>0.21821789023599239</v>
      </c>
      <c r="N52" s="11">
        <f t="shared" si="44"/>
        <v>0.21821789023599239</v>
      </c>
      <c r="O52" s="11">
        <f t="shared" si="44"/>
        <v>0.13363062095621214</v>
      </c>
      <c r="P52" s="11">
        <f t="shared" si="44"/>
        <v>0.18156825980064079</v>
      </c>
      <c r="Q52" s="11">
        <f t="shared" si="44"/>
        <v>-0.1183452670827877</v>
      </c>
      <c r="R52" s="11">
        <f t="shared" si="44"/>
        <v>8.6710996952412009E-2</v>
      </c>
      <c r="S52" s="11">
        <f t="shared" si="44"/>
        <v>0.11834526708278773</v>
      </c>
      <c r="T52" s="11">
        <f t="shared" si="44"/>
        <v>0.46291004988627565</v>
      </c>
      <c r="U52" s="11">
        <f t="shared" si="44"/>
        <v>0.35634832254989918</v>
      </c>
      <c r="V52" s="11">
        <f t="shared" si="44"/>
        <v>0.14907119849998599</v>
      </c>
      <c r="W52" s="11">
        <f t="shared" ref="W52:AD52" si="45">_xlfn.LET(_xlpm.a,W$2:W$23,_xlpm.b,$W$2:$W$23,CORREL(_xlpm.a,_xlpm.b))</f>
        <v>1</v>
      </c>
      <c r="X52" s="11">
        <f t="shared" si="45"/>
        <v>0.69006555934235425</v>
      </c>
      <c r="Y52" s="11">
        <f t="shared" si="45"/>
        <v>0.31943828249997003</v>
      </c>
      <c r="Z52" s="11">
        <f t="shared" si="45"/>
        <v>0.23904572186687872</v>
      </c>
      <c r="AA52" s="11">
        <f t="shared" si="45"/>
        <v>0.40237390808147816</v>
      </c>
      <c r="AB52" s="11">
        <f t="shared" si="45"/>
        <v>0.10286889997472795</v>
      </c>
      <c r="AC52" s="11">
        <f t="shared" si="45"/>
        <v>0.14907119849998599</v>
      </c>
      <c r="AD52" s="11">
        <f t="shared" si="45"/>
        <v>0.44563107633430088</v>
      </c>
    </row>
    <row r="53" spans="1:33" s="10" customFormat="1" x14ac:dyDescent="0.35">
      <c r="A53" s="10" t="s">
        <v>85</v>
      </c>
      <c r="B53" s="11">
        <f>_xlfn.LET(_xlpm.a,B$2:B$23,_xlpm.b,$X$2:$X$23,CORREL(_xlpm.a,_xlpm.b))</f>
        <v>0.316227766016838</v>
      </c>
      <c r="C53" s="11">
        <f t="shared" ref="C53:W53" si="46">_xlfn.LET(_xlpm.a,C$2:C$23,_xlpm.b,$X$2:$X$23,CORREL(_xlpm.a,_xlpm.b))</f>
        <v>0.1936491673103708</v>
      </c>
      <c r="D53" s="11">
        <f t="shared" si="46"/>
        <v>-0.12565617248750865</v>
      </c>
      <c r="E53" s="11">
        <f t="shared" si="46"/>
        <v>0.51639777949432242</v>
      </c>
      <c r="F53" s="11">
        <f t="shared" si="46"/>
        <v>0.38005847503304596</v>
      </c>
      <c r="G53" s="11">
        <f t="shared" si="46"/>
        <v>0.1936491673103708</v>
      </c>
      <c r="H53" s="11">
        <f t="shared" si="46"/>
        <v>0.20579830217101064</v>
      </c>
      <c r="I53" s="11">
        <f t="shared" si="46"/>
        <v>0.21602468994692864</v>
      </c>
      <c r="J53" s="11">
        <f t="shared" si="46"/>
        <v>6.9006555934235422E-2</v>
      </c>
      <c r="K53" s="11">
        <f t="shared" si="46"/>
        <v>-0.17149858514250879</v>
      </c>
      <c r="L53" s="11">
        <f t="shared" si="46"/>
        <v>0.10000000000000006</v>
      </c>
      <c r="M53" s="11">
        <f t="shared" si="46"/>
        <v>0.316227766016838</v>
      </c>
      <c r="N53" s="11">
        <f t="shared" si="46"/>
        <v>0.316227766016838</v>
      </c>
      <c r="O53" s="11">
        <f t="shared" si="46"/>
        <v>0.1936491673103708</v>
      </c>
      <c r="P53" s="11">
        <f t="shared" si="46"/>
        <v>-5.847053462046857E-2</v>
      </c>
      <c r="Q53" s="11">
        <f t="shared" si="46"/>
        <v>-0.17149858514250879</v>
      </c>
      <c r="R53" s="11">
        <f t="shared" si="46"/>
        <v>0.12565617248750865</v>
      </c>
      <c r="S53" s="11">
        <f t="shared" si="46"/>
        <v>0.17149858514250885</v>
      </c>
      <c r="T53" s="11">
        <f t="shared" si="46"/>
        <v>0.26087459737497548</v>
      </c>
      <c r="U53" s="11">
        <f t="shared" si="46"/>
        <v>0.1613743060919757</v>
      </c>
      <c r="V53" s="11">
        <f t="shared" si="46"/>
        <v>-0.12344267996967354</v>
      </c>
      <c r="W53" s="11">
        <f t="shared" si="46"/>
        <v>0.69006555934235425</v>
      </c>
      <c r="X53" s="11">
        <f t="shared" ref="X53:AD53" si="47">_xlfn.LET(_xlpm.a,X$2:X$23,_xlpm.b,$X$2:$X$23,CORREL(_xlpm.a,_xlpm.b))</f>
        <v>1</v>
      </c>
      <c r="Y53" s="11">
        <f t="shared" si="47"/>
        <v>0.46291004988627593</v>
      </c>
      <c r="Z53" s="11">
        <f t="shared" si="47"/>
        <v>2.8867513459481332E-2</v>
      </c>
      <c r="AA53" s="11">
        <f t="shared" si="47"/>
        <v>0.5830951894845301</v>
      </c>
      <c r="AB53" s="11">
        <f t="shared" si="47"/>
        <v>-0.26087459737497565</v>
      </c>
      <c r="AC53" s="11">
        <f t="shared" si="47"/>
        <v>0.21602468994692864</v>
      </c>
      <c r="AD53" s="11">
        <f t="shared" si="47"/>
        <v>0.41663276238517788</v>
      </c>
    </row>
    <row r="54" spans="1:33" s="10" customFormat="1" x14ac:dyDescent="0.35">
      <c r="A54" s="10" t="s">
        <v>90</v>
      </c>
      <c r="B54" s="11">
        <f>_xlfn.LET(_xlpm.a,B$2:B$23,_xlpm.b,$Y$2:$Y$23,CORREL(_xlpm.a,_xlpm.b))</f>
        <v>0.29277002188455997</v>
      </c>
      <c r="C54" s="11">
        <f t="shared" ref="C54:X54" si="48">_xlfn.LET(_xlpm.a,C$2:C$23,_xlpm.b,$Y$2:$Y$23,CORREL(_xlpm.a,_xlpm.b))</f>
        <v>0.41833001326703773</v>
      </c>
      <c r="D54" s="11">
        <f t="shared" si="48"/>
        <v>0.2973005814929679</v>
      </c>
      <c r="E54" s="11">
        <f t="shared" si="48"/>
        <v>0.67729621195615652</v>
      </c>
      <c r="F54" s="11">
        <f t="shared" si="48"/>
        <v>0.42404337020260074</v>
      </c>
      <c r="G54" s="11">
        <f t="shared" si="48"/>
        <v>0.41833001326703761</v>
      </c>
      <c r="H54" s="11">
        <f t="shared" si="48"/>
        <v>0.56101149146646112</v>
      </c>
      <c r="I54" s="11">
        <f t="shared" si="48"/>
        <v>-0.16190476190476194</v>
      </c>
      <c r="J54" s="11">
        <f t="shared" si="48"/>
        <v>0.14907119849998596</v>
      </c>
      <c r="K54" s="11">
        <f t="shared" si="48"/>
        <v>0.3281387968954772</v>
      </c>
      <c r="L54" s="11">
        <f t="shared" si="48"/>
        <v>-0.12344267996967354</v>
      </c>
      <c r="M54" s="11">
        <f t="shared" si="48"/>
        <v>0.68313005106397329</v>
      </c>
      <c r="N54" s="11">
        <f t="shared" si="48"/>
        <v>0.68313005106397329</v>
      </c>
      <c r="O54" s="11">
        <f t="shared" si="48"/>
        <v>0.41833001326703773</v>
      </c>
      <c r="P54" s="11">
        <f t="shared" si="48"/>
        <v>-2.7066598098038415E-2</v>
      </c>
      <c r="Q54" s="11">
        <f t="shared" si="48"/>
        <v>0.3281387968954772</v>
      </c>
      <c r="R54" s="11">
        <f t="shared" si="48"/>
        <v>-0.29730058149296784</v>
      </c>
      <c r="S54" s="11">
        <f t="shared" si="48"/>
        <v>-9.5266102324493354E-2</v>
      </c>
      <c r="T54" s="11">
        <f t="shared" si="48"/>
        <v>0.69006555934235436</v>
      </c>
      <c r="U54" s="11">
        <f t="shared" si="48"/>
        <v>0.67729621195615652</v>
      </c>
      <c r="V54" s="11">
        <f t="shared" si="48"/>
        <v>0.25714285714285706</v>
      </c>
      <c r="W54" s="11">
        <f t="shared" si="48"/>
        <v>0.31943828249997003</v>
      </c>
      <c r="X54" s="11">
        <f t="shared" si="48"/>
        <v>0.46291004988627593</v>
      </c>
      <c r="Y54" s="11">
        <f t="shared" ref="Y54:AD54" si="49">_xlfn.LET(_xlpm.a,Y$2:Y$23,_xlpm.b,$Y$2:$Y$23,CORREL(_xlpm.a,_xlpm.b))</f>
        <v>1</v>
      </c>
      <c r="Z54" s="11">
        <f t="shared" si="49"/>
        <v>0.16035674514745471</v>
      </c>
      <c r="AA54" s="11">
        <f t="shared" si="49"/>
        <v>0.56101149146646079</v>
      </c>
      <c r="AB54" s="11">
        <f t="shared" si="49"/>
        <v>-0.18401748249129449</v>
      </c>
      <c r="AC54" s="11">
        <f t="shared" si="49"/>
        <v>4.7619047619047582E-2</v>
      </c>
      <c r="AD54" s="11">
        <f t="shared" si="49"/>
        <v>0.70555894456642543</v>
      </c>
    </row>
    <row r="55" spans="1:33" s="10" customFormat="1" x14ac:dyDescent="0.35">
      <c r="A55" s="10" t="s">
        <v>89</v>
      </c>
      <c r="B55" s="11">
        <f>_xlfn.LET(_xlpm.a,B$2:B$23,_xlpm.b,$Z$2:$Z$23,CORREL(_xlpm.a,_xlpm.b))</f>
        <v>0.36514837167011077</v>
      </c>
      <c r="C55" s="11">
        <f t="shared" ref="C55:Y55" si="50">_xlfn.LET(_xlpm.a,C$2:C$23,_xlpm.b,$Z$2:$Z$23,CORREL(_xlpm.a,_xlpm.b))</f>
        <v>-5.5901699437494783E-2</v>
      </c>
      <c r="D55" s="11">
        <f t="shared" si="50"/>
        <v>0.43528575006600717</v>
      </c>
      <c r="E55" s="11">
        <f t="shared" si="50"/>
        <v>0.46584749531245623</v>
      </c>
      <c r="F55" s="11">
        <f t="shared" si="50"/>
        <v>0.54012766244462229</v>
      </c>
      <c r="G55" s="11">
        <f t="shared" si="50"/>
        <v>0.14907119849998601</v>
      </c>
      <c r="H55" s="11">
        <f t="shared" si="50"/>
        <v>0.59408852578600457</v>
      </c>
      <c r="I55" s="11">
        <f t="shared" si="50"/>
        <v>-0.55233989995234378</v>
      </c>
      <c r="J55" s="11">
        <f t="shared" si="50"/>
        <v>0.19920476822239885</v>
      </c>
      <c r="K55" s="11">
        <f t="shared" si="50"/>
        <v>0.37625606633113612</v>
      </c>
      <c r="L55" s="11">
        <f t="shared" si="50"/>
        <v>0.28867513459481275</v>
      </c>
      <c r="M55" s="11">
        <f t="shared" si="50"/>
        <v>0.18257418583505539</v>
      </c>
      <c r="N55" s="11">
        <f t="shared" si="50"/>
        <v>0.36514837167011077</v>
      </c>
      <c r="O55" s="11">
        <f t="shared" si="50"/>
        <v>-5.5901699437494783E-2</v>
      </c>
      <c r="P55" s="11">
        <f t="shared" si="50"/>
        <v>0.3882167573820724</v>
      </c>
      <c r="Q55" s="11">
        <f t="shared" si="50"/>
        <v>0.37625606633113612</v>
      </c>
      <c r="R55" s="11">
        <f t="shared" si="50"/>
        <v>0.36273812505500591</v>
      </c>
      <c r="S55" s="11">
        <f t="shared" si="50"/>
        <v>-0.15842360687626783</v>
      </c>
      <c r="T55" s="11">
        <f t="shared" si="50"/>
        <v>0.51639777949432242</v>
      </c>
      <c r="U55" s="11">
        <f t="shared" si="50"/>
        <v>0.26087459737497548</v>
      </c>
      <c r="V55" s="11">
        <f t="shared" si="50"/>
        <v>0.62360956446232363</v>
      </c>
      <c r="W55" s="11">
        <f t="shared" si="50"/>
        <v>0.23904572186687872</v>
      </c>
      <c r="X55" s="11">
        <f t="shared" si="50"/>
        <v>2.8867513459481332E-2</v>
      </c>
      <c r="Y55" s="11">
        <f t="shared" si="50"/>
        <v>0.16035674514745471</v>
      </c>
      <c r="Z55" s="11">
        <f>_xlfn.LET(_xlpm.a,Z$2:Z$23,_xlpm.b,$Z$2:$Z$23,CORREL(_xlpm.a,_xlpm.b))</f>
        <v>1.0000000000000002</v>
      </c>
      <c r="AA55" s="11">
        <f>_xlfn.LET(_xlpm.a,AA$2:AA$23,_xlpm.b,$Z$2:$Z$23,CORREL(_xlpm.a,_xlpm.b))</f>
        <v>-0.2772413120334688</v>
      </c>
      <c r="AB55" s="11">
        <f>_xlfn.LET(_xlpm.a,AB$2:AB$23,_xlpm.b,$Z$2:$Z$23,CORREL(_xlpm.a,_xlpm.b))</f>
        <v>0.19364916731037088</v>
      </c>
      <c r="AC55" s="11">
        <f>_xlfn.LET(_xlpm.a,AC$2:AC$23,_xlpm.b,$Z$2:$Z$23,CORREL(_xlpm.a,_xlpm.b))</f>
        <v>3.5634832254989951E-2</v>
      </c>
      <c r="AD55" s="11">
        <f>_xlfn.LET(_xlpm.a,AD$2:AD$23,_xlpm.b,$Z$2:$Z$23,CORREL(_xlpm.a,_xlpm.b))</f>
        <v>0.54122183441167471</v>
      </c>
    </row>
    <row r="56" spans="1:33" s="10" customFormat="1" x14ac:dyDescent="0.35">
      <c r="A56" s="10" t="s">
        <v>88</v>
      </c>
      <c r="B56" s="11">
        <f>_xlfn.LET(_xlpm.a,B$2:B$23,_xlpm.b,$AA$2:$AA$23,CORREL(_xlpm.a,_xlpm.b))</f>
        <v>-0.10846522890932807</v>
      </c>
      <c r="C56" s="11">
        <f t="shared" ref="C56:Z56" si="51">_xlfn.LET(_xlpm.a,C$2:C$23,_xlpm.b,$AA$2:$AA$23,CORREL(_xlpm.a,_xlpm.b))</f>
        <v>0.33210558207753582</v>
      </c>
      <c r="D56" s="11">
        <f t="shared" si="51"/>
        <v>-0.2154985579603077</v>
      </c>
      <c r="E56" s="11">
        <f t="shared" si="51"/>
        <v>0.15498260496951669</v>
      </c>
      <c r="F56" s="11">
        <f t="shared" si="51"/>
        <v>-1.00276139599365E-2</v>
      </c>
      <c r="G56" s="11">
        <f t="shared" si="51"/>
        <v>0.33210558207753582</v>
      </c>
      <c r="H56" s="11">
        <f t="shared" si="51"/>
        <v>-3.5294117647058809E-2</v>
      </c>
      <c r="I56" s="11">
        <f t="shared" si="51"/>
        <v>0.37047928681747405</v>
      </c>
      <c r="J56" s="11">
        <f t="shared" si="51"/>
        <v>0.11834526708278767</v>
      </c>
      <c r="K56" s="11">
        <f t="shared" si="51"/>
        <v>-0.29411764705882343</v>
      </c>
      <c r="L56" s="11">
        <f t="shared" si="51"/>
        <v>-0.20579830217101072</v>
      </c>
      <c r="M56" s="11">
        <f t="shared" si="51"/>
        <v>0.32539568672798408</v>
      </c>
      <c r="N56" s="11">
        <f t="shared" si="51"/>
        <v>0.32539568672798397</v>
      </c>
      <c r="O56" s="11">
        <f t="shared" si="51"/>
        <v>0.33210558207753582</v>
      </c>
      <c r="P56" s="11">
        <f t="shared" si="51"/>
        <v>-0.21057989315866543</v>
      </c>
      <c r="Q56" s="11">
        <f t="shared" si="51"/>
        <v>-0.29411764705882343</v>
      </c>
      <c r="R56" s="11">
        <f t="shared" si="51"/>
        <v>-0.41663054538992828</v>
      </c>
      <c r="S56" s="11">
        <f t="shared" si="51"/>
        <v>-0.22352941176470587</v>
      </c>
      <c r="T56" s="11">
        <f t="shared" si="51"/>
        <v>2.556549962824568E-2</v>
      </c>
      <c r="U56" s="11">
        <f t="shared" si="51"/>
        <v>0.39852669849304267</v>
      </c>
      <c r="V56" s="11">
        <f t="shared" si="51"/>
        <v>0.13760659224649033</v>
      </c>
      <c r="W56" s="11">
        <f t="shared" si="51"/>
        <v>0.40237390808147816</v>
      </c>
      <c r="X56" s="11">
        <f t="shared" si="51"/>
        <v>0.5830951894845301</v>
      </c>
      <c r="Y56" s="11">
        <f t="shared" si="51"/>
        <v>0.56101149146646079</v>
      </c>
      <c r="Z56" s="11">
        <f t="shared" si="51"/>
        <v>-0.2772413120334688</v>
      </c>
      <c r="AA56" s="11">
        <f>_xlfn.LET(_xlpm.a,AA$2:AA$23,_xlpm.b,$AA$2:$AA$23,CORREL(_xlpm.a,_xlpm.b))</f>
        <v>1</v>
      </c>
      <c r="AB56" s="11">
        <f>_xlfn.LET(_xlpm.a,AB$2:AB$23,_xlpm.b,$AA$2:$AA$23,CORREL(_xlpm.a,_xlpm.b))</f>
        <v>-2.55654996282457E-2</v>
      </c>
      <c r="AC56" s="11">
        <f>_xlfn.LET(_xlpm.a,AC$2:AC$23,_xlpm.b,$AA$2:$AA$23,CORREL(_xlpm.a,_xlpm.b))</f>
        <v>-9.526610232449341E-2</v>
      </c>
      <c r="AD56" s="11">
        <f>_xlfn.LET(_xlpm.a,AD$2:AD$23,_xlpm.b,$AA$2:$AA$23,CORREL(_xlpm.a,_xlpm.b))</f>
        <v>0.22328727897835332</v>
      </c>
    </row>
    <row r="57" spans="1:33" s="10" customFormat="1" x14ac:dyDescent="0.35">
      <c r="A57" s="10" t="s">
        <v>87</v>
      </c>
      <c r="B57" s="11">
        <f>_xlfn.LET(_xlpm.a,B$2:B$23,_xlpm.b,$AB$2:$AB$23,CORREL(_xlpm.a,_xlpm.b))</f>
        <v>-0.23570226039551592</v>
      </c>
      <c r="C57" s="11">
        <f t="shared" ref="C57:AA57" si="52">_xlfn.LET(_xlpm.a,C$2:C$23,_xlpm.b,$AB$2:$AB$23,CORREL(_xlpm.a,_xlpm.b))</f>
        <v>-2.4056261216234446E-2</v>
      </c>
      <c r="D57" s="11">
        <f t="shared" si="52"/>
        <v>0.18731716231633883</v>
      </c>
      <c r="E57" s="11">
        <f t="shared" si="52"/>
        <v>-0.24056261216234415</v>
      </c>
      <c r="F57" s="11">
        <f t="shared" si="52"/>
        <v>-0.32686022523030678</v>
      </c>
      <c r="G57" s="11">
        <f t="shared" si="52"/>
        <v>-2.4056261216234394E-2</v>
      </c>
      <c r="H57" s="11">
        <f t="shared" si="52"/>
        <v>-2.5565499628245711E-2</v>
      </c>
      <c r="I57" s="11">
        <f t="shared" si="52"/>
        <v>0.18401748249129454</v>
      </c>
      <c r="J57" s="11">
        <f t="shared" si="52"/>
        <v>0.46291004988627554</v>
      </c>
      <c r="K57" s="11">
        <f t="shared" si="52"/>
        <v>-0.30678599553894814</v>
      </c>
      <c r="L57" s="11">
        <f t="shared" si="52"/>
        <v>-0.1490711984999861</v>
      </c>
      <c r="M57" s="11">
        <f t="shared" si="52"/>
        <v>-0.23570226039551587</v>
      </c>
      <c r="N57" s="11">
        <f t="shared" si="52"/>
        <v>-0.23570226039551587</v>
      </c>
      <c r="O57" s="11">
        <f t="shared" si="52"/>
        <v>-0.28867513459481287</v>
      </c>
      <c r="P57" s="11">
        <f t="shared" si="52"/>
        <v>8.7162726728081827E-2</v>
      </c>
      <c r="Q57" s="11">
        <f t="shared" si="52"/>
        <v>-0.30678599553894814</v>
      </c>
      <c r="R57" s="11">
        <f t="shared" si="52"/>
        <v>-0.18731716231633885</v>
      </c>
      <c r="S57" s="11">
        <f t="shared" si="52"/>
        <v>-0.25565499628245697</v>
      </c>
      <c r="T57" s="11">
        <f t="shared" si="52"/>
        <v>-8.333333333333337E-2</v>
      </c>
      <c r="U57" s="11">
        <f t="shared" si="52"/>
        <v>0.28867513459481292</v>
      </c>
      <c r="V57" s="11">
        <f t="shared" si="52"/>
        <v>0.18401748249129452</v>
      </c>
      <c r="W57" s="11">
        <f t="shared" si="52"/>
        <v>0.10286889997472795</v>
      </c>
      <c r="X57" s="11">
        <f t="shared" si="52"/>
        <v>-0.26087459737497565</v>
      </c>
      <c r="Y57" s="11">
        <f t="shared" si="52"/>
        <v>-0.18401748249129449</v>
      </c>
      <c r="Z57" s="11">
        <f t="shared" si="52"/>
        <v>0.19364916731037088</v>
      </c>
      <c r="AA57" s="11">
        <f t="shared" si="52"/>
        <v>-2.55654996282457E-2</v>
      </c>
      <c r="AB57" s="11">
        <f>_xlfn.LET(_xlpm.a,AB$2:AB$23,_xlpm.b,$AB$2:$AB$23,CORREL(_xlpm.a,_xlpm.b))</f>
        <v>1</v>
      </c>
      <c r="AC57" s="11">
        <f>_xlfn.LET(_xlpm.a,AC$2:AC$23,_xlpm.b,$AB$2:$AB$23,CORREL(_xlpm.a,_xlpm.b))</f>
        <v>-0.32203059435976522</v>
      </c>
      <c r="AD57" s="11">
        <f>_xlfn.LET(_xlpm.a,AD$2:AD$23,_xlpm.b,$AB$2:$AB$23,CORREL(_xlpm.a,_xlpm.b))</f>
        <v>-0.10868890414045711</v>
      </c>
    </row>
    <row r="58" spans="1:33" s="10" customFormat="1" x14ac:dyDescent="0.35">
      <c r="A58" s="10" t="s">
        <v>86</v>
      </c>
      <c r="B58" s="11">
        <f>_xlfn.LET(_xlpm.a,B$2:B$23,_xlpm.b,$AC$2:$AC$23,CORREL(_xlpm.a,_xlpm.b))</f>
        <v>0.6831300510639734</v>
      </c>
      <c r="C58" s="11">
        <f t="shared" ref="C58:AB58" si="53">_xlfn.LET(_xlpm.a,C$2:C$23,_xlpm.b,$AC$2:$AC$23,CORREL(_xlpm.a,_xlpm.b))</f>
        <v>0.45817096691151754</v>
      </c>
      <c r="D58" s="11">
        <f t="shared" si="53"/>
        <v>0.27144835701531839</v>
      </c>
      <c r="E58" s="11">
        <f t="shared" si="53"/>
        <v>0.41833001326703784</v>
      </c>
      <c r="F58" s="11">
        <f t="shared" si="53"/>
        <v>0.36991017400652404</v>
      </c>
      <c r="G58" s="11">
        <f t="shared" si="53"/>
        <v>1.9920476822239904E-2</v>
      </c>
      <c r="H58" s="11">
        <f t="shared" si="53"/>
        <v>0.37047928681747405</v>
      </c>
      <c r="I58" s="11">
        <f t="shared" si="53"/>
        <v>-0.46666666666666679</v>
      </c>
      <c r="J58" s="11">
        <f t="shared" si="53"/>
        <v>-0.14907119849998587</v>
      </c>
      <c r="K58" s="11">
        <f t="shared" si="53"/>
        <v>0.370479286817474</v>
      </c>
      <c r="L58" s="11">
        <f t="shared" si="53"/>
        <v>0.46291004988627593</v>
      </c>
      <c r="M58" s="11">
        <f t="shared" si="53"/>
        <v>-9.7590007294853301E-2</v>
      </c>
      <c r="N58" s="11">
        <f t="shared" si="53"/>
        <v>9.7590007294853329E-2</v>
      </c>
      <c r="O58" s="11">
        <f t="shared" si="53"/>
        <v>-0.19920476822239877</v>
      </c>
      <c r="P58" s="11">
        <f t="shared" si="53"/>
        <v>0.42404337020260074</v>
      </c>
      <c r="Q58" s="11">
        <f t="shared" si="53"/>
        <v>0.370479286817474</v>
      </c>
      <c r="R58" s="11">
        <f t="shared" si="53"/>
        <v>0.58167505074711112</v>
      </c>
      <c r="S58" s="11">
        <f t="shared" si="53"/>
        <v>0.79388418603744504</v>
      </c>
      <c r="T58" s="11">
        <f t="shared" si="53"/>
        <v>0.32203059435976533</v>
      </c>
      <c r="U58" s="11">
        <f t="shared" si="53"/>
        <v>-0.23904572186687867</v>
      </c>
      <c r="V58" s="11">
        <f t="shared" si="53"/>
        <v>-0.25714285714285712</v>
      </c>
      <c r="W58" s="11">
        <f t="shared" si="53"/>
        <v>0.14907119849998599</v>
      </c>
      <c r="X58" s="11">
        <f t="shared" si="53"/>
        <v>0.21602468994692864</v>
      </c>
      <c r="Y58" s="11">
        <f t="shared" si="53"/>
        <v>4.7619047619047582E-2</v>
      </c>
      <c r="Z58" s="11">
        <f t="shared" si="53"/>
        <v>3.5634832254989951E-2</v>
      </c>
      <c r="AA58" s="11">
        <f t="shared" si="53"/>
        <v>-9.526610232449341E-2</v>
      </c>
      <c r="AB58" s="11">
        <f t="shared" si="53"/>
        <v>-0.32203059435976522</v>
      </c>
      <c r="AC58" s="11">
        <f>_xlfn.LET(_xlpm.a,AC$2:AC$23,_xlpm.b,$AC$2:$AC$23,CORREL(_xlpm.a,_xlpm.b))</f>
        <v>1.0000000000000002</v>
      </c>
      <c r="AD58" s="11">
        <f>_xlfn.LET(_xlpm.a,AD$2:AD$23,_xlpm.b,$AC$2:$AC$23,CORREL(_xlpm.a,_xlpm.b))</f>
        <v>0.4259068799774548</v>
      </c>
    </row>
    <row r="59" spans="1:33" x14ac:dyDescent="0.35">
      <c r="A59" s="10" t="s">
        <v>52</v>
      </c>
      <c r="B59" s="11">
        <f>_xlfn.LET(_xlpm.a,B$2:B$23,_xlpm.b,$AD$2:$AD$23,CORREL(_xlpm.a,_xlpm.b))</f>
        <v>0.55994110271857767</v>
      </c>
      <c r="C59" s="11">
        <f t="shared" ref="C59:AC59" si="54">_xlfn.LET(_xlpm.a,C$2:C$23,_xlpm.b,$AD$2:$AD$23,CORREL(_xlpm.a,_xlpm.b))</f>
        <v>0.37650940838051</v>
      </c>
      <c r="D59" s="11">
        <f t="shared" si="54"/>
        <v>0.52352478254219126</v>
      </c>
      <c r="E59" s="11">
        <f t="shared" si="54"/>
        <v>0.89925238162309318</v>
      </c>
      <c r="F59" s="11">
        <f t="shared" si="54"/>
        <v>0.82826517214017681</v>
      </c>
      <c r="G59" s="11">
        <f t="shared" si="54"/>
        <v>0.52442381881571032</v>
      </c>
      <c r="H59" s="11">
        <f t="shared" si="54"/>
        <v>0.89136281768158665</v>
      </c>
      <c r="I59" s="11">
        <f>_xlfn.LET(_xlpm.a,I$2:I$23,_xlpm.b,$AD$2:$AD$23,CORREL(_xlpm.a,_xlpm.b))</f>
        <v>-0.5464465629899421</v>
      </c>
      <c r="J59" s="11">
        <f t="shared" si="54"/>
        <v>2.8750392021567799E-2</v>
      </c>
      <c r="K59" s="11">
        <f t="shared" si="54"/>
        <v>0.65557145108044546</v>
      </c>
      <c r="L59" s="11">
        <f t="shared" si="54"/>
        <v>0.24216779313638467</v>
      </c>
      <c r="M59" s="11">
        <f t="shared" si="54"/>
        <v>0.64228538253013323</v>
      </c>
      <c r="N59" s="11">
        <f t="shared" si="54"/>
        <v>0.77403623022862211</v>
      </c>
      <c r="O59" s="11">
        <f t="shared" si="54"/>
        <v>0.37650940838051</v>
      </c>
      <c r="P59" s="11">
        <f t="shared" si="54"/>
        <v>0.46133152051189991</v>
      </c>
      <c r="Q59" s="11">
        <f t="shared" si="54"/>
        <v>0.65557145108044546</v>
      </c>
      <c r="R59" s="11">
        <f t="shared" si="54"/>
        <v>0.22031667931983878</v>
      </c>
      <c r="S59" s="11">
        <f t="shared" si="54"/>
        <v>0.24829545422392901</v>
      </c>
      <c r="T59" s="11">
        <f t="shared" si="54"/>
        <v>0.83457551393565255</v>
      </c>
      <c r="U59" s="11">
        <f t="shared" si="54"/>
        <v>0.54795565683949232</v>
      </c>
      <c r="V59" s="11">
        <f t="shared" si="54"/>
        <v>0.4259068799774548</v>
      </c>
      <c r="W59" s="11">
        <f t="shared" si="54"/>
        <v>0.44563107633430088</v>
      </c>
      <c r="X59" s="11">
        <f t="shared" si="54"/>
        <v>0.41663276238517788</v>
      </c>
      <c r="Y59" s="11">
        <f t="shared" si="54"/>
        <v>0.70555894456642543</v>
      </c>
      <c r="Z59" s="11">
        <f t="shared" si="54"/>
        <v>0.54122183441167471</v>
      </c>
      <c r="AA59" s="11">
        <f t="shared" si="54"/>
        <v>0.22328727897835332</v>
      </c>
      <c r="AB59" s="11">
        <f t="shared" si="54"/>
        <v>-0.10868890414045711</v>
      </c>
      <c r="AC59" s="11">
        <f t="shared" si="54"/>
        <v>0.4259068799774548</v>
      </c>
      <c r="AD59" s="11">
        <f>_xlfn.LET(_xlpm.a,AD$2:AD$23,_xlpm.b,$AD$2:$AD$23,CORREL(_xlpm.a,_xlpm.b))</f>
        <v>1.0000000000000002</v>
      </c>
      <c r="AE59" s="1"/>
      <c r="AG59" s="10"/>
    </row>
  </sheetData>
  <conditionalFormatting sqref="B2:R23 T2:AC23">
    <cfRule type="containsText" dxfId="1" priority="3" operator="containsText" text="&quot;&quot;">
      <formula>NOT(ISERROR(SEARCH("""""",B2)))</formula>
    </cfRule>
  </conditionalFormatting>
  <conditionalFormatting sqref="B26:AC26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31:AD59">
    <cfRule type="colorScale" priority="7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zoomScale="109" zoomScaleNormal="109" zoomScalePageLayoutView="125" workbookViewId="0">
      <pane xSplit="8480" ySplit="3100" topLeftCell="S38" activePane="bottomLeft"/>
      <selection sqref="A1:A1048576"/>
      <selection pane="topRight" activeCell="AA1" sqref="AA1"/>
      <selection pane="bottomLeft" activeCell="B55" sqref="B55"/>
      <selection pane="bottomRight" activeCell="X59" sqref="X59"/>
    </sheetView>
  </sheetViews>
  <sheetFormatPr baseColWidth="10" defaultColWidth="7.375" defaultRowHeight="20" x14ac:dyDescent="0.35"/>
  <cols>
    <col min="1" max="1" width="19.87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3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55</v>
      </c>
      <c r="AB1" s="1" t="s">
        <v>52</v>
      </c>
    </row>
    <row r="2" spans="1:31" ht="21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2" si="0">SUM(B2:AA2)</f>
        <v>20</v>
      </c>
      <c r="AE2" s="1"/>
    </row>
    <row r="3" spans="1:31" ht="21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20</v>
      </c>
      <c r="AE3" s="1"/>
    </row>
    <row r="4" spans="1:31" ht="21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19</v>
      </c>
      <c r="AE4" s="1"/>
    </row>
    <row r="5" spans="1:31" ht="21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21" x14ac:dyDescent="0.35">
      <c r="A6" s="3" t="s">
        <v>53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1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 t="shared" si="0"/>
        <v>18</v>
      </c>
      <c r="AE7" s="1"/>
    </row>
    <row r="8" spans="1:31" ht="21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1" x14ac:dyDescent="0.35">
      <c r="A9" s="3" t="s">
        <v>9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1" x14ac:dyDescent="0.35">
      <c r="A10" s="4" t="s">
        <v>14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1</v>
      </c>
      <c r="P10" s="6">
        <v>0</v>
      </c>
      <c r="Q10" s="6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0</v>
      </c>
      <c r="AB10" s="1">
        <f t="shared" si="0"/>
        <v>19</v>
      </c>
      <c r="AE10" s="1"/>
    </row>
    <row r="11" spans="1:31" ht="21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1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1">
        <f t="shared" si="0"/>
        <v>17</v>
      </c>
      <c r="AE12" s="1"/>
    </row>
    <row r="13" spans="1:31" ht="21" x14ac:dyDescent="0.35">
      <c r="A13" s="4" t="s">
        <v>6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6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1">
        <f t="shared" si="0"/>
        <v>15</v>
      </c>
      <c r="AE13" s="1"/>
    </row>
    <row r="14" spans="1:31" ht="21" x14ac:dyDescent="0.35">
      <c r="A14" s="4" t="s">
        <v>16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1">
        <f t="shared" si="0"/>
        <v>15</v>
      </c>
      <c r="AE14" s="1"/>
    </row>
    <row r="15" spans="1:31" ht="21" x14ac:dyDescent="0.35">
      <c r="A15" s="4" t="s">
        <v>4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6">
        <v>0</v>
      </c>
      <c r="Q15" s="6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1</v>
      </c>
      <c r="X15" s="5">
        <v>0</v>
      </c>
      <c r="Y15" s="5">
        <v>1</v>
      </c>
      <c r="Z15" s="5">
        <v>0</v>
      </c>
      <c r="AA15" s="5">
        <v>1</v>
      </c>
      <c r="AB15" s="1">
        <f t="shared" si="0"/>
        <v>14</v>
      </c>
      <c r="AE15" s="1"/>
    </row>
    <row r="16" spans="1:31" ht="21" x14ac:dyDescent="0.35">
      <c r="A16" s="4" t="s">
        <v>11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6">
        <v>0</v>
      </c>
      <c r="Q16" s="6">
        <v>0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  <c r="AB16" s="1">
        <f t="shared" si="0"/>
        <v>14</v>
      </c>
      <c r="AE16" s="1"/>
    </row>
    <row r="17" spans="1:31" ht="21" x14ac:dyDescent="0.35">
      <c r="A17" s="7" t="s">
        <v>12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9">
        <v>0</v>
      </c>
      <c r="Q17" s="9">
        <v>0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1</v>
      </c>
      <c r="AA17" s="8">
        <v>0</v>
      </c>
      <c r="AB17" s="1">
        <f t="shared" si="0"/>
        <v>11</v>
      </c>
      <c r="AE17" s="1"/>
    </row>
    <row r="18" spans="1:31" ht="21" x14ac:dyDescent="0.35">
      <c r="A18" s="3" t="s">
        <v>40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f t="shared" si="0"/>
        <v>9</v>
      </c>
      <c r="AE18" s="1"/>
    </row>
    <row r="19" spans="1:31" ht="21" x14ac:dyDescent="0.35">
      <c r="A19" s="7" t="s">
        <v>39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f t="shared" si="0"/>
        <v>7</v>
      </c>
      <c r="AE19" s="1"/>
    </row>
    <row r="20" spans="1:31" ht="21" x14ac:dyDescent="0.35">
      <c r="A20" s="3" t="s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1">
        <v>1</v>
      </c>
      <c r="W20" s="1">
        <v>0</v>
      </c>
      <c r="X20" s="8">
        <v>0</v>
      </c>
      <c r="Y20" s="8">
        <v>1</v>
      </c>
      <c r="Z20" s="1">
        <v>0</v>
      </c>
      <c r="AA20" s="1">
        <v>0</v>
      </c>
      <c r="AB20" s="1">
        <f t="shared" si="0"/>
        <v>5</v>
      </c>
      <c r="AE20" s="1"/>
    </row>
    <row r="21" spans="1:31" ht="21" x14ac:dyDescent="0.35">
      <c r="A21" s="3" t="s">
        <v>15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1" x14ac:dyDescent="0.35">
      <c r="A22" s="3" t="s">
        <v>0</v>
      </c>
      <c r="B22" s="1">
        <v>0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9">
        <v>0</v>
      </c>
      <c r="R22" s="8">
        <v>0</v>
      </c>
      <c r="S22" s="8">
        <v>0</v>
      </c>
      <c r="T22" s="8">
        <v>0</v>
      </c>
      <c r="U22" s="8">
        <v>0</v>
      </c>
      <c r="V22" s="1">
        <v>0</v>
      </c>
      <c r="W22" s="1">
        <v>0</v>
      </c>
      <c r="X22" s="8">
        <v>0</v>
      </c>
      <c r="Y22" s="8">
        <v>0</v>
      </c>
      <c r="Z22" s="1">
        <v>0</v>
      </c>
      <c r="AA22" s="1">
        <v>0</v>
      </c>
      <c r="AB22" s="1">
        <f t="shared" si="0"/>
        <v>3</v>
      </c>
      <c r="AE22" s="1"/>
    </row>
    <row r="24" spans="1:31" ht="21" x14ac:dyDescent="0.35">
      <c r="A24" s="1" t="s">
        <v>18</v>
      </c>
      <c r="B24" s="1">
        <f>SUM(B$2:B$22)</f>
        <v>10</v>
      </c>
      <c r="C24" s="1">
        <f t="shared" ref="C24:AA24" si="1">SUM(C2:C22)</f>
        <v>6</v>
      </c>
      <c r="D24" s="1">
        <f t="shared" si="1"/>
        <v>18</v>
      </c>
      <c r="E24" s="1">
        <f t="shared" si="1"/>
        <v>15</v>
      </c>
      <c r="F24" s="1">
        <f t="shared" si="1"/>
        <v>12</v>
      </c>
      <c r="G24" s="1">
        <f t="shared" si="1"/>
        <v>9</v>
      </c>
      <c r="H24" s="1">
        <f t="shared" si="1"/>
        <v>16</v>
      </c>
      <c r="I24" s="1">
        <f t="shared" si="1"/>
        <v>7</v>
      </c>
      <c r="J24" s="1">
        <f t="shared" si="1"/>
        <v>16</v>
      </c>
      <c r="K24" s="1">
        <f t="shared" si="1"/>
        <v>11</v>
      </c>
      <c r="L24" s="1">
        <f t="shared" si="1"/>
        <v>11</v>
      </c>
      <c r="M24" s="1">
        <f t="shared" si="1"/>
        <v>6</v>
      </c>
      <c r="N24" s="1">
        <f t="shared" si="1"/>
        <v>8</v>
      </c>
      <c r="O24" s="1">
        <f t="shared" si="1"/>
        <v>16</v>
      </c>
      <c r="P24" s="1">
        <f t="shared" ref="P24" si="2">SUM(P2:P22)</f>
        <v>2</v>
      </c>
      <c r="Q24" s="1">
        <f t="shared" si="1"/>
        <v>4</v>
      </c>
      <c r="R24" s="1">
        <f t="shared" si="1"/>
        <v>17</v>
      </c>
      <c r="S24" s="1">
        <f t="shared" si="1"/>
        <v>17</v>
      </c>
      <c r="T24" s="1">
        <f t="shared" si="1"/>
        <v>8</v>
      </c>
      <c r="U24" s="1">
        <f t="shared" si="1"/>
        <v>20</v>
      </c>
      <c r="V24" s="1">
        <f t="shared" si="1"/>
        <v>19</v>
      </c>
      <c r="W24" s="1">
        <f t="shared" si="1"/>
        <v>16</v>
      </c>
      <c r="X24" s="1">
        <f t="shared" si="1"/>
        <v>10</v>
      </c>
      <c r="Y24" s="1">
        <f t="shared" si="1"/>
        <v>18</v>
      </c>
      <c r="Z24" s="1">
        <f t="shared" si="1"/>
        <v>4</v>
      </c>
      <c r="AA24" s="1">
        <f t="shared" si="1"/>
        <v>6</v>
      </c>
      <c r="AB24" s="1">
        <f>SUM(AB2:AB22)</f>
        <v>302</v>
      </c>
    </row>
    <row r="25" spans="1:31" ht="21" x14ac:dyDescent="0.35">
      <c r="A25" s="1" t="s">
        <v>19</v>
      </c>
      <c r="B25" s="1">
        <f t="shared" ref="B25:AB25" si="3">AVERAGE(B$2:B$22)</f>
        <v>0.47619047619047616</v>
      </c>
      <c r="C25" s="1">
        <f t="shared" si="3"/>
        <v>0.2857142857142857</v>
      </c>
      <c r="D25" s="1">
        <f t="shared" si="3"/>
        <v>0.8571428571428571</v>
      </c>
      <c r="E25" s="1">
        <f t="shared" si="3"/>
        <v>0.7142857142857143</v>
      </c>
      <c r="F25" s="1">
        <f t="shared" si="3"/>
        <v>0.5714285714285714</v>
      </c>
      <c r="G25" s="1">
        <f t="shared" si="3"/>
        <v>0.42857142857142855</v>
      </c>
      <c r="H25" s="1">
        <f t="shared" si="3"/>
        <v>0.76190476190476186</v>
      </c>
      <c r="I25" s="1">
        <f t="shared" si="3"/>
        <v>0.33333333333333331</v>
      </c>
      <c r="J25" s="1">
        <f t="shared" si="3"/>
        <v>0.76190476190476186</v>
      </c>
      <c r="K25" s="1">
        <f t="shared" si="3"/>
        <v>0.52380952380952384</v>
      </c>
      <c r="L25" s="1">
        <f t="shared" si="3"/>
        <v>0.52380952380952384</v>
      </c>
      <c r="M25" s="1">
        <f t="shared" si="3"/>
        <v>0.2857142857142857</v>
      </c>
      <c r="N25" s="1">
        <f t="shared" si="3"/>
        <v>0.38095238095238093</v>
      </c>
      <c r="O25" s="1">
        <f t="shared" si="3"/>
        <v>0.76190476190476186</v>
      </c>
      <c r="P25" s="1">
        <f t="shared" si="3"/>
        <v>9.5238095238095233E-2</v>
      </c>
      <c r="Q25" s="1">
        <f t="shared" si="3"/>
        <v>0.19047619047619047</v>
      </c>
      <c r="R25" s="1">
        <f t="shared" si="3"/>
        <v>0.80952380952380953</v>
      </c>
      <c r="S25" s="1">
        <f t="shared" si="3"/>
        <v>0.80952380952380953</v>
      </c>
      <c r="T25" s="1">
        <f t="shared" si="3"/>
        <v>0.38095238095238093</v>
      </c>
      <c r="U25" s="1">
        <f t="shared" si="3"/>
        <v>0.95238095238095233</v>
      </c>
      <c r="V25" s="1">
        <f t="shared" si="3"/>
        <v>0.90476190476190477</v>
      </c>
      <c r="W25" s="1">
        <f t="shared" si="3"/>
        <v>0.76190476190476186</v>
      </c>
      <c r="X25" s="1">
        <f t="shared" si="3"/>
        <v>0.47619047619047616</v>
      </c>
      <c r="Y25" s="1">
        <f t="shared" si="3"/>
        <v>0.8571428571428571</v>
      </c>
      <c r="Z25" s="1">
        <f t="shared" si="3"/>
        <v>0.19047619047619047</v>
      </c>
      <c r="AA25" s="1">
        <f t="shared" si="3"/>
        <v>0.2857142857142857</v>
      </c>
      <c r="AB25" s="1">
        <f t="shared" si="3"/>
        <v>14.380952380952381</v>
      </c>
    </row>
    <row r="28" spans="1:31" ht="63" x14ac:dyDescent="0.35">
      <c r="A28" s="1" t="s">
        <v>51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47</v>
      </c>
      <c r="I28" s="1" t="s">
        <v>17</v>
      </c>
      <c r="J28" s="1" t="s">
        <v>48</v>
      </c>
      <c r="K28" s="1" t="s">
        <v>32</v>
      </c>
      <c r="L28" s="1" t="s">
        <v>33</v>
      </c>
      <c r="M28" s="1" t="s">
        <v>34</v>
      </c>
      <c r="N28" s="1" t="s">
        <v>49</v>
      </c>
      <c r="O28" s="1" t="s">
        <v>45</v>
      </c>
      <c r="P28" s="1" t="s">
        <v>46</v>
      </c>
      <c r="Q28" s="10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0" t="s">
        <v>30</v>
      </c>
      <c r="X28" s="10" t="s">
        <v>31</v>
      </c>
      <c r="Y28" s="10" t="s">
        <v>50</v>
      </c>
      <c r="Z28" s="10" t="s">
        <v>36</v>
      </c>
      <c r="AA28" s="1" t="s">
        <v>55</v>
      </c>
      <c r="AB28" s="1" t="s">
        <v>52</v>
      </c>
    </row>
    <row r="29" spans="1:31" s="10" customFormat="1" x14ac:dyDescent="0.35">
      <c r="A29" s="10" t="s">
        <v>17</v>
      </c>
      <c r="I29" s="11">
        <f t="shared" ref="I29:AB29" si="4">_xlfn.LET(_xlpm.a,I$2:I$22,_xlpm.b,$I$2:$I$22,CORREL(_xlpm.a,_xlpm.b))</f>
        <v>1</v>
      </c>
      <c r="J29" s="11">
        <f t="shared" si="4"/>
        <v>-0.79056941504209488</v>
      </c>
      <c r="K29" s="11">
        <f t="shared" si="4"/>
        <v>-0.33709993123162113</v>
      </c>
      <c r="L29" s="11">
        <f t="shared" si="4"/>
        <v>-0.53935988997059392</v>
      </c>
      <c r="M29" s="11">
        <f t="shared" si="4"/>
        <v>-0.22360679774997891</v>
      </c>
      <c r="N29" s="11">
        <f t="shared" si="4"/>
        <v>-0.34668762264076819</v>
      </c>
      <c r="O29" s="11">
        <f t="shared" si="4"/>
        <v>-0.79056941504209488</v>
      </c>
      <c r="P29" s="11">
        <f t="shared" si="4"/>
        <v>-0.22941573387056177</v>
      </c>
      <c r="Q29" s="11">
        <f t="shared" si="4"/>
        <v>-0.34299717028501753</v>
      </c>
      <c r="R29" s="11">
        <f t="shared" si="4"/>
        <v>-0.4287464628562721</v>
      </c>
      <c r="S29" s="11">
        <f t="shared" si="4"/>
        <v>-0.17149858514250885</v>
      </c>
      <c r="T29" s="11">
        <f t="shared" si="4"/>
        <v>-0.34668762264076813</v>
      </c>
      <c r="U29" s="11">
        <f t="shared" si="4"/>
        <v>0.15811388300841897</v>
      </c>
      <c r="V29" s="11">
        <f t="shared" si="4"/>
        <v>0.22941573387056172</v>
      </c>
      <c r="W29" s="11">
        <f t="shared" si="4"/>
        <v>-0.31622776601683794</v>
      </c>
      <c r="X29" s="11">
        <f t="shared" si="4"/>
        <v>-0.2696799449852969</v>
      </c>
      <c r="Y29" s="11">
        <f t="shared" si="4"/>
        <v>0.28867513459481287</v>
      </c>
      <c r="Z29" s="11">
        <f t="shared" si="4"/>
        <v>0.42874646285627199</v>
      </c>
      <c r="AA29" s="11">
        <f t="shared" si="4"/>
        <v>-0.44721359549995776</v>
      </c>
      <c r="AB29" s="11">
        <f t="shared" si="4"/>
        <v>-0.50271730430030281</v>
      </c>
    </row>
    <row r="30" spans="1:31" s="10" customFormat="1" x14ac:dyDescent="0.35">
      <c r="A30" s="10" t="s">
        <v>26</v>
      </c>
      <c r="G30" s="11">
        <f t="shared" ref="G30:AB30" si="5">_xlfn.LET(_xlpm.a,G$2:G$22,_xlpm.b,$G$2:$G$22,CORREL(_xlpm.a,_xlpm.b))</f>
        <v>1.0000000000000002</v>
      </c>
      <c r="H30" s="11">
        <f t="shared" si="5"/>
        <v>-0.19364916731037088</v>
      </c>
      <c r="I30" s="11">
        <f t="shared" si="5"/>
        <v>0.40824829046386296</v>
      </c>
      <c r="J30" s="11">
        <f t="shared" si="5"/>
        <v>-0.41957319583913694</v>
      </c>
      <c r="K30" s="11">
        <f t="shared" si="5"/>
        <v>5.5048188256318062E-2</v>
      </c>
      <c r="L30" s="11">
        <f t="shared" si="5"/>
        <v>-0.13762047064079511</v>
      </c>
      <c r="M30" s="11">
        <f t="shared" si="5"/>
        <v>0.51729352653265681</v>
      </c>
      <c r="N30" s="11">
        <f t="shared" si="5"/>
        <v>-0.48121773951145319</v>
      </c>
      <c r="O30" s="11">
        <f t="shared" si="5"/>
        <v>-0.41957319583913694</v>
      </c>
      <c r="P30" s="11">
        <f t="shared" si="5"/>
        <v>-0.2809757434745081</v>
      </c>
      <c r="Q30" s="11">
        <f t="shared" si="5"/>
        <v>-0.1750350105035012</v>
      </c>
      <c r="R30" s="11">
        <f t="shared" si="5"/>
        <v>-7.0014004201400498E-2</v>
      </c>
      <c r="S30" s="11">
        <f t="shared" si="5"/>
        <v>-7.001400420140047E-2</v>
      </c>
      <c r="T30" s="11">
        <f t="shared" si="5"/>
        <v>-0.28306925853614906</v>
      </c>
      <c r="U30" s="11">
        <f t="shared" si="5"/>
        <v>0.19364916731037085</v>
      </c>
      <c r="V30" s="11">
        <f t="shared" si="5"/>
        <v>0.28097574347450816</v>
      </c>
      <c r="W30" s="11">
        <f t="shared" si="5"/>
        <v>3.2274861218395144E-2</v>
      </c>
      <c r="X30" s="11">
        <f t="shared" si="5"/>
        <v>-0.2477168471534312</v>
      </c>
      <c r="Y30" s="11">
        <f t="shared" si="5"/>
        <v>0.35355339059327373</v>
      </c>
      <c r="Z30" s="11">
        <f t="shared" si="5"/>
        <v>-0.17503501050350123</v>
      </c>
      <c r="AA30" s="11">
        <f t="shared" si="5"/>
        <v>-0.33471934069760156</v>
      </c>
      <c r="AB30" s="11">
        <f t="shared" si="5"/>
        <v>-0.15135969154956014</v>
      </c>
    </row>
    <row r="31" spans="1:31" s="10" customFormat="1" x14ac:dyDescent="0.35">
      <c r="A31" s="10" t="s">
        <v>36</v>
      </c>
      <c r="Z31" s="11">
        <f>_xlfn.LET(_xlpm.a,Z$2:Z$22,_xlpm.b,$Z$2:$Z$22,CORREL(_xlpm.a,_xlpm.b))</f>
        <v>0.99999999999999978</v>
      </c>
      <c r="AA31" s="11">
        <f>_xlfn.LET(_xlpm.a,AA$2:AA$22,_xlpm.b,$Z$2:$Z$22,CORREL(_xlpm.a,_xlpm.b))</f>
        <v>-0.30678599553894809</v>
      </c>
      <c r="AB31" s="11">
        <f>_xlfn.LET(_xlpm.a,AB$2:AB$22,_xlpm.b,$Z$2:$Z$22,CORREL(_xlpm.a,_xlpm.b))</f>
        <v>-0.12501219430052904</v>
      </c>
    </row>
    <row r="32" spans="1:31" s="10" customFormat="1" x14ac:dyDescent="0.35">
      <c r="A32" s="10" t="s">
        <v>46</v>
      </c>
      <c r="P32" s="11">
        <f t="shared" ref="P32:AB32" si="6">_xlfn.LET(_xlpm.a,P$2:P$22,_xlpm.b,$P$2:$P$22,CORREL(_xlpm.a,_xlpm.b))</f>
        <v>1.0000000000000002</v>
      </c>
      <c r="Q32" s="11">
        <f t="shared" si="6"/>
        <v>0.25573907949350577</v>
      </c>
      <c r="R32" s="11">
        <f t="shared" si="6"/>
        <v>0.15737789507292679</v>
      </c>
      <c r="S32" s="11">
        <f t="shared" si="6"/>
        <v>0.15737789507292682</v>
      </c>
      <c r="T32" s="11">
        <f t="shared" si="6"/>
        <v>7.9535595371972134E-2</v>
      </c>
      <c r="U32" s="11">
        <f t="shared" si="6"/>
        <v>7.2547625011001191E-2</v>
      </c>
      <c r="V32" s="11">
        <f t="shared" si="6"/>
        <v>0.10526315789473686</v>
      </c>
      <c r="W32" s="11">
        <f t="shared" si="6"/>
        <v>0.1813690625275029</v>
      </c>
      <c r="X32" s="11">
        <f t="shared" si="6"/>
        <v>1.5467205622243661E-2</v>
      </c>
      <c r="Y32" s="11">
        <f t="shared" si="6"/>
        <v>0.13245323570650439</v>
      </c>
      <c r="Z32" s="11">
        <f t="shared" si="6"/>
        <v>-0.15737789507292679</v>
      </c>
      <c r="AA32" s="11">
        <f t="shared" si="6"/>
        <v>0.51298917604257721</v>
      </c>
      <c r="AB32" s="11">
        <f t="shared" si="6"/>
        <v>0.21912939266142056</v>
      </c>
    </row>
    <row r="33" spans="1:28" s="10" customFormat="1" x14ac:dyDescent="0.35">
      <c r="A33" s="10" t="s">
        <v>42</v>
      </c>
      <c r="Q33" s="11">
        <f t="shared" ref="Q33:AB33" si="7">_xlfn.LET(_xlpm.a,Q$2:Q$22,_xlpm.b,$Q$2:$Q$22,CORREL(_xlpm.a,_xlpm.b))</f>
        <v>1</v>
      </c>
      <c r="R33" s="11">
        <f t="shared" si="7"/>
        <v>0.23529411764705876</v>
      </c>
      <c r="S33" s="11">
        <f t="shared" si="7"/>
        <v>-7.3529411764705774E-2</v>
      </c>
      <c r="T33" s="11">
        <f t="shared" si="7"/>
        <v>-0.38052119532359546</v>
      </c>
      <c r="U33" s="11">
        <f t="shared" si="7"/>
        <v>0.10846522890932805</v>
      </c>
      <c r="V33" s="11">
        <f t="shared" si="7"/>
        <v>0.15737789507292674</v>
      </c>
      <c r="W33" s="11">
        <f t="shared" si="7"/>
        <v>0.27116307227332009</v>
      </c>
      <c r="X33" s="11">
        <f t="shared" si="7"/>
        <v>-0.46249729006288032</v>
      </c>
      <c r="Y33" s="11">
        <f t="shared" si="7"/>
        <v>0.19802950859533477</v>
      </c>
      <c r="Z33" s="11">
        <f t="shared" si="7"/>
        <v>-0.23529411764705885</v>
      </c>
      <c r="AA33" s="11">
        <f t="shared" si="7"/>
        <v>0.7669649888473703</v>
      </c>
      <c r="AB33" s="11">
        <f t="shared" si="7"/>
        <v>0.28235512850636746</v>
      </c>
    </row>
    <row r="34" spans="1:28" s="10" customFormat="1" x14ac:dyDescent="0.35">
      <c r="A34" s="10" t="s">
        <v>50</v>
      </c>
      <c r="Y34" s="11">
        <f>_xlfn.LET(_xlpm.a,Y$2:Y$22,_xlpm.b,$Y$2:$Y$22,CORREL(_xlpm.a,_xlpm.b))</f>
        <v>1.0000000000000002</v>
      </c>
      <c r="Z34" s="11">
        <f>_xlfn.LET(_xlpm.a,Z$2:Z$22,_xlpm.b,$Y$2:$Y$22,CORREL(_xlpm.a,_xlpm.b))</f>
        <v>-0.1485221314465012</v>
      </c>
      <c r="AA34" s="11">
        <f>_xlfn.LET(_xlpm.a,AA$2:AA$22,_xlpm.b,$Y$2:$Y$22,CORREL(_xlpm.a,_xlpm.b))</f>
        <v>0.25819888974716104</v>
      </c>
      <c r="AB34" s="11">
        <f>_xlfn.LET(_xlpm.a,AB$2:AB$22,_xlpm.b,$Y$2:$Y$22,CORREL(_xlpm.a,_xlpm.b))</f>
        <v>0.35917691406802782</v>
      </c>
    </row>
    <row r="35" spans="1:28" s="10" customFormat="1" x14ac:dyDescent="0.35">
      <c r="A35" s="10" t="s">
        <v>34</v>
      </c>
      <c r="M35" s="11">
        <f t="shared" ref="M35:AB35" si="8">_xlfn.LET(_xlpm.a,M$2:M$22,_xlpm.b,$M$2:$M$22,CORREL(_xlpm.a,_xlpm.b))</f>
        <v>1</v>
      </c>
      <c r="N35" s="11">
        <f t="shared" si="8"/>
        <v>-0.27907815282571913</v>
      </c>
      <c r="O35" s="11">
        <f t="shared" si="8"/>
        <v>0.35355339059327379</v>
      </c>
      <c r="P35" s="11">
        <f t="shared" si="8"/>
        <v>-0.20519567041703077</v>
      </c>
      <c r="Q35" s="11">
        <f t="shared" si="8"/>
        <v>-3.834824944236849E-2</v>
      </c>
      <c r="R35" s="11">
        <f t="shared" si="8"/>
        <v>0.30678599553894814</v>
      </c>
      <c r="S35" s="11">
        <f t="shared" si="8"/>
        <v>0.30678599553894814</v>
      </c>
      <c r="T35" s="11">
        <f t="shared" si="8"/>
        <v>0.15504341823651066</v>
      </c>
      <c r="U35" s="11">
        <f t="shared" si="8"/>
        <v>0.1414213562373095</v>
      </c>
      <c r="V35" s="11">
        <f t="shared" si="8"/>
        <v>0.20519567041703082</v>
      </c>
      <c r="W35" s="11">
        <f t="shared" si="8"/>
        <v>0.35355339059327379</v>
      </c>
      <c r="X35" s="11">
        <f t="shared" si="8"/>
        <v>3.0151134457776341E-2</v>
      </c>
      <c r="Y35" s="11">
        <f t="shared" si="8"/>
        <v>0.25819888974716104</v>
      </c>
      <c r="Z35" s="11">
        <f t="shared" si="8"/>
        <v>-0.30678599553894803</v>
      </c>
      <c r="AA35" s="11">
        <f t="shared" si="8"/>
        <v>-0.16666666666666663</v>
      </c>
      <c r="AB35" s="11">
        <f t="shared" si="8"/>
        <v>0.38781797272891888</v>
      </c>
    </row>
    <row r="36" spans="1:28" s="10" customFormat="1" x14ac:dyDescent="0.35">
      <c r="A36" s="10" t="s">
        <v>24</v>
      </c>
      <c r="C36" s="11">
        <f t="shared" ref="C36:AB36" si="9">_xlfn.LET(_xlpm.a,C$2:C$22,_xlpm.b,$C$2:$C$22,CORREL(_xlpm.a,_xlpm.b))</f>
        <v>1</v>
      </c>
      <c r="D36" s="11">
        <f t="shared" si="9"/>
        <v>0.2581988897471611</v>
      </c>
      <c r="E36" s="11">
        <f t="shared" si="9"/>
        <v>0.4</v>
      </c>
      <c r="F36" s="11">
        <f t="shared" si="9"/>
        <v>0.12171612389003679</v>
      </c>
      <c r="G36" s="11">
        <f t="shared" si="9"/>
        <v>-0.12171612389003694</v>
      </c>
      <c r="H36" s="11">
        <f t="shared" si="9"/>
        <v>0.35355339059327379</v>
      </c>
      <c r="I36" s="11">
        <f t="shared" si="9"/>
        <v>-0.22360679774997891</v>
      </c>
      <c r="J36" s="11">
        <f t="shared" si="9"/>
        <v>0.10606601717798209</v>
      </c>
      <c r="K36" s="11">
        <f t="shared" si="9"/>
        <v>0.18090680674665821</v>
      </c>
      <c r="L36" s="11">
        <f t="shared" si="9"/>
        <v>0.18090680674665821</v>
      </c>
      <c r="M36" s="11">
        <f t="shared" si="9"/>
        <v>6.666666666666661E-2</v>
      </c>
      <c r="N36" s="11">
        <f t="shared" si="9"/>
        <v>-6.2017367294604157E-2</v>
      </c>
      <c r="O36" s="11">
        <f t="shared" si="9"/>
        <v>0.10606601717798209</v>
      </c>
      <c r="P36" s="11">
        <f t="shared" si="9"/>
        <v>-0.20519567041703074</v>
      </c>
      <c r="Q36" s="11">
        <f t="shared" si="9"/>
        <v>0.4985272427507908</v>
      </c>
      <c r="R36" s="11">
        <f t="shared" si="9"/>
        <v>0.30678599553894814</v>
      </c>
      <c r="S36" s="11">
        <f t="shared" si="9"/>
        <v>3.834824944236849E-2</v>
      </c>
      <c r="T36" s="11">
        <f t="shared" si="9"/>
        <v>-6.2017367294604157E-2</v>
      </c>
      <c r="U36" s="11">
        <f t="shared" si="9"/>
        <v>0.1414213562373095</v>
      </c>
      <c r="V36" s="11">
        <f t="shared" si="9"/>
        <v>0.2051956704170308</v>
      </c>
      <c r="W36" s="11">
        <f t="shared" si="9"/>
        <v>0.35355339059327379</v>
      </c>
      <c r="X36" s="11">
        <f t="shared" si="9"/>
        <v>3.0151134457776362E-2</v>
      </c>
      <c r="Y36" s="11">
        <f t="shared" si="9"/>
        <v>0.25819888974716104</v>
      </c>
      <c r="Z36" s="11">
        <f t="shared" si="9"/>
        <v>-3.8348249442368497E-2</v>
      </c>
      <c r="AA36" s="11">
        <f t="shared" si="9"/>
        <v>0.53333333333333355</v>
      </c>
      <c r="AB36" s="11">
        <f t="shared" si="9"/>
        <v>0.40748989888183507</v>
      </c>
    </row>
    <row r="37" spans="1:28" s="10" customFormat="1" x14ac:dyDescent="0.35">
      <c r="A37" s="10" t="s">
        <v>55</v>
      </c>
      <c r="AA37" s="11">
        <f>_xlfn.LET(_xlpm.a,AA$2:AA$22,_xlpm.b,$AA$2:$AA$22,CORREL(_xlpm.a,_xlpm.b))</f>
        <v>1</v>
      </c>
      <c r="AB37" s="11">
        <f>_xlfn.LET(_xlpm.a,AB$2:AB$22,_xlpm.b,$AA$2:$AA$22,CORREL(_xlpm.a,_xlpm.b))</f>
        <v>0.44683375118766744</v>
      </c>
    </row>
    <row r="38" spans="1:28" s="10" customFormat="1" x14ac:dyDescent="0.35">
      <c r="A38" s="10" t="s">
        <v>29</v>
      </c>
      <c r="V38" s="11">
        <f t="shared" ref="V38:AB38" si="10">_xlfn.LET(_xlpm.a,V$2:V$22,_xlpm.b,$V$2:$V$22,CORREL(_xlpm.a,_xlpm.b))</f>
        <v>1</v>
      </c>
      <c r="W38" s="11">
        <f t="shared" si="10"/>
        <v>0.5803810000880093</v>
      </c>
      <c r="X38" s="11">
        <f t="shared" si="10"/>
        <v>-1.5467205622243669E-2</v>
      </c>
      <c r="Y38" s="11">
        <f t="shared" si="10"/>
        <v>0.79471941423902637</v>
      </c>
      <c r="Z38" s="11">
        <f t="shared" si="10"/>
        <v>-0.25573907949350588</v>
      </c>
      <c r="AA38" s="11">
        <f t="shared" si="10"/>
        <v>0.2051956704170308</v>
      </c>
      <c r="AB38" s="11">
        <f t="shared" si="10"/>
        <v>0.44690862977000234</v>
      </c>
    </row>
    <row r="39" spans="1:28" s="10" customFormat="1" x14ac:dyDescent="0.35">
      <c r="A39" s="10" t="s">
        <v>49</v>
      </c>
      <c r="N39" s="11">
        <f t="shared" ref="N39:AB39" si="11">_xlfn.LET(_xlpm.a,N$2:N$22,_xlpm.b,$N$2:$N$22,CORREL(_xlpm.a,_xlpm.b))</f>
        <v>0.99999999999999989</v>
      </c>
      <c r="O39" s="11">
        <f t="shared" si="11"/>
        <v>0.43852900965351471</v>
      </c>
      <c r="P39" s="11">
        <f t="shared" si="11"/>
        <v>0.41358509593425546</v>
      </c>
      <c r="Q39" s="11">
        <f t="shared" si="11"/>
        <v>0.11891287353862352</v>
      </c>
      <c r="R39" s="11">
        <f t="shared" si="11"/>
        <v>0.38052119532359535</v>
      </c>
      <c r="S39" s="11">
        <f t="shared" si="11"/>
        <v>0.38052119532359541</v>
      </c>
      <c r="T39" s="11">
        <f t="shared" si="11"/>
        <v>0.39423076923076916</v>
      </c>
      <c r="U39" s="11">
        <f t="shared" si="11"/>
        <v>0.17541160386140589</v>
      </c>
      <c r="V39" s="11">
        <f t="shared" si="11"/>
        <v>-7.9535595371972176E-2</v>
      </c>
      <c r="W39" s="11">
        <f t="shared" si="11"/>
        <v>0.20830127958541941</v>
      </c>
      <c r="X39" s="11">
        <f t="shared" si="11"/>
        <v>0.23373674750211437</v>
      </c>
      <c r="Y39" s="11">
        <f t="shared" si="11"/>
        <v>4.0032038451271783E-2</v>
      </c>
      <c r="Z39" s="11">
        <f t="shared" si="11"/>
        <v>0.11891287353862354</v>
      </c>
      <c r="AA39" s="11">
        <f t="shared" si="11"/>
        <v>0.37210420376762521</v>
      </c>
      <c r="AB39" s="11">
        <f t="shared" si="11"/>
        <v>0.45662897177120887</v>
      </c>
    </row>
    <row r="40" spans="1:28" s="10" customFormat="1" x14ac:dyDescent="0.35">
      <c r="A40" s="10" t="s">
        <v>28</v>
      </c>
      <c r="U40" s="11">
        <f t="shared" ref="U40:AB40" si="12">_xlfn.LET(_xlpm.a,U$2:U$22,_xlpm.b,$U$2:$U$22,CORREL(_xlpm.a,_xlpm.b))</f>
        <v>1</v>
      </c>
      <c r="V40" s="11">
        <f t="shared" si="12"/>
        <v>0.68920243760451094</v>
      </c>
      <c r="W40" s="11">
        <f t="shared" si="12"/>
        <v>0.4</v>
      </c>
      <c r="X40" s="11">
        <f t="shared" si="12"/>
        <v>0.21320071635561047</v>
      </c>
      <c r="Y40" s="11">
        <f t="shared" si="12"/>
        <v>0.54772255750516619</v>
      </c>
      <c r="Z40" s="11">
        <f t="shared" si="12"/>
        <v>0.10846522890932808</v>
      </c>
      <c r="AA40" s="11">
        <f t="shared" si="12"/>
        <v>0.1414213562373095</v>
      </c>
      <c r="AB40" s="11">
        <f t="shared" si="12"/>
        <v>0.47493234560471376</v>
      </c>
    </row>
    <row r="41" spans="1:28" s="10" customFormat="1" x14ac:dyDescent="0.35">
      <c r="A41" s="10" t="s">
        <v>41</v>
      </c>
      <c r="D41" s="11">
        <f t="shared" ref="D41:AB41" si="13">_xlfn.LET(_xlpm.a,D$2:D$22,_xlpm.b,$D$2:$D$22,CORREL(_xlpm.a,_xlpm.b))</f>
        <v>1.0000000000000002</v>
      </c>
      <c r="E41" s="11">
        <f t="shared" si="13"/>
        <v>0.34426518632954817</v>
      </c>
      <c r="F41" s="11">
        <f t="shared" si="13"/>
        <v>0.47140452079103168</v>
      </c>
      <c r="G41" s="11">
        <f t="shared" si="13"/>
        <v>-0.47140452079103179</v>
      </c>
      <c r="H41" s="11">
        <f t="shared" si="13"/>
        <v>0.41079191812887472</v>
      </c>
      <c r="I41" s="11">
        <f t="shared" si="13"/>
        <v>-0.57735026918962573</v>
      </c>
      <c r="J41" s="11">
        <f t="shared" si="13"/>
        <v>0.41079191812887472</v>
      </c>
      <c r="K41" s="11">
        <f t="shared" si="13"/>
        <v>0.15569978883230465</v>
      </c>
      <c r="L41" s="11">
        <f t="shared" si="13"/>
        <v>0.42817441928883782</v>
      </c>
      <c r="M41" s="11">
        <f t="shared" si="13"/>
        <v>-4.3033148291193583E-2</v>
      </c>
      <c r="N41" s="11">
        <f t="shared" si="13"/>
        <v>0.32025630761017432</v>
      </c>
      <c r="O41" s="11">
        <f t="shared" si="13"/>
        <v>0.41079191812887472</v>
      </c>
      <c r="P41" s="11">
        <f t="shared" si="13"/>
        <v>0.13245323570650439</v>
      </c>
      <c r="Q41" s="11">
        <f t="shared" si="13"/>
        <v>0.1980295085953348</v>
      </c>
      <c r="R41" s="11">
        <f t="shared" si="13"/>
        <v>0.49507377148833731</v>
      </c>
      <c r="S41" s="11">
        <f t="shared" si="13"/>
        <v>0.49507377148833731</v>
      </c>
      <c r="T41" s="11">
        <f t="shared" si="13"/>
        <v>0.32025630761017432</v>
      </c>
      <c r="U41" s="11">
        <f t="shared" si="13"/>
        <v>-9.1287092917527735E-2</v>
      </c>
      <c r="V41" s="11">
        <f t="shared" si="13"/>
        <v>-0.13245323570650433</v>
      </c>
      <c r="W41" s="11">
        <f t="shared" si="13"/>
        <v>0.41079191812887472</v>
      </c>
      <c r="X41" s="11">
        <f t="shared" si="13"/>
        <v>0.3892494720807616</v>
      </c>
      <c r="Y41" s="11">
        <f t="shared" si="13"/>
        <v>-0.16666666666666669</v>
      </c>
      <c r="Z41" s="11">
        <f t="shared" si="13"/>
        <v>0.19802950859533486</v>
      </c>
      <c r="AA41" s="11">
        <f t="shared" si="13"/>
        <v>0.2581988897471611</v>
      </c>
      <c r="AB41" s="11">
        <f t="shared" si="13"/>
        <v>0.48615865136480535</v>
      </c>
    </row>
    <row r="42" spans="1:28" s="10" customFormat="1" x14ac:dyDescent="0.35">
      <c r="A42" s="10" t="s">
        <v>21</v>
      </c>
      <c r="T42" s="11">
        <f t="shared" ref="T42:AB42" si="14">_xlfn.LET(_xlpm.a,T$2:T$22,_xlpm.b,$T$2:$T$22,CORREL(_xlpm.a,_xlpm.b))</f>
        <v>0.99999999999999989</v>
      </c>
      <c r="U42" s="11">
        <f t="shared" si="14"/>
        <v>0.17541160386140589</v>
      </c>
      <c r="V42" s="11">
        <f t="shared" si="14"/>
        <v>-7.9535595371972148E-2</v>
      </c>
      <c r="W42" s="11">
        <f t="shared" si="14"/>
        <v>0.20830127958541941</v>
      </c>
      <c r="X42" s="11">
        <f t="shared" si="14"/>
        <v>0.82275335120744264</v>
      </c>
      <c r="Y42" s="11">
        <f t="shared" si="14"/>
        <v>4.0032038451271783E-2</v>
      </c>
      <c r="Z42" s="11">
        <f t="shared" si="14"/>
        <v>0.11891287353862354</v>
      </c>
      <c r="AA42" s="11">
        <f t="shared" si="14"/>
        <v>-6.2017367294604157E-2</v>
      </c>
      <c r="AB42" s="11">
        <f t="shared" si="14"/>
        <v>0.49322900385974083</v>
      </c>
    </row>
    <row r="43" spans="1:28" s="10" customFormat="1" x14ac:dyDescent="0.35">
      <c r="A43" s="10" t="s">
        <v>31</v>
      </c>
      <c r="X43" s="11">
        <f>_xlfn.LET(_xlpm.a,X$2:X$22,_xlpm.b,$X$2:$X$22,CORREL(_xlpm.a,_xlpm.b))</f>
        <v>1.0000000000000002</v>
      </c>
      <c r="Y43" s="11">
        <f>_xlfn.LET(_xlpm.a,Y$2:Y$22,_xlpm.b,$X$2:$X$22,CORREL(_xlpm.a,_xlpm.b))</f>
        <v>-0.15569978883230468</v>
      </c>
      <c r="Z43" s="11">
        <f>_xlfn.LET(_xlpm.a,Z$2:Z$22,_xlpm.b,$X$2:$X$22,CORREL(_xlpm.a,_xlpm.b))</f>
        <v>0.2659359417861562</v>
      </c>
      <c r="AA43" s="11">
        <f>_xlfn.LET(_xlpm.a,AA$2:AA$22,_xlpm.b,$X$2:$X$22,CORREL(_xlpm.a,_xlpm.b))</f>
        <v>-0.18090680674665818</v>
      </c>
      <c r="AB43" s="11">
        <f>_xlfn.LET(_xlpm.a,AB$2:AB$22,_xlpm.b,$X$2:$X$22,CORREL(_xlpm.a,_xlpm.b))</f>
        <v>0.50161926737739093</v>
      </c>
    </row>
    <row r="44" spans="1:28" s="10" customFormat="1" x14ac:dyDescent="0.35">
      <c r="A44" s="10" t="s">
        <v>23</v>
      </c>
      <c r="B44" s="11">
        <f t="shared" ref="B44:AB44" si="15">_xlfn.LET(_xlpm.a,B$2:B$22,_xlpm.b,$B$2:$B$22,CORREL(_xlpm.a,_xlpm.b))</f>
        <v>1.0000000000000002</v>
      </c>
      <c r="C44" s="11">
        <f t="shared" si="15"/>
        <v>0.66332495807108016</v>
      </c>
      <c r="D44" s="11">
        <f t="shared" si="15"/>
        <v>0.38924947208076155</v>
      </c>
      <c r="E44" s="11">
        <f t="shared" si="15"/>
        <v>0.60302268915552715</v>
      </c>
      <c r="F44" s="11">
        <f t="shared" si="15"/>
        <v>0.44038550605054416</v>
      </c>
      <c r="G44" s="11">
        <f t="shared" si="15"/>
        <v>-0.44038550605054438</v>
      </c>
      <c r="H44" s="11">
        <f t="shared" si="15"/>
        <v>0.53300179088902622</v>
      </c>
      <c r="I44" s="11">
        <f t="shared" si="15"/>
        <v>-0.47193990372426958</v>
      </c>
      <c r="J44" s="11">
        <f t="shared" si="15"/>
        <v>0.30914103871563514</v>
      </c>
      <c r="K44" s="11">
        <f t="shared" si="15"/>
        <v>0.14545454545454553</v>
      </c>
      <c r="L44" s="11">
        <f t="shared" si="15"/>
        <v>0.33636363636363648</v>
      </c>
      <c r="M44" s="11">
        <f t="shared" si="15"/>
        <v>-0.18090680674665818</v>
      </c>
      <c r="N44" s="11">
        <f t="shared" si="15"/>
        <v>0.23373674750211432</v>
      </c>
      <c r="O44" s="11">
        <f t="shared" si="15"/>
        <v>0.30914103871563514</v>
      </c>
      <c r="P44" s="11">
        <f t="shared" si="15"/>
        <v>0.34027852368936051</v>
      </c>
      <c r="Q44" s="11">
        <f t="shared" si="15"/>
        <v>0.5087470190691683</v>
      </c>
      <c r="R44" s="11">
        <f t="shared" si="15"/>
        <v>0.46249729006288043</v>
      </c>
      <c r="S44" s="11">
        <f t="shared" si="15"/>
        <v>0.21968621277986825</v>
      </c>
      <c r="T44" s="11">
        <f t="shared" si="15"/>
        <v>3.7397879600338295E-2</v>
      </c>
      <c r="U44" s="11">
        <f t="shared" si="15"/>
        <v>0.21320071635561047</v>
      </c>
      <c r="V44" s="11">
        <f t="shared" si="15"/>
        <v>0.30934411244487303</v>
      </c>
      <c r="W44" s="11">
        <f t="shared" si="15"/>
        <v>0.53300179088902622</v>
      </c>
      <c r="X44" s="11">
        <f t="shared" si="15"/>
        <v>0.23636363636363639</v>
      </c>
      <c r="Y44" s="11">
        <f t="shared" si="15"/>
        <v>0.11677484162422846</v>
      </c>
      <c r="Z44" s="11">
        <f t="shared" si="15"/>
        <v>-0.21968621277986811</v>
      </c>
      <c r="AA44" s="11">
        <f t="shared" si="15"/>
        <v>0.66332495807108027</v>
      </c>
      <c r="AB44" s="11">
        <f t="shared" si="15"/>
        <v>0.5727949742349937</v>
      </c>
    </row>
    <row r="45" spans="1:28" s="10" customFormat="1" x14ac:dyDescent="0.35">
      <c r="A45" s="10" t="s">
        <v>48</v>
      </c>
      <c r="J45" s="11">
        <f t="shared" ref="J45:AB45" si="16">_xlfn.LET(_xlpm.a,J$2:J$22,_xlpm.b,$J$2:$J$22,CORREL(_xlpm.a,_xlpm.b))</f>
        <v>0.99999999999999989</v>
      </c>
      <c r="K45" s="11">
        <f t="shared" si="16"/>
        <v>0.58630196997792872</v>
      </c>
      <c r="L45" s="11">
        <f t="shared" si="16"/>
        <v>0.58630196997792872</v>
      </c>
      <c r="M45" s="11">
        <f t="shared" si="16"/>
        <v>0.35355339059327379</v>
      </c>
      <c r="N45" s="11">
        <f t="shared" si="16"/>
        <v>0.43852900965351471</v>
      </c>
      <c r="O45" s="11">
        <f t="shared" si="16"/>
        <v>0.99999999999999989</v>
      </c>
      <c r="P45" s="11">
        <f t="shared" si="16"/>
        <v>0.1813690625275029</v>
      </c>
      <c r="Q45" s="11">
        <f t="shared" si="16"/>
        <v>0.27116307227332009</v>
      </c>
      <c r="R45" s="11">
        <f t="shared" si="16"/>
        <v>0.58300060538763854</v>
      </c>
      <c r="S45" s="11">
        <f t="shared" si="16"/>
        <v>0.2982793795006522</v>
      </c>
      <c r="T45" s="11">
        <f t="shared" si="16"/>
        <v>0.43852900965351471</v>
      </c>
      <c r="U45" s="11">
        <f t="shared" si="16"/>
        <v>-0.125</v>
      </c>
      <c r="V45" s="11">
        <f t="shared" si="16"/>
        <v>-0.18136906252750287</v>
      </c>
      <c r="W45" s="11">
        <f t="shared" si="16"/>
        <v>0.47499999999999987</v>
      </c>
      <c r="X45" s="11">
        <f t="shared" si="16"/>
        <v>0.30914103871563514</v>
      </c>
      <c r="Y45" s="11">
        <f t="shared" si="16"/>
        <v>-0.22821773229381925</v>
      </c>
      <c r="Z45" s="11">
        <f t="shared" si="16"/>
        <v>-0.29827937950065231</v>
      </c>
      <c r="AA45" s="11">
        <f t="shared" si="16"/>
        <v>0.35355339059327379</v>
      </c>
      <c r="AB45" s="11">
        <f t="shared" si="16"/>
        <v>0.644834921124392</v>
      </c>
    </row>
    <row r="46" spans="1:28" s="10" customFormat="1" x14ac:dyDescent="0.35">
      <c r="A46" s="10" t="s">
        <v>45</v>
      </c>
      <c r="O46" s="11">
        <f t="shared" ref="O46:AB46" si="17">_xlfn.LET(_xlpm.a,O$2:O$22,_xlpm.b,$O$2:$O$22,CORREL(_xlpm.a,_xlpm.b))</f>
        <v>0.99999999999999989</v>
      </c>
      <c r="P46" s="11">
        <f t="shared" si="17"/>
        <v>0.1813690625275029</v>
      </c>
      <c r="Q46" s="11">
        <f t="shared" si="17"/>
        <v>0.27116307227332009</v>
      </c>
      <c r="R46" s="11">
        <f t="shared" si="17"/>
        <v>0.58300060538763854</v>
      </c>
      <c r="S46" s="11">
        <f t="shared" si="17"/>
        <v>0.2982793795006522</v>
      </c>
      <c r="T46" s="11">
        <f t="shared" si="17"/>
        <v>0.43852900965351471</v>
      </c>
      <c r="U46" s="11">
        <f t="shared" si="17"/>
        <v>-0.125</v>
      </c>
      <c r="V46" s="11">
        <f t="shared" si="17"/>
        <v>-0.18136906252750287</v>
      </c>
      <c r="W46" s="11">
        <f t="shared" si="17"/>
        <v>0.47499999999999987</v>
      </c>
      <c r="X46" s="11">
        <f t="shared" si="17"/>
        <v>0.30914103871563514</v>
      </c>
      <c r="Y46" s="11">
        <f t="shared" si="17"/>
        <v>-0.22821773229381925</v>
      </c>
      <c r="Z46" s="11">
        <f t="shared" si="17"/>
        <v>-0.29827937950065231</v>
      </c>
      <c r="AA46" s="11">
        <f t="shared" si="17"/>
        <v>0.35355339059327379</v>
      </c>
      <c r="AB46" s="11">
        <f t="shared" si="17"/>
        <v>0.644834921124392</v>
      </c>
    </row>
    <row r="47" spans="1:28" s="10" customFormat="1" x14ac:dyDescent="0.35">
      <c r="A47" s="10" t="s">
        <v>32</v>
      </c>
      <c r="K47" s="11">
        <f t="shared" ref="K47:AB47" si="18">_xlfn.LET(_xlpm.a,K$2:K$22,_xlpm.b,$K$2:$K$22,CORREL(_xlpm.a,_xlpm.b))</f>
        <v>1.0000000000000002</v>
      </c>
      <c r="L47" s="11">
        <f t="shared" si="18"/>
        <v>0.80909090909090908</v>
      </c>
      <c r="M47" s="11">
        <f t="shared" si="18"/>
        <v>0.60302268915552737</v>
      </c>
      <c r="N47" s="11">
        <f t="shared" si="18"/>
        <v>0.15894098830143777</v>
      </c>
      <c r="O47" s="11">
        <f t="shared" si="18"/>
        <v>0.58630196997792872</v>
      </c>
      <c r="P47" s="11">
        <f t="shared" si="18"/>
        <v>-0.34027852368936051</v>
      </c>
      <c r="Q47" s="11">
        <f t="shared" si="18"/>
        <v>-2.3124864503144001E-2</v>
      </c>
      <c r="R47" s="11">
        <f t="shared" si="18"/>
        <v>0.50874701906916853</v>
      </c>
      <c r="S47" s="11">
        <f t="shared" si="18"/>
        <v>0.50874701906916853</v>
      </c>
      <c r="T47" s="11">
        <f t="shared" si="18"/>
        <v>0.35527985620321378</v>
      </c>
      <c r="U47" s="11">
        <f t="shared" si="18"/>
        <v>0.23452078799117154</v>
      </c>
      <c r="V47" s="11">
        <f t="shared" si="18"/>
        <v>0.34027852368936046</v>
      </c>
      <c r="W47" s="11">
        <f t="shared" si="18"/>
        <v>0.58630196997792872</v>
      </c>
      <c r="X47" s="11">
        <f t="shared" si="18"/>
        <v>0.33636363636363648</v>
      </c>
      <c r="Y47" s="11">
        <f t="shared" si="18"/>
        <v>0.15569978883230465</v>
      </c>
      <c r="Z47" s="11">
        <f t="shared" si="18"/>
        <v>-0.26593594178615626</v>
      </c>
      <c r="AA47" s="11">
        <f t="shared" si="18"/>
        <v>-3.0151134457776414E-2</v>
      </c>
      <c r="AB47" s="11">
        <f t="shared" si="18"/>
        <v>0.69057382248745525</v>
      </c>
    </row>
    <row r="48" spans="1:28" s="10" customFormat="1" x14ac:dyDescent="0.35">
      <c r="A48" s="10" t="s">
        <v>27</v>
      </c>
      <c r="S48" s="11">
        <f t="shared" ref="S48:AB48" si="19">_xlfn.LET(_xlpm.a,S$2:S$22,_xlpm.b,$S$2:$S$22,CORREL(_xlpm.a,_xlpm.b))</f>
        <v>1</v>
      </c>
      <c r="T48" s="11">
        <f t="shared" si="19"/>
        <v>0.38052119532359546</v>
      </c>
      <c r="U48" s="11">
        <f t="shared" si="19"/>
        <v>0.46097722286464438</v>
      </c>
      <c r="V48" s="11">
        <f t="shared" si="19"/>
        <v>0.25573907949350594</v>
      </c>
      <c r="W48" s="11">
        <f t="shared" si="19"/>
        <v>0.58300060538763854</v>
      </c>
      <c r="X48" s="11">
        <f t="shared" si="19"/>
        <v>0.46249729006288037</v>
      </c>
      <c r="Y48" s="11">
        <f t="shared" si="19"/>
        <v>0.1485221314465012</v>
      </c>
      <c r="Z48" s="11">
        <f t="shared" si="19"/>
        <v>0.23529411764705879</v>
      </c>
      <c r="AA48" s="11">
        <f t="shared" si="19"/>
        <v>3.834824944236849E-2</v>
      </c>
      <c r="AB48" s="11">
        <f t="shared" si="19"/>
        <v>0.69080014264344103</v>
      </c>
    </row>
    <row r="49" spans="1:28" s="10" customFormat="1" x14ac:dyDescent="0.35">
      <c r="A49" s="10" t="s">
        <v>33</v>
      </c>
      <c r="L49" s="11">
        <f t="shared" ref="L49:AB49" si="20">_xlfn.LET(_xlpm.a,L$2:L$22,_xlpm.b,$L$2:$L$22,CORREL(_xlpm.a,_xlpm.b))</f>
        <v>1.0000000000000002</v>
      </c>
      <c r="M49" s="11">
        <f t="shared" si="20"/>
        <v>0.39196474795109271</v>
      </c>
      <c r="N49" s="11">
        <f t="shared" si="20"/>
        <v>0.3552798562032139</v>
      </c>
      <c r="O49" s="11">
        <f t="shared" si="20"/>
        <v>0.58630196997792872</v>
      </c>
      <c r="P49" s="11">
        <f t="shared" si="20"/>
        <v>-1.5467205622243664E-2</v>
      </c>
      <c r="Q49" s="11">
        <f t="shared" si="20"/>
        <v>-2.3124864503143949E-2</v>
      </c>
      <c r="R49" s="11">
        <f t="shared" si="20"/>
        <v>0.50874701906916853</v>
      </c>
      <c r="S49" s="11">
        <f t="shared" si="20"/>
        <v>0.50874701906916853</v>
      </c>
      <c r="T49" s="11">
        <f t="shared" si="20"/>
        <v>0.5516187241049898</v>
      </c>
      <c r="U49" s="11">
        <f t="shared" si="20"/>
        <v>0.23452078799117154</v>
      </c>
      <c r="V49" s="11">
        <f t="shared" si="20"/>
        <v>0.34027852368936046</v>
      </c>
      <c r="W49" s="11">
        <f t="shared" si="20"/>
        <v>0.58630196997792872</v>
      </c>
      <c r="X49" s="11">
        <f t="shared" si="20"/>
        <v>0.52727272727272745</v>
      </c>
      <c r="Y49" s="11">
        <f t="shared" si="20"/>
        <v>0.15569978883230465</v>
      </c>
      <c r="Z49" s="11">
        <f t="shared" si="20"/>
        <v>-0.26593594178615626</v>
      </c>
      <c r="AA49" s="11">
        <f t="shared" si="20"/>
        <v>0.18090680674665824</v>
      </c>
      <c r="AB49" s="11">
        <f t="shared" si="20"/>
        <v>0.77954345605945863</v>
      </c>
    </row>
    <row r="50" spans="1:28" s="10" customFormat="1" x14ac:dyDescent="0.35">
      <c r="A50" s="10" t="s">
        <v>20</v>
      </c>
      <c r="F50" s="11">
        <f t="shared" ref="F50:AB50" si="21">_xlfn.LET(_xlpm.a,F$2:F$22,_xlpm.b,$F$2:$F$22,CORREL(_xlpm.a,_xlpm.b))</f>
        <v>1</v>
      </c>
      <c r="G50" s="11">
        <f t="shared" si="21"/>
        <v>-0.22222222222222221</v>
      </c>
      <c r="H50" s="11">
        <f t="shared" si="21"/>
        <v>0.6454972243679028</v>
      </c>
      <c r="I50" s="11">
        <f t="shared" si="21"/>
        <v>-0.61237243569579425</v>
      </c>
      <c r="J50" s="11">
        <f t="shared" si="21"/>
        <v>0.6454972243679028</v>
      </c>
      <c r="K50" s="11">
        <f t="shared" si="21"/>
        <v>0.71562644733213443</v>
      </c>
      <c r="L50" s="11">
        <f t="shared" si="21"/>
        <v>0.9082951062292477</v>
      </c>
      <c r="M50" s="11">
        <f t="shared" si="21"/>
        <v>0.3347193406976014</v>
      </c>
      <c r="N50" s="11">
        <f t="shared" si="21"/>
        <v>0.48121773951145319</v>
      </c>
      <c r="O50" s="11">
        <f t="shared" si="21"/>
        <v>0.6454972243679028</v>
      </c>
      <c r="P50" s="11">
        <f t="shared" si="21"/>
        <v>0.2809757434745081</v>
      </c>
      <c r="Q50" s="11">
        <f t="shared" si="21"/>
        <v>0.1750350105035012</v>
      </c>
      <c r="R50" s="11">
        <f t="shared" si="21"/>
        <v>0.56011203361120387</v>
      </c>
      <c r="S50" s="11">
        <f t="shared" si="21"/>
        <v>0.56011203361120387</v>
      </c>
      <c r="T50" s="11">
        <f t="shared" si="21"/>
        <v>0.4812177395114533</v>
      </c>
      <c r="U50" s="11">
        <f t="shared" si="21"/>
        <v>0.2581988897471611</v>
      </c>
      <c r="V50" s="11">
        <f t="shared" si="21"/>
        <v>0.37463432463267754</v>
      </c>
      <c r="W50" s="11">
        <f t="shared" si="21"/>
        <v>0.6454972243679028</v>
      </c>
      <c r="X50" s="11">
        <f t="shared" si="21"/>
        <v>0.44038550605054416</v>
      </c>
      <c r="Y50" s="11">
        <f t="shared" si="21"/>
        <v>0.19641855032959649</v>
      </c>
      <c r="Z50" s="11">
        <f t="shared" si="21"/>
        <v>-0.31506301890630217</v>
      </c>
      <c r="AA50" s="11">
        <f t="shared" si="21"/>
        <v>0.3347193406976014</v>
      </c>
      <c r="AB50" s="11">
        <f t="shared" si="21"/>
        <v>0.83376101277300074</v>
      </c>
    </row>
    <row r="51" spans="1:28" s="10" customFormat="1" x14ac:dyDescent="0.35">
      <c r="A51" s="10" t="s">
        <v>35</v>
      </c>
      <c r="R51" s="11">
        <f t="shared" ref="R51:AB51" si="22">_xlfn.LET(_xlpm.a,R$2:R$22,_xlpm.b,$R$2:$R$22,CORREL(_xlpm.a,_xlpm.b))</f>
        <v>1</v>
      </c>
      <c r="S51" s="11">
        <f t="shared" si="22"/>
        <v>0.69117647058823517</v>
      </c>
      <c r="T51" s="11">
        <f t="shared" si="22"/>
        <v>0.38052119532359541</v>
      </c>
      <c r="U51" s="11">
        <f t="shared" si="22"/>
        <v>0.46097722286464438</v>
      </c>
      <c r="V51" s="11">
        <f t="shared" si="22"/>
        <v>0.25573907949350594</v>
      </c>
      <c r="W51" s="11">
        <f t="shared" si="22"/>
        <v>0.86772183127462477</v>
      </c>
      <c r="X51" s="11">
        <f t="shared" si="22"/>
        <v>0.46249729006288043</v>
      </c>
      <c r="Y51" s="11">
        <f t="shared" si="22"/>
        <v>0.1485221314465012</v>
      </c>
      <c r="Z51" s="11">
        <f t="shared" si="22"/>
        <v>-7.3529411764705829E-2</v>
      </c>
      <c r="AA51" s="11">
        <f t="shared" si="22"/>
        <v>0.30678599553894814</v>
      </c>
      <c r="AB51" s="11">
        <f t="shared" si="22"/>
        <v>0.84922076817945624</v>
      </c>
    </row>
    <row r="52" spans="1:28" s="10" customFormat="1" x14ac:dyDescent="0.35">
      <c r="A52" s="10" t="s">
        <v>30</v>
      </c>
      <c r="W52" s="11">
        <f t="shared" ref="W52:AB52" si="23">_xlfn.LET(_xlpm.a,W$2:W$22,_xlpm.b,$W$2:$W$22,CORREL(_xlpm.a,_xlpm.b))</f>
        <v>0.99999999999999989</v>
      </c>
      <c r="X52" s="11">
        <f t="shared" si="23"/>
        <v>0.30914103871563514</v>
      </c>
      <c r="Y52" s="11">
        <f t="shared" si="23"/>
        <v>0.41079191812887478</v>
      </c>
      <c r="Z52" s="11">
        <f t="shared" si="23"/>
        <v>-0.29827937950065231</v>
      </c>
      <c r="AA52" s="11">
        <f t="shared" si="23"/>
        <v>0.35355339059327379</v>
      </c>
      <c r="AB52" s="11">
        <f t="shared" si="23"/>
        <v>0.85348720685031232</v>
      </c>
    </row>
    <row r="53" spans="1:28" s="10" customFormat="1" x14ac:dyDescent="0.35">
      <c r="A53" s="10" t="s">
        <v>47</v>
      </c>
      <c r="H53" s="11">
        <f t="shared" ref="H53:AB53" si="24">_xlfn.LET(_xlpm.a,H$2:H$22,_xlpm.b,$H$2:$H$22,CORREL(_xlpm.a,_xlpm.b))</f>
        <v>0.99999999999999989</v>
      </c>
      <c r="I53" s="11">
        <f t="shared" si="24"/>
        <v>-0.55339859052946638</v>
      </c>
      <c r="J53" s="11">
        <f t="shared" si="24"/>
        <v>0.73749999999999982</v>
      </c>
      <c r="K53" s="11">
        <f t="shared" si="24"/>
        <v>0.58630196997792872</v>
      </c>
      <c r="L53" s="11">
        <f t="shared" si="24"/>
        <v>0.58630196997792872</v>
      </c>
      <c r="M53" s="11">
        <f t="shared" si="24"/>
        <v>0.35355339059327379</v>
      </c>
      <c r="N53" s="11">
        <f t="shared" si="24"/>
        <v>0.43852900965351466</v>
      </c>
      <c r="O53" s="11">
        <f t="shared" si="24"/>
        <v>0.73749999999999982</v>
      </c>
      <c r="P53" s="11">
        <f t="shared" si="24"/>
        <v>0.1813690625275029</v>
      </c>
      <c r="Q53" s="11">
        <f t="shared" si="24"/>
        <v>0.27116307227332009</v>
      </c>
      <c r="R53" s="11">
        <f t="shared" si="24"/>
        <v>0.86772183127462477</v>
      </c>
      <c r="S53" s="11">
        <f t="shared" si="24"/>
        <v>0.58300060538763854</v>
      </c>
      <c r="T53" s="11">
        <f t="shared" si="24"/>
        <v>0.43852900965351466</v>
      </c>
      <c r="U53" s="11">
        <f t="shared" si="24"/>
        <v>0.4</v>
      </c>
      <c r="V53" s="11">
        <f t="shared" si="24"/>
        <v>0.19950596878025317</v>
      </c>
      <c r="W53" s="11">
        <f t="shared" si="24"/>
        <v>0.73749999999999982</v>
      </c>
      <c r="X53" s="11">
        <f t="shared" si="24"/>
        <v>0.53300179088902622</v>
      </c>
      <c r="Y53" s="11">
        <f t="shared" si="24"/>
        <v>9.1287092917527748E-2</v>
      </c>
      <c r="Z53" s="11">
        <f t="shared" si="24"/>
        <v>-1.3558153613666041E-2</v>
      </c>
      <c r="AA53" s="11">
        <f t="shared" si="24"/>
        <v>0.35355339059327379</v>
      </c>
      <c r="AB53" s="11">
        <f t="shared" si="24"/>
        <v>0.8952176639954964</v>
      </c>
    </row>
    <row r="54" spans="1:28" s="10" customFormat="1" x14ac:dyDescent="0.35">
      <c r="A54" s="10" t="s">
        <v>25</v>
      </c>
      <c r="E54" s="11">
        <f t="shared" ref="E54:AB54" si="25">_xlfn.LET(_xlpm.a,E$2:E$22,_xlpm.b,$E$2:$E$22,CORREL(_xlpm.a,_xlpm.b))</f>
        <v>0.99999999999999989</v>
      </c>
      <c r="F54" s="11">
        <f t="shared" si="25"/>
        <v>0.73029674334022132</v>
      </c>
      <c r="G54" s="11">
        <f t="shared" si="25"/>
        <v>-9.1287092917527651E-2</v>
      </c>
      <c r="H54" s="11">
        <f t="shared" si="25"/>
        <v>0.88388347648318411</v>
      </c>
      <c r="I54" s="11">
        <f t="shared" si="25"/>
        <v>-0.44721359549995782</v>
      </c>
      <c r="J54" s="11">
        <f t="shared" si="25"/>
        <v>0.63639610306789263</v>
      </c>
      <c r="K54" s="11">
        <f t="shared" si="25"/>
        <v>0.66332495807108016</v>
      </c>
      <c r="L54" s="11">
        <f t="shared" si="25"/>
        <v>0.66332495807108016</v>
      </c>
      <c r="M54" s="11">
        <f t="shared" si="25"/>
        <v>0.39999999999999997</v>
      </c>
      <c r="N54" s="11">
        <f t="shared" si="25"/>
        <v>0.27907815282571902</v>
      </c>
      <c r="O54" s="11">
        <f t="shared" si="25"/>
        <v>0.63639610306789263</v>
      </c>
      <c r="P54" s="11">
        <f t="shared" si="25"/>
        <v>0.20519567041703077</v>
      </c>
      <c r="Q54" s="11">
        <f t="shared" si="25"/>
        <v>0.30678599553894798</v>
      </c>
      <c r="R54" s="11">
        <f t="shared" si="25"/>
        <v>0.7669649888473703</v>
      </c>
      <c r="S54" s="11">
        <f t="shared" si="25"/>
        <v>0.49852724275079069</v>
      </c>
      <c r="T54" s="11">
        <f t="shared" si="25"/>
        <v>0.27907815282571902</v>
      </c>
      <c r="U54" s="11">
        <f t="shared" si="25"/>
        <v>0.35355339059327379</v>
      </c>
      <c r="V54" s="11">
        <f t="shared" si="25"/>
        <v>0.51298917604257699</v>
      </c>
      <c r="W54" s="11">
        <f t="shared" si="25"/>
        <v>0.88388347648318411</v>
      </c>
      <c r="X54" s="11">
        <f t="shared" si="25"/>
        <v>0.39196474795109265</v>
      </c>
      <c r="Y54" s="11">
        <f t="shared" si="25"/>
        <v>0.34426518632954817</v>
      </c>
      <c r="Z54" s="11">
        <f t="shared" si="25"/>
        <v>-0.23008949665421116</v>
      </c>
      <c r="AA54" s="11">
        <f t="shared" si="25"/>
        <v>0.4</v>
      </c>
      <c r="AB54" s="11">
        <f t="shared" si="25"/>
        <v>0.91052915336354856</v>
      </c>
    </row>
    <row r="55" spans="1:28" x14ac:dyDescent="0.35">
      <c r="A55" s="10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R55" s="10"/>
      <c r="S55" s="10"/>
      <c r="T55" s="10"/>
      <c r="U55" s="10"/>
      <c r="V55" s="10"/>
      <c r="Y55" s="11"/>
      <c r="Z55" s="11"/>
      <c r="AA55" s="11"/>
      <c r="AB55" s="11">
        <f>_xlfn.LET(_xlpm.a,AB$2:AB$22,_xlpm.b,$AB$2:$AB$22,CORREL(_xlpm.a,_xlpm.b))</f>
        <v>1</v>
      </c>
    </row>
  </sheetData>
  <phoneticPr fontId="1"/>
  <conditionalFormatting sqref="B2:P22 R2:AA22">
    <cfRule type="containsText" dxfId="0" priority="5" operator="containsText" text="&quot;&quot;">
      <formula>NOT(ISERROR(SEARCH("""""",B2)))</formula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typology.data28a</vt:lpstr>
      <vt:lpstr>typology.data27a</vt:lpstr>
      <vt:lpstr>typology.data26c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Kuroda, Kow</cp:lastModifiedBy>
  <dcterms:created xsi:type="dcterms:W3CDTF">2014-07-31T05:58:35Z</dcterms:created>
  <dcterms:modified xsi:type="dcterms:W3CDTF">2024-07-21T13:02:39Z</dcterms:modified>
  <cp:category/>
</cp:coreProperties>
</file>