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/Dropbox/Medical/Medical ontology/2023-NLP-pdma/"/>
    </mc:Choice>
  </mc:AlternateContent>
  <xr:revisionPtr revIDLastSave="0" documentId="13_ncr:1_{5AF33A35-3910-464E-850D-DB18536D8A5A}" xr6:coauthVersionLast="47" xr6:coauthVersionMax="47" xr10:uidLastSave="{00000000-0000-0000-0000-000000000000}"/>
  <bookViews>
    <workbookView xWindow="1140" yWindow="1300" windowWidth="37860" windowHeight="16220" firstSheet="6" activeTab="16" xr2:uid="{0AD95151-59F3-9E4A-8DA6-DDF8B2D981F1}"/>
  </bookViews>
  <sheets>
    <sheet name="大腸捻転症" sheetId="10" r:id="rId1"/>
    <sheet name="脾腎静脈吻合術" sheetId="20" r:id="rId2"/>
    <sheet name="肝癌骨転移" sheetId="21" r:id="rId3"/>
    <sheet name="冠状動脈硬化症" sheetId="19" r:id="rId4"/>
    <sheet name="組織褐変症" sheetId="18" r:id="rId5"/>
    <sheet name="鉄代謝障害" sheetId="17" r:id="rId6"/>
    <sheet name="乳がん再発" sheetId="4" r:id="rId7"/>
    <sheet name="肝切除術後" sheetId="6" r:id="rId8"/>
    <sheet name="眼球内出血" sheetId="9" r:id="rId9"/>
    <sheet name="大脳萎縮症" sheetId="13" r:id="rId10"/>
    <sheet name="大動脈破裂" sheetId="11" r:id="rId11"/>
    <sheet name="大動脈瘤破裂" sheetId="12" r:id="rId12"/>
    <sheet name="大動脈瘤切除術" sheetId="5" r:id="rId13"/>
    <sheet name="睡眠薬依存症" sheetId="7" r:id="rId14"/>
    <sheet name="集中治療室" sheetId="1" r:id="rId15"/>
    <sheet name="先天性冠状動脈異常症" sheetId="8" r:id="rId16"/>
    <sheet name="弁狭窄兼閉鎖不全症" sheetId="15" r:id="rId17"/>
    <sheet name="三尖弁狭窄兼閉鎖不全症" sheetId="16" r:id="rId18"/>
    <sheet name="先天冠状動脈異常" sheetId="3" r:id="rId19"/>
    <sheet name="冠状動脈異常症" sheetId="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8" l="1" a="1"/>
  <c r="D11" i="8" s="1"/>
  <c r="O11" i="8"/>
  <c r="Q11" i="8" s="1"/>
  <c r="P11" i="8"/>
  <c r="D7" i="8" a="1"/>
  <c r="D7" i="8" s="1"/>
  <c r="O7" i="8"/>
  <c r="Q7" i="8" s="1"/>
  <c r="P7" i="8"/>
  <c r="D4" i="8" a="1"/>
  <c r="D4" i="8" s="1"/>
  <c r="O4" i="8"/>
  <c r="Q4" i="8" s="1"/>
  <c r="P4" i="8"/>
  <c r="D5" i="9" a="1"/>
  <c r="D5" i="9" s="1"/>
  <c r="J5" i="9"/>
  <c r="L5" i="9" s="1"/>
  <c r="K5" i="9"/>
  <c r="D3" i="21" a="1"/>
  <c r="D3" i="21" s="1"/>
  <c r="J3" i="21"/>
  <c r="L3" i="21" s="1"/>
  <c r="K3" i="21"/>
  <c r="D5" i="21" a="1"/>
  <c r="D5" i="21" s="1"/>
  <c r="J5" i="21"/>
  <c r="K5" i="21"/>
  <c r="L5" i="21"/>
  <c r="D8" i="21" a="1"/>
  <c r="D8" i="21" s="1"/>
  <c r="J8" i="21"/>
  <c r="L8" i="21" s="1"/>
  <c r="K8" i="21"/>
  <c r="D8" i="18" a="1"/>
  <c r="D8" i="18" s="1"/>
  <c r="J8" i="18"/>
  <c r="K8" i="18"/>
  <c r="L8" i="18"/>
  <c r="D4" i="18" a="1"/>
  <c r="D4" i="18" s="1"/>
  <c r="J4" i="18"/>
  <c r="L4" i="18" s="1"/>
  <c r="K4" i="18"/>
  <c r="D8" i="20" a="1"/>
  <c r="D8" i="20" s="1"/>
  <c r="L8" i="20"/>
  <c r="N8" i="20" s="1"/>
  <c r="M8" i="20"/>
  <c r="D10" i="20" a="1"/>
  <c r="D10" i="20" s="1"/>
  <c r="L10" i="20"/>
  <c r="N10" i="20" s="1"/>
  <c r="M10" i="20"/>
  <c r="K21" i="21"/>
  <c r="S11" i="8" l="1"/>
  <c r="T11" i="8"/>
  <c r="R11" i="8"/>
  <c r="R7" i="8"/>
  <c r="S7" i="8"/>
  <c r="T7" i="8"/>
  <c r="S4" i="8"/>
  <c r="R4" i="8"/>
  <c r="T4" i="8"/>
  <c r="P5" i="9"/>
  <c r="M5" i="9"/>
  <c r="N5" i="9"/>
  <c r="O5" i="9"/>
  <c r="N3" i="21"/>
  <c r="M3" i="21"/>
  <c r="O3" i="21"/>
  <c r="P3" i="21"/>
  <c r="P5" i="21"/>
  <c r="O5" i="21"/>
  <c r="M5" i="21"/>
  <c r="N5" i="21"/>
  <c r="N8" i="21"/>
  <c r="P8" i="21"/>
  <c r="O8" i="21"/>
  <c r="M8" i="21"/>
  <c r="M8" i="18"/>
  <c r="N8" i="18"/>
  <c r="O8" i="18"/>
  <c r="O4" i="18"/>
  <c r="N4" i="18"/>
  <c r="M4" i="18"/>
  <c r="R8" i="20"/>
  <c r="S8" i="20"/>
  <c r="Q8" i="20"/>
  <c r="O8" i="20"/>
  <c r="P8" i="20"/>
  <c r="S10" i="20"/>
  <c r="P10" i="20"/>
  <c r="Q10" i="20"/>
  <c r="R10" i="20"/>
  <c r="O10" i="20"/>
  <c r="K11" i="21"/>
  <c r="J11" i="21"/>
  <c r="L11" i="21" s="1"/>
  <c r="D11" i="21" a="1"/>
  <c r="D11" i="21" s="1"/>
  <c r="K10" i="21"/>
  <c r="J10" i="21"/>
  <c r="L10" i="21" s="1"/>
  <c r="D10" i="21" a="1"/>
  <c r="D10" i="21" s="1"/>
  <c r="K9" i="21"/>
  <c r="J9" i="21"/>
  <c r="L9" i="21" s="1"/>
  <c r="D9" i="21" a="1"/>
  <c r="D9" i="21" s="1"/>
  <c r="K6" i="21"/>
  <c r="J6" i="21"/>
  <c r="L6" i="21" s="1"/>
  <c r="D6" i="21" a="1"/>
  <c r="D6" i="21" s="1"/>
  <c r="K7" i="21"/>
  <c r="J7" i="21"/>
  <c r="L7" i="21" s="1"/>
  <c r="D7" i="21" a="1"/>
  <c r="D7" i="21" s="1"/>
  <c r="K4" i="21"/>
  <c r="J4" i="21"/>
  <c r="L4" i="21" s="1"/>
  <c r="D4" i="21" a="1"/>
  <c r="D4" i="21" s="1"/>
  <c r="K2" i="21"/>
  <c r="J2" i="21"/>
  <c r="L2" i="21" s="1"/>
  <c r="D2" i="21" a="1"/>
  <c r="D2" i="21" s="1"/>
  <c r="M2" i="20"/>
  <c r="D6" i="20" a="1"/>
  <c r="D6" i="20" s="1"/>
  <c r="L6" i="20"/>
  <c r="N6" i="20" s="1"/>
  <c r="M6" i="20"/>
  <c r="M15" i="20"/>
  <c r="L15" i="20"/>
  <c r="N15" i="20" s="1"/>
  <c r="D15" i="20" a="1"/>
  <c r="D15" i="20" s="1"/>
  <c r="R15" i="20" s="1"/>
  <c r="M13" i="20"/>
  <c r="L13" i="20"/>
  <c r="N13" i="20" s="1"/>
  <c r="D13" i="20" a="1"/>
  <c r="D13" i="20" s="1"/>
  <c r="R13" i="20" s="1"/>
  <c r="M12" i="20"/>
  <c r="L12" i="20"/>
  <c r="N12" i="20" s="1"/>
  <c r="D12" i="20" a="1"/>
  <c r="D12" i="20" s="1"/>
  <c r="S12" i="20" s="1"/>
  <c r="M7" i="20"/>
  <c r="L7" i="20"/>
  <c r="N7" i="20" s="1"/>
  <c r="D7" i="20" a="1"/>
  <c r="D7" i="20" s="1"/>
  <c r="R7" i="20" s="1"/>
  <c r="M14" i="20"/>
  <c r="L14" i="20"/>
  <c r="N14" i="20" s="1"/>
  <c r="D14" i="20" a="1"/>
  <c r="D14" i="20" s="1"/>
  <c r="R14" i="20" s="1"/>
  <c r="M5" i="20"/>
  <c r="L5" i="20"/>
  <c r="N5" i="20" s="1"/>
  <c r="D5" i="20" a="1"/>
  <c r="D5" i="20" s="1"/>
  <c r="R5" i="20" s="1"/>
  <c r="M9" i="20"/>
  <c r="L9" i="20"/>
  <c r="N9" i="20" s="1"/>
  <c r="D9" i="20" a="1"/>
  <c r="D9" i="20" s="1"/>
  <c r="P9" i="20" s="1"/>
  <c r="M11" i="20"/>
  <c r="L11" i="20"/>
  <c r="N11" i="20" s="1"/>
  <c r="D11" i="20" a="1"/>
  <c r="D11" i="20" s="1"/>
  <c r="R11" i="20" s="1"/>
  <c r="M4" i="20"/>
  <c r="L4" i="20"/>
  <c r="N4" i="20" s="1"/>
  <c r="D4" i="20" a="1"/>
  <c r="D4" i="20" s="1"/>
  <c r="S4" i="20" s="1"/>
  <c r="M3" i="20"/>
  <c r="L3" i="20"/>
  <c r="N3" i="20" s="1"/>
  <c r="D3" i="20" a="1"/>
  <c r="D3" i="20" s="1"/>
  <c r="R3" i="20" s="1"/>
  <c r="L2" i="20"/>
  <c r="N2" i="20" s="1"/>
  <c r="D2" i="20" a="1"/>
  <c r="D2" i="20" s="1"/>
  <c r="R2" i="20" s="1"/>
  <c r="O2" i="19"/>
  <c r="O3" i="19"/>
  <c r="O4" i="19"/>
  <c r="O5" i="19"/>
  <c r="O6" i="19"/>
  <c r="O7" i="19"/>
  <c r="O8" i="19"/>
  <c r="O9" i="19"/>
  <c r="O10" i="19"/>
  <c r="O11" i="19"/>
  <c r="O12" i="19"/>
  <c r="O13" i="19"/>
  <c r="M13" i="19"/>
  <c r="L13" i="19"/>
  <c r="N13" i="19" s="1"/>
  <c r="D13" i="19" a="1"/>
  <c r="D13" i="19" s="1"/>
  <c r="M12" i="19"/>
  <c r="L12" i="19"/>
  <c r="N12" i="19" s="1"/>
  <c r="D12" i="19" a="1"/>
  <c r="D12" i="19" s="1"/>
  <c r="M11" i="19"/>
  <c r="L11" i="19"/>
  <c r="N11" i="19" s="1"/>
  <c r="D11" i="19" a="1"/>
  <c r="D11" i="19" s="1"/>
  <c r="M10" i="19"/>
  <c r="L10" i="19"/>
  <c r="N10" i="19" s="1"/>
  <c r="D10" i="19" a="1"/>
  <c r="D10" i="19" s="1"/>
  <c r="N9" i="19"/>
  <c r="M9" i="19"/>
  <c r="L9" i="19"/>
  <c r="D9" i="19" a="1"/>
  <c r="D9" i="19" s="1"/>
  <c r="M8" i="19"/>
  <c r="L8" i="19"/>
  <c r="N8" i="19" s="1"/>
  <c r="D8" i="19" a="1"/>
  <c r="D8" i="19" s="1"/>
  <c r="M7" i="19"/>
  <c r="L7" i="19"/>
  <c r="N7" i="19" s="1"/>
  <c r="D7" i="19" a="1"/>
  <c r="D7" i="19" s="1"/>
  <c r="M6" i="19"/>
  <c r="L6" i="19"/>
  <c r="N6" i="19" s="1"/>
  <c r="D6" i="19" a="1"/>
  <c r="D6" i="19" s="1"/>
  <c r="N5" i="19"/>
  <c r="M5" i="19"/>
  <c r="L5" i="19"/>
  <c r="D5" i="19" a="1"/>
  <c r="D5" i="19" s="1"/>
  <c r="M4" i="19"/>
  <c r="L4" i="19"/>
  <c r="N4" i="19" s="1"/>
  <c r="D4" i="19" a="1"/>
  <c r="D4" i="19" s="1"/>
  <c r="M3" i="19"/>
  <c r="L3" i="19"/>
  <c r="N3" i="19" s="1"/>
  <c r="D3" i="19" a="1"/>
  <c r="D3" i="19" s="1"/>
  <c r="M2" i="19"/>
  <c r="L2" i="19"/>
  <c r="N2" i="19" s="1"/>
  <c r="D2" i="19" a="1"/>
  <c r="D2" i="19" s="1"/>
  <c r="D2" i="17" a="1"/>
  <c r="D2" i="17" s="1"/>
  <c r="D14" i="8" a="1"/>
  <c r="D14" i="8" s="1"/>
  <c r="O14" i="8"/>
  <c r="Q14" i="8" s="1"/>
  <c r="P14" i="8"/>
  <c r="D16" i="8" a="1"/>
  <c r="D16" i="8" s="1"/>
  <c r="O16" i="8"/>
  <c r="Q16" i="8" s="1"/>
  <c r="P16" i="8"/>
  <c r="D25" i="8" a="1"/>
  <c r="D25" i="8" s="1"/>
  <c r="O25" i="8"/>
  <c r="Q25" i="8" s="1"/>
  <c r="P25" i="8"/>
  <c r="D24" i="8" a="1"/>
  <c r="D24" i="8" s="1"/>
  <c r="O24" i="8"/>
  <c r="Q24" i="8" s="1"/>
  <c r="P24" i="8"/>
  <c r="D19" i="8" a="1"/>
  <c r="D19" i="8" s="1"/>
  <c r="O19" i="8"/>
  <c r="Q19" i="8" s="1"/>
  <c r="P19" i="8"/>
  <c r="D2" i="3" a="1"/>
  <c r="D2" i="3" s="1"/>
  <c r="D3" i="3" a="1"/>
  <c r="D3" i="3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P13" i="8"/>
  <c r="P12" i="8"/>
  <c r="P8" i="8"/>
  <c r="P5" i="8"/>
  <c r="P3" i="8"/>
  <c r="P2" i="8"/>
  <c r="P21" i="8"/>
  <c r="P9" i="8"/>
  <c r="P6" i="8"/>
  <c r="P10" i="8"/>
  <c r="P26" i="8"/>
  <c r="P27" i="8"/>
  <c r="P15" i="8"/>
  <c r="P22" i="8"/>
  <c r="P23" i="8"/>
  <c r="P17" i="8"/>
  <c r="P18" i="8"/>
  <c r="P20" i="8"/>
  <c r="O13" i="8"/>
  <c r="O12" i="8"/>
  <c r="O8" i="8"/>
  <c r="O5" i="8"/>
  <c r="O3" i="8"/>
  <c r="O2" i="8"/>
  <c r="O21" i="8"/>
  <c r="O9" i="8"/>
  <c r="O6" i="8"/>
  <c r="O10" i="8"/>
  <c r="O26" i="8"/>
  <c r="O27" i="8"/>
  <c r="O15" i="8"/>
  <c r="O22" i="8"/>
  <c r="O23" i="8"/>
  <c r="O17" i="8"/>
  <c r="O18" i="8"/>
  <c r="O20" i="8"/>
  <c r="D2" i="16" a="1"/>
  <c r="D2" i="16" s="1"/>
  <c r="T2" i="16" s="1"/>
  <c r="D3" i="17" a="1"/>
  <c r="D3" i="17" s="1"/>
  <c r="J3" i="17"/>
  <c r="K3" i="17"/>
  <c r="L3" i="17"/>
  <c r="D4" i="17" a="1"/>
  <c r="D4" i="17" s="1"/>
  <c r="M4" i="17" s="1"/>
  <c r="D5" i="17" a="1"/>
  <c r="D5" i="17" s="1"/>
  <c r="N5" i="17" s="1"/>
  <c r="D6" i="17" a="1"/>
  <c r="D6" i="17" s="1"/>
  <c r="N6" i="17" s="1"/>
  <c r="D7" i="17" a="1"/>
  <c r="D7" i="17" s="1"/>
  <c r="O7" i="17" s="1"/>
  <c r="D2" i="18" a="1"/>
  <c r="D2" i="18" s="1"/>
  <c r="D3" i="18" a="1"/>
  <c r="D3" i="18" s="1"/>
  <c r="M3" i="18" s="1"/>
  <c r="D5" i="18" a="1"/>
  <c r="D5" i="18" s="1"/>
  <c r="M5" i="18" s="1"/>
  <c r="D6" i="18" a="1"/>
  <c r="D6" i="18" s="1"/>
  <c r="N6" i="18" s="1"/>
  <c r="D7" i="18" a="1"/>
  <c r="D7" i="18" s="1"/>
  <c r="N7" i="18" s="1"/>
  <c r="D9" i="18" a="1"/>
  <c r="D9" i="18" s="1"/>
  <c r="D10" i="18" a="1"/>
  <c r="D10" i="18" s="1"/>
  <c r="O10" i="18" s="1"/>
  <c r="D7" i="11" a="1"/>
  <c r="D7" i="11" s="1"/>
  <c r="D5" i="11" a="1"/>
  <c r="D5" i="11" s="1"/>
  <c r="D3" i="11" a="1"/>
  <c r="D3" i="11" s="1"/>
  <c r="D2" i="11" a="1"/>
  <c r="D2" i="11" s="1"/>
  <c r="D8" i="11" a="1"/>
  <c r="D8" i="11" s="1"/>
  <c r="D4" i="11" a="1"/>
  <c r="D4" i="11" s="1"/>
  <c r="D6" i="11" a="1"/>
  <c r="D6" i="11" s="1"/>
  <c r="D9" i="11" a="1"/>
  <c r="D9" i="11" s="1"/>
  <c r="D10" i="11" a="1"/>
  <c r="D10" i="11" s="1"/>
  <c r="D5" i="1" a="1"/>
  <c r="D5" i="1" s="1"/>
  <c r="D3" i="1" a="1"/>
  <c r="D3" i="1" s="1"/>
  <c r="D2" i="1" a="1"/>
  <c r="D2" i="1" s="1"/>
  <c r="D6" i="1" a="1"/>
  <c r="D6" i="1" s="1"/>
  <c r="D4" i="1" a="1"/>
  <c r="D4" i="1" s="1"/>
  <c r="D7" i="1" a="1"/>
  <c r="D7" i="1"/>
  <c r="D10" i="2" a="1"/>
  <c r="D10" i="2" s="1"/>
  <c r="D7" i="2" a="1"/>
  <c r="D7" i="2" s="1"/>
  <c r="D3" i="2" a="1"/>
  <c r="D3" i="2" s="1"/>
  <c r="D2" i="2" a="1"/>
  <c r="D2" i="2" s="1"/>
  <c r="D4" i="2" a="1"/>
  <c r="D4" i="2" s="1"/>
  <c r="D11" i="2" a="1"/>
  <c r="D11" i="2" s="1"/>
  <c r="D8" i="2" a="1"/>
  <c r="D8" i="2" s="1"/>
  <c r="D12" i="2" a="1"/>
  <c r="D12" i="2" s="1"/>
  <c r="D9" i="2" a="1"/>
  <c r="D9" i="2" s="1"/>
  <c r="D13" i="2" a="1"/>
  <c r="D13" i="2" s="1"/>
  <c r="D5" i="2" a="1"/>
  <c r="D5" i="2" s="1"/>
  <c r="D6" i="2" a="1"/>
  <c r="D6" i="2" s="1"/>
  <c r="D13" i="8" a="1"/>
  <c r="D13" i="8" s="1"/>
  <c r="D12" i="8" a="1"/>
  <c r="D12" i="8" s="1"/>
  <c r="D8" i="8" a="1"/>
  <c r="D8" i="8" s="1"/>
  <c r="D5" i="8" a="1"/>
  <c r="D5" i="8" s="1"/>
  <c r="D3" i="8" a="1"/>
  <c r="D3" i="8" s="1"/>
  <c r="D2" i="8" a="1"/>
  <c r="D2" i="8" s="1"/>
  <c r="D21" i="8" a="1"/>
  <c r="D21" i="8" s="1"/>
  <c r="D9" i="8" a="1"/>
  <c r="D9" i="8" s="1"/>
  <c r="D6" i="8" a="1"/>
  <c r="D6" i="8" s="1"/>
  <c r="D10" i="8" a="1"/>
  <c r="D10" i="8" s="1"/>
  <c r="D26" i="8" a="1"/>
  <c r="D26" i="8" s="1"/>
  <c r="D27" i="8" a="1"/>
  <c r="D27" i="8" s="1"/>
  <c r="D15" i="8" a="1"/>
  <c r="D15" i="8" s="1"/>
  <c r="D22" i="8" a="1"/>
  <c r="D22" i="8" s="1"/>
  <c r="D23" i="8" a="1"/>
  <c r="D23" i="8" s="1"/>
  <c r="D17" i="8" a="1"/>
  <c r="D17" i="8" s="1"/>
  <c r="D18" i="8" a="1"/>
  <c r="D18" i="8" s="1"/>
  <c r="D20" i="8" a="1"/>
  <c r="D20" i="8" s="1"/>
  <c r="D8" i="6" a="1"/>
  <c r="D8" i="6" s="1"/>
  <c r="D5" i="6" a="1"/>
  <c r="D5" i="6" s="1"/>
  <c r="D3" i="6" a="1"/>
  <c r="D3" i="6" s="1"/>
  <c r="D2" i="6" a="1"/>
  <c r="D2" i="6" s="1"/>
  <c r="D9" i="6" a="1"/>
  <c r="D9" i="6" s="1"/>
  <c r="D6" i="6" a="1"/>
  <c r="D6" i="6" s="1"/>
  <c r="D4" i="6" a="1"/>
  <c r="D4" i="6" s="1"/>
  <c r="D10" i="6" a="1"/>
  <c r="D10" i="6" s="1"/>
  <c r="D7" i="6" a="1"/>
  <c r="D7" i="6" s="1"/>
  <c r="D11" i="6" a="1"/>
  <c r="D11" i="6" s="1"/>
  <c r="D8" i="7" a="1"/>
  <c r="D8" i="7" s="1"/>
  <c r="D5" i="7" a="1"/>
  <c r="D5" i="7" s="1"/>
  <c r="D3" i="7" a="1"/>
  <c r="D3" i="7" s="1"/>
  <c r="D2" i="7" a="1"/>
  <c r="D2" i="7"/>
  <c r="D9" i="7" a="1"/>
  <c r="D9" i="7" s="1"/>
  <c r="D6" i="7" a="1"/>
  <c r="D6" i="7" s="1"/>
  <c r="D4" i="7" a="1"/>
  <c r="D4" i="7" s="1"/>
  <c r="D10" i="7" a="1"/>
  <c r="D10" i="7"/>
  <c r="D7" i="7" a="1"/>
  <c r="D7" i="7" s="1"/>
  <c r="D11" i="7" a="1"/>
  <c r="D11" i="7" s="1"/>
  <c r="D6" i="9" a="1"/>
  <c r="D6" i="9" s="1"/>
  <c r="D3" i="9" a="1"/>
  <c r="D3" i="9" s="1"/>
  <c r="D2" i="9" a="1"/>
  <c r="D2" i="9" s="1"/>
  <c r="D8" i="9" a="1"/>
  <c r="D8" i="9" s="1"/>
  <c r="D4" i="9" a="1"/>
  <c r="D4" i="9" s="1"/>
  <c r="D9" i="9" a="1"/>
  <c r="D9" i="9" s="1"/>
  <c r="D7" i="9" a="1"/>
  <c r="D7" i="9" s="1"/>
  <c r="D8" i="10" a="1"/>
  <c r="D8" i="10" s="1"/>
  <c r="D5" i="10" a="1"/>
  <c r="D5" i="10" s="1"/>
  <c r="D3" i="10" a="1"/>
  <c r="D3" i="10" s="1"/>
  <c r="D2" i="10" a="1"/>
  <c r="D2" i="10" s="1"/>
  <c r="D9" i="10" a="1"/>
  <c r="D9" i="10" s="1"/>
  <c r="D6" i="10" a="1"/>
  <c r="D6" i="10" s="1"/>
  <c r="D4" i="10" a="1"/>
  <c r="D4" i="10" s="1"/>
  <c r="D10" i="10" a="1"/>
  <c r="D10" i="10" s="1"/>
  <c r="D7" i="10" a="1"/>
  <c r="D7" i="10" s="1"/>
  <c r="D11" i="10" a="1"/>
  <c r="D11" i="10" s="1"/>
  <c r="D15" i="5" a="1"/>
  <c r="D15" i="5" s="1"/>
  <c r="D11" i="5" a="1"/>
  <c r="D11" i="5" s="1"/>
  <c r="D5" i="5" a="1"/>
  <c r="D5" i="5" s="1"/>
  <c r="D3" i="5" a="1"/>
  <c r="D3" i="5" s="1"/>
  <c r="D2" i="5" a="1"/>
  <c r="D2" i="5" s="1"/>
  <c r="D20" i="5" a="1"/>
  <c r="D20" i="5" s="1"/>
  <c r="D12" i="5" a="1"/>
  <c r="D12" i="5" s="1"/>
  <c r="D6" i="5" a="1"/>
  <c r="D6" i="5" s="1"/>
  <c r="D4" i="5" a="1"/>
  <c r="D4" i="5" s="1"/>
  <c r="D21" i="5" a="1"/>
  <c r="D21" i="5" s="1"/>
  <c r="D13" i="5" a="1"/>
  <c r="D13" i="5" s="1"/>
  <c r="D14" i="5" a="1"/>
  <c r="D14" i="5" s="1"/>
  <c r="D22" i="5" a="1"/>
  <c r="D22" i="5" s="1"/>
  <c r="D7" i="5" a="1"/>
  <c r="D7" i="5" s="1"/>
  <c r="D8" i="5" a="1"/>
  <c r="D8" i="5" s="1"/>
  <c r="D9" i="5" a="1"/>
  <c r="D9" i="5" s="1"/>
  <c r="D10" i="5" a="1"/>
  <c r="D10" i="5" s="1"/>
  <c r="D16" i="5" a="1"/>
  <c r="D16" i="5" s="1"/>
  <c r="D17" i="5" a="1"/>
  <c r="D17" i="5" s="1"/>
  <c r="D18" i="5" a="1"/>
  <c r="D18" i="5" s="1"/>
  <c r="D19" i="5" a="1"/>
  <c r="D19" i="5" s="1"/>
  <c r="D2" i="12" a="1"/>
  <c r="D2" i="12" s="1"/>
  <c r="D3" i="12" a="1"/>
  <c r="D3" i="12" s="1"/>
  <c r="D4" i="12" a="1"/>
  <c r="D4" i="12" s="1"/>
  <c r="D5" i="12" a="1"/>
  <c r="D5" i="12"/>
  <c r="D6" i="12" a="1"/>
  <c r="D6" i="12" s="1"/>
  <c r="D7" i="12" a="1"/>
  <c r="D7" i="12" s="1"/>
  <c r="D8" i="12" a="1"/>
  <c r="D8" i="12" s="1"/>
  <c r="D9" i="12" a="1"/>
  <c r="D9" i="12" s="1"/>
  <c r="D10" i="12" a="1"/>
  <c r="D10" i="12" s="1"/>
  <c r="D11" i="12" a="1"/>
  <c r="D11" i="12" s="1"/>
  <c r="D12" i="12" a="1"/>
  <c r="D12" i="12" s="1"/>
  <c r="D13" i="12" a="1"/>
  <c r="D13" i="12" s="1"/>
  <c r="D14" i="12" a="1"/>
  <c r="D14" i="12" s="1"/>
  <c r="D2" i="4" a="1"/>
  <c r="D2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/>
  <c r="D3" i="16" a="1"/>
  <c r="D3" i="16"/>
  <c r="D4" i="16" a="1"/>
  <c r="D4" i="16" s="1"/>
  <c r="V4" i="16" s="1"/>
  <c r="D5" i="16" a="1"/>
  <c r="D5" i="16" s="1"/>
  <c r="U5" i="16" s="1"/>
  <c r="D6" i="16" a="1"/>
  <c r="D6" i="16" s="1"/>
  <c r="T6" i="16" s="1"/>
  <c r="D7" i="16" a="1"/>
  <c r="D7" i="16" s="1"/>
  <c r="W7" i="16" s="1"/>
  <c r="D8" i="16" a="1"/>
  <c r="D8" i="16" s="1"/>
  <c r="V8" i="16" s="1"/>
  <c r="D9" i="16" a="1"/>
  <c r="D9" i="16" s="1"/>
  <c r="U9" i="16" s="1"/>
  <c r="D10" i="16" a="1"/>
  <c r="D10" i="16" s="1"/>
  <c r="T10" i="16" s="1"/>
  <c r="D11" i="16" a="1"/>
  <c r="D11" i="16" s="1"/>
  <c r="W11" i="16" s="1"/>
  <c r="D12" i="16" a="1"/>
  <c r="D12" i="16" s="1"/>
  <c r="V12" i="16" s="1"/>
  <c r="D13" i="16" a="1"/>
  <c r="D13" i="16" s="1"/>
  <c r="U13" i="16" s="1"/>
  <c r="D14" i="16" a="1"/>
  <c r="D14" i="16" s="1"/>
  <c r="T14" i="16" s="1"/>
  <c r="D15" i="16" a="1"/>
  <c r="D15" i="16" s="1"/>
  <c r="W15" i="16" s="1"/>
  <c r="D16" i="16" a="1"/>
  <c r="D16" i="16" s="1"/>
  <c r="V16" i="16" s="1"/>
  <c r="D17" i="16" a="1"/>
  <c r="D17" i="16" s="1"/>
  <c r="U17" i="16" s="1"/>
  <c r="D18" i="16" a="1"/>
  <c r="D18" i="16" s="1"/>
  <c r="T18" i="16" s="1"/>
  <c r="D19" i="16" a="1"/>
  <c r="D19" i="16" s="1"/>
  <c r="W19" i="16" s="1"/>
  <c r="D20" i="16" a="1"/>
  <c r="D20" i="16" s="1"/>
  <c r="V20" i="16" s="1"/>
  <c r="D21" i="16" a="1"/>
  <c r="D21" i="16" s="1"/>
  <c r="U21" i="16" s="1"/>
  <c r="D22" i="16" a="1"/>
  <c r="D22" i="16" s="1"/>
  <c r="T22" i="16" s="1"/>
  <c r="D23" i="16" a="1"/>
  <c r="D23" i="16" s="1"/>
  <c r="W23" i="16" s="1"/>
  <c r="D24" i="16" a="1"/>
  <c r="D24" i="16" s="1"/>
  <c r="D25" i="16" a="1"/>
  <c r="D25" i="16" s="1"/>
  <c r="D26" i="16" a="1"/>
  <c r="D26" i="16" s="1"/>
  <c r="D27" i="16" a="1"/>
  <c r="D27" i="16" s="1"/>
  <c r="D28" i="16" a="1"/>
  <c r="D28" i="16" s="1"/>
  <c r="D29" i="16" a="1"/>
  <c r="D29" i="16" s="1"/>
  <c r="D30" i="16" a="1"/>
  <c r="D30" i="16" s="1"/>
  <c r="D31" i="16" a="1"/>
  <c r="D31" i="16" s="1"/>
  <c r="T31" i="16" s="1"/>
  <c r="D32" i="16" a="1"/>
  <c r="D32" i="16" s="1"/>
  <c r="D33" i="16" a="1"/>
  <c r="D33" i="16" s="1"/>
  <c r="D2" i="15" a="1"/>
  <c r="D2" i="15" s="1"/>
  <c r="R2" i="15" s="1"/>
  <c r="D3" i="15" a="1"/>
  <c r="D3" i="15"/>
  <c r="T3" i="15" s="1"/>
  <c r="D4" i="15" a="1"/>
  <c r="D4" i="15" s="1"/>
  <c r="S4" i="15" s="1"/>
  <c r="D5" i="15" a="1"/>
  <c r="D5" i="15" s="1"/>
  <c r="S5" i="15" s="1"/>
  <c r="D6" i="15" a="1"/>
  <c r="D6" i="15" s="1"/>
  <c r="T6" i="15" s="1"/>
  <c r="D7" i="15" a="1"/>
  <c r="D7" i="15" s="1"/>
  <c r="T7" i="15" s="1"/>
  <c r="D8" i="15" a="1"/>
  <c r="D8" i="15" s="1"/>
  <c r="R8" i="15" s="1"/>
  <c r="D9" i="15" a="1"/>
  <c r="D9" i="15" s="1"/>
  <c r="T9" i="15" s="1"/>
  <c r="D10" i="15" a="1"/>
  <c r="D10" i="15" s="1"/>
  <c r="D11" i="15" a="1"/>
  <c r="D11" i="15" s="1"/>
  <c r="T11" i="15" s="1"/>
  <c r="D12" i="15" a="1"/>
  <c r="D12" i="15" s="1"/>
  <c r="T12" i="15" s="1"/>
  <c r="D13" i="15" a="1"/>
  <c r="D13" i="15" s="1"/>
  <c r="R13" i="15" s="1"/>
  <c r="D14" i="15" a="1"/>
  <c r="D14" i="15" s="1"/>
  <c r="T14" i="15" s="1"/>
  <c r="D15" i="15" a="1"/>
  <c r="D15" i="15" s="1"/>
  <c r="R15" i="15" s="1"/>
  <c r="D16" i="15" a="1"/>
  <c r="D16" i="15" s="1"/>
  <c r="R16" i="15" s="1"/>
  <c r="D17" i="15" a="1"/>
  <c r="D17" i="15" s="1"/>
  <c r="T17" i="15" s="1"/>
  <c r="D18" i="15" a="1"/>
  <c r="D18" i="15" s="1"/>
  <c r="R18" i="15" s="1"/>
  <c r="D19" i="15" a="1"/>
  <c r="D19" i="15" s="1"/>
  <c r="T19" i="15" s="1"/>
  <c r="D20" i="15" a="1"/>
  <c r="D20" i="15" s="1"/>
  <c r="Q20" i="15" s="1"/>
  <c r="D21" i="15" a="1"/>
  <c r="D21" i="15" s="1"/>
  <c r="D22" i="15" a="1"/>
  <c r="D22" i="15" s="1"/>
  <c r="R22" i="15" s="1"/>
  <c r="D23" i="15" a="1"/>
  <c r="D23" i="15" s="1"/>
  <c r="T23" i="15" s="1"/>
  <c r="D2" i="13" a="1"/>
  <c r="D2" i="13" s="1"/>
  <c r="D3" i="13" a="1"/>
  <c r="D3" i="13"/>
  <c r="D4" i="13" a="1"/>
  <c r="D4" i="13" s="1"/>
  <c r="D5" i="13" a="1"/>
  <c r="D5" i="13"/>
  <c r="D6" i="13" a="1"/>
  <c r="D6" i="13" s="1"/>
  <c r="D7" i="13" a="1"/>
  <c r="D7" i="13"/>
  <c r="D9" i="13" a="1"/>
  <c r="D9" i="13" s="1"/>
  <c r="D10" i="13" a="1"/>
  <c r="D10" i="13" s="1"/>
  <c r="D11" i="13" a="1"/>
  <c r="D11" i="13" s="1"/>
  <c r="D8" i="13" a="1"/>
  <c r="D8" i="13" s="1"/>
  <c r="D12" i="13" a="1"/>
  <c r="D12" i="13" s="1"/>
  <c r="D13" i="13" a="1"/>
  <c r="D13" i="13" s="1"/>
  <c r="K4" i="12"/>
  <c r="L4" i="12"/>
  <c r="M4" i="12"/>
  <c r="J9" i="18"/>
  <c r="K9" i="18"/>
  <c r="L9" i="18"/>
  <c r="J6" i="18"/>
  <c r="L6" i="18" s="1"/>
  <c r="K6" i="18"/>
  <c r="K10" i="18"/>
  <c r="J10" i="18"/>
  <c r="L10" i="18" s="1"/>
  <c r="K7" i="18"/>
  <c r="J7" i="18"/>
  <c r="L7" i="18" s="1"/>
  <c r="K5" i="18"/>
  <c r="J5" i="18"/>
  <c r="L5" i="18" s="1"/>
  <c r="K3" i="18"/>
  <c r="J3" i="18"/>
  <c r="L3" i="18" s="1"/>
  <c r="K2" i="18"/>
  <c r="J2" i="18"/>
  <c r="L2" i="18" s="1"/>
  <c r="L2" i="17"/>
  <c r="K2" i="17"/>
  <c r="K6" i="17"/>
  <c r="J6" i="17"/>
  <c r="L6" i="17" s="1"/>
  <c r="K7" i="17"/>
  <c r="J7" i="17"/>
  <c r="L7" i="17" s="1"/>
  <c r="K5" i="17"/>
  <c r="J5" i="17"/>
  <c r="L5" i="17" s="1"/>
  <c r="K4" i="17"/>
  <c r="J4" i="17"/>
  <c r="L4" i="17" s="1"/>
  <c r="J2" i="17"/>
  <c r="P24" i="16"/>
  <c r="P25" i="16"/>
  <c r="P26" i="16"/>
  <c r="P27" i="16"/>
  <c r="P28" i="16"/>
  <c r="P29" i="16"/>
  <c r="P30" i="16"/>
  <c r="P31" i="16"/>
  <c r="P32" i="16"/>
  <c r="P33" i="16"/>
  <c r="Q24" i="16"/>
  <c r="Q25" i="16"/>
  <c r="Q26" i="16"/>
  <c r="Q27" i="16"/>
  <c r="Q28" i="16"/>
  <c r="Q29" i="16"/>
  <c r="Q30" i="16"/>
  <c r="Q31" i="16"/>
  <c r="Q32" i="16"/>
  <c r="Q33" i="16"/>
  <c r="R24" i="16"/>
  <c r="R25" i="16"/>
  <c r="R26" i="16"/>
  <c r="R27" i="16"/>
  <c r="R28" i="16"/>
  <c r="R29" i="16"/>
  <c r="R30" i="16"/>
  <c r="R31" i="16"/>
  <c r="R32" i="16"/>
  <c r="R33" i="16"/>
  <c r="Q23" i="16"/>
  <c r="P23" i="16"/>
  <c r="R23" i="16" s="1"/>
  <c r="Q22" i="16"/>
  <c r="P22" i="16"/>
  <c r="R22" i="16" s="1"/>
  <c r="Q21" i="16"/>
  <c r="P21" i="16"/>
  <c r="R21" i="16" s="1"/>
  <c r="Q20" i="16"/>
  <c r="P20" i="16"/>
  <c r="R20" i="16" s="1"/>
  <c r="Q19" i="16"/>
  <c r="P19" i="16"/>
  <c r="R19" i="16" s="1"/>
  <c r="Q18" i="16"/>
  <c r="P18" i="16"/>
  <c r="R18" i="16" s="1"/>
  <c r="Q17" i="16"/>
  <c r="P17" i="16"/>
  <c r="R17" i="16" s="1"/>
  <c r="Q16" i="16"/>
  <c r="P16" i="16"/>
  <c r="R16" i="16" s="1"/>
  <c r="Q15" i="16"/>
  <c r="P15" i="16"/>
  <c r="R15" i="16" s="1"/>
  <c r="Q14" i="16"/>
  <c r="P14" i="16"/>
  <c r="R14" i="16" s="1"/>
  <c r="Q13" i="16"/>
  <c r="P13" i="16"/>
  <c r="R13" i="16" s="1"/>
  <c r="Q12" i="16"/>
  <c r="P12" i="16"/>
  <c r="R12" i="16" s="1"/>
  <c r="Q11" i="16"/>
  <c r="P11" i="16"/>
  <c r="R11" i="16" s="1"/>
  <c r="Q10" i="16"/>
  <c r="P10" i="16"/>
  <c r="R10" i="16" s="1"/>
  <c r="Q9" i="16"/>
  <c r="P9" i="16"/>
  <c r="R9" i="16" s="1"/>
  <c r="Q8" i="16"/>
  <c r="P8" i="16"/>
  <c r="R8" i="16" s="1"/>
  <c r="Q7" i="16"/>
  <c r="P7" i="16"/>
  <c r="R7" i="16" s="1"/>
  <c r="Q6" i="16"/>
  <c r="P6" i="16"/>
  <c r="R6" i="16" s="1"/>
  <c r="Q5" i="16"/>
  <c r="P5" i="16"/>
  <c r="R5" i="16" s="1"/>
  <c r="Q4" i="16"/>
  <c r="P4" i="16"/>
  <c r="R4" i="16" s="1"/>
  <c r="Q3" i="16"/>
  <c r="P3" i="16"/>
  <c r="R3" i="16" s="1"/>
  <c r="W3" i="16"/>
  <c r="Q2" i="16"/>
  <c r="P2" i="16"/>
  <c r="R2" i="16" s="1"/>
  <c r="N21" i="15"/>
  <c r="P21" i="15" s="1"/>
  <c r="O21" i="15"/>
  <c r="N10" i="15"/>
  <c r="O10" i="15"/>
  <c r="P10" i="15"/>
  <c r="O2" i="15"/>
  <c r="N17" i="15"/>
  <c r="P17" i="15" s="1"/>
  <c r="O17" i="15"/>
  <c r="N16" i="15"/>
  <c r="P16" i="15" s="1"/>
  <c r="O16" i="15"/>
  <c r="N15" i="15"/>
  <c r="P15" i="15" s="1"/>
  <c r="O15" i="15"/>
  <c r="N20" i="15"/>
  <c r="P20" i="15" s="1"/>
  <c r="O20" i="15"/>
  <c r="O22" i="15"/>
  <c r="N22" i="15"/>
  <c r="P22" i="15" s="1"/>
  <c r="O23" i="15"/>
  <c r="N23" i="15"/>
  <c r="P23" i="15" s="1"/>
  <c r="O19" i="15"/>
  <c r="N19" i="15"/>
  <c r="P19" i="15" s="1"/>
  <c r="O12" i="15"/>
  <c r="N12" i="15"/>
  <c r="P12" i="15" s="1"/>
  <c r="O13" i="15"/>
  <c r="N13" i="15"/>
  <c r="P13" i="15" s="1"/>
  <c r="O11" i="15"/>
  <c r="N11" i="15"/>
  <c r="P11" i="15" s="1"/>
  <c r="O18" i="15"/>
  <c r="N18" i="15"/>
  <c r="P18" i="15" s="1"/>
  <c r="O7" i="15"/>
  <c r="N7" i="15"/>
  <c r="P7" i="15" s="1"/>
  <c r="O6" i="15"/>
  <c r="N6" i="15"/>
  <c r="P6" i="15" s="1"/>
  <c r="O4" i="15"/>
  <c r="N4" i="15"/>
  <c r="P4" i="15" s="1"/>
  <c r="N2" i="15"/>
  <c r="P2" i="15" s="1"/>
  <c r="O9" i="15"/>
  <c r="N9" i="15"/>
  <c r="P9" i="15" s="1"/>
  <c r="O3" i="15"/>
  <c r="N3" i="15"/>
  <c r="P3" i="15" s="1"/>
  <c r="O5" i="15"/>
  <c r="N5" i="15"/>
  <c r="P5" i="15" s="1"/>
  <c r="O8" i="15"/>
  <c r="N8" i="15"/>
  <c r="P8" i="15" s="1"/>
  <c r="O14" i="15"/>
  <c r="N14" i="15"/>
  <c r="P14" i="15" s="1"/>
  <c r="P6" i="21" l="1"/>
  <c r="N6" i="21"/>
  <c r="M6" i="21"/>
  <c r="O6" i="21"/>
  <c r="O10" i="21"/>
  <c r="N10" i="21"/>
  <c r="M10" i="21"/>
  <c r="P10" i="21"/>
  <c r="M4" i="21"/>
  <c r="P4" i="21"/>
  <c r="O4" i="21"/>
  <c r="N4" i="21"/>
  <c r="P7" i="21"/>
  <c r="N7" i="21"/>
  <c r="O7" i="21"/>
  <c r="M7" i="21"/>
  <c r="M11" i="21"/>
  <c r="P11" i="21"/>
  <c r="O11" i="21"/>
  <c r="N11" i="21"/>
  <c r="O2" i="21"/>
  <c r="N2" i="21"/>
  <c r="M2" i="21"/>
  <c r="P2" i="21"/>
  <c r="P9" i="21"/>
  <c r="O9" i="21"/>
  <c r="N9" i="21"/>
  <c r="M9" i="21"/>
  <c r="R6" i="20"/>
  <c r="S6" i="20"/>
  <c r="Q6" i="20"/>
  <c r="O6" i="20"/>
  <c r="P6" i="20"/>
  <c r="R9" i="20"/>
  <c r="R4" i="20"/>
  <c r="R12" i="20"/>
  <c r="S2" i="20"/>
  <c r="O2" i="20"/>
  <c r="P2" i="20"/>
  <c r="O12" i="20"/>
  <c r="P12" i="20"/>
  <c r="Q4" i="20"/>
  <c r="S14" i="20"/>
  <c r="Q14" i="20"/>
  <c r="P14" i="20"/>
  <c r="O14" i="20"/>
  <c r="S3" i="20"/>
  <c r="O3" i="20"/>
  <c r="Q3" i="20"/>
  <c r="P3" i="20"/>
  <c r="O5" i="20"/>
  <c r="S5" i="20"/>
  <c r="Q5" i="20"/>
  <c r="P5" i="20"/>
  <c r="S7" i="20"/>
  <c r="Q7" i="20"/>
  <c r="P7" i="20"/>
  <c r="O7" i="20"/>
  <c r="Q11" i="20"/>
  <c r="P11" i="20"/>
  <c r="O11" i="20"/>
  <c r="S11" i="20"/>
  <c r="S13" i="20"/>
  <c r="Q13" i="20"/>
  <c r="O13" i="20"/>
  <c r="P13" i="20"/>
  <c r="S15" i="20"/>
  <c r="Q15" i="20"/>
  <c r="P15" i="20"/>
  <c r="O15" i="20"/>
  <c r="Q9" i="20"/>
  <c r="S9" i="20"/>
  <c r="Q12" i="20"/>
  <c r="Q2" i="20"/>
  <c r="O4" i="20"/>
  <c r="P4" i="20"/>
  <c r="O9" i="20"/>
  <c r="R2" i="19"/>
  <c r="Q2" i="19"/>
  <c r="P2" i="19"/>
  <c r="R4" i="19"/>
  <c r="Q4" i="19"/>
  <c r="P4" i="19"/>
  <c r="R6" i="19"/>
  <c r="Q6" i="19"/>
  <c r="P6" i="19"/>
  <c r="R8" i="19"/>
  <c r="Q8" i="19"/>
  <c r="P8" i="19"/>
  <c r="R10" i="19"/>
  <c r="Q10" i="19"/>
  <c r="P10" i="19"/>
  <c r="R12" i="19"/>
  <c r="Q12" i="19"/>
  <c r="P12" i="19"/>
  <c r="R9" i="19"/>
  <c r="Q9" i="19"/>
  <c r="P9" i="19"/>
  <c r="R3" i="19"/>
  <c r="Q3" i="19"/>
  <c r="P3" i="19"/>
  <c r="R7" i="19"/>
  <c r="Q7" i="19"/>
  <c r="P7" i="19"/>
  <c r="R11" i="19"/>
  <c r="Q11" i="19"/>
  <c r="P11" i="19"/>
  <c r="R5" i="19"/>
  <c r="Q5" i="19"/>
  <c r="P5" i="19"/>
  <c r="R13" i="19"/>
  <c r="Q13" i="19"/>
  <c r="P13" i="19"/>
  <c r="R14" i="8"/>
  <c r="S14" i="8"/>
  <c r="T14" i="8"/>
  <c r="R16" i="8"/>
  <c r="S16" i="8"/>
  <c r="T16" i="8"/>
  <c r="R25" i="8"/>
  <c r="S25" i="8"/>
  <c r="T25" i="8"/>
  <c r="R24" i="8"/>
  <c r="S24" i="8"/>
  <c r="T24" i="8"/>
  <c r="R19" i="8"/>
  <c r="S19" i="8"/>
  <c r="T19" i="8"/>
  <c r="M3" i="17"/>
  <c r="N3" i="17"/>
  <c r="O3" i="17"/>
  <c r="Q4" i="12"/>
  <c r="N4" i="12"/>
  <c r="O4" i="12"/>
  <c r="P4" i="12"/>
  <c r="S26" i="16"/>
  <c r="V26" i="16"/>
  <c r="U26" i="16"/>
  <c r="T26" i="16"/>
  <c r="W26" i="16"/>
  <c r="V33" i="16"/>
  <c r="W33" i="16"/>
  <c r="S33" i="16"/>
  <c r="T33" i="16"/>
  <c r="U33" i="16"/>
  <c r="S29" i="16"/>
  <c r="U29" i="16"/>
  <c r="T29" i="16"/>
  <c r="V29" i="16"/>
  <c r="W29" i="16"/>
  <c r="V25" i="16"/>
  <c r="U25" i="16"/>
  <c r="T25" i="16"/>
  <c r="W25" i="16"/>
  <c r="S25" i="16"/>
  <c r="T32" i="16"/>
  <c r="W32" i="16"/>
  <c r="S32" i="16"/>
  <c r="U32" i="16"/>
  <c r="T28" i="16"/>
  <c r="W28" i="16"/>
  <c r="S28" i="16"/>
  <c r="U28" i="16"/>
  <c r="T24" i="16"/>
  <c r="U24" i="16"/>
  <c r="W24" i="16"/>
  <c r="S24" i="16"/>
  <c r="T27" i="16"/>
  <c r="W27" i="16"/>
  <c r="S27" i="16"/>
  <c r="V27" i="16"/>
  <c r="U27" i="16"/>
  <c r="T30" i="16"/>
  <c r="V30" i="16"/>
  <c r="T21" i="15"/>
  <c r="Q21" i="15"/>
  <c r="U21" i="15"/>
  <c r="R21" i="15"/>
  <c r="S21" i="15"/>
  <c r="Q10" i="15"/>
  <c r="U10" i="15"/>
  <c r="R10" i="15"/>
  <c r="S10" i="15"/>
  <c r="T10" i="15"/>
  <c r="M2" i="17"/>
  <c r="O2" i="17"/>
  <c r="N9" i="18"/>
  <c r="O9" i="18"/>
  <c r="M9" i="18"/>
  <c r="O2" i="18"/>
  <c r="M2" i="18"/>
  <c r="M6" i="18"/>
  <c r="O6" i="18"/>
  <c r="N3" i="18"/>
  <c r="O5" i="18"/>
  <c r="O3" i="18"/>
  <c r="N5" i="18"/>
  <c r="O7" i="18"/>
  <c r="M10" i="18"/>
  <c r="M7" i="18"/>
  <c r="N10" i="18"/>
  <c r="N2" i="18"/>
  <c r="N4" i="17"/>
  <c r="O6" i="17"/>
  <c r="N7" i="17"/>
  <c r="O5" i="17"/>
  <c r="M6" i="17"/>
  <c r="N2" i="17"/>
  <c r="O4" i="17"/>
  <c r="M7" i="17"/>
  <c r="M5" i="17"/>
  <c r="W31" i="16"/>
  <c r="U31" i="16"/>
  <c r="S31" i="16"/>
  <c r="W30" i="16"/>
  <c r="V32" i="16"/>
  <c r="V28" i="16"/>
  <c r="V24" i="16"/>
  <c r="U30" i="16"/>
  <c r="S30" i="16"/>
  <c r="V31" i="16"/>
  <c r="V13" i="16"/>
  <c r="T19" i="16"/>
  <c r="T11" i="16"/>
  <c r="V7" i="16"/>
  <c r="V3" i="16"/>
  <c r="V11" i="16"/>
  <c r="V17" i="16"/>
  <c r="V19" i="16"/>
  <c r="U3" i="16"/>
  <c r="U7" i="16"/>
  <c r="U11" i="16"/>
  <c r="U19" i="16"/>
  <c r="T21" i="16"/>
  <c r="T5" i="16"/>
  <c r="T9" i="16"/>
  <c r="T13" i="16"/>
  <c r="V21" i="16"/>
  <c r="T23" i="16"/>
  <c r="V5" i="16"/>
  <c r="V9" i="16"/>
  <c r="T17" i="16"/>
  <c r="U23" i="16"/>
  <c r="U2" i="16"/>
  <c r="T3" i="16"/>
  <c r="U6" i="16"/>
  <c r="T7" i="16"/>
  <c r="U10" i="16"/>
  <c r="U14" i="16"/>
  <c r="V23" i="16"/>
  <c r="T15" i="16"/>
  <c r="U15" i="16"/>
  <c r="V15" i="16"/>
  <c r="S4" i="16"/>
  <c r="W4" i="16"/>
  <c r="S8" i="16"/>
  <c r="W8" i="16"/>
  <c r="S12" i="16"/>
  <c r="W12" i="16"/>
  <c r="S16" i="16"/>
  <c r="W16" i="16"/>
  <c r="U18" i="16"/>
  <c r="S20" i="16"/>
  <c r="W20" i="16"/>
  <c r="U22" i="16"/>
  <c r="V2" i="16"/>
  <c r="T4" i="16"/>
  <c r="S5" i="16"/>
  <c r="W5" i="16"/>
  <c r="V6" i="16"/>
  <c r="T8" i="16"/>
  <c r="S9" i="16"/>
  <c r="W9" i="16"/>
  <c r="V10" i="16"/>
  <c r="T12" i="16"/>
  <c r="S13" i="16"/>
  <c r="W13" i="16"/>
  <c r="V14" i="16"/>
  <c r="T16" i="16"/>
  <c r="S17" i="16"/>
  <c r="W17" i="16"/>
  <c r="V18" i="16"/>
  <c r="T20" i="16"/>
  <c r="S21" i="16"/>
  <c r="W21" i="16"/>
  <c r="V22" i="16"/>
  <c r="S2" i="16"/>
  <c r="W2" i="16"/>
  <c r="U4" i="16"/>
  <c r="S6" i="16"/>
  <c r="W6" i="16"/>
  <c r="U8" i="16"/>
  <c r="S10" i="16"/>
  <c r="W10" i="16"/>
  <c r="U12" i="16"/>
  <c r="S14" i="16"/>
  <c r="W14" i="16"/>
  <c r="U16" i="16"/>
  <c r="S18" i="16"/>
  <c r="W18" i="16"/>
  <c r="U20" i="16"/>
  <c r="S22" i="16"/>
  <c r="W22" i="16"/>
  <c r="S3" i="16"/>
  <c r="S7" i="16"/>
  <c r="S11" i="16"/>
  <c r="S15" i="16"/>
  <c r="S19" i="16"/>
  <c r="S23" i="16"/>
  <c r="S17" i="15"/>
  <c r="S15" i="15"/>
  <c r="R17" i="15"/>
  <c r="U16" i="15"/>
  <c r="T16" i="15"/>
  <c r="U17" i="15"/>
  <c r="Q17" i="15"/>
  <c r="Q16" i="15"/>
  <c r="Q15" i="15"/>
  <c r="U15" i="15"/>
  <c r="T15" i="15"/>
  <c r="S16" i="15"/>
  <c r="U20" i="15"/>
  <c r="T20" i="15"/>
  <c r="S20" i="15"/>
  <c r="R20" i="15"/>
  <c r="Q22" i="15"/>
  <c r="Q11" i="15"/>
  <c r="Q6" i="15"/>
  <c r="Q3" i="15"/>
  <c r="Q13" i="15"/>
  <c r="Q18" i="15"/>
  <c r="Q4" i="15"/>
  <c r="Q5" i="15"/>
  <c r="Q12" i="15"/>
  <c r="Q7" i="15"/>
  <c r="Q8" i="15"/>
  <c r="Q9" i="15"/>
  <c r="Q23" i="15"/>
  <c r="Q19" i="15"/>
  <c r="Q2" i="15"/>
  <c r="Q14" i="15"/>
  <c r="U23" i="15"/>
  <c r="U11" i="15"/>
  <c r="U7" i="15"/>
  <c r="U5" i="15"/>
  <c r="U22" i="15"/>
  <c r="U18" i="15"/>
  <c r="U4" i="15"/>
  <c r="U8" i="15"/>
  <c r="U13" i="15"/>
  <c r="U6" i="15"/>
  <c r="U2" i="15"/>
  <c r="U9" i="15"/>
  <c r="U12" i="15"/>
  <c r="U19" i="15"/>
  <c r="U3" i="15"/>
  <c r="U14" i="15"/>
  <c r="S9" i="15"/>
  <c r="S2" i="15"/>
  <c r="S11" i="15"/>
  <c r="T13" i="15"/>
  <c r="S12" i="15"/>
  <c r="T2" i="15"/>
  <c r="S14" i="15"/>
  <c r="S8" i="15"/>
  <c r="T4" i="15"/>
  <c r="S7" i="15"/>
  <c r="S18" i="15"/>
  <c r="S22" i="15"/>
  <c r="T8" i="15"/>
  <c r="T18" i="15"/>
  <c r="S13" i="15"/>
  <c r="T22" i="15"/>
  <c r="T5" i="15"/>
  <c r="R14" i="15"/>
  <c r="R9" i="15"/>
  <c r="R7" i="15"/>
  <c r="R11" i="15"/>
  <c r="R12" i="15"/>
  <c r="R23" i="15"/>
  <c r="R3" i="15"/>
  <c r="R6" i="15"/>
  <c r="R19" i="15"/>
  <c r="S23" i="15"/>
  <c r="R5" i="15"/>
  <c r="S3" i="15"/>
  <c r="R4" i="15"/>
  <c r="S6" i="15"/>
  <c r="S19" i="15"/>
  <c r="Q12" i="3" l="1"/>
  <c r="M12" i="3"/>
  <c r="N12" i="3"/>
  <c r="O12" i="3"/>
  <c r="P4" i="3"/>
  <c r="M4" i="3"/>
  <c r="O4" i="3" s="1"/>
  <c r="N4" i="3"/>
  <c r="Q11" i="3"/>
  <c r="M11" i="3"/>
  <c r="O11" i="3" s="1"/>
  <c r="N11" i="3"/>
  <c r="P11" i="3"/>
  <c r="Q5" i="3"/>
  <c r="M5" i="3"/>
  <c r="O5" i="3" s="1"/>
  <c r="N5" i="3"/>
  <c r="Q3" i="3"/>
  <c r="M3" i="3"/>
  <c r="O3" i="3" s="1"/>
  <c r="N3" i="3"/>
  <c r="P12" i="3" l="1"/>
  <c r="P5" i="3"/>
  <c r="R4" i="3"/>
  <c r="R11" i="3"/>
  <c r="Q4" i="3"/>
  <c r="R12" i="3"/>
  <c r="R5" i="3"/>
  <c r="P3" i="3"/>
  <c r="R3" i="3"/>
  <c r="L6" i="2"/>
  <c r="M6" i="2"/>
  <c r="N6" i="2"/>
  <c r="O6" i="2"/>
  <c r="P6" i="2"/>
  <c r="Q6" i="2"/>
  <c r="L5" i="2"/>
  <c r="M5" i="2"/>
  <c r="N5" i="2"/>
  <c r="O5" i="2"/>
  <c r="P5" i="2"/>
  <c r="Q5" i="2"/>
  <c r="J8" i="13" l="1"/>
  <c r="L8" i="13" s="1"/>
  <c r="K8" i="13"/>
  <c r="M8" i="13"/>
  <c r="N8" i="13"/>
  <c r="O8" i="13"/>
  <c r="P8" i="13"/>
  <c r="J12" i="13"/>
  <c r="L12" i="13" s="1"/>
  <c r="K12" i="13"/>
  <c r="M12" i="13"/>
  <c r="N12" i="13"/>
  <c r="O12" i="13"/>
  <c r="P12" i="13"/>
  <c r="J6" i="13"/>
  <c r="L6" i="13" s="1"/>
  <c r="K6" i="13"/>
  <c r="M6" i="13"/>
  <c r="N6" i="13"/>
  <c r="O6" i="13"/>
  <c r="P6" i="13"/>
  <c r="N10" i="13"/>
  <c r="J10" i="13"/>
  <c r="L10" i="13" s="1"/>
  <c r="K10" i="13"/>
  <c r="M10" i="13"/>
  <c r="P10" i="13"/>
  <c r="K13" i="13"/>
  <c r="J13" i="13"/>
  <c r="L13" i="13" s="1"/>
  <c r="P13" i="13"/>
  <c r="K4" i="13"/>
  <c r="J4" i="13"/>
  <c r="L4" i="13" s="1"/>
  <c r="M4" i="13"/>
  <c r="K7" i="13"/>
  <c r="J7" i="13"/>
  <c r="L7" i="13" s="1"/>
  <c r="P7" i="13"/>
  <c r="K11" i="13"/>
  <c r="J11" i="13"/>
  <c r="L11" i="13" s="1"/>
  <c r="M11" i="13"/>
  <c r="K2" i="13"/>
  <c r="J2" i="13"/>
  <c r="L2" i="13" s="1"/>
  <c r="N2" i="13"/>
  <c r="K3" i="13"/>
  <c r="J3" i="13"/>
  <c r="L3" i="13" s="1"/>
  <c r="M3" i="13"/>
  <c r="K5" i="13"/>
  <c r="J5" i="13"/>
  <c r="L5" i="13" s="1"/>
  <c r="O5" i="13"/>
  <c r="K9" i="13"/>
  <c r="J9" i="13"/>
  <c r="L9" i="13" s="1"/>
  <c r="N9" i="13"/>
  <c r="P6" i="12"/>
  <c r="K6" i="12"/>
  <c r="L6" i="12"/>
  <c r="M6" i="12"/>
  <c r="N6" i="12"/>
  <c r="Q6" i="12"/>
  <c r="O8" i="12"/>
  <c r="K8" i="12"/>
  <c r="M8" i="12" s="1"/>
  <c r="L8" i="12"/>
  <c r="O12" i="12"/>
  <c r="K12" i="12"/>
  <c r="M12" i="12" s="1"/>
  <c r="L12" i="12"/>
  <c r="Q2" i="12"/>
  <c r="K2" i="12"/>
  <c r="M2" i="12" s="1"/>
  <c r="L2" i="12"/>
  <c r="L14" i="12"/>
  <c r="K14" i="12"/>
  <c r="M14" i="12" s="1"/>
  <c r="Q14" i="12"/>
  <c r="L10" i="12"/>
  <c r="K10" i="12"/>
  <c r="M10" i="12" s="1"/>
  <c r="Q10" i="12"/>
  <c r="L7" i="12"/>
  <c r="K7" i="12"/>
  <c r="M7" i="12" s="1"/>
  <c r="Q7" i="12"/>
  <c r="L9" i="12"/>
  <c r="K9" i="12"/>
  <c r="M9" i="12" s="1"/>
  <c r="Q9" i="12"/>
  <c r="L13" i="12"/>
  <c r="K13" i="12"/>
  <c r="M13" i="12" s="1"/>
  <c r="N13" i="12"/>
  <c r="L3" i="12"/>
  <c r="K3" i="12"/>
  <c r="M3" i="12" s="1"/>
  <c r="P3" i="12"/>
  <c r="L5" i="12"/>
  <c r="K5" i="12"/>
  <c r="M5" i="12" s="1"/>
  <c r="O5" i="12"/>
  <c r="L11" i="12"/>
  <c r="K11" i="12"/>
  <c r="M11" i="12" s="1"/>
  <c r="Q11" i="12"/>
  <c r="K10" i="11"/>
  <c r="J10" i="11"/>
  <c r="L10" i="11" s="1"/>
  <c r="P10" i="11"/>
  <c r="K9" i="11"/>
  <c r="J9" i="11"/>
  <c r="L9" i="11" s="1"/>
  <c r="P9" i="11"/>
  <c r="L6" i="11"/>
  <c r="K6" i="11"/>
  <c r="J6" i="11"/>
  <c r="P6" i="11"/>
  <c r="K4" i="11"/>
  <c r="J4" i="11"/>
  <c r="L4" i="11" s="1"/>
  <c r="P4" i="11"/>
  <c r="L8" i="11"/>
  <c r="K8" i="11"/>
  <c r="J8" i="11"/>
  <c r="P8" i="11"/>
  <c r="K2" i="11"/>
  <c r="J2" i="11"/>
  <c r="L2" i="11" s="1"/>
  <c r="P2" i="11"/>
  <c r="K3" i="11"/>
  <c r="J3" i="11"/>
  <c r="L3" i="11" s="1"/>
  <c r="P3" i="11"/>
  <c r="K5" i="11"/>
  <c r="J5" i="11"/>
  <c r="L5" i="11" s="1"/>
  <c r="P5" i="11"/>
  <c r="L7" i="11"/>
  <c r="K7" i="11"/>
  <c r="J7" i="11"/>
  <c r="P7" i="11"/>
  <c r="N11" i="10"/>
  <c r="J11" i="10"/>
  <c r="K11" i="10"/>
  <c r="L11" i="10"/>
  <c r="M7" i="10"/>
  <c r="J7" i="10"/>
  <c r="L7" i="10" s="1"/>
  <c r="K7" i="10"/>
  <c r="M10" i="10"/>
  <c r="J10" i="10"/>
  <c r="L10" i="10" s="1"/>
  <c r="K10" i="10"/>
  <c r="K4" i="10"/>
  <c r="J4" i="10"/>
  <c r="L4" i="10" s="1"/>
  <c r="P4" i="10"/>
  <c r="K6" i="10"/>
  <c r="J6" i="10"/>
  <c r="L6" i="10" s="1"/>
  <c r="P6" i="10"/>
  <c r="K9" i="10"/>
  <c r="J9" i="10"/>
  <c r="L9" i="10" s="1"/>
  <c r="P9" i="10"/>
  <c r="K2" i="10"/>
  <c r="J2" i="10"/>
  <c r="L2" i="10" s="1"/>
  <c r="P2" i="10"/>
  <c r="K3" i="10"/>
  <c r="J3" i="10"/>
  <c r="L3" i="10" s="1"/>
  <c r="P3" i="10"/>
  <c r="K5" i="10"/>
  <c r="J5" i="10"/>
  <c r="L5" i="10" s="1"/>
  <c r="P5" i="10"/>
  <c r="K8" i="10"/>
  <c r="J8" i="10"/>
  <c r="L8" i="10" s="1"/>
  <c r="P8" i="10"/>
  <c r="J7" i="9"/>
  <c r="L7" i="9" s="1"/>
  <c r="K7" i="9"/>
  <c r="M7" i="9"/>
  <c r="N7" i="9"/>
  <c r="O7" i="9"/>
  <c r="P7" i="9"/>
  <c r="K9" i="9"/>
  <c r="J9" i="9"/>
  <c r="L9" i="9" s="1"/>
  <c r="M9" i="9"/>
  <c r="K4" i="9"/>
  <c r="J4" i="9"/>
  <c r="L4" i="9" s="1"/>
  <c r="M4" i="9"/>
  <c r="K8" i="9"/>
  <c r="J8" i="9"/>
  <c r="L8" i="9" s="1"/>
  <c r="M8" i="9"/>
  <c r="K2" i="9"/>
  <c r="J2" i="9"/>
  <c r="L2" i="9" s="1"/>
  <c r="N2" i="9"/>
  <c r="K3" i="9"/>
  <c r="J3" i="9"/>
  <c r="L3" i="9" s="1"/>
  <c r="N3" i="9"/>
  <c r="K6" i="9"/>
  <c r="J6" i="9"/>
  <c r="L6" i="9" s="1"/>
  <c r="P6" i="9"/>
  <c r="L4" i="1"/>
  <c r="Q20" i="8"/>
  <c r="R20" i="8"/>
  <c r="S20" i="8"/>
  <c r="T20" i="8"/>
  <c r="S18" i="8"/>
  <c r="Q18" i="8"/>
  <c r="R18" i="8"/>
  <c r="T18" i="8"/>
  <c r="R17" i="8"/>
  <c r="Q17" i="8"/>
  <c r="T17" i="8"/>
  <c r="T23" i="8"/>
  <c r="Q23" i="8"/>
  <c r="T15" i="8"/>
  <c r="Q15" i="8"/>
  <c r="R21" i="8"/>
  <c r="Q21" i="8"/>
  <c r="S13" i="8"/>
  <c r="T12" i="8"/>
  <c r="T8" i="8"/>
  <c r="T5" i="8"/>
  <c r="R3" i="8"/>
  <c r="R2" i="8"/>
  <c r="R9" i="8"/>
  <c r="T6" i="8"/>
  <c r="R10" i="8"/>
  <c r="R26" i="8"/>
  <c r="S22" i="8"/>
  <c r="T27" i="8"/>
  <c r="Q2" i="8"/>
  <c r="Q12" i="8"/>
  <c r="S12" i="8"/>
  <c r="Q27" i="8"/>
  <c r="Q22" i="8"/>
  <c r="Q26" i="8"/>
  <c r="Q10" i="8"/>
  <c r="Q6" i="8"/>
  <c r="Q9" i="8"/>
  <c r="Q3" i="8"/>
  <c r="Q5" i="8"/>
  <c r="Q8" i="8"/>
  <c r="Q13" i="8"/>
  <c r="L11" i="7"/>
  <c r="K11" i="7"/>
  <c r="M11" i="7" s="1"/>
  <c r="Q11" i="7"/>
  <c r="L7" i="7"/>
  <c r="K7" i="7"/>
  <c r="M7" i="7" s="1"/>
  <c r="P7" i="7"/>
  <c r="L10" i="7"/>
  <c r="K10" i="7"/>
  <c r="M10" i="7" s="1"/>
  <c r="N10" i="7"/>
  <c r="L4" i="7"/>
  <c r="K4" i="7"/>
  <c r="M4" i="7" s="1"/>
  <c r="N4" i="7"/>
  <c r="L6" i="7"/>
  <c r="K6" i="7"/>
  <c r="M6" i="7" s="1"/>
  <c r="P6" i="7"/>
  <c r="L9" i="7"/>
  <c r="K9" i="7"/>
  <c r="M9" i="7" s="1"/>
  <c r="Q9" i="7"/>
  <c r="L2" i="7"/>
  <c r="K2" i="7"/>
  <c r="M2" i="7" s="1"/>
  <c r="P2" i="7"/>
  <c r="L3" i="7"/>
  <c r="K3" i="7"/>
  <c r="M3" i="7" s="1"/>
  <c r="Q3" i="7"/>
  <c r="L5" i="7"/>
  <c r="K5" i="7"/>
  <c r="M5" i="7" s="1"/>
  <c r="Q5" i="7"/>
  <c r="L8" i="7"/>
  <c r="K8" i="7"/>
  <c r="M8" i="7" s="1"/>
  <c r="P8" i="7"/>
  <c r="J7" i="1"/>
  <c r="L7" i="1" s="1"/>
  <c r="K7" i="1"/>
  <c r="K11" i="6"/>
  <c r="J11" i="6"/>
  <c r="L11" i="6" s="1"/>
  <c r="M11" i="6"/>
  <c r="K7" i="6"/>
  <c r="J7" i="6"/>
  <c r="L7" i="6" s="1"/>
  <c r="N7" i="6"/>
  <c r="K10" i="6"/>
  <c r="J10" i="6"/>
  <c r="L10" i="6" s="1"/>
  <c r="M10" i="6"/>
  <c r="K4" i="6"/>
  <c r="J4" i="6"/>
  <c r="L4" i="6" s="1"/>
  <c r="O4" i="6"/>
  <c r="K6" i="6"/>
  <c r="J6" i="6"/>
  <c r="L6" i="6" s="1"/>
  <c r="N6" i="6"/>
  <c r="K9" i="6"/>
  <c r="J9" i="6"/>
  <c r="L9" i="6" s="1"/>
  <c r="O9" i="6"/>
  <c r="K2" i="6"/>
  <c r="J2" i="6"/>
  <c r="L2" i="6" s="1"/>
  <c r="N2" i="6"/>
  <c r="K3" i="6"/>
  <c r="J3" i="6"/>
  <c r="L3" i="6" s="1"/>
  <c r="M3" i="6"/>
  <c r="K5" i="6"/>
  <c r="J5" i="6"/>
  <c r="L5" i="6" s="1"/>
  <c r="M5" i="6"/>
  <c r="K8" i="6"/>
  <c r="J8" i="6"/>
  <c r="L8" i="6" s="1"/>
  <c r="N8" i="6"/>
  <c r="L19" i="5"/>
  <c r="N19" i="5"/>
  <c r="M19" i="5"/>
  <c r="O19" i="5"/>
  <c r="P19" i="5"/>
  <c r="Q19" i="5"/>
  <c r="O18" i="5"/>
  <c r="L18" i="5"/>
  <c r="N18" i="5" s="1"/>
  <c r="M18" i="5"/>
  <c r="Q18" i="5"/>
  <c r="O17" i="5"/>
  <c r="L17" i="5"/>
  <c r="N17" i="5" s="1"/>
  <c r="M17" i="5"/>
  <c r="O16" i="5"/>
  <c r="L16" i="5"/>
  <c r="N16" i="5" s="1"/>
  <c r="M16" i="5"/>
  <c r="O7" i="5"/>
  <c r="L7" i="5"/>
  <c r="N7" i="5" s="1"/>
  <c r="M7" i="5"/>
  <c r="M4" i="4"/>
  <c r="J4" i="4"/>
  <c r="L4" i="4"/>
  <c r="K4" i="4"/>
  <c r="O2" i="4"/>
  <c r="J2" i="4"/>
  <c r="L2" i="4" s="1"/>
  <c r="K2" i="4"/>
  <c r="M3" i="4"/>
  <c r="J3" i="4"/>
  <c r="L3" i="4" s="1"/>
  <c r="K3" i="4"/>
  <c r="O21" i="5"/>
  <c r="L21" i="5"/>
  <c r="N21" i="5" s="1"/>
  <c r="M21" i="5"/>
  <c r="O13" i="5"/>
  <c r="L13" i="5"/>
  <c r="N13" i="5" s="1"/>
  <c r="M13" i="5"/>
  <c r="O14" i="5"/>
  <c r="L14" i="5"/>
  <c r="N14" i="5" s="1"/>
  <c r="M14" i="5"/>
  <c r="O22" i="5"/>
  <c r="L22" i="5"/>
  <c r="N22" i="5" s="1"/>
  <c r="M22" i="5"/>
  <c r="O8" i="5"/>
  <c r="L8" i="5"/>
  <c r="N8" i="5" s="1"/>
  <c r="M8" i="5"/>
  <c r="O9" i="5"/>
  <c r="L9" i="5"/>
  <c r="N9" i="5" s="1"/>
  <c r="M9" i="5"/>
  <c r="O10" i="5"/>
  <c r="L10" i="5"/>
  <c r="N10" i="5" s="1"/>
  <c r="M10" i="5"/>
  <c r="M4" i="5"/>
  <c r="L4" i="5"/>
  <c r="N4" i="5" s="1"/>
  <c r="P4" i="5"/>
  <c r="M6" i="5"/>
  <c r="L6" i="5"/>
  <c r="N6" i="5" s="1"/>
  <c r="O6" i="5"/>
  <c r="M12" i="5"/>
  <c r="L12" i="5"/>
  <c r="N12" i="5" s="1"/>
  <c r="Q12" i="5"/>
  <c r="M20" i="5"/>
  <c r="L20" i="5"/>
  <c r="N20" i="5" s="1"/>
  <c r="P20" i="5"/>
  <c r="M2" i="5"/>
  <c r="L2" i="5"/>
  <c r="N2" i="5" s="1"/>
  <c r="Q2" i="5"/>
  <c r="M3" i="5"/>
  <c r="L3" i="5"/>
  <c r="N3" i="5" s="1"/>
  <c r="Q3" i="5"/>
  <c r="M5" i="5"/>
  <c r="L5" i="5"/>
  <c r="N5" i="5" s="1"/>
  <c r="Q5" i="5"/>
  <c r="M11" i="5"/>
  <c r="L11" i="5"/>
  <c r="N11" i="5" s="1"/>
  <c r="Q11" i="5"/>
  <c r="M15" i="5"/>
  <c r="L15" i="5"/>
  <c r="N15" i="5" s="1"/>
  <c r="P15" i="5"/>
  <c r="M9" i="4"/>
  <c r="J9" i="4"/>
  <c r="L9" i="4" s="1"/>
  <c r="K9" i="4"/>
  <c r="K6" i="4"/>
  <c r="J6" i="4"/>
  <c r="L6" i="4" s="1"/>
  <c r="M6" i="4"/>
  <c r="K8" i="4"/>
  <c r="J8" i="4"/>
  <c r="L8" i="4" s="1"/>
  <c r="O8" i="4"/>
  <c r="K5" i="4"/>
  <c r="J5" i="4"/>
  <c r="L5" i="4" s="1"/>
  <c r="O5" i="4"/>
  <c r="K7" i="4"/>
  <c r="J7" i="4"/>
  <c r="L7" i="4" s="1"/>
  <c r="O7" i="4"/>
  <c r="N2" i="3"/>
  <c r="N10" i="3"/>
  <c r="N7" i="3"/>
  <c r="N6" i="3"/>
  <c r="N8" i="3"/>
  <c r="N13" i="3"/>
  <c r="N9" i="3"/>
  <c r="N14" i="3"/>
  <c r="R2" i="3"/>
  <c r="P10" i="3"/>
  <c r="P7" i="3"/>
  <c r="R6" i="3"/>
  <c r="R8" i="3"/>
  <c r="P13" i="3"/>
  <c r="P9" i="3"/>
  <c r="R14" i="3"/>
  <c r="M2" i="3"/>
  <c r="O2" i="3" s="1"/>
  <c r="M10" i="3"/>
  <c r="O10" i="3" s="1"/>
  <c r="M7" i="3"/>
  <c r="O7" i="3" s="1"/>
  <c r="M6" i="3"/>
  <c r="O6" i="3" s="1"/>
  <c r="M8" i="3"/>
  <c r="O8" i="3" s="1"/>
  <c r="M13" i="3"/>
  <c r="O13" i="3" s="1"/>
  <c r="M9" i="3"/>
  <c r="O9" i="3" s="1"/>
  <c r="M14" i="3"/>
  <c r="O14" i="3" s="1"/>
  <c r="L10" i="2"/>
  <c r="N10" i="2" s="1"/>
  <c r="O2" i="2"/>
  <c r="L2" i="2"/>
  <c r="N2" i="2" s="1"/>
  <c r="M2" i="2"/>
  <c r="P3" i="2"/>
  <c r="L3" i="2"/>
  <c r="N3" i="2" s="1"/>
  <c r="M3" i="2"/>
  <c r="Q7" i="2"/>
  <c r="L7" i="2"/>
  <c r="N7" i="2" s="1"/>
  <c r="M7" i="2"/>
  <c r="O9" i="2"/>
  <c r="L9" i="2"/>
  <c r="N9" i="2" s="1"/>
  <c r="M9" i="2"/>
  <c r="O4" i="2"/>
  <c r="L4" i="2"/>
  <c r="N4" i="2" s="1"/>
  <c r="M4" i="2"/>
  <c r="Q10" i="2"/>
  <c r="P11" i="2"/>
  <c r="O12" i="2"/>
  <c r="Q13" i="2"/>
  <c r="O8" i="2"/>
  <c r="M8" i="2"/>
  <c r="L8" i="2"/>
  <c r="N8" i="2" s="1"/>
  <c r="M13" i="2"/>
  <c r="L13" i="2"/>
  <c r="N13" i="2" s="1"/>
  <c r="M12" i="2"/>
  <c r="L12" i="2"/>
  <c r="N12" i="2" s="1"/>
  <c r="M11" i="2"/>
  <c r="L11" i="2"/>
  <c r="N11" i="2" s="1"/>
  <c r="M10" i="2"/>
  <c r="K2" i="1"/>
  <c r="K3" i="1"/>
  <c r="K4" i="1"/>
  <c r="K5" i="1"/>
  <c r="K6" i="1"/>
  <c r="J6" i="1"/>
  <c r="L6" i="1" s="1"/>
  <c r="J5" i="1"/>
  <c r="L5" i="1" s="1"/>
  <c r="J4" i="1"/>
  <c r="J3" i="1"/>
  <c r="L3" i="1" s="1"/>
  <c r="J2" i="1"/>
  <c r="L2" i="1" s="1"/>
  <c r="O6" i="12" l="1"/>
  <c r="Q8" i="12"/>
  <c r="P8" i="12"/>
  <c r="N8" i="12"/>
  <c r="O10" i="13"/>
  <c r="O10" i="7"/>
  <c r="O4" i="7"/>
  <c r="O6" i="7"/>
  <c r="O11" i="7"/>
  <c r="O5" i="7"/>
  <c r="M5" i="13"/>
  <c r="N3" i="13"/>
  <c r="N11" i="13"/>
  <c r="O3" i="13"/>
  <c r="O11" i="13"/>
  <c r="P11" i="13"/>
  <c r="N5" i="13"/>
  <c r="O13" i="13"/>
  <c r="M9" i="13"/>
  <c r="P5" i="13"/>
  <c r="O9" i="13"/>
  <c r="O2" i="13"/>
  <c r="P9" i="13"/>
  <c r="N13" i="13"/>
  <c r="P2" i="13"/>
  <c r="P3" i="13"/>
  <c r="M13" i="13"/>
  <c r="N7" i="13"/>
  <c r="O4" i="13"/>
  <c r="N4" i="13"/>
  <c r="M2" i="13"/>
  <c r="O7" i="13"/>
  <c r="P4" i="13"/>
  <c r="M7" i="13"/>
  <c r="N2" i="12"/>
  <c r="Q12" i="12"/>
  <c r="N12" i="12"/>
  <c r="P12" i="12"/>
  <c r="P2" i="12"/>
  <c r="O2" i="12"/>
  <c r="Q5" i="12"/>
  <c r="O11" i="12"/>
  <c r="P11" i="12"/>
  <c r="N10" i="12"/>
  <c r="N11" i="12"/>
  <c r="P5" i="12"/>
  <c r="Q3" i="12"/>
  <c r="N3" i="12"/>
  <c r="Q13" i="12"/>
  <c r="N7" i="12"/>
  <c r="P13" i="12"/>
  <c r="N5" i="12"/>
  <c r="O3" i="12"/>
  <c r="O13" i="12"/>
  <c r="N9" i="12"/>
  <c r="N14" i="12"/>
  <c r="O9" i="12"/>
  <c r="O7" i="12"/>
  <c r="O10" i="12"/>
  <c r="O14" i="12"/>
  <c r="P9" i="12"/>
  <c r="P7" i="12"/>
  <c r="P10" i="12"/>
  <c r="P14" i="12"/>
  <c r="M5" i="11"/>
  <c r="M8" i="11"/>
  <c r="M10" i="11"/>
  <c r="N7" i="11"/>
  <c r="N5" i="11"/>
  <c r="N3" i="11"/>
  <c r="N2" i="11"/>
  <c r="N8" i="11"/>
  <c r="N4" i="11"/>
  <c r="N6" i="11"/>
  <c r="N9" i="11"/>
  <c r="N10" i="11"/>
  <c r="M7" i="11"/>
  <c r="M2" i="11"/>
  <c r="M6" i="11"/>
  <c r="O7" i="11"/>
  <c r="O5" i="11"/>
  <c r="O3" i="11"/>
  <c r="O2" i="11"/>
  <c r="O8" i="11"/>
  <c r="O4" i="11"/>
  <c r="O6" i="11"/>
  <c r="O9" i="11"/>
  <c r="O10" i="11"/>
  <c r="M3" i="11"/>
  <c r="M4" i="11"/>
  <c r="M9" i="11"/>
  <c r="P10" i="10"/>
  <c r="P7" i="10"/>
  <c r="O10" i="10"/>
  <c r="O7" i="10"/>
  <c r="N10" i="10"/>
  <c r="N7" i="10"/>
  <c r="P11" i="10"/>
  <c r="M11" i="10"/>
  <c r="O11" i="10"/>
  <c r="M4" i="10"/>
  <c r="M5" i="10"/>
  <c r="M6" i="10"/>
  <c r="N8" i="10"/>
  <c r="N5" i="10"/>
  <c r="N3" i="10"/>
  <c r="N2" i="10"/>
  <c r="N9" i="10"/>
  <c r="N6" i="10"/>
  <c r="N4" i="10"/>
  <c r="M3" i="10"/>
  <c r="M2" i="10"/>
  <c r="O8" i="10"/>
  <c r="O5" i="10"/>
  <c r="O3" i="10"/>
  <c r="O2" i="10"/>
  <c r="O9" i="10"/>
  <c r="O6" i="10"/>
  <c r="O4" i="10"/>
  <c r="M8" i="10"/>
  <c r="M9" i="10"/>
  <c r="O8" i="9"/>
  <c r="N8" i="9"/>
  <c r="O3" i="9"/>
  <c r="P3" i="9"/>
  <c r="M2" i="9"/>
  <c r="M3" i="9"/>
  <c r="O2" i="9"/>
  <c r="P2" i="9"/>
  <c r="P8" i="9"/>
  <c r="P4" i="9"/>
  <c r="O4" i="9"/>
  <c r="P9" i="9"/>
  <c r="N9" i="9"/>
  <c r="N4" i="9"/>
  <c r="O9" i="9"/>
  <c r="O6" i="9"/>
  <c r="M6" i="9"/>
  <c r="N6" i="9"/>
  <c r="O7" i="7"/>
  <c r="O8" i="7"/>
  <c r="O9" i="7"/>
  <c r="O2" i="7"/>
  <c r="O3" i="7"/>
  <c r="S17" i="8"/>
  <c r="S23" i="8"/>
  <c r="R23" i="8"/>
  <c r="S15" i="8"/>
  <c r="R15" i="8"/>
  <c r="S21" i="8"/>
  <c r="T21" i="8"/>
  <c r="S2" i="8"/>
  <c r="T2" i="8"/>
  <c r="R12" i="8"/>
  <c r="S3" i="8"/>
  <c r="T3" i="8"/>
  <c r="R5" i="8"/>
  <c r="S5" i="8"/>
  <c r="T9" i="8"/>
  <c r="T10" i="8"/>
  <c r="S10" i="8"/>
  <c r="S9" i="8"/>
  <c r="T26" i="8"/>
  <c r="S6" i="8"/>
  <c r="R6" i="8"/>
  <c r="S8" i="8"/>
  <c r="T13" i="8"/>
  <c r="S26" i="8"/>
  <c r="T22" i="8"/>
  <c r="R27" i="8"/>
  <c r="R13" i="8"/>
  <c r="R22" i="8"/>
  <c r="S27" i="8"/>
  <c r="R8" i="8"/>
  <c r="Q10" i="7"/>
  <c r="Q6" i="7"/>
  <c r="Q2" i="7"/>
  <c r="N9" i="7"/>
  <c r="P9" i="7"/>
  <c r="N2" i="7"/>
  <c r="N3" i="7"/>
  <c r="P3" i="7"/>
  <c r="Q4" i="7"/>
  <c r="N6" i="7"/>
  <c r="P4" i="7"/>
  <c r="Q8" i="7"/>
  <c r="P10" i="7"/>
  <c r="Q7" i="7"/>
  <c r="N5" i="7"/>
  <c r="N11" i="7"/>
  <c r="P5" i="7"/>
  <c r="N7" i="7"/>
  <c r="P11" i="7"/>
  <c r="N8" i="7"/>
  <c r="O10" i="6"/>
  <c r="N10" i="6"/>
  <c r="O6" i="6"/>
  <c r="M4" i="6"/>
  <c r="M6" i="6"/>
  <c r="N4" i="6"/>
  <c r="O3" i="6"/>
  <c r="O5" i="6"/>
  <c r="O8" i="6"/>
  <c r="O7" i="6"/>
  <c r="M8" i="6"/>
  <c r="M7" i="6"/>
  <c r="N5" i="6"/>
  <c r="N11" i="6"/>
  <c r="O11" i="6"/>
  <c r="M9" i="6"/>
  <c r="N9" i="6"/>
  <c r="N3" i="6"/>
  <c r="O2" i="6"/>
  <c r="M2" i="6"/>
  <c r="O4" i="4"/>
  <c r="Q17" i="5"/>
  <c r="P18" i="5"/>
  <c r="N4" i="4"/>
  <c r="P17" i="5"/>
  <c r="P16" i="5"/>
  <c r="Q16" i="5"/>
  <c r="Q7" i="5"/>
  <c r="P7" i="5"/>
  <c r="Q21" i="5"/>
  <c r="P21" i="5"/>
  <c r="N2" i="4"/>
  <c r="M2" i="4"/>
  <c r="O3" i="4"/>
  <c r="N3" i="4"/>
  <c r="O20" i="5"/>
  <c r="Q13" i="5"/>
  <c r="P13" i="5"/>
  <c r="Q14" i="5"/>
  <c r="P14" i="5"/>
  <c r="Q22" i="5"/>
  <c r="Q8" i="5"/>
  <c r="P22" i="5"/>
  <c r="Q9" i="5"/>
  <c r="P8" i="5"/>
  <c r="Q10" i="5"/>
  <c r="P9" i="5"/>
  <c r="P10" i="5"/>
  <c r="Q20" i="5"/>
  <c r="O5" i="5"/>
  <c r="O2" i="5"/>
  <c r="P2" i="5"/>
  <c r="O3" i="5"/>
  <c r="P3" i="5"/>
  <c r="P5" i="5"/>
  <c r="M7" i="4"/>
  <c r="O9" i="4"/>
  <c r="N9" i="4"/>
  <c r="Q15" i="5"/>
  <c r="O12" i="5"/>
  <c r="P6" i="5"/>
  <c r="Q4" i="5"/>
  <c r="P12" i="5"/>
  <c r="Q6" i="5"/>
  <c r="O11" i="5"/>
  <c r="O15" i="5"/>
  <c r="P11" i="5"/>
  <c r="O4" i="5"/>
  <c r="N7" i="4"/>
  <c r="N6" i="4"/>
  <c r="O6" i="4"/>
  <c r="M8" i="4"/>
  <c r="N8" i="4"/>
  <c r="M5" i="4"/>
  <c r="N5" i="4"/>
  <c r="R10" i="3"/>
  <c r="R9" i="3"/>
  <c r="Q10" i="3"/>
  <c r="Q9" i="3"/>
  <c r="P2" i="3"/>
  <c r="Q2" i="3"/>
  <c r="Q7" i="3"/>
  <c r="Q13" i="3"/>
  <c r="R7" i="3"/>
  <c r="R13" i="3"/>
  <c r="P8" i="3"/>
  <c r="P6" i="3"/>
  <c r="P14" i="3"/>
  <c r="Q8" i="3"/>
  <c r="Q6" i="3"/>
  <c r="Q14" i="3"/>
  <c r="Q2" i="2"/>
  <c r="Q9" i="2"/>
  <c r="P12" i="2"/>
  <c r="P13" i="2"/>
  <c r="Q12" i="2"/>
  <c r="P9" i="2"/>
  <c r="Q8" i="2"/>
  <c r="O3" i="2"/>
  <c r="Q11" i="2"/>
  <c r="O13" i="2"/>
  <c r="P10" i="2"/>
  <c r="O11" i="2"/>
  <c r="P7" i="2"/>
  <c r="Q4" i="2"/>
  <c r="O10" i="2"/>
  <c r="O7" i="2"/>
  <c r="P4" i="2"/>
  <c r="Q3" i="2"/>
  <c r="P8" i="2"/>
  <c r="P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tc={27AEA219-8048-C649-AB78-6A41C72023D5}</author>
  </authors>
  <commentList>
    <comment ref="A1" authorId="0" shapeId="0" xr:uid="{27AEA219-8048-C649-AB78-6A41C72023D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serialized の値で昇順ソート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<sst xmlns="http://schemas.openxmlformats.org/spreadsheetml/2006/main" count="339" uniqueCount="124">
  <si>
    <t>集</t>
  </si>
  <si>
    <t>中</t>
  </si>
  <si>
    <t>治</t>
  </si>
  <si>
    <t>療</t>
  </si>
  <si>
    <t>室</t>
  </si>
  <si>
    <t>語構成要素</t>
  </si>
  <si>
    <t>unit.id</t>
  </si>
  <si>
    <t>冠</t>
  </si>
  <si>
    <t>状</t>
  </si>
  <si>
    <t>動</t>
  </si>
  <si>
    <t>脈</t>
  </si>
  <si>
    <t>異</t>
  </si>
  <si>
    <t>常</t>
  </si>
  <si>
    <t>症</t>
  </si>
  <si>
    <t>~症</t>
  </si>
  <si>
    <t>~異常</t>
  </si>
  <si>
    <t>~動脈</t>
  </si>
  <si>
    <t>文字数</t>
  </si>
  <si>
    <t>天</t>
  </si>
  <si>
    <t>先</t>
  </si>
  <si>
    <t>不連続</t>
  </si>
  <si>
    <t>大</t>
  </si>
  <si>
    <t>瘤</t>
  </si>
  <si>
    <t>切</t>
  </si>
  <si>
    <t>除</t>
  </si>
  <si>
    <t>術</t>
  </si>
  <si>
    <t>肝</t>
  </si>
  <si>
    <t>後</t>
  </si>
  <si>
    <t>serialized</t>
  </si>
  <si>
    <t>睡</t>
  </si>
  <si>
    <t>眠</t>
  </si>
  <si>
    <t>薬</t>
  </si>
  <si>
    <t>依</t>
  </si>
  <si>
    <t>存</t>
  </si>
  <si>
    <t>~睡眠</t>
  </si>
  <si>
    <t>~依存</t>
  </si>
  <si>
    <t>~薬</t>
  </si>
  <si>
    <t>性</t>
  </si>
  <si>
    <t>眼</t>
  </si>
  <si>
    <t>球</t>
  </si>
  <si>
    <t>内</t>
  </si>
  <si>
    <t>出</t>
  </si>
  <si>
    <t>血</t>
  </si>
  <si>
    <t>腸</t>
  </si>
  <si>
    <t>捻</t>
  </si>
  <si>
    <t>転</t>
  </si>
  <si>
    <t>破</t>
  </si>
  <si>
    <t>裂</t>
  </si>
  <si>
    <t>~瘤</t>
  </si>
  <si>
    <t>~破裂</t>
  </si>
  <si>
    <t>脳</t>
  </si>
  <si>
    <t>萎</t>
  </si>
  <si>
    <t>縮</t>
  </si>
  <si>
    <t>~大脳</t>
  </si>
  <si>
    <t>~脳</t>
  </si>
  <si>
    <t>~萎縮</t>
  </si>
  <si>
    <t>症</t>
    <phoneticPr fontId="1"/>
  </si>
  <si>
    <t>成語性</t>
    <rPh sb="0" eb="3">
      <t xml:space="preserve">セイゴセイ </t>
    </rPh>
    <phoneticPr fontId="1"/>
  </si>
  <si>
    <t>要素数</t>
    <rPh sb="0" eb="3">
      <t xml:space="preserve">ヨウソスウ </t>
    </rPh>
    <phoneticPr fontId="1"/>
  </si>
  <si>
    <t>要素数</t>
    <rPh sb="0" eb="2">
      <t xml:space="preserve">ヨウソ </t>
    </rPh>
    <rPh sb="2" eb="3">
      <t xml:space="preserve">スウ </t>
    </rPh>
    <phoneticPr fontId="1"/>
  </si>
  <si>
    <t>代</t>
    <rPh sb="0" eb="1">
      <t xml:space="preserve">タイシャ </t>
    </rPh>
    <phoneticPr fontId="1"/>
  </si>
  <si>
    <t>織</t>
    <phoneticPr fontId="1"/>
  </si>
  <si>
    <r>
      <rPr>
        <sz val="12"/>
        <color theme="1"/>
        <rFont val="LucidaSansUnicode"/>
        <family val="2"/>
      </rPr>
      <t>語構成要素</t>
    </r>
  </si>
  <si>
    <r>
      <rPr>
        <sz val="12"/>
        <color theme="1"/>
        <rFont val="LucidaSansUnicode"/>
        <family val="2"/>
      </rPr>
      <t>組</t>
    </r>
    <phoneticPr fontId="1"/>
  </si>
  <si>
    <r>
      <rPr>
        <sz val="12"/>
        <color theme="1"/>
        <rFont val="Tsukushi A Round Gothic Bold"/>
        <family val="3"/>
        <charset val="128"/>
      </rPr>
      <t>褐</t>
    </r>
    <phoneticPr fontId="1"/>
  </si>
  <si>
    <r>
      <rPr>
        <sz val="12"/>
        <color theme="1"/>
        <rFont val="LucidaSansUnicode"/>
        <family val="2"/>
      </rPr>
      <t>変</t>
    </r>
    <phoneticPr fontId="1"/>
  </si>
  <si>
    <r>
      <rPr>
        <sz val="12"/>
        <color theme="1"/>
        <rFont val="Tsukushi A Round Gothic Bold"/>
        <family val="3"/>
        <charset val="128"/>
      </rPr>
      <t>症</t>
    </r>
    <phoneticPr fontId="1"/>
  </si>
  <si>
    <r>
      <rPr>
        <sz val="12"/>
        <color theme="1"/>
        <rFont val="LucidaSansUnicode"/>
        <family val="2"/>
      </rPr>
      <t>文字数</t>
    </r>
  </si>
  <si>
    <r>
      <rPr>
        <sz val="12"/>
        <color theme="1"/>
        <rFont val="LucidaSansUnicode"/>
        <family val="2"/>
      </rPr>
      <t>不連続</t>
    </r>
  </si>
  <si>
    <t>~組織</t>
    <rPh sb="1" eb="3">
      <t xml:space="preserve">ソシキ </t>
    </rPh>
    <phoneticPr fontId="1"/>
  </si>
  <si>
    <r>
      <t>~</t>
    </r>
    <r>
      <rPr>
        <sz val="12"/>
        <color theme="1"/>
        <rFont val="LucidaSansUnicode"/>
        <family val="2"/>
      </rPr>
      <t>褐</t>
    </r>
    <r>
      <rPr>
        <sz val="12"/>
        <color theme="1"/>
        <rFont val="Lucida Sans Unicode"/>
      </rPr>
      <t>変</t>
    </r>
    <rPh sb="1" eb="2">
      <t xml:space="preserve">カッショク </t>
    </rPh>
    <phoneticPr fontId="1"/>
  </si>
  <si>
    <r>
      <t>~</t>
    </r>
    <r>
      <rPr>
        <sz val="12"/>
        <color theme="1"/>
        <rFont val="LucidaSansUnicode"/>
        <family val="2"/>
      </rPr>
      <t>症</t>
    </r>
  </si>
  <si>
    <r>
      <rPr>
        <sz val="12"/>
        <color theme="1"/>
        <rFont val="LucidaSansUnicode"/>
        <family val="2"/>
      </rPr>
      <t>鉄</t>
    </r>
    <rPh sb="0" eb="1">
      <t xml:space="preserve">テツ </t>
    </rPh>
    <phoneticPr fontId="1"/>
  </si>
  <si>
    <r>
      <rPr>
        <sz val="12"/>
        <color theme="1"/>
        <rFont val="Tsukushi A Round Gothic Bold"/>
        <family val="3"/>
        <charset val="128"/>
      </rPr>
      <t>謝</t>
    </r>
  </si>
  <si>
    <r>
      <rPr>
        <sz val="12"/>
        <color theme="1"/>
        <rFont val="LucidaSansUnicode"/>
        <family val="2"/>
      </rPr>
      <t>障</t>
    </r>
    <rPh sb="0" eb="1">
      <t xml:space="preserve">ショウガイ </t>
    </rPh>
    <phoneticPr fontId="1"/>
  </si>
  <si>
    <r>
      <rPr>
        <sz val="12"/>
        <color theme="1"/>
        <rFont val="Tsukushi A Round Gothic Bold"/>
        <family val="3"/>
        <charset val="128"/>
      </rPr>
      <t>害</t>
    </r>
  </si>
  <si>
    <r>
      <t>~</t>
    </r>
    <r>
      <rPr>
        <sz val="12"/>
        <color theme="1"/>
        <rFont val="LucidaSansUnicode"/>
        <family val="2"/>
      </rPr>
      <t>代謝</t>
    </r>
    <rPh sb="1" eb="3">
      <t xml:space="preserve">タイシャ </t>
    </rPh>
    <phoneticPr fontId="1"/>
  </si>
  <si>
    <t>~障害</t>
    <rPh sb="1" eb="3">
      <t xml:space="preserve">ショウガイ </t>
    </rPh>
    <phoneticPr fontId="1"/>
  </si>
  <si>
    <r>
      <rPr>
        <sz val="12"/>
        <color theme="1"/>
        <rFont val="LucidaSansUnicode"/>
        <family val="2"/>
      </rPr>
      <t>成語性</t>
    </r>
    <rPh sb="0" eb="3">
      <t xml:space="preserve">セイゴセイ </t>
    </rPh>
    <phoneticPr fontId="1"/>
  </si>
  <si>
    <r>
      <rPr>
        <sz val="12"/>
        <color theme="1"/>
        <rFont val="Tsukushi A Round Gothic Bold"/>
        <family val="3"/>
        <charset val="128"/>
      </rPr>
      <t>弁</t>
    </r>
  </si>
  <si>
    <r>
      <rPr>
        <sz val="12"/>
        <color theme="1"/>
        <rFont val="Tsukushi A Round Gothic Bold"/>
        <family val="3"/>
        <charset val="128"/>
      </rPr>
      <t>狭</t>
    </r>
  </si>
  <si>
    <r>
      <rPr>
        <sz val="12"/>
        <color theme="1"/>
        <rFont val="Tsukushi A Round Gothic Bold"/>
        <family val="3"/>
        <charset val="128"/>
      </rPr>
      <t>窄</t>
    </r>
  </si>
  <si>
    <r>
      <rPr>
        <sz val="12"/>
        <color theme="1"/>
        <rFont val="Tsukushi A Round Gothic Bold"/>
        <family val="3"/>
        <charset val="128"/>
      </rPr>
      <t>兼</t>
    </r>
  </si>
  <si>
    <r>
      <rPr>
        <sz val="12"/>
        <color theme="1"/>
        <rFont val="Tsukushi A Round Gothic Bold"/>
        <family val="3"/>
        <charset val="128"/>
      </rPr>
      <t>閉</t>
    </r>
  </si>
  <si>
    <r>
      <rPr>
        <sz val="12"/>
        <color theme="1"/>
        <rFont val="Tsukushi A Round Gothic Bold"/>
        <family val="3"/>
        <charset val="128"/>
      </rPr>
      <t>鎖</t>
    </r>
  </si>
  <si>
    <r>
      <rPr>
        <sz val="12"/>
        <color theme="1"/>
        <rFont val="Tsukushi A Round Gothic Bold"/>
        <family val="3"/>
        <charset val="128"/>
      </rPr>
      <t>不</t>
    </r>
  </si>
  <si>
    <r>
      <rPr>
        <sz val="12"/>
        <color theme="1"/>
        <rFont val="Tsukushi A Round Gothic Bold"/>
        <family val="3"/>
        <charset val="128"/>
      </rPr>
      <t>全</t>
    </r>
  </si>
  <si>
    <r>
      <t>~</t>
    </r>
    <r>
      <rPr>
        <sz val="12"/>
        <color theme="1"/>
        <rFont val="LucidaSansUnicode"/>
        <family val="2"/>
      </rPr>
      <t>弁</t>
    </r>
    <rPh sb="1" eb="2">
      <t xml:space="preserve">ベン </t>
    </rPh>
    <phoneticPr fontId="1"/>
  </si>
  <si>
    <r>
      <t>~</t>
    </r>
    <r>
      <rPr>
        <sz val="12"/>
        <color theme="1"/>
        <rFont val="LucidaSansUnicode"/>
        <family val="2"/>
      </rPr>
      <t>狭窄</t>
    </r>
    <rPh sb="1" eb="3">
      <t xml:space="preserve">キョウサク </t>
    </rPh>
    <phoneticPr fontId="1"/>
  </si>
  <si>
    <t>~不全</t>
    <rPh sb="1" eb="3">
      <t xml:space="preserve">フゼン </t>
    </rPh>
    <phoneticPr fontId="1"/>
  </si>
  <si>
    <r>
      <t>~</t>
    </r>
    <r>
      <rPr>
        <sz val="12"/>
        <color theme="1"/>
        <rFont val="LucidaSansUnicode"/>
        <family val="2"/>
      </rPr>
      <t>兼</t>
    </r>
    <rPh sb="1" eb="2">
      <t xml:space="preserve">ケン </t>
    </rPh>
    <phoneticPr fontId="1"/>
  </si>
  <si>
    <r>
      <rPr>
        <sz val="12"/>
        <color theme="1"/>
        <rFont val="Tsukushi A Round Gothic Bold"/>
        <family val="3"/>
        <charset val="128"/>
      </rPr>
      <t>三</t>
    </r>
    <phoneticPr fontId="1"/>
  </si>
  <si>
    <r>
      <rPr>
        <sz val="12"/>
        <color theme="1"/>
        <rFont val="Tsukushi A Round Gothic Bold"/>
        <family val="3"/>
        <charset val="128"/>
      </rPr>
      <t>尖</t>
    </r>
    <rPh sb="0" eb="1">
      <t xml:space="preserve">トガリ </t>
    </rPh>
    <phoneticPr fontId="1"/>
  </si>
  <si>
    <r>
      <rPr>
        <sz val="12"/>
        <color theme="1"/>
        <rFont val="Tsukushi A Round Gothic Bold"/>
        <family val="3"/>
        <charset val="128"/>
      </rPr>
      <t>弁</t>
    </r>
    <rPh sb="0" eb="1">
      <t xml:space="preserve">ベン </t>
    </rPh>
    <phoneticPr fontId="1"/>
  </si>
  <si>
    <r>
      <rPr>
        <sz val="12"/>
        <color theme="1"/>
        <rFont val="LucidaSansUnicode"/>
        <family val="2"/>
      </rPr>
      <t>乳</t>
    </r>
  </si>
  <si>
    <r>
      <rPr>
        <sz val="12"/>
        <color theme="1"/>
        <rFont val="LucidaSansUnicode"/>
        <family val="2"/>
      </rPr>
      <t>が</t>
    </r>
  </si>
  <si>
    <r>
      <rPr>
        <sz val="12"/>
        <color theme="1"/>
        <rFont val="LucidaSansUnicode"/>
        <family val="2"/>
      </rPr>
      <t>ん</t>
    </r>
  </si>
  <si>
    <r>
      <rPr>
        <sz val="12"/>
        <color theme="1"/>
        <rFont val="LucidaSansUnicode"/>
        <family val="2"/>
      </rPr>
      <t>再</t>
    </r>
  </si>
  <si>
    <r>
      <rPr>
        <sz val="12"/>
        <color theme="1"/>
        <rFont val="LucidaSansUnicode"/>
        <family val="2"/>
      </rPr>
      <t>発</t>
    </r>
  </si>
  <si>
    <r>
      <t>~</t>
    </r>
    <r>
      <rPr>
        <sz val="12"/>
        <color theme="1"/>
        <rFont val="LucidaSansUnicode"/>
        <family val="2"/>
      </rPr>
      <t>がん</t>
    </r>
    <phoneticPr fontId="1"/>
  </si>
  <si>
    <t>~再発</t>
    <rPh sb="1" eb="3">
      <t xml:space="preserve">サイハツ </t>
    </rPh>
    <phoneticPr fontId="1"/>
  </si>
  <si>
    <t>要素数</t>
  </si>
  <si>
    <t>~切除</t>
    <rPh sb="1" eb="3">
      <t xml:space="preserve">セツジョ </t>
    </rPh>
    <phoneticPr fontId="1"/>
  </si>
  <si>
    <t>硬</t>
  </si>
  <si>
    <t>化</t>
  </si>
  <si>
    <t>~硬化</t>
  </si>
  <si>
    <t>~冠状</t>
  </si>
  <si>
    <t>脾</t>
  </si>
  <si>
    <t>腎</t>
  </si>
  <si>
    <t>静</t>
  </si>
  <si>
    <t>吻</t>
  </si>
  <si>
    <t>合</t>
  </si>
  <si>
    <t>~脾</t>
  </si>
  <si>
    <t>~腎</t>
  </si>
  <si>
    <t>~静脈</t>
  </si>
  <si>
    <t>~術</t>
  </si>
  <si>
    <t>~吻合</t>
  </si>
  <si>
    <t>癌</t>
  </si>
  <si>
    <t>骨</t>
  </si>
  <si>
    <t>移</t>
  </si>
  <si>
    <t>~肝</t>
  </si>
  <si>
    <t>~癌</t>
  </si>
  <si>
    <t>~骨</t>
  </si>
  <si>
    <t>~転移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</si>
</sst>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LucidaSansUnicode"/>
      <family val="2"/>
    </font>
    <font>
      <sz val="6"/>
      <name val="Tsukushi A Round Gothic Bold"/>
      <family val="3"/>
      <charset val="128"/>
    </font>
    <font>
      <sz val="12"/>
      <color theme="1"/>
      <name val="Tsukushi A Round Gothic Bold"/>
      <family val="3"/>
      <charset val="128"/>
    </font>
    <font>
      <sz val="12"/>
      <color theme="1"/>
      <name val="Lucida Sans Unicode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402"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rgb="FF000000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rgb="FF000000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rgb="FF000000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font>
        <name val="Lucida Sans Unicod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航 黒田" id="{3F2A385B-FDED-C446-A8E8-716AC5184CC7}" userId="S::kow.k@ks.kyorin-u.ac.jp::8547812c-fcdc-4848-957d-98f9b809e10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F838B57-F419-3246-9B87-E421FFE52A52}" name="Table1346781011" displayName="Table1346781011" ref="A1:P11" totalsRowShown="0" headerRowDxfId="400" dataDxfId="399">
  <autoFilter ref="A1:P11" xr:uid="{C0795225-0419-DC42-9811-7093D1E8D435}"/>
  <sortState xmlns:xlrd2="http://schemas.microsoft.com/office/spreadsheetml/2017/richdata2" ref="A2:P11">
    <sortCondition ref="J1:J11"/>
  </sortState>
  <tableColumns count="16">
    <tableColumn id="1" xr3:uid="{4D10ED12-89AC-1345-B3CC-560497BFD532}" name="unit.id" dataDxfId="398"/>
    <tableColumn id="2" xr3:uid="{70A6397D-93B3-B74E-B8E2-0C0548A5BE36}" name="成語性" dataDxfId="397"/>
    <tableColumn id="17" xr3:uid="{DD5FB6DF-FB53-9347-902D-2C71548E3E09}" name="要素数" dataDxfId="396"/>
    <tableColumn id="10" xr3:uid="{D63F02A3-42D1-8849-A909-3B4816AAB5DF}" name="語構成要素" dataDxfId="395">
      <calculatedColumnFormula array="1">_xlfn.REDUCE("",_xlfn.LAMBDA(_xlpm.x,_xlpm.y,IF(_xlpm.y=1,_xlpm.x,"..."))($E$1:$I$1,$E2:$I2),_xlfn.LAMBDA(_xlpm.a,_xlpm.b,_xlfn.CONCAT(_xlpm.a,_xlpm.b)))</calculatedColumnFormula>
    </tableColumn>
    <tableColumn id="19" xr3:uid="{33FA249F-FBC1-3B46-A985-F37143DF9B9A}" name="大" dataDxfId="394"/>
    <tableColumn id="24" xr3:uid="{A4F127A8-2EE5-9C40-80B2-7D73D8E246E4}" name="腸" dataDxfId="393"/>
    <tableColumn id="25" xr3:uid="{C5D56563-AB99-964D-9A99-49B393C38DA2}" name="捻" dataDxfId="392"/>
    <tableColumn id="18" xr3:uid="{5A29443A-AFFE-8E4A-95F3-3E6D3DB5715D}" name="転" dataDxfId="391"/>
    <tableColumn id="3" xr3:uid="{66D1AF70-CD50-9146-97F5-A613BBDA370E}" name="症" dataDxfId="390"/>
    <tableColumn id="8" xr3:uid="{04A117A5-2406-0544-ABD7-955212D0B5CB}" name="serialized" dataDxfId="389">
      <calculatedColumnFormula>_xlfn.TEXTJOIN("",FALSE,E2:I2)</calculatedColumnFormula>
    </tableColumn>
    <tableColumn id="9" xr3:uid="{25EE303F-57A1-C044-9AAD-0B06391A2FFF}" name="文字数" dataDxfId="388">
      <calculatedColumnFormula>_xlfn.LET(_xlpm.d,E2:I2,COUNTIF(_xlpm.d,1))</calculatedColumnFormula>
    </tableColumn>
    <tableColumn id="20" xr3:uid="{43E22EA3-8AA8-A344-BFA5-C322692B9A65}" name="不連続" dataDxfId="387">
      <calculatedColumnFormula>_xlfn.LET(_xlpm.x,J2,COUNTIF(_xlpm.x,"*1*0*1*"))</calculatedColumnFormula>
    </tableColumn>
    <tableColumn id="16" xr3:uid="{AE7E8A94-2AC4-EB4D-AD6F-B7235A4C8A5B}" name="~睡眠" dataDxfId="386">
      <calculatedColumnFormula>_xlfn.LET(_xlpm.k,M$1,_xlpm.t,$D2,COUNTIF(_xlpm.t,CONCATENATE("*",RIGHT(_xlpm.k,LEN(_xlpm.k)-1),"*")))</calculatedColumnFormula>
    </tableColumn>
    <tableColumn id="4" xr3:uid="{17BAE4F5-E3D7-B24A-815B-D79196F16B0C}" name="~薬" dataDxfId="385">
      <calculatedColumnFormula>_xlfn.LET(_xlpm.k,N$1,_xlpm.t,$D2,COUNTIF(_xlpm.t,CONCATENATE("*",RIGHT(_xlpm.k,LEN(_xlpm.k)-1),"*")))</calculatedColumnFormula>
    </tableColumn>
    <tableColumn id="15" xr3:uid="{27C48626-5940-C942-B171-37825B652C19}" name="~依存" dataDxfId="384">
      <calculatedColumnFormula>_xlfn.LET(_xlpm.k,O$1,_xlpm.t,$D2,COUNTIF(_xlpm.t,CONCATENATE("*",RIGHT(_xlpm.k,LEN(_xlpm.k)-1),"*")))</calculatedColumnFormula>
    </tableColumn>
    <tableColumn id="14" xr3:uid="{B0495E57-1C9E-A844-B53C-BE49242DC3DC}" name="~症" dataDxfId="383">
      <calculatedColumnFormula>_xlfn.LET(_xlpm.k,P$1,_xlpm.t,$D2,COUNTIF(_xlpm.t,CONCATENATE("*",RIGHT(_xlpm.k,LEN(_xlpm.k)-1),"*")))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1BFC1D1-ED0A-2949-9D76-2FC34CD37A44}" name="Table131920" displayName="Table131920" ref="A1:S15" totalsRowShown="0" headerRowDxfId="381" dataDxfId="380">
  <autoFilter ref="A1:S15" xr:uid="{C0795225-0419-DC42-9811-7093D1E8D435}"/>
  <sortState xmlns:xlrd2="http://schemas.microsoft.com/office/spreadsheetml/2017/richdata2" ref="A2:S15">
    <sortCondition ref="L1:L15"/>
  </sortState>
  <tableColumns count="19">
    <tableColumn id="1" xr3:uid="{1D5A12EA-5112-1541-A2C7-3DC96353C1F8}" name="unit.id" dataDxfId="379"/>
    <tableColumn id="6" xr3:uid="{56821814-9B47-C244-8C85-DFE191D3707F}" name="成語性" dataDxfId="378"/>
    <tableColumn id="17" xr3:uid="{3166BFE8-E628-104D-83F3-97A04000CD82}" name="要素数" dataDxfId="377"/>
    <tableColumn id="10" xr3:uid="{5B05E2E8-61F2-374C-BB7D-6DAEEB8A028D}" name="語構成要素" dataDxfId="376">
      <calculatedColumnFormula array="1">_xlfn.REDUCE("",_xlfn.LAMBDA(_xlpm.x,_xlpm.y,IF(_xlpm.y=1,_xlpm.x,"..."))($E$1:$K$1,$E2:$K2),_xlfn.LAMBDA(_xlpm.a,_xlpm.b,_xlfn.CONCAT(_xlpm.a,_xlpm.b)))</calculatedColumnFormula>
    </tableColumn>
    <tableColumn id="2" xr3:uid="{99C65B29-7B63-6A4F-ACB5-F477E2CDF768}" name="脾" dataDxfId="375"/>
    <tableColumn id="3" xr3:uid="{0BC37C95-AAF1-A640-8250-4A9BAE11551D}" name="腎" dataDxfId="374"/>
    <tableColumn id="4" xr3:uid="{60864548-3462-5D40-B88E-E8A2AE2B2F66}" name="静" dataDxfId="373"/>
    <tableColumn id="5" xr3:uid="{982A1BC7-BDAC-8C43-8E70-24FDC439D4F2}" name="脈" dataDxfId="372"/>
    <tableColumn id="13" xr3:uid="{8C4CFA95-7A78-254A-BF1A-822E29C62F65}" name="吻" dataDxfId="371"/>
    <tableColumn id="12" xr3:uid="{F3A61443-4398-CC46-9143-C2EE24AB9323}" name="合" dataDxfId="370"/>
    <tableColumn id="11" xr3:uid="{002C779B-FB82-4C42-B1A2-F6665089B58F}" name="術" dataDxfId="369"/>
    <tableColumn id="8" xr3:uid="{AC190BFC-FE9F-AF4A-9AA6-9B1487C3ECBD}" name="serialized" dataDxfId="368">
      <calculatedColumnFormula>_xlfn.TEXTJOIN("",FALSE,E2:K2)</calculatedColumnFormula>
    </tableColumn>
    <tableColumn id="9" xr3:uid="{091896BB-023C-344F-B7E6-3AC0CFB62F0D}" name="文字数" dataDxfId="367">
      <calculatedColumnFormula>_xlfn.LET(_xlpm.d,E2:K2,SUM(_xlpm.d))</calculatedColumnFormula>
    </tableColumn>
    <tableColumn id="18" xr3:uid="{3216997F-9CD2-314B-A849-9D8DAE13A123}" name="不連続" dataDxfId="366">
      <calculatedColumnFormula>_xlfn.LET(_xlpm.x,L2,COUNTIF(_xlpm.x,"*1*0*1*"))</calculatedColumnFormula>
    </tableColumn>
    <tableColumn id="7" xr3:uid="{E0CD0187-64F5-604D-8BBF-A0BB0C6437F2}" name="~脾" dataDxfId="365">
      <calculatedColumnFormula>_xlfn.LET(_xlpm.k,O$1,_xlpm.t,$D2,COUNTIF(_xlpm.t,CONCATENATE("*",RIGHT(_xlpm.k,LEN(_xlpm.k)-1),"*")))</calculatedColumnFormula>
    </tableColumn>
    <tableColumn id="16" xr3:uid="{49F901A8-C6FB-8F40-8720-F90807BA581D}" name="~腎" dataDxfId="364">
      <calculatedColumnFormula>_xlfn.LET(_xlpm.k,P$1,_xlpm.t,$D2,COUNTIF(_xlpm.t,CONCATENATE("*",RIGHT(_xlpm.k,LEN(_xlpm.k)-1),"*")))</calculatedColumnFormula>
    </tableColumn>
    <tableColumn id="15" xr3:uid="{F83413E5-8B35-9E4F-8B2B-1542BDE781F7}" name="~静脈" dataDxfId="363">
      <calculatedColumnFormula>_xlfn.LET(_xlpm.k,Q$1,_xlpm.t,$D2,COUNTIF(_xlpm.t,CONCATENATE("*",RIGHT(_xlpm.k,LEN(_xlpm.k)-1),"*")))</calculatedColumnFormula>
    </tableColumn>
    <tableColumn id="19" xr3:uid="{E3C06745-062A-1645-941D-BBA545B8CFE2}" name="~吻合" dataDxfId="362">
      <calculatedColumnFormula>_xlfn.LET(_xlpm.k,R$1,_xlpm.t,$D2,COUNTIF(_xlpm.t,CONCATENATE("*",RIGHT(_xlpm.k,LEN(_xlpm.k)-1),"*")))</calculatedColumnFormula>
    </tableColumn>
    <tableColumn id="14" xr3:uid="{0740E04B-8321-4A43-8520-E7906201AAE8}" name="~術" dataDxfId="361">
      <calculatedColumnFormula>_xlfn.LET(_xlpm.k,S$1,_xlpm.t,$D2,COUNTIF(_xlpm.t,CONCATENATE("*",RIGHT(_xlpm.k,LEN(_xlpm.k)-1),"*")))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87C8C05-0318-C546-8D8E-6974283982D1}" name="Table13192021" displayName="Table13192021" ref="A1:P11" totalsRowShown="0" headerRowDxfId="359" dataDxfId="358">
  <autoFilter ref="A1:P11" xr:uid="{C0795225-0419-DC42-9811-7093D1E8D435}"/>
  <sortState xmlns:xlrd2="http://schemas.microsoft.com/office/spreadsheetml/2017/richdata2" ref="A2:P11">
    <sortCondition ref="J1:J11"/>
  </sortState>
  <tableColumns count="16">
    <tableColumn id="1" xr3:uid="{4C89CC03-F4F8-B24E-B515-1621F3BDFA09}" name="unit.id" dataDxfId="357"/>
    <tableColumn id="6" xr3:uid="{ED9BFE36-87B3-E241-9CA2-34B6CE702263}" name="成語性" dataDxfId="356"/>
    <tableColumn id="17" xr3:uid="{AD595932-78E5-F847-92EF-67AE642D3F43}" name="要素数" dataDxfId="355"/>
    <tableColumn id="10" xr3:uid="{03BDBB0B-384A-6F41-80BC-8AB18C483523}" name="語構成要素" dataDxfId="354">
      <calculatedColumnFormula array="1">_xlfn.REDUCE("",_xlfn.LAMBDA(_xlpm.x,_xlpm.y,IF(_xlpm.y=1,_xlpm.x,"..."))($E$1:$I$1,$E2:$I2),_xlfn.LAMBDA(_xlpm.a,_xlpm.b,_xlfn.CONCAT(_xlpm.a,_xlpm.b)))</calculatedColumnFormula>
    </tableColumn>
    <tableColumn id="2" xr3:uid="{997BC3E2-D161-634F-BF9D-FF45ECBA6334}" name="肝" dataDxfId="353"/>
    <tableColumn id="3" xr3:uid="{1E57840D-9080-A14A-AB1A-17E3A28F28EB}" name="癌" dataDxfId="352"/>
    <tableColumn id="4" xr3:uid="{FB10FE7F-BBCB-7944-878A-83D4DD262472}" name="骨" dataDxfId="351"/>
    <tableColumn id="5" xr3:uid="{8979661C-696D-804D-97CC-F835653F083E}" name="転" dataDxfId="350"/>
    <tableColumn id="13" xr3:uid="{F5D9B107-3886-6A4C-8F28-704A8C833F7B}" name="移" dataDxfId="349"/>
    <tableColumn id="8" xr3:uid="{75706DDD-7177-F044-9D20-FC37D93AF52D}" name="serialized" dataDxfId="348">
      <calculatedColumnFormula>_xlfn.TEXTJOIN("",FALSE,E2:I2)</calculatedColumnFormula>
    </tableColumn>
    <tableColumn id="9" xr3:uid="{C30CD59F-5618-BA4E-B563-D672A6BC0974}" name="文字数" dataDxfId="347">
      <calculatedColumnFormula>_xlfn.LET(_xlpm.d,E2:I2,SUM(_xlpm.d))</calculatedColumnFormula>
    </tableColumn>
    <tableColumn id="18" xr3:uid="{6BF032A4-7823-3542-A9EC-6B0875131BEB}" name="不連続" dataDxfId="346">
      <calculatedColumnFormula>_xlfn.LET(_xlpm.x,J2,COUNTIF(_xlpm.x,"*1*0*1*"))</calculatedColumnFormula>
    </tableColumn>
    <tableColumn id="7" xr3:uid="{D0C4C8F6-495D-BC45-8772-16B4A2E5F4D9}" name="~肝" dataDxfId="345">
      <calculatedColumnFormula>_xlfn.LET(_xlpm.k,M$1,_xlpm.t,$D2,COUNTIF(_xlpm.t,CONCATENATE("*",RIGHT(_xlpm.k,LEN(_xlpm.k)-1),"*")))</calculatedColumnFormula>
    </tableColumn>
    <tableColumn id="16" xr3:uid="{247E432B-DD0A-FA4E-A637-162503214B0C}" name="~癌" dataDxfId="344">
      <calculatedColumnFormula>_xlfn.LET(_xlpm.k,N$1,_xlpm.t,$D2,COUNTIF(_xlpm.t,CONCATENATE("*",RIGHT(_xlpm.k,LEN(_xlpm.k)-1),"*")))</calculatedColumnFormula>
    </tableColumn>
    <tableColumn id="15" xr3:uid="{3D7F4C66-63B7-044A-BE7D-39B5F948E76C}" name="~骨" dataDxfId="343">
      <calculatedColumnFormula>_xlfn.LET(_xlpm.k,O$1,_xlpm.t,$D2,COUNTIF(_xlpm.t,CONCATENATE("*",RIGHT(_xlpm.k,LEN(_xlpm.k)-1),"*")))</calculatedColumnFormula>
    </tableColumn>
    <tableColumn id="19" xr3:uid="{30BCD6F3-3002-FD44-9BB7-ABF169272D48}" name="~転移" dataDxfId="342">
      <calculatedColumnFormula>_xlfn.LET(_xlpm.k,P$1,_xlpm.t,$D2,COUNTIF(_xlpm.t,CONCATENATE("*",RIGHT(_xlpm.k,LEN(_xlpm.k)-1),"*")))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A0D5D19-4705-E142-96A8-D66D840ED33E}" name="Table1319" displayName="Table1319" ref="A1:R13" totalsRowShown="0" headerRowDxfId="340" dataDxfId="339">
  <autoFilter ref="A1:R13" xr:uid="{C0795225-0419-DC42-9811-7093D1E8D435}"/>
  <sortState xmlns:xlrd2="http://schemas.microsoft.com/office/spreadsheetml/2017/richdata2" ref="A2:R13">
    <sortCondition ref="L1:L13"/>
  </sortState>
  <tableColumns count="18">
    <tableColumn id="1" xr3:uid="{3CF9AE80-C328-024D-AEE7-C0DB4E34B816}" name="unit.id" dataDxfId="338"/>
    <tableColumn id="6" xr3:uid="{B282A8D4-AE91-E24F-BAF1-4E33EB1349D5}" name="成語性" dataDxfId="337"/>
    <tableColumn id="17" xr3:uid="{8FCA02AA-5BB8-244E-8467-B0375F831706}" name="要素数" dataDxfId="336"/>
    <tableColumn id="10" xr3:uid="{40BC73EE-428C-8244-8411-764DB951C84D}" name="語構成要素" dataDxfId="335">
      <calculatedColumnFormula array="1">_xlfn.REDUCE("",_xlfn.LAMBDA(_xlpm.x,_xlpm.y,IF(_xlpm.y=1,_xlpm.x,"..."))($E$1:$K$1,$E2:$K2),_xlfn.LAMBDA(_xlpm.a,_xlpm.b,_xlfn.CONCAT(_xlpm.a,_xlpm.b)))</calculatedColumnFormula>
    </tableColumn>
    <tableColumn id="2" xr3:uid="{03B272B2-E338-EE43-9D7D-72F2FE317D2C}" name="冠" dataDxfId="334"/>
    <tableColumn id="3" xr3:uid="{81B7F2AB-4309-394E-B172-A2633EFACA4E}" name="状" dataDxfId="333"/>
    <tableColumn id="4" xr3:uid="{BF4FB109-4206-7442-A333-411EB064DA62}" name="動" dataDxfId="332"/>
    <tableColumn id="5" xr3:uid="{6BCEBB3E-17C2-0144-9805-0BCBA6258349}" name="脈" dataDxfId="331"/>
    <tableColumn id="13" xr3:uid="{330481A2-6DC8-BF42-84D1-39D20C95D2D5}" name="硬" dataDxfId="330"/>
    <tableColumn id="12" xr3:uid="{C59C513D-B7F3-0346-9884-20F03F65A545}" name="化" dataDxfId="329"/>
    <tableColumn id="11" xr3:uid="{E8F38562-B460-6F4F-928F-AB384445FE89}" name="症" dataDxfId="328"/>
    <tableColumn id="8" xr3:uid="{7288D0C2-7F60-D34A-87DC-D3301DACCA16}" name="serialized" dataDxfId="327">
      <calculatedColumnFormula>_xlfn.TEXTJOIN("",FALSE,E2:K2)</calculatedColumnFormula>
    </tableColumn>
    <tableColumn id="9" xr3:uid="{65FF0C52-5FFB-6F4B-8DE8-9608DBA1408C}" name="文字数" dataDxfId="326">
      <calculatedColumnFormula>_xlfn.LET(_xlpm.d,E2:K2,SUM(_xlpm.d))</calculatedColumnFormula>
    </tableColumn>
    <tableColumn id="18" xr3:uid="{E44DCB24-9E97-7F41-9D55-8E31EB126E5C}" name="不連続" dataDxfId="325">
      <calculatedColumnFormula>_xlfn.LET(_xlpm.x,L2,COUNTIF(_xlpm.x,"*1*0*1*"))</calculatedColumnFormula>
    </tableColumn>
    <tableColumn id="7" xr3:uid="{824E87FF-1288-5B4E-86B4-5C9A15324BB6}" name="~冠状" dataDxfId="324">
      <calculatedColumnFormula>_xlfn.LET(_xlpm.k,O$1,_xlpm.t,$D2,COUNTIF(_xlpm.t,CONCATENATE("*",RIGHT(_xlpm.k,LEN(_xlpm.k)-1),"*")))</calculatedColumnFormula>
    </tableColumn>
    <tableColumn id="16" xr3:uid="{BDE56803-74F7-DE4D-B8EB-413F6C17ED28}" name="~動脈" dataDxfId="323">
      <calculatedColumnFormula>_xlfn.LET(_xlpm.k,P$1,_xlpm.t,$D2,COUNTIF(_xlpm.t,CONCATENATE("*",RIGHT(_xlpm.k,LEN(_xlpm.k)-1),"*")))</calculatedColumnFormula>
    </tableColumn>
    <tableColumn id="15" xr3:uid="{DF1E2226-4C53-7445-A8EE-014416EBC1F8}" name="~硬化" dataDxfId="322">
      <calculatedColumnFormula>_xlfn.LET(_xlpm.k,Q$1,_xlpm.t,$D2,COUNTIF(_xlpm.t,CONCATENATE("*",RIGHT(_xlpm.k,LEN(_xlpm.k)-1),"*")))</calculatedColumnFormula>
    </tableColumn>
    <tableColumn id="14" xr3:uid="{442AE422-A980-094E-B554-72135F82B633}" name="~症" dataDxfId="321">
      <calculatedColumnFormula>_xlfn.LET(_xlpm.k,R$1,_xlpm.t,$D2,COUNTIF(_xlpm.t,CONCATENATE("*",RIGHT(_xlpm.k,LEN(_xlpm.k)-1),"*")))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E724F6-6EB2-E443-8760-EC52DCECDB86}" name="Table1351815" displayName="Table1351815" ref="A1:O10" totalsRowShown="0" headerRowDxfId="318" dataDxfId="317">
  <autoFilter ref="A1:O10" xr:uid="{C0795225-0419-DC42-9811-7093D1E8D435}"/>
  <sortState xmlns:xlrd2="http://schemas.microsoft.com/office/spreadsheetml/2017/richdata2" ref="A2:O10">
    <sortCondition ref="J1:J10"/>
  </sortState>
  <tableColumns count="15">
    <tableColumn id="1" xr3:uid="{103F6BA6-C463-6B40-AA6E-D25100B8E570}" name="unit.id" dataDxfId="316"/>
    <tableColumn id="4" xr3:uid="{8234A61A-8793-FA47-92FE-5231505C5E6B}" name="成語性" dataDxfId="315"/>
    <tableColumn id="17" xr3:uid="{5BFCC5D8-FBE2-EA45-B435-71BDDB57EE77}" name="要素数" dataDxfId="314"/>
    <tableColumn id="10" xr3:uid="{EE47DBA8-A5BE-654F-A6B3-FE1E328C0617}" name="語構成要素" dataDxfId="313">
      <calculatedColumnFormula array="1">_xlfn.REDUCE("",_xlfn.LAMBDA(_xlpm.x,_xlpm.y,IF(_xlpm.y=1,_xlpm.x,"..."))($E$1:$I$1,$E2:$I2),_xlfn.LAMBDA(_xlpm.a,_xlpm.b,_xlfn.CONCAT(_xlpm.a,_xlpm.b)))</calculatedColumnFormula>
    </tableColumn>
    <tableColumn id="2" xr3:uid="{9F5464A0-AC99-7143-A9EA-52735779C68B}" name="組" dataDxfId="312"/>
    <tableColumn id="3" xr3:uid="{C796B801-C84D-124E-B672-C55E4465C7BE}" name="織" dataDxfId="311"/>
    <tableColumn id="19" xr3:uid="{D8C5E672-D6AD-714A-891F-9BEDDF3819B3}" name="褐" dataDxfId="310"/>
    <tableColumn id="5" xr3:uid="{3B3778F9-2E21-0142-8157-354F6C5A40E2}" name="変" dataDxfId="309"/>
    <tableColumn id="13" xr3:uid="{C6A82F4C-2487-9849-A42A-E1283BE5D76A}" name="症" dataDxfId="308"/>
    <tableColumn id="8" xr3:uid="{61E81D5B-47DE-5B4D-B493-288A2C406A2D}" name="serialized" dataDxfId="307">
      <calculatedColumnFormula>_xlfn.TEXTJOIN("",FALSE,E2:I2)</calculatedColumnFormula>
    </tableColumn>
    <tableColumn id="9" xr3:uid="{0C12CABA-533C-6245-9299-DEB57AD1198E}" name="文字数" dataDxfId="306">
      <calculatedColumnFormula>_xlfn.LET(_xlpm.d,E2:I2,SUM(_xlpm.d))</calculatedColumnFormula>
    </tableColumn>
    <tableColumn id="18" xr3:uid="{2C873EE2-EF7F-B540-A958-5D835528B7CA}" name="不連続" dataDxfId="305">
      <calculatedColumnFormula>_xlfn.LET(_xlpm.x,J2,COUNTIF(_xlpm.x,"*1*0*1*"))</calculatedColumnFormula>
    </tableColumn>
    <tableColumn id="16" xr3:uid="{AF7570C7-85C7-854C-8FE7-E26164F0D81E}" name="~組織" dataDxfId="304">
      <calculatedColumnFormula>_xlfn.LET(_xlpm.k,M$1,_xlpm.t,$D2,COUNTIF(_xlpm.t,CONCATENATE("*",RIGHT(_xlpm.k,LEN(_xlpm.k)-1),"*")))</calculatedColumnFormula>
    </tableColumn>
    <tableColumn id="15" xr3:uid="{B2830453-26D3-3943-A86B-B9743A211C62}" name="~褐変" dataDxfId="303">
      <calculatedColumnFormula>_xlfn.LET(_xlpm.k,N$1,_xlpm.t,$D2,COUNTIF(_xlpm.t,CONCATENATE("*",RIGHT(_xlpm.k,LEN(_xlpm.k)-1),"*")))</calculatedColumnFormula>
    </tableColumn>
    <tableColumn id="14" xr3:uid="{C02AF48E-33C3-6142-A6B9-209042947B5F}" name="~症" dataDxfId="302">
      <calculatedColumnFormula>_xlfn.LET(_xlpm.k,O$1,_xlpm.t,$D2,COUNTIF(_xlpm.t,CONCATENATE("*",RIGHT(_xlpm.k,LEN(_xlpm.k)-1),"*")))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21AB9B6-F0E9-4E4A-B653-7498EFF57BCF}" name="Table13518" displayName="Table13518" ref="A1:O7" totalsRowShown="0" headerRowDxfId="299" dataDxfId="298">
  <autoFilter ref="A1:O7" xr:uid="{C0795225-0419-DC42-9811-7093D1E8D435}"/>
  <sortState xmlns:xlrd2="http://schemas.microsoft.com/office/spreadsheetml/2017/richdata2" ref="A2:O7">
    <sortCondition ref="J1:J7"/>
  </sortState>
  <tableColumns count="15">
    <tableColumn id="1" xr3:uid="{D2F22395-0CB1-C249-A6D5-D783038FBB83}" name="unit.id" dataDxfId="297"/>
    <tableColumn id="4" xr3:uid="{99396A53-68CE-7D4F-997E-AEBBBF2D5A26}" name="成語性" dataDxfId="296"/>
    <tableColumn id="17" xr3:uid="{20D7A989-C948-B544-B245-4A639F5FEB87}" name="要素数" dataDxfId="295"/>
    <tableColumn id="10" xr3:uid="{FA40EFA3-8B18-404D-AAE4-44F342FC090D}" name="語構成要素" dataDxfId="294">
      <calculatedColumnFormula array="1">_xlfn.REDUCE("",_xlfn.LAMBDA(_xlpm.x,_xlpm.y,IF(_xlpm.y=1,_xlpm.x,"..."))($E$1:$I$1,$E2:$I2),_xlfn.LAMBDA(_xlpm.a,_xlpm.b,_xlfn.CONCAT(_xlpm.a,_xlpm.b)))</calculatedColumnFormula>
    </tableColumn>
    <tableColumn id="2" xr3:uid="{9A6024E5-2E8F-CF49-9D64-06C88B8CF65F}" name="鉄" dataDxfId="293"/>
    <tableColumn id="3" xr3:uid="{78764825-72C8-F347-9246-CCD32EEA2CDB}" name="代" dataDxfId="292"/>
    <tableColumn id="19" xr3:uid="{2C33536C-C9EF-7E4D-A720-1BB23A7EF244}" name="謝" dataDxfId="291"/>
    <tableColumn id="5" xr3:uid="{F7CCE730-7E45-9640-A0C5-5239C7F2B301}" name="障" dataDxfId="290"/>
    <tableColumn id="13" xr3:uid="{86EB2A15-6341-4A42-A831-932D9EBFD457}" name="害" dataDxfId="289"/>
    <tableColumn id="8" xr3:uid="{7B32E145-98D5-724C-BFAD-CE4EF214ED23}" name="serialized" dataDxfId="288">
      <calculatedColumnFormula>_xlfn.TEXTJOIN("",FALSE,E2:I2)</calculatedColumnFormula>
    </tableColumn>
    <tableColumn id="9" xr3:uid="{7B490886-3A47-AE4B-9C71-59C3EF1BAD22}" name="文字数" dataDxfId="287">
      <calculatedColumnFormula>_xlfn.LET(_xlpm.d,E2:I2,SUM(_xlpm.d))</calculatedColumnFormula>
    </tableColumn>
    <tableColumn id="18" xr3:uid="{6F42325D-21E6-A644-B8AE-8B9673FDDE8D}" name="不連続" dataDxfId="286">
      <calculatedColumnFormula>_xlfn.LET(_xlpm.x,J2,COUNTIF(_xlpm.x,"*1*0*1*"))</calculatedColumnFormula>
    </tableColumn>
    <tableColumn id="16" xr3:uid="{39D104AF-E5A6-8540-8F1C-D9D33211B245}" name="~代謝" dataDxfId="285">
      <calculatedColumnFormula>_xlfn.LET(_xlpm.k,M$1,_xlpm.t,$D2,COUNTIF(_xlpm.t,CONCATENATE("*",RIGHT(_xlpm.k,LEN(_xlpm.k)-1),"*")))</calculatedColumnFormula>
    </tableColumn>
    <tableColumn id="15" xr3:uid="{DE670B41-19E8-414A-9D82-35B6F2FFA505}" name="~障害" dataDxfId="284">
      <calculatedColumnFormula>_xlfn.LET(_xlpm.k,N$1,_xlpm.t,$D2,COUNTIF(_xlpm.t,CONCATENATE("*",RIGHT(_xlpm.k,LEN(_xlpm.k)-1),"*")))</calculatedColumnFormula>
    </tableColumn>
    <tableColumn id="14" xr3:uid="{209777C0-5B8C-1C49-A9AA-C6D84E835E12}" name="~症" dataDxfId="283">
      <calculatedColumnFormula>_xlfn.LET(_xlpm.k,O$1,_xlpm.t,$D2,COUNTIF(_xlpm.t,CONCATENATE("*",RIGHT(_xlpm.k,LEN(_xlpm.k)-1),"*")))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0E3936-8839-EB44-8C2A-C59796D916D9}" name="Table135" displayName="Table135" ref="A1:O9" totalsRowShown="0" headerRowDxfId="280" dataDxfId="279">
  <autoFilter ref="A1:O9" xr:uid="{C0795225-0419-DC42-9811-7093D1E8D435}"/>
  <sortState xmlns:xlrd2="http://schemas.microsoft.com/office/spreadsheetml/2017/richdata2" ref="A2:O9">
    <sortCondition ref="J1:J9"/>
  </sortState>
  <tableColumns count="15">
    <tableColumn id="1" xr3:uid="{C8E06128-768D-364A-9059-655FF1BA467E}" name="unit.id" dataDxfId="278"/>
    <tableColumn id="4" xr3:uid="{018459C2-929B-9B41-B071-CD1AC2584C31}" name="成語性" dataDxfId="277"/>
    <tableColumn id="17" xr3:uid="{D3FFC74A-E38F-364F-80D2-7BD0FE03F8A8}" name="要素数" dataDxfId="276"/>
    <tableColumn id="10" xr3:uid="{74BDD9BE-B03D-A341-A0A8-C7B5A7EB48DB}" name="語構成要素" dataDxfId="275">
      <calculatedColumnFormula array="1">_xlfn.REDUCE("",_xlfn.LAMBDA(_xlpm.x,_xlpm.y,IF(_xlpm.y=1,_xlpm.x,"..."))($E$1:$I$1,$E2:$I2),_xlfn.LAMBDA(_xlpm.a,_xlpm.b,_xlfn.CONCAT(_xlpm.a,_xlpm.b)))</calculatedColumnFormula>
    </tableColumn>
    <tableColumn id="2" xr3:uid="{1E7A06BE-9B7A-2343-A880-B045A11E59F9}" name="乳" dataDxfId="274"/>
    <tableColumn id="3" xr3:uid="{18BC4CD9-59CD-2A48-8808-0185996B6BD5}" name="が" dataDxfId="273"/>
    <tableColumn id="19" xr3:uid="{0198FDE2-7B22-9C41-AAE7-0D4137D7E723}" name="ん" dataDxfId="272"/>
    <tableColumn id="5" xr3:uid="{91CC84C7-0B04-D745-A9B9-60C9A93E8362}" name="再" dataDxfId="271"/>
    <tableColumn id="13" xr3:uid="{E00FDA9B-2958-DD4D-BD76-93AA3034DF9C}" name="発" dataDxfId="270"/>
    <tableColumn id="8" xr3:uid="{19BF39E1-F8BA-4A4D-B8C9-10376D940C7A}" name="serialized" dataDxfId="269">
      <calculatedColumnFormula>_xlfn.TEXTJOIN("",FALSE,E2:I2)</calculatedColumnFormula>
    </tableColumn>
    <tableColumn id="9" xr3:uid="{D78D9496-F820-7448-9ECB-AB8A4BFEB083}" name="文字数" dataDxfId="268">
      <calculatedColumnFormula>_xlfn.LET(_xlpm.d,E2:I2,SUM(_xlpm.d))</calculatedColumnFormula>
    </tableColumn>
    <tableColumn id="18" xr3:uid="{92DBC380-920D-604F-B5A5-7599CF847B79}" name="不連続" dataDxfId="267">
      <calculatedColumnFormula>_xlfn.LET(_xlpm.x,J2,COUNTIF(_xlpm.x,"*1*0*1*"))</calculatedColumnFormula>
    </tableColumn>
    <tableColumn id="16" xr3:uid="{624949BB-9897-5146-BED5-DA93F44EF2DA}" name="~がん" dataDxfId="266">
      <calculatedColumnFormula>_xlfn.LET(_xlpm.k,M$1,_xlpm.t,$D2,COUNTIF(_xlpm.t,CONCATENATE("*",RIGHT(_xlpm.k,LEN(_xlpm.k)-1),"*")))</calculatedColumnFormula>
    </tableColumn>
    <tableColumn id="15" xr3:uid="{5A76CEAF-9A42-0745-8077-3AC7FA794DFB}" name="~再発" dataDxfId="265">
      <calculatedColumnFormula>_xlfn.LET(_xlpm.k,N$1,_xlpm.t,$D2,COUNTIF(_xlpm.t,CONCATENATE("*",RIGHT(_xlpm.k,LEN(_xlpm.k)-1),"*")))</calculatedColumnFormula>
    </tableColumn>
    <tableColumn id="14" xr3:uid="{C3958AAF-5745-DC48-8924-BDB0DEE036B5}" name="~症" dataDxfId="264">
      <calculatedColumnFormula>_xlfn.LET(_xlpm.k,O$1,_xlpm.t,$D2,COUNTIF(_xlpm.t,CONCATENATE("*",RIGHT(_xlpm.k,LEN(_xlpm.k)-1),"*")))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B0B929-E2E2-0D4F-966F-76AFD4EDE055}" name="Table13467" displayName="Table13467" ref="A1:O11" totalsRowShown="0" headerRowDxfId="262" dataDxfId="261">
  <autoFilter ref="A1:O11" xr:uid="{C0795225-0419-DC42-9811-7093D1E8D435}"/>
  <sortState xmlns:xlrd2="http://schemas.microsoft.com/office/spreadsheetml/2017/richdata2" ref="A2:O11">
    <sortCondition ref="J1:J11"/>
  </sortState>
  <tableColumns count="15">
    <tableColumn id="1" xr3:uid="{A34791ED-94C1-BC4A-8757-453CF692AAF6}" name="unit.id" dataDxfId="260"/>
    <tableColumn id="3" xr3:uid="{B1D6420B-3DE4-6B44-80A2-AE2C0553D58F}" name="成語性" dataDxfId="259"/>
    <tableColumn id="17" xr3:uid="{510CBE46-DB42-CC49-9778-D7708B3D38E9}" name="要素数" dataDxfId="258"/>
    <tableColumn id="10" xr3:uid="{46482E88-0B8C-3245-9309-885567933E26}" name="語構成要素" dataDxfId="257">
      <calculatedColumnFormula array="1">_xlfn.REDUCE("",_xlfn.LAMBDA(_xlpm.x,_xlpm.y,IF(_xlpm.y=1,_xlpm.x,"..."))($E$1:$I$1,$E2:$I2),_xlfn.LAMBDA(_xlpm.a,_xlpm.b,_xlfn.CONCAT(_xlpm.a,_xlpm.b)))</calculatedColumnFormula>
    </tableColumn>
    <tableColumn id="19" xr3:uid="{73A39763-1DEE-1840-AE3A-85C81330FC75}" name="肝" dataDxfId="256"/>
    <tableColumn id="24" xr3:uid="{B8A24E90-6549-4042-A959-68D07A243140}" name="切" dataDxfId="255"/>
    <tableColumn id="25" xr3:uid="{ECEBCF2E-E13E-E14E-86BF-AAE70AAE2670}" name="除" dataDxfId="254"/>
    <tableColumn id="18" xr3:uid="{A3AF7798-A50D-4040-A1B0-C14D1AF78278}" name="術" dataDxfId="253"/>
    <tableColumn id="2" xr3:uid="{3593622D-1242-EB4E-B837-6558241BF607}" name="後" dataDxfId="252"/>
    <tableColumn id="8" xr3:uid="{222AF2CE-FC34-4745-A483-1D0BE648F203}" name="serialized" dataDxfId="251">
      <calculatedColumnFormula>_xlfn.TEXTJOIN("",FALSE,E2:I2)</calculatedColumnFormula>
    </tableColumn>
    <tableColumn id="9" xr3:uid="{93DDCED8-C362-AD43-97EA-1420544A1282}" name="文字数" dataDxfId="250">
      <calculatedColumnFormula>_xlfn.LET(_xlpm.d,E2:I2,COUNTIF(_xlpm.d,1))</calculatedColumnFormula>
    </tableColumn>
    <tableColumn id="20" xr3:uid="{8427E144-0807-7540-A213-DC605FA89698}" name="不連続" dataDxfId="249">
      <calculatedColumnFormula>_xlfn.LET(_xlpm.x,J2,COUNTIF(_xlpm.x,"*1*0*1*"))</calculatedColumnFormula>
    </tableColumn>
    <tableColumn id="16" xr3:uid="{37709AB4-E912-E841-86C8-4251B7C87F83}" name="~切除" dataDxfId="248">
      <calculatedColumnFormula>_xlfn.LET(_xlpm.k,M$1,_xlpm.t,$D2,COUNTIF(_xlpm.t,CONCATENATE("*",RIGHT(_xlpm.k,LEN(_xlpm.k)-1),"*")))</calculatedColumnFormula>
    </tableColumn>
    <tableColumn id="15" xr3:uid="{98CBD265-CCEA-1446-A122-0483DA2D6166}" name="~異常" dataDxfId="247">
      <calculatedColumnFormula>_xlfn.LET(_xlpm.k,N$1,_xlpm.t,$D2,COUNTIF(_xlpm.t,CONCATENATE("*",RIGHT(_xlpm.k,LEN(_xlpm.k)-1),"*")))</calculatedColumnFormula>
    </tableColumn>
    <tableColumn id="14" xr3:uid="{D469D802-9EF9-2943-A3D2-F235DDC44CCE}" name="~症" dataDxfId="246">
      <calculatedColumnFormula>_xlfn.LET(_xlpm.k,O$1,_xlpm.t,$D2,COUNTIF(_xlpm.t,CONCATENATE("*",RIGHT(_xlpm.k,LEN(_xlpm.k)-1),"*")))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BE64379-44ED-E84E-A33A-ED114961B78D}" name="Table13467810" displayName="Table13467810" ref="A1:P9" totalsRowShown="0" headerRowDxfId="244" dataDxfId="243">
  <autoFilter ref="A1:P9" xr:uid="{C0795225-0419-DC42-9811-7093D1E8D435}"/>
  <sortState xmlns:xlrd2="http://schemas.microsoft.com/office/spreadsheetml/2017/richdata2" ref="A2:P9">
    <sortCondition ref="J1:J9"/>
  </sortState>
  <tableColumns count="16">
    <tableColumn id="1" xr3:uid="{54C6E5DB-0656-7140-8DC4-2EAF3A938B2C}" name="unit.id" dataDxfId="242"/>
    <tableColumn id="2" xr3:uid="{41D91A88-75D1-B243-8428-8AB30F3E5DEE}" name="成語性" dataDxfId="241"/>
    <tableColumn id="17" xr3:uid="{68477174-E4BE-A645-8820-1FAD84050722}" name="要素数" dataDxfId="240"/>
    <tableColumn id="10" xr3:uid="{64894A13-D945-6A49-8147-12AA4150FD83}" name="語構成要素" dataDxfId="239">
      <calculatedColumnFormula array="1">_xlfn.REDUCE("",_xlfn.LAMBDA(_xlpm.x,_xlpm.y,IF(_xlpm.y=1,_xlpm.x,"..."))($E$1:$I$1,$E2:$I2),_xlfn.LAMBDA(_xlpm.a,_xlpm.b,_xlfn.CONCAT(_xlpm.a,_xlpm.b)))</calculatedColumnFormula>
    </tableColumn>
    <tableColumn id="19" xr3:uid="{820D927C-9976-F743-A19C-90E27CC43973}" name="眼" dataDxfId="238"/>
    <tableColumn id="24" xr3:uid="{30A72138-2041-2240-B4A7-FE6A4B5708CD}" name="球" dataDxfId="237"/>
    <tableColumn id="25" xr3:uid="{A3F62F8C-AAF2-744E-AF34-E8623BF2FE1F}" name="内" dataDxfId="236"/>
    <tableColumn id="18" xr3:uid="{E53E0B13-0A26-F844-B01A-618DAEEB5770}" name="出" dataDxfId="235"/>
    <tableColumn id="3" xr3:uid="{9B328EE0-147D-2341-B880-E8FCCACDBB53}" name="血" dataDxfId="234"/>
    <tableColumn id="8" xr3:uid="{D39D812E-446D-9B44-AB4F-E8BAFB9C7E16}" name="serialized" dataDxfId="233">
      <calculatedColumnFormula>_xlfn.TEXTJOIN("",FALSE,E2:I2)</calculatedColumnFormula>
    </tableColumn>
    <tableColumn id="9" xr3:uid="{A30C93B7-0071-7145-B1DE-FD534AB6FC8B}" name="文字数" dataDxfId="232">
      <calculatedColumnFormula>_xlfn.LET(_xlpm.d,E2:I2,COUNTIF(_xlpm.d,1))</calculatedColumnFormula>
    </tableColumn>
    <tableColumn id="20" xr3:uid="{C044A371-B3D7-B248-9DB4-3A8AF90EA903}" name="不連続" dataDxfId="231">
      <calculatedColumnFormula>_xlfn.LET(_xlpm.x,J2,COUNTIF(_xlpm.x,"*1*0*1*"))</calculatedColumnFormula>
    </tableColumn>
    <tableColumn id="16" xr3:uid="{017CA9A5-C142-A24B-AB6E-7005FB50F6A5}" name="~睡眠" dataDxfId="230">
      <calculatedColumnFormula>_xlfn.LET(_xlpm.k,M$1,_xlpm.t,$D2,COUNTIF(_xlpm.t,CONCATENATE("*",RIGHT(_xlpm.k,LEN(_xlpm.k)-1),"*")))</calculatedColumnFormula>
    </tableColumn>
    <tableColumn id="4" xr3:uid="{D9CA3900-7512-8B4D-8066-D14C085F5D34}" name="~薬" dataDxfId="229">
      <calculatedColumnFormula>_xlfn.LET(_xlpm.k,N$1,_xlpm.t,$D2,COUNTIF(_xlpm.t,CONCATENATE("*",RIGHT(_xlpm.k,LEN(_xlpm.k)-1),"*")))</calculatedColumnFormula>
    </tableColumn>
    <tableColumn id="15" xr3:uid="{F211E1D1-130B-8740-BB0F-98690DCF57A1}" name="~依存" dataDxfId="228">
      <calculatedColumnFormula>_xlfn.LET(_xlpm.k,O$1,_xlpm.t,$D2,COUNTIF(_xlpm.t,CONCATENATE("*",RIGHT(_xlpm.k,LEN(_xlpm.k)-1),"*")))</calculatedColumnFormula>
    </tableColumn>
    <tableColumn id="14" xr3:uid="{C3F9AC27-B106-9F46-A6AD-B70B09B29ECE}" name="~症" dataDxfId="227">
      <calculatedColumnFormula>_xlfn.LET(_xlpm.k,P$1,_xlpm.t,$D2,COUNTIF(_xlpm.t,CONCATENATE("*",RIGHT(_xlpm.k,LEN(_xlpm.k)-1),"*")))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24F67-E28C-B643-A343-8E504E816AAB}" name="Table1346781011121314" displayName="Table1346781011121314" ref="A1:P13" totalsRowShown="0" headerRowDxfId="225" dataDxfId="224">
  <autoFilter ref="A1:P13" xr:uid="{C0795225-0419-DC42-9811-7093D1E8D435}"/>
  <sortState xmlns:xlrd2="http://schemas.microsoft.com/office/spreadsheetml/2017/richdata2" ref="A2:P13">
    <sortCondition ref="J1:J13"/>
  </sortState>
  <tableColumns count="16">
    <tableColumn id="1" xr3:uid="{F7112311-85A6-0647-9066-EF525C7BDAE7}" name="unit.id" dataDxfId="223"/>
    <tableColumn id="5" xr3:uid="{EAFDB984-8928-F342-9506-90FC1C87A684}" name="成語性" dataDxfId="222"/>
    <tableColumn id="17" xr3:uid="{969F8BF3-5ACD-644F-B4CE-E359B42B9B24}" name="要素数" dataDxfId="221"/>
    <tableColumn id="10" xr3:uid="{C1111AAE-9CAA-A747-B234-A323634945D6}" name="語構成要素" dataDxfId="220">
      <calculatedColumnFormula array="1">_xlfn.REDUCE("",_xlfn.LAMBDA(_xlpm.x,_xlpm.y,IF(_xlpm.y=1,_xlpm.x,"..."))($E$1:$I$1,$E2:$I2),_xlfn.LAMBDA(_xlpm.a,_xlpm.b,_xlfn.CONCAT(_xlpm.a,_xlpm.b)))</calculatedColumnFormula>
    </tableColumn>
    <tableColumn id="19" xr3:uid="{5C18C0C1-EC57-3547-9B61-953E6A276345}" name="大" dataDxfId="219"/>
    <tableColumn id="24" xr3:uid="{3772B196-5E1C-0442-951B-A949A513864D}" name="脳" dataDxfId="218"/>
    <tableColumn id="25" xr3:uid="{3F27D0CB-2326-2346-B651-50315DD92A88}" name="萎" dataDxfId="217"/>
    <tableColumn id="2" xr3:uid="{31436D3E-72FE-E146-8ACD-950B18B5E517}" name="縮" dataDxfId="216"/>
    <tableColumn id="3" xr3:uid="{628A17BD-86BA-3644-AE07-5467574D4820}" name="症" dataDxfId="215"/>
    <tableColumn id="8" xr3:uid="{5EB014A6-05FB-804B-92AF-64CEBA8C0B4F}" name="serialized" dataDxfId="214">
      <calculatedColumnFormula>_xlfn.TEXTJOIN("",FALSE,E2:I2)</calculatedColumnFormula>
    </tableColumn>
    <tableColumn id="9" xr3:uid="{3852D4CC-2909-4C49-9082-CEFFAC02BE3F}" name="文字数" dataDxfId="213">
      <calculatedColumnFormula>_xlfn.LET(_xlpm.d,E2:I2,COUNTIF(_xlpm.d,1))</calculatedColumnFormula>
    </tableColumn>
    <tableColumn id="20" xr3:uid="{B65340AC-C8AD-6043-B05F-7B1997506164}" name="不連続" dataDxfId="212">
      <calculatedColumnFormula>_xlfn.LET(_xlpm.x,J2,COUNTIF(_xlpm.x,"*1*0*1*"))</calculatedColumnFormula>
    </tableColumn>
    <tableColumn id="16" xr3:uid="{859875B2-28F1-3447-8C12-4C99A0217253}" name="~大脳" dataDxfId="211">
      <calculatedColumnFormula>_xlfn.LET(_xlpm.k,M$1,_xlpm.t,$D2,COUNTIF(_xlpm.t,CONCATENATE("*",RIGHT(_xlpm.k,LEN(_xlpm.k)-1),"*")))</calculatedColumnFormula>
    </tableColumn>
    <tableColumn id="4" xr3:uid="{9D842881-31C5-804D-9612-BC90B094FD7C}" name="~脳" dataDxfId="210">
      <calculatedColumnFormula>_xlfn.LET(_xlpm.k,N$1,_xlpm.t,$D2,COUNTIF(_xlpm.t,CONCATENATE("*",RIGHT(_xlpm.k,LEN(_xlpm.k)-1),"*")))</calculatedColumnFormula>
    </tableColumn>
    <tableColumn id="15" xr3:uid="{2B38CAA4-3002-4E4D-B812-CBDB0EA05EC1}" name="~萎縮" dataDxfId="209">
      <calculatedColumnFormula>_xlfn.LET(_xlpm.k,O$1,_xlpm.t,$D2,COUNTIF(_xlpm.t,CONCATENATE("*",RIGHT(_xlpm.k,LEN(_xlpm.k)-1),"*")))</calculatedColumnFormula>
    </tableColumn>
    <tableColumn id="14" xr3:uid="{E8518076-8B34-324B-82E3-D3538193C86C}" name="~症" dataDxfId="208">
      <calculatedColumnFormula>_xlfn.LET(_xlpm.k,P$1,_xlpm.t,$D2,COUNTIF(_xlpm.t,CONCATENATE("*",RIGHT(_xlpm.k,LEN(_xlpm.k)-1),"*")))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8D26E5-8948-7D41-AB50-6415C1C940D2}" name="Table134678101112" displayName="Table134678101112" ref="A1:P10" totalsRowShown="0" headerRowDxfId="206" dataDxfId="205">
  <autoFilter ref="A1:P10" xr:uid="{C0795225-0419-DC42-9811-7093D1E8D435}"/>
  <sortState xmlns:xlrd2="http://schemas.microsoft.com/office/spreadsheetml/2017/richdata2" ref="A2:P10">
    <sortCondition ref="J1:J10"/>
  </sortState>
  <tableColumns count="16">
    <tableColumn id="1" xr3:uid="{12B04989-E4CC-0643-8D7E-BE00F2574FAB}" name="unit.id" dataDxfId="204"/>
    <tableColumn id="2" xr3:uid="{ABDF6CB1-3C91-5640-94D6-2C137DEBD1F6}" name="成語性" dataDxfId="203"/>
    <tableColumn id="17" xr3:uid="{8D95979D-F39C-C841-9D7C-6F8C7004163E}" name="要素数" dataDxfId="202"/>
    <tableColumn id="10" xr3:uid="{D7A97A54-3A7D-2F4C-9A81-C0F572B7C110}" name="語構成要素" dataDxfId="201">
      <calculatedColumnFormula array="1">_xlfn.REDUCE("",_xlfn.LAMBDA(_xlpm.x,_xlpm.y,IF(_xlpm.y=1,_xlpm.x,"..."))($E$1:$I$1,$E2:$I2),_xlfn.LAMBDA(_xlpm.a,_xlpm.b,_xlfn.CONCAT(_xlpm.a,_xlpm.b)))</calculatedColumnFormula>
    </tableColumn>
    <tableColumn id="19" xr3:uid="{E51C1EC3-60D6-FF45-8F61-CC6F010CE6F5}" name="大" dataDxfId="200"/>
    <tableColumn id="24" xr3:uid="{6002D727-3194-4F4A-B057-1E3A0D178253}" name="動" dataDxfId="199"/>
    <tableColumn id="25" xr3:uid="{3CF1B586-D28B-354C-837E-E00353B268D4}" name="脈" dataDxfId="198"/>
    <tableColumn id="18" xr3:uid="{9EBFF512-17D6-A646-9192-714DC6EE793B}" name="破" dataDxfId="197"/>
    <tableColumn id="3" xr3:uid="{999BA342-19FE-134E-B369-F1977CD1B51F}" name="裂" dataDxfId="196"/>
    <tableColumn id="8" xr3:uid="{610A374F-0596-1947-9902-9062695E5ADA}" name="serialized" dataDxfId="195">
      <calculatedColumnFormula>_xlfn.TEXTJOIN("",FALSE,E2:I2)</calculatedColumnFormula>
    </tableColumn>
    <tableColumn id="9" xr3:uid="{6396C985-578A-9143-9E39-C807F3B74437}" name="文字数" dataDxfId="194">
      <calculatedColumnFormula>_xlfn.LET(_xlpm.d,E2:I2,COUNTIF(_xlpm.d,1))</calculatedColumnFormula>
    </tableColumn>
    <tableColumn id="20" xr3:uid="{3A503497-3D5F-4B4A-83F0-06CDE0E658B4}" name="不連続" dataDxfId="193">
      <calculatedColumnFormula>_xlfn.LET(_xlpm.x,J2,COUNTIF(_xlpm.x,"*1*0*1*"))</calculatedColumnFormula>
    </tableColumn>
    <tableColumn id="16" xr3:uid="{4A3542F8-160E-1D41-8EF5-DE77AA157ABB}" name="~睡眠" dataDxfId="192">
      <calculatedColumnFormula>_xlfn.LET(_xlpm.k,M$1,_xlpm.t,$D2,COUNTIF(_xlpm.t,CONCATENATE("*",RIGHT(_xlpm.k,LEN(_xlpm.k)-1),"*")))</calculatedColumnFormula>
    </tableColumn>
    <tableColumn id="4" xr3:uid="{67845D3B-FF5A-3044-8420-8F1CEA633271}" name="~薬" dataDxfId="191">
      <calculatedColumnFormula>_xlfn.LET(_xlpm.k,N$1,_xlpm.t,$D2,COUNTIF(_xlpm.t,CONCATENATE("*",RIGHT(_xlpm.k,LEN(_xlpm.k)-1),"*")))</calculatedColumnFormula>
    </tableColumn>
    <tableColumn id="15" xr3:uid="{E8FC39A4-7C11-3D46-BE32-EBBC0750B942}" name="~依存" dataDxfId="190">
      <calculatedColumnFormula>_xlfn.LET(_xlpm.k,O$1,_xlpm.t,$D2,COUNTIF(_xlpm.t,CONCATENATE("*",RIGHT(_xlpm.k,LEN(_xlpm.k)-1),"*")))</calculatedColumnFormula>
    </tableColumn>
    <tableColumn id="14" xr3:uid="{DD2E4557-AEFB-494F-A1D1-76D857ABC9F9}" name="~症" dataDxfId="189">
      <calculatedColumnFormula>_xlfn.LET(_xlpm.k,P$1,_xlpm.t,$D2,COUNTIF(_xlpm.t,CONCATENATE("*",RIGHT(_xlpm.k,LEN(_xlpm.k)-1),"*")))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96C762-EF6D-7B4D-AABD-581CDD706A41}" name="Table13467810111213" displayName="Table13467810111213" ref="A1:Q14" totalsRowShown="0" headerRowDxfId="187" dataDxfId="186">
  <autoFilter ref="A1:Q14" xr:uid="{C0795225-0419-DC42-9811-7093D1E8D435}"/>
  <sortState xmlns:xlrd2="http://schemas.microsoft.com/office/spreadsheetml/2017/richdata2" ref="A2:Q14">
    <sortCondition ref="K1:K14"/>
  </sortState>
  <tableColumns count="17">
    <tableColumn id="1" xr3:uid="{A7B7AF6F-376C-5344-866F-49297838A5E4}" name="unit.id" dataDxfId="185"/>
    <tableColumn id="5" xr3:uid="{E41C845E-804F-1C46-A4C0-475211376426}" name="成語性" dataDxfId="184"/>
    <tableColumn id="17" xr3:uid="{4759A18D-CDEF-5544-923A-D569B53A113F}" name="要素数" dataDxfId="183"/>
    <tableColumn id="10" xr3:uid="{C69AB626-F07E-D14A-96B9-108BEFA1AED6}" name="語構成要素" dataDxfId="182">
      <calculatedColumnFormula array="1">_xlfn.REDUCE("",_xlfn.LAMBDA(_xlpm.x,_xlpm.y,IF(_xlpm.y=1,_xlpm.x,"..."))($E$1:$J$1,$E2:$J2),_xlfn.LAMBDA(_xlpm.a,_xlpm.b,_xlfn.CONCAT(_xlpm.a,_xlpm.b)))</calculatedColumnFormula>
    </tableColumn>
    <tableColumn id="19" xr3:uid="{4CD96F73-20DE-A34A-B006-60D801486D9D}" name="大" dataDxfId="181"/>
    <tableColumn id="24" xr3:uid="{0A1AEE8E-CA9F-014D-8B06-99BCB3CF6D1D}" name="動" dataDxfId="180"/>
    <tableColumn id="25" xr3:uid="{D40D1EEB-6935-6B45-A698-22FF2EB08DBB}" name="脈" dataDxfId="179"/>
    <tableColumn id="2" xr3:uid="{A11B468F-47F1-0E42-8C1E-73095CC6C573}" name="瘤" dataDxfId="178"/>
    <tableColumn id="18" xr3:uid="{09C3D7D8-AA24-D143-A293-500E35780244}" name="破" dataDxfId="177"/>
    <tableColumn id="3" xr3:uid="{4CDFD95A-0DAE-414A-B6C6-E62166241E20}" name="裂" dataDxfId="176"/>
    <tableColumn id="8" xr3:uid="{748AEE95-6C5B-054F-8F8F-DFA07DC6CD5E}" name="serialized" dataDxfId="175">
      <calculatedColumnFormula>_xlfn.TEXTJOIN("",FALSE,E2:J2)</calculatedColumnFormula>
    </tableColumn>
    <tableColumn id="9" xr3:uid="{7B8E7380-C6FF-A546-B515-5E1E32C46539}" name="文字数" dataDxfId="174">
      <calculatedColumnFormula>_xlfn.LET(_xlpm.d,E2:J2,COUNTIF(_xlpm.d,1))</calculatedColumnFormula>
    </tableColumn>
    <tableColumn id="20" xr3:uid="{C924259C-E8B7-514A-B867-F07186D950C3}" name="不連続" dataDxfId="173">
      <calculatedColumnFormula>_xlfn.LET(_xlpm.x,K2,COUNTIF(_xlpm.x,"*1*0*1*"))</calculatedColumnFormula>
    </tableColumn>
    <tableColumn id="16" xr3:uid="{5B854B66-CE5B-A94E-9732-C23AE47006D4}" name="~動脈" dataDxfId="172">
      <calculatedColumnFormula>_xlfn.LET(_xlpm.k,N$1,_xlpm.t,$D2,COUNTIF(_xlpm.t,CONCATENATE("*",RIGHT(_xlpm.k,LEN(_xlpm.k)-1),"*")))</calculatedColumnFormula>
    </tableColumn>
    <tableColumn id="4" xr3:uid="{DF9C77CD-C58F-7B49-8B4E-BF94C2EC9A1B}" name="~瘤" dataDxfId="171">
      <calculatedColumnFormula>_xlfn.LET(_xlpm.k,O$1,_xlpm.t,$D2,COUNTIF(_xlpm.t,CONCATENATE("*",RIGHT(_xlpm.k,LEN(_xlpm.k)-1),"*")))</calculatedColumnFormula>
    </tableColumn>
    <tableColumn id="15" xr3:uid="{EE6F8E7F-4DEC-B646-A35C-E5C75C6995BE}" name="~破裂" dataDxfId="170">
      <calculatedColumnFormula>_xlfn.LET(_xlpm.k,P$1,_xlpm.t,$D2,COUNTIF(_xlpm.t,CONCATENATE("*",RIGHT(_xlpm.k,LEN(_xlpm.k)-1),"*")))</calculatedColumnFormula>
    </tableColumn>
    <tableColumn id="14" xr3:uid="{3C1B67A0-B562-E740-B526-4D506FE57A6A}" name="~症" dataDxfId="169">
      <calculatedColumnFormula>_xlfn.LET(_xlpm.k,Q$1,_xlpm.t,$D2,COUNTIF(_xlpm.t,CONCATENATE("*",RIGHT(_xlpm.k,LEN(_xlpm.k)-1),"*")))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30F910-C6B9-E644-819A-F119CFBA5838}" name="Table1346" displayName="Table1346" ref="A1:Q22" totalsRowShown="0" headerRowDxfId="167" dataDxfId="166">
  <autoFilter ref="A1:Q22" xr:uid="{C0795225-0419-DC42-9811-7093D1E8D435}"/>
  <sortState xmlns:xlrd2="http://schemas.microsoft.com/office/spreadsheetml/2017/richdata2" ref="A2:Q22">
    <sortCondition ref="L1:L22"/>
  </sortState>
  <tableColumns count="17">
    <tableColumn id="1" xr3:uid="{14F00C11-2D70-1748-B01B-077F117C799A}" name="unit.id" dataDxfId="165"/>
    <tableColumn id="3" xr3:uid="{581CB1CC-60B4-E944-8988-2E69D1220C5E}" name="成語性" dataDxfId="164"/>
    <tableColumn id="17" xr3:uid="{C28E6709-80CD-C749-8CB0-F4DF84910E50}" name="要素数" dataDxfId="163"/>
    <tableColumn id="10" xr3:uid="{473D42BF-8032-1245-9791-B47CD1EE5830}" name="語構成要素" dataDxfId="162">
      <calculatedColumnFormula array="1">_xlfn.REDUCE("",_xlfn.LAMBDA(_xlpm.x,_xlpm.y,IF(_xlpm.y=1,_xlpm.x,"..."))($E$1:$K$1,$E2:$K2),_xlfn.LAMBDA(_xlpm.a,_xlpm.b,_xlfn.CONCAT(_xlpm.a,_xlpm.b)))</calculatedColumnFormula>
    </tableColumn>
    <tableColumn id="19" xr3:uid="{95E782FF-3246-184C-A96E-A23773145211}" name="大" dataDxfId="161"/>
    <tableColumn id="24" xr3:uid="{B55D39ED-1E34-2B45-9BE5-DF65DF741A1B}" name="動" dataDxfId="160"/>
    <tableColumn id="25" xr3:uid="{F253AF3B-EF90-044D-B5DC-E2C1EF2EFF82}" name="脈" dataDxfId="159"/>
    <tableColumn id="18" xr3:uid="{3413A87C-339F-C342-A37F-19BD9DB0EC7A}" name="瘤" dataDxfId="158"/>
    <tableColumn id="2" xr3:uid="{5B31B2CB-F4FF-3A4C-83A3-C0E4DA48839B}" name="切" dataDxfId="157"/>
    <tableColumn id="26" xr3:uid="{65521F13-67AC-8B42-8CC4-C0256ED7DE3E}" name="除" dataDxfId="156"/>
    <tableColumn id="4" xr3:uid="{96156DCA-661E-CF48-B426-9FD4193AE182}" name="術" dataDxfId="155"/>
    <tableColumn id="8" xr3:uid="{7A44DE63-97F4-104F-880A-7C595BDE4EE6}" name="serialized" dataDxfId="154">
      <calculatedColumnFormula>_xlfn.TEXTJOIN("",FALSE,E2:K2)</calculatedColumnFormula>
    </tableColumn>
    <tableColumn id="9" xr3:uid="{FE0265BB-8681-B54D-996D-D137732FA409}" name="文字数" dataDxfId="153">
      <calculatedColumnFormula>_xlfn.LET(_xlpm.d,E2:K2,COUNTIF(_xlpm.d,1))</calculatedColumnFormula>
    </tableColumn>
    <tableColumn id="20" xr3:uid="{21D7233A-4F17-0745-BF2A-3192EAD25466}" name="不連続" dataDxfId="152">
      <calculatedColumnFormula>_xlfn.LET(_xlpm.x,L2,COUNTIF(_xlpm.x,"*1*0*1*"))</calculatedColumnFormula>
    </tableColumn>
    <tableColumn id="16" xr3:uid="{440DEE27-E3A2-B842-8FCD-3EFB4E57CD65}" name="~動脈" dataDxfId="151">
      <calculatedColumnFormula>_xlfn.LET(_xlpm.k,O$1,_xlpm.t,$D2,COUNTIF(_xlpm.t,CONCATENATE("*",RIGHT(_xlpm.k,LEN(_xlpm.k)-1),"*")))</calculatedColumnFormula>
    </tableColumn>
    <tableColumn id="15" xr3:uid="{8F688711-847A-F848-959D-AA324EE4B8AE}" name="~異常" dataDxfId="150">
      <calculatedColumnFormula>_xlfn.LET(_xlpm.k,P$1,_xlpm.t,$D2,COUNTIF(_xlpm.t,CONCATENATE("*",RIGHT(_xlpm.k,LEN(_xlpm.k)-1),"*")))</calculatedColumnFormula>
    </tableColumn>
    <tableColumn id="14" xr3:uid="{CCD4DECE-0724-6D44-BC17-90BBFAE4CFBC}" name="~症" dataDxfId="149">
      <calculatedColumnFormula>_xlfn.LET(_xlpm.k,Q$1,_xlpm.t,$D2,COUNTIF(_xlpm.t,CONCATENATE("*",RIGHT(_xlpm.k,LEN(_xlpm.k)-1),"*")))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050A08-EAAC-C143-9349-42DE12E0D0C6}" name="Table134678" displayName="Table134678" ref="A1:Q11" totalsRowShown="0" headerRowDxfId="147" dataDxfId="146">
  <autoFilter ref="A1:Q11" xr:uid="{C0795225-0419-DC42-9811-7093D1E8D435}"/>
  <sortState xmlns:xlrd2="http://schemas.microsoft.com/office/spreadsheetml/2017/richdata2" ref="A2:Q11">
    <sortCondition ref="K1:K11"/>
  </sortState>
  <tableColumns count="17">
    <tableColumn id="1" xr3:uid="{04784841-53F3-F741-89C9-E0D4D3C7A06E}" name="unit.id" dataDxfId="145"/>
    <tableColumn id="5" xr3:uid="{10DC6EEE-00D8-374C-AA53-CF6AB62B336C}" name="成語性" dataDxfId="144"/>
    <tableColumn id="17" xr3:uid="{18581B87-FF8F-0B4A-A7E7-2B2CD1929A39}" name="要素数" dataDxfId="143"/>
    <tableColumn id="10" xr3:uid="{E01D436B-5FF8-2D4F-BCCA-9F6257F02FEC}" name="語構成要素" dataDxfId="142">
      <calculatedColumnFormula array="1">_xlfn.REDUCE("",_xlfn.LAMBDA(_xlpm.x,_xlpm.y,IF(_xlpm.y=1,_xlpm.x,"..."))($E$1:$J$1,$E2:$J2),_xlfn.LAMBDA(_xlpm.a,_xlpm.b,_xlfn.CONCAT(_xlpm.a,_xlpm.b)))</calculatedColumnFormula>
    </tableColumn>
    <tableColumn id="19" xr3:uid="{AC48211F-E662-324C-A07B-61AFC961F937}" name="睡" dataDxfId="141"/>
    <tableColumn id="24" xr3:uid="{12DDA012-0B4F-044A-8B00-4D01AA6819EB}" name="眠" dataDxfId="140"/>
    <tableColumn id="25" xr3:uid="{6B0FE2B6-7D12-D440-B822-C0ABBDFCF6D4}" name="薬" dataDxfId="139"/>
    <tableColumn id="18" xr3:uid="{CEF43F04-6756-2B4F-96AF-ABCA225EA18C}" name="依" dataDxfId="138"/>
    <tableColumn id="3" xr3:uid="{304A0080-8E7F-BA47-A14A-FE03126AE914}" name="存" dataDxfId="137"/>
    <tableColumn id="2" xr3:uid="{C2418670-7563-744F-8D8E-2912632091C4}" name="症" dataDxfId="136"/>
    <tableColumn id="8" xr3:uid="{17904B3E-971D-F24D-8064-83AC0C6EE8E8}" name="serialized" dataDxfId="135">
      <calculatedColumnFormula>_xlfn.TEXTJOIN("",FALSE,E2:J2)</calculatedColumnFormula>
    </tableColumn>
    <tableColumn id="9" xr3:uid="{FE58C87E-07DE-EA49-A3F4-D7597927703A}" name="文字数" dataDxfId="134">
      <calculatedColumnFormula>_xlfn.LET(_xlpm.d,E2:J2,COUNTIF(_xlpm.d,1))</calculatedColumnFormula>
    </tableColumn>
    <tableColumn id="20" xr3:uid="{635A6C56-21FB-1B47-BE9F-C7AD034FAA84}" name="不連続" dataDxfId="133">
      <calculatedColumnFormula>_xlfn.LET(_xlpm.x,K2,COUNTIF(_xlpm.x,"*1*0*1*"))</calculatedColumnFormula>
    </tableColumn>
    <tableColumn id="16" xr3:uid="{48A6B600-122B-3041-9885-0AFEF4302CD8}" name="~睡眠" dataDxfId="132">
      <calculatedColumnFormula>_xlfn.LET(_xlpm.k,N$1,_xlpm.t,$D2,COUNTIF(_xlpm.t,CONCATENATE("*",RIGHT(_xlpm.k,LEN(_xlpm.k)-1),"*")))</calculatedColumnFormula>
    </tableColumn>
    <tableColumn id="4" xr3:uid="{70750717-CAF7-D94D-B85B-E1F80A4A59C9}" name="~薬" dataDxfId="131">
      <calculatedColumnFormula>_xlfn.LET(_xlpm.k,O$1,_xlpm.t,$D2,COUNTIF(_xlpm.t,CONCATENATE("*",RIGHT(_xlpm.k,LEN(_xlpm.k)-1),"*")))</calculatedColumnFormula>
    </tableColumn>
    <tableColumn id="15" xr3:uid="{56BE49E5-1E9F-BC43-BC51-AC3936912D7E}" name="~依存" dataDxfId="130">
      <calculatedColumnFormula>_xlfn.LET(_xlpm.k,P$1,_xlpm.t,$D2,COUNTIF(_xlpm.t,CONCATENATE("*",RIGHT(_xlpm.k,LEN(_xlpm.k)-1),"*")))</calculatedColumnFormula>
    </tableColumn>
    <tableColumn id="14" xr3:uid="{141632D7-CE3E-FF4B-846E-2DEFE8554A5C}" name="~症" dataDxfId="129">
      <calculatedColumnFormula>_xlfn.LET(_xlpm.k,Q$1,_xlpm.t,$D2,COUNTIF(_xlpm.t,CONCATENATE("*",RIGHT(_xlpm.k,LEN(_xlpm.k)-1),"*")))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95225-0419-DC42-9811-7093D1E8D435}" name="Table1" displayName="Table1" ref="A1:L7" totalsRowShown="0" headerRowDxfId="127" dataDxfId="126">
  <autoFilter ref="A1:L7" xr:uid="{C0795225-0419-DC42-9811-7093D1E8D435}"/>
  <sortState xmlns:xlrd2="http://schemas.microsoft.com/office/spreadsheetml/2017/richdata2" ref="A2:L7">
    <sortCondition ref="J1:J7"/>
  </sortState>
  <tableColumns count="12">
    <tableColumn id="1" xr3:uid="{2B0114D0-5519-CE4B-AF89-3D0DF7227544}" name="unit.id" dataDxfId="125"/>
    <tableColumn id="10" xr3:uid="{BE2353D1-E220-424C-8A57-996BF76EC29A}" name="成語性" dataDxfId="124"/>
    <tableColumn id="12" xr3:uid="{A6A64CE3-297B-4C4F-8BFE-A5D7BF41FEBA}" name="要素数" dataDxfId="123"/>
    <tableColumn id="11" xr3:uid="{979429FA-99C1-D244-93A6-2C4253AD04BD}" name="語構成要素" dataDxfId="122">
      <calculatedColumnFormula array="1">_xlfn.REDUCE("",_xlfn.LAMBDA(_xlpm.x,_xlpm.y,IF(_xlpm.y=1,_xlpm.x,"..."))($E$1:$I$1,$E2:$I2),_xlfn.LAMBDA(_xlpm.a,_xlpm.b,_xlfn.CONCAT(_xlpm.a,_xlpm.b)))</calculatedColumnFormula>
    </tableColumn>
    <tableColumn id="2" xr3:uid="{1817C8A4-FF7A-EA45-A551-2EC1AD97CBAF}" name="集" dataDxfId="121"/>
    <tableColumn id="3" xr3:uid="{EA96CC13-8C8A-774C-98E0-7AEB6EB2C0B2}" name="中" dataDxfId="120"/>
    <tableColumn id="4" xr3:uid="{2CC7C4DA-EB60-2348-84E8-B82492C6219E}" name="治" dataDxfId="119"/>
    <tableColumn id="5" xr3:uid="{2A52A43B-DA88-0543-8D57-F34381109D3C}" name="療" dataDxfId="118"/>
    <tableColumn id="6" xr3:uid="{FBC64BD7-B7A9-8F4F-8AFE-465385E45BDE}" name="室" dataDxfId="117"/>
    <tableColumn id="8" xr3:uid="{B2FD51FC-8EE0-C945-9ADB-4429471E53F6}" name="serialized" dataDxfId="116">
      <calculatedColumnFormula>_xlfn.TEXTJOIN("",FALSE,E2:I2)</calculatedColumnFormula>
    </tableColumn>
    <tableColumn id="9" xr3:uid="{9B8DF36F-8C15-8045-9151-B9AD48379C55}" name="文字数" dataDxfId="115">
      <calculatedColumnFormula>_xlfn.LET(_xlpm.d,E2:I2,SUM(_xlpm.d))</calculatedColumnFormula>
    </tableColumn>
    <tableColumn id="7" xr3:uid="{027DB15B-4583-D440-8481-A4372FE26C32}" name="不連続" dataDxfId="114">
      <calculatedColumnFormula>_xlfn.LET(_xlpm.x,J2,COUNTIF(_xlpm.x,"*1*0*1*"))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475EB-1DFC-7349-8AEF-5EF24D5F7DFA}" name="Table1349" displayName="Table1349" ref="A1:T27" totalsRowShown="0" headerRowDxfId="112" dataDxfId="111">
  <autoFilter ref="A1:T27" xr:uid="{C0795225-0419-DC42-9811-7093D1E8D435}"/>
  <sortState xmlns:xlrd2="http://schemas.microsoft.com/office/spreadsheetml/2017/richdata2" ref="A2:T27">
    <sortCondition ref="O1:O27"/>
  </sortState>
  <tableColumns count="20">
    <tableColumn id="1" xr3:uid="{A058E6E1-42F4-7549-ADC6-10FD7A52C259}" name="unit.id" dataDxfId="110"/>
    <tableColumn id="11" xr3:uid="{1D647A6B-C434-994B-B901-F3BDEA103CB6}" name="成語性" dataDxfId="109"/>
    <tableColumn id="17" xr3:uid="{6EBE8744-5B5F-BD4D-B67C-4DED35282F34}" name="要素数" dataDxfId="108"/>
    <tableColumn id="10" xr3:uid="{C201D733-2CF5-D34D-959F-AF073F08F940}" name="語構成要素" dataDxfId="107">
      <calculatedColumnFormula array="1">_xlfn.REDUCE("",_xlfn.LAMBDA(_xlpm.x,_xlpm.y,IF(_xlpm.y=1,_xlpm.x,"..."))($E$1:$N$1,$E2:$N2),_xlfn.LAMBDA(_xlpm.a,_xlpm.b,_xlfn.CONCAT(_xlpm.a,_xlpm.b)))</calculatedColumnFormula>
    </tableColumn>
    <tableColumn id="19" xr3:uid="{65BF9693-B62F-3248-9EA6-0A6AC027223C}" name="先" dataDxfId="106"/>
    <tableColumn id="18" xr3:uid="{1D82092D-8BA9-F94D-B389-B7F763F55EC4}" name="天" dataDxfId="105"/>
    <tableColumn id="6" xr3:uid="{D3E8CCD0-8308-654B-A495-11AE81816780}" name="性" dataDxfId="104"/>
    <tableColumn id="2" xr3:uid="{678E308F-D90E-B043-8794-9B8F53249CEE}" name="冠" dataDxfId="103"/>
    <tableColumn id="3" xr3:uid="{D7D39CD3-CE2B-C544-85B2-EB283EC9EEE6}" name="状" dataDxfId="102"/>
    <tableColumn id="4" xr3:uid="{7E8DF9F9-4A96-2C47-92EC-A811A6F6B37D}" name="動" dataDxfId="101"/>
    <tableColumn id="5" xr3:uid="{F3A937EC-412D-CB48-AF8C-AF1CD549FB5F}" name="脈" dataDxfId="100"/>
    <tableColumn id="13" xr3:uid="{73C9C4AA-8266-974D-95AF-218853776883}" name="異" dataDxfId="99"/>
    <tableColumn id="12" xr3:uid="{36713591-8FAA-AD4C-8DB1-65FE84D46C6E}" name="常" dataDxfId="98"/>
    <tableColumn id="7" xr3:uid="{13A2A787-3C03-3E43-A96F-1E89A7144FFC}" name="症" dataDxfId="97"/>
    <tableColumn id="8" xr3:uid="{B3AA4E5E-A5C3-AB43-80E6-22FDD8CF080F}" name="serialized" dataDxfId="96">
      <calculatedColumnFormula>_xlfn.TEXTJOIN("",FALSE,E2:N2)</calculatedColumnFormula>
    </tableColumn>
    <tableColumn id="9" xr3:uid="{11568D62-DC2D-8941-B1E3-336E195B9069}" name="文字数" dataDxfId="95">
      <calculatedColumnFormula>_xlfn.LET(_xlpm.d,E2:N2,COUNTIF(_xlpm.d,1))</calculatedColumnFormula>
    </tableColumn>
    <tableColumn id="20" xr3:uid="{214EB0D5-3D9D-644A-889A-E1A7DB8882AE}" name="不連続" dataDxfId="94">
      <calculatedColumnFormula>_xlfn.LET(_xlpm.x,O2,COUNTIF(_xlpm.x,"*1*0*1*"))</calculatedColumnFormula>
    </tableColumn>
    <tableColumn id="16" xr3:uid="{A578131E-F602-7845-A9DF-DD81F2599231}" name="~動脈" dataDxfId="93">
      <calculatedColumnFormula>_xlfn.LET(_xlpm.k,R$1,_xlpm.t,$D2,COUNTIF(_xlpm.t,CONCATENATE("*",RIGHT(_xlpm.k,LEN(_xlpm.k)-1),"*")))</calculatedColumnFormula>
    </tableColumn>
    <tableColumn id="15" xr3:uid="{E4AC4745-64BB-464C-AAE8-F7CC651A0638}" name="~異常" dataDxfId="92">
      <calculatedColumnFormula>_xlfn.LET(_xlpm.k,S$1,_xlpm.t,$D2,COUNTIF(_xlpm.t,CONCATENATE("*",RIGHT(_xlpm.k,LEN(_xlpm.k)-1),"*")))</calculatedColumnFormula>
    </tableColumn>
    <tableColumn id="14" xr3:uid="{F62704D8-3F37-A94D-BF42-77424A38FE88}" name="~症" dataDxfId="91">
      <calculatedColumnFormula>_xlfn.LET(_xlpm.k,T$1,_xlpm.t,$D2,COUNTIF(_xlpm.t,CONCATENATE("*",RIGHT(_xlpm.k,LEN(_xlpm.k)-1),"*")))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604CF47-3688-034A-89C8-81F031C249BF}" name="Table13491516" displayName="Table13491516" ref="A1:U23" totalsRowShown="0" headerRowDxfId="89" dataDxfId="88">
  <autoFilter ref="A1:U23" xr:uid="{C0795225-0419-DC42-9811-7093D1E8D435}"/>
  <sortState xmlns:xlrd2="http://schemas.microsoft.com/office/spreadsheetml/2017/richdata2" ref="A2:U23">
    <sortCondition ref="N1:N23"/>
  </sortState>
  <tableColumns count="21">
    <tableColumn id="1" xr3:uid="{983EF5EE-C7DE-B343-AA7B-A2FAD7B1B0BD}" name="unit.id" dataDxfId="87"/>
    <tableColumn id="22" xr3:uid="{052642CF-A04C-BA4F-9AA9-235787BE3152}" name="成語性" dataDxfId="86"/>
    <tableColumn id="17" xr3:uid="{0CC61171-F4F2-D942-A7F8-D33A91B2DE2D}" name="要素数" dataDxfId="85"/>
    <tableColumn id="10" xr3:uid="{040A6755-5B02-B74E-8724-217DA786A84E}" name="語構成要素" dataDxfId="84">
      <calculatedColumnFormula array="1">_xlfn.REDUCE("",_xlfn.LAMBDA(_xlpm.x,_xlpm.y,IF(_xlpm.y=1,_xlpm.x,"..."))($E$1:$M$1,$E2:$M2),_xlfn.LAMBDA(_xlpm.a,_xlpm.b,_xlfn.CONCAT(_xlpm.a,_xlpm.b)))</calculatedColumnFormula>
    </tableColumn>
    <tableColumn id="6" xr3:uid="{861CA6FB-8C94-F141-9376-D360E6B3FAA0}" name="弁" dataDxfId="83"/>
    <tableColumn id="2" xr3:uid="{6ABA2D8F-8407-3041-B973-7703B7A1AB41}" name="狭" dataDxfId="82"/>
    <tableColumn id="3" xr3:uid="{D9461C91-F5D3-9A47-A917-0DD571F823CD}" name="窄" dataDxfId="81"/>
    <tableColumn id="4" xr3:uid="{EA0661FA-4CFB-224C-A9FD-EAF32444707C}" name="兼" dataDxfId="80"/>
    <tableColumn id="5" xr3:uid="{4274B038-25C5-364C-903C-BDB5FA767BB7}" name="閉" dataDxfId="79"/>
    <tableColumn id="13" xr3:uid="{4002824E-0A1D-2C4E-8FC8-5515EC46701B}" name="鎖" dataDxfId="78"/>
    <tableColumn id="12" xr3:uid="{0680F011-F9E0-864F-B503-AA394E77036A}" name="不" dataDxfId="77"/>
    <tableColumn id="21" xr3:uid="{7751D8BE-BFA9-914D-AC9B-4B82DCB260F3}" name="全" dataDxfId="76"/>
    <tableColumn id="7" xr3:uid="{4EDB6399-F2C5-A443-8767-C95A8E9DEDEF}" name="症" dataDxfId="75"/>
    <tableColumn id="8" xr3:uid="{034A944E-032A-9946-9D5B-0574FF72FE76}" name="serialized" dataDxfId="74">
      <calculatedColumnFormula>_xlfn.TEXTJOIN("",FALSE,E2:M2)</calculatedColumnFormula>
    </tableColumn>
    <tableColumn id="9" xr3:uid="{252D0239-FE08-484D-91C1-AB6FB2A23D6C}" name="文字数" dataDxfId="73">
      <calculatedColumnFormula>_xlfn.LET(_xlpm.d,E2:M2,COUNTIF(_xlpm.d,1))</calculatedColumnFormula>
    </tableColumn>
    <tableColumn id="20" xr3:uid="{528500AB-563A-B44E-ACD5-C0C4CB17C1A2}" name="不連続" dataDxfId="72">
      <calculatedColumnFormula>_xlfn.LET(_xlpm.x,N2,COUNTIF(_xlpm.x,"*1*0*1*"))</calculatedColumnFormula>
    </tableColumn>
    <tableColumn id="24" xr3:uid="{8278FE3F-09B4-A641-8215-4F4B37079D9B}" name="~弁" dataDxfId="71">
      <calculatedColumnFormula>_xlfn.LET(_xlpm.k,Q$1,_xlpm.t,$D2,COUNTIF(_xlpm.t,CONCATENATE("*",RIGHT(_xlpm.k,LEN(_xlpm.k)-1),"*")))</calculatedColumnFormula>
    </tableColumn>
    <tableColumn id="16" xr3:uid="{69FEB497-5E89-B94F-9C3E-29C00EA2EAB5}" name="~狭窄" dataDxfId="70">
      <calculatedColumnFormula>_xlfn.LET(_xlpm.k,R$1,_xlpm.t,$D2,COUNTIF(_xlpm.t,CONCATENATE("*",RIGHT(_xlpm.k,LEN(_xlpm.k)-1),"*")))</calculatedColumnFormula>
    </tableColumn>
    <tableColumn id="15" xr3:uid="{E59A4225-62AC-A040-8235-C0C105A27CF2}" name="~不全" dataDxfId="69">
      <calculatedColumnFormula>_xlfn.LET(_xlpm.k,S$1,_xlpm.t,$D2,COUNTIF(_xlpm.t,CONCATENATE("*",RIGHT(_xlpm.k,LEN(_xlpm.k)-1),"*")))</calculatedColumnFormula>
    </tableColumn>
    <tableColumn id="14" xr3:uid="{55183AD9-0969-DC43-932E-879290BA0C17}" name="~症" dataDxfId="68">
      <calculatedColumnFormula>_xlfn.LET(_xlpm.k,T$1,_xlpm.t,$D2,COUNTIF(_xlpm.t,CONCATENATE("*",RIGHT(_xlpm.k,LEN(_xlpm.k)-1),"*")))</calculatedColumnFormula>
    </tableColumn>
    <tableColumn id="23" xr3:uid="{57B566F1-FAEF-C54D-ACC0-D7FBADC8E264}" name="~兼" dataDxfId="67">
      <calculatedColumnFormula>_xlfn.LET(_xlpm.k,U$1,_xlpm.t,$D2,COUNTIF(_xlpm.t,CONCATENATE("*",RIGHT(_xlpm.k,LEN(_xlpm.k)-1),"*")))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6B6721E-047C-0748-BEEB-69A2E7F2E6BC}" name="Table1349151617" displayName="Table1349151617" ref="A1:W33" totalsRowShown="0" headerRowDxfId="65" dataDxfId="64">
  <autoFilter ref="A1:W33" xr:uid="{C0795225-0419-DC42-9811-7093D1E8D435}"/>
  <sortState xmlns:xlrd2="http://schemas.microsoft.com/office/spreadsheetml/2017/richdata2" ref="A2:W33">
    <sortCondition ref="P1:P33"/>
  </sortState>
  <tableColumns count="23">
    <tableColumn id="1" xr3:uid="{BF0BEA93-0656-8F4D-AD67-4A9F81305741}" name="unit.id" dataDxfId="63"/>
    <tableColumn id="22" xr3:uid="{3E342FDC-BC62-2C4E-84E4-76AA3AEA67DD}" name="成語性" dataDxfId="62"/>
    <tableColumn id="17" xr3:uid="{DD8B2901-BB61-D44E-8EA4-2FD0692C9FCC}" name="要素数" dataDxfId="61"/>
    <tableColumn id="10" xr3:uid="{567DEE96-0E1F-2C46-84AE-A227BADF18D4}" name="語構成要素" dataDxfId="60">
      <calculatedColumnFormula array="1">_xlfn.REDUCE("",_xlfn.LAMBDA(_xlpm.x,_xlpm.y,IF(_xlpm.y=1,_xlpm.x,"..."))($E$1:$O$1,$E2:$O2),_xlfn.LAMBDA(_xlpm.a,_xlpm.b,_xlfn.CONCAT(_xlpm.a,_xlpm.b)))</calculatedColumnFormula>
    </tableColumn>
    <tableColumn id="6" xr3:uid="{44226260-43F3-CB4A-9899-E9E395A9412C}" name="三" dataDxfId="59"/>
    <tableColumn id="26" xr3:uid="{DB8635A6-C3F7-B54A-8878-46BDFD555EDE}" name="尖" dataDxfId="58"/>
    <tableColumn id="25" xr3:uid="{B31704AC-55F6-8348-A7B1-4A60F1E3E8F9}" name="弁" dataDxfId="57"/>
    <tableColumn id="2" xr3:uid="{39347006-DFC3-3E4C-A78D-DB19627B0F21}" name="狭" dataDxfId="56"/>
    <tableColumn id="3" xr3:uid="{B9CAB7E9-79E3-3548-B83D-7EAA07187405}" name="窄" dataDxfId="55"/>
    <tableColumn id="4" xr3:uid="{B3F82D8A-4A1D-D048-B94B-64F00051EDF1}" name="兼" dataDxfId="54"/>
    <tableColumn id="5" xr3:uid="{99515AA3-4D13-6741-8BE9-F806C72C9CD1}" name="閉" dataDxfId="53"/>
    <tableColumn id="13" xr3:uid="{575F5DD9-4E58-FA4D-B0C9-0A520F6A81A0}" name="鎖" dataDxfId="52"/>
    <tableColumn id="12" xr3:uid="{B30A3ECD-1C91-7943-9F03-46073753E107}" name="不" dataDxfId="51"/>
    <tableColumn id="21" xr3:uid="{22095E39-5152-B04E-8B07-65291DE755F2}" name="全" dataDxfId="50"/>
    <tableColumn id="7" xr3:uid="{36843BF5-65B3-5847-81B5-0635BE882C04}" name="症" dataDxfId="49"/>
    <tableColumn id="8" xr3:uid="{E9C8B82C-3F9F-4E41-AED7-A07B8C5B8105}" name="serialized" dataDxfId="48">
      <calculatedColumnFormula>_xlfn.TEXTJOIN("",FALSE,E2:O2)</calculatedColumnFormula>
    </tableColumn>
    <tableColumn id="9" xr3:uid="{7D878E20-E816-3945-AF01-BF180010FB82}" name="文字数" dataDxfId="47">
      <calculatedColumnFormula>_xlfn.LET(_xlpm.d,E2:O2,COUNTIF(_xlpm.d,1))</calculatedColumnFormula>
    </tableColumn>
    <tableColumn id="20" xr3:uid="{F2E9C57F-988B-6649-8FE6-5A279518F76E}" name="不連続" dataDxfId="46">
      <calculatedColumnFormula>_xlfn.LET(_xlpm.x,P2,COUNTIF(_xlpm.x,"*1*0*1*"))</calculatedColumnFormula>
    </tableColumn>
    <tableColumn id="24" xr3:uid="{1D9075EC-0579-E34B-AA08-7C361FC89EC3}" name="~弁" dataDxfId="45">
      <calculatedColumnFormula>_xlfn.LET(_xlpm.k,S$1,_xlpm.t,$D2,COUNTIF(_xlpm.t,CONCATENATE("*",RIGHT(_xlpm.k,LEN(_xlpm.k)-1),"*")))</calculatedColumnFormula>
    </tableColumn>
    <tableColumn id="16" xr3:uid="{F186A1ED-1990-564D-9196-9D1BACB16EDA}" name="~狭窄" dataDxfId="44">
      <calculatedColumnFormula>_xlfn.LET(_xlpm.k,T$1,_xlpm.t,$D2,COUNTIF(_xlpm.t,CONCATENATE("*",RIGHT(_xlpm.k,LEN(_xlpm.k)-1),"*")))</calculatedColumnFormula>
    </tableColumn>
    <tableColumn id="15" xr3:uid="{CD684408-237E-4C40-922A-1FA3C7DF4809}" name="~不全" dataDxfId="43">
      <calculatedColumnFormula>_xlfn.LET(_xlpm.k,U$1,_xlpm.t,$D2,COUNTIF(_xlpm.t,CONCATENATE("*",RIGHT(_xlpm.k,LEN(_xlpm.k)-1),"*")))</calculatedColumnFormula>
    </tableColumn>
    <tableColumn id="14" xr3:uid="{15FCD477-8305-7C49-8FB5-954E32E27D63}" name="~症" dataDxfId="42">
      <calculatedColumnFormula>_xlfn.LET(_xlpm.k,V$1,_xlpm.t,$D2,COUNTIF(_xlpm.t,CONCATENATE("*",RIGHT(_xlpm.k,LEN(_xlpm.k)-1),"*")))</calculatedColumnFormula>
    </tableColumn>
    <tableColumn id="23" xr3:uid="{0A3DD6EE-8A8E-914B-8A9A-9C0909D4C2CC}" name="~兼" dataDxfId="41">
      <calculatedColumnFormula>_xlfn.LET(_xlpm.k,W$1,_xlpm.t,$D2,COUNTIF(_xlpm.t,CONCATENATE("*",RIGHT(_xlpm.k,LEN(_xlpm.k)-1),"*")))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F3B41D-D9B6-5A43-96BD-118BB48779B1}" name="Table134" displayName="Table134" ref="A1:R14" totalsRowShown="0" headerRowDxfId="39" dataDxfId="38">
  <autoFilter ref="A1:R14" xr:uid="{C0795225-0419-DC42-9811-7093D1E8D435}"/>
  <sortState xmlns:xlrd2="http://schemas.microsoft.com/office/spreadsheetml/2017/richdata2" ref="A2:R14">
    <sortCondition ref="M1:M14"/>
  </sortState>
  <tableColumns count="18">
    <tableColumn id="1" xr3:uid="{5C8A0FAA-742E-1F46-AB4F-3F3E699D762B}" name="unit.id" dataDxfId="37"/>
    <tableColumn id="6" xr3:uid="{C73ED57D-9CCA-FC45-9600-77D94D189D2D}" name="成語性" dataDxfId="36"/>
    <tableColumn id="17" xr3:uid="{91204672-E910-5B4A-9108-5C36944CC725}" name="要素数" dataDxfId="35"/>
    <tableColumn id="10" xr3:uid="{651DCD76-E8D8-A543-BAB9-918AD25059A1}" name="語構成要素" dataDxfId="34">
      <calculatedColumnFormula array="1">_xlfn.REDUCE("",_xlfn.LAMBDA(_xlpm.x,_xlpm.y,IF(_xlpm.y=1,_xlpm.x,"..."))($E$1:$L$1,$E2:$L2),_xlfn.LAMBDA(_xlpm.a,_xlpm.b,_xlfn.CONCAT(_xlpm.a,_xlpm.b)))</calculatedColumnFormula>
    </tableColumn>
    <tableColumn id="19" xr3:uid="{511F289C-28A0-D245-8A86-600BB171348D}" name="先" dataDxfId="33"/>
    <tableColumn id="18" xr3:uid="{01D46213-B585-A545-BEAC-3249FC1A712F}" name="天" dataDxfId="32"/>
    <tableColumn id="2" xr3:uid="{8B5A7844-936D-1143-B4D0-18BB3FF0213C}" name="冠" dataDxfId="31"/>
    <tableColumn id="3" xr3:uid="{D5F5C20C-1DC6-8E4D-A467-A1A904298A52}" name="状" dataDxfId="30"/>
    <tableColumn id="4" xr3:uid="{93F0F78B-E398-3548-97BA-748D180649C1}" name="動" dataDxfId="29"/>
    <tableColumn id="5" xr3:uid="{38E34BD5-B29B-3A43-9C47-507D30E622A6}" name="脈" dataDxfId="28"/>
    <tableColumn id="13" xr3:uid="{260F6E5C-9306-FD47-A543-50D979BC2F1F}" name="異" dataDxfId="27"/>
    <tableColumn id="12" xr3:uid="{E937751F-D519-8845-9D00-29E37E3B1300}" name="常" dataDxfId="26"/>
    <tableColumn id="8" xr3:uid="{26592EEF-4A5D-6C43-9A5C-6FAD42048A44}" name="serialized" dataDxfId="25">
      <calculatedColumnFormula>_xlfn.TEXTJOIN("",FALSE,E2:L2)</calculatedColumnFormula>
    </tableColumn>
    <tableColumn id="9" xr3:uid="{1AA43B82-6AEF-434F-8DC6-F4FF61A17173}" name="文字数" dataDxfId="24">
      <calculatedColumnFormula>_xlfn.LET(_xlpm.d,E2:L2,COUNTIF(_xlpm.d,1))</calculatedColumnFormula>
    </tableColumn>
    <tableColumn id="20" xr3:uid="{622AB876-7338-D345-9698-03C86379422F}" name="不連続" dataDxfId="23">
      <calculatedColumnFormula>_xlfn.LET(_xlpm.x,M2,COUNTIF(_xlpm.x,"*1*0*1*"))</calculatedColumnFormula>
    </tableColumn>
    <tableColumn id="16" xr3:uid="{27559BAD-BF59-5D41-90BC-C38BB7A7190C}" name="~動脈" dataDxfId="22">
      <calculatedColumnFormula>_xlfn.LET(_xlpm.k,P$1,_xlpm.t,$D2,COUNTIF(_xlpm.t,CONCATENATE("*",RIGHT(_xlpm.k,LEN(_xlpm.k)-1),"*")))</calculatedColumnFormula>
    </tableColumn>
    <tableColumn id="15" xr3:uid="{20990B0C-C6C3-534F-83D4-59449543FBB6}" name="~異常" dataDxfId="21">
      <calculatedColumnFormula>_xlfn.LET(_xlpm.k,Q$1,_xlpm.t,$D2,COUNTIF(_xlpm.t,CONCATENATE("*",RIGHT(_xlpm.k,LEN(_xlpm.k)-1),"*")))</calculatedColumnFormula>
    </tableColumn>
    <tableColumn id="14" xr3:uid="{859517BA-C849-FD45-B6A2-0722793C57D3}" name="~症" dataDxfId="20">
      <calculatedColumnFormula>_xlfn.LET(_xlpm.k,R$1,_xlpm.t,$D2,COUNTIF(_xlpm.t,CONCATENATE("*",RIGHT(_xlpm.k,LEN(_xlpm.k)-1),"*")))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8075A2-8283-2540-A4AA-ACCFC1DE62D4}" name="Table13" displayName="Table13" ref="A1:Q13" totalsRowShown="0" headerRowDxfId="18" dataDxfId="17">
  <autoFilter ref="A1:Q13" xr:uid="{C0795225-0419-DC42-9811-7093D1E8D435}"/>
  <sortState xmlns:xlrd2="http://schemas.microsoft.com/office/spreadsheetml/2017/richdata2" ref="A2:Q13">
    <sortCondition ref="L1:L13"/>
  </sortState>
  <tableColumns count="17">
    <tableColumn id="1" xr3:uid="{9239140C-05AF-6942-83A0-3EB63268B640}" name="unit.id" dataDxfId="16"/>
    <tableColumn id="6" xr3:uid="{80B2F394-BEAB-3A4D-BD00-64335AE4057D}" name="成語性" dataDxfId="15"/>
    <tableColumn id="17" xr3:uid="{56101B1B-6977-F145-8AC8-3042C5E2204E}" name="要素数" dataDxfId="14"/>
    <tableColumn id="10" xr3:uid="{8EF45151-DAB8-8F46-8C86-93255D69C38A}" name="語構成要素" dataDxfId="13">
      <calculatedColumnFormula array="1">_xlfn.REDUCE("",_xlfn.LAMBDA(_xlpm.x,_xlpm.y,IF(_xlpm.y=1,_xlpm.x,"..."))($E$1:$K$1,$E2:$K2),_xlfn.LAMBDA(_xlpm.a,_xlpm.b,_xlfn.CONCAT(_xlpm.a,_xlpm.b)))</calculatedColumnFormula>
    </tableColumn>
    <tableColumn id="2" xr3:uid="{5BBC6E9D-420B-3C45-A962-B8D6B5D0C32B}" name="冠" dataDxfId="12"/>
    <tableColumn id="3" xr3:uid="{69B9C7D6-2D9E-2A4E-A0EE-0A8F8DEAC99E}" name="状" dataDxfId="11"/>
    <tableColumn id="4" xr3:uid="{9A80D083-D845-E34C-B43F-5CE9CC6F8208}" name="動" dataDxfId="10"/>
    <tableColumn id="5" xr3:uid="{B32A71EC-DC52-A34A-929F-69BF47960D7D}" name="脈" dataDxfId="9"/>
    <tableColumn id="13" xr3:uid="{9C941847-3706-DB42-9595-8C974B7C11D1}" name="異" dataDxfId="8"/>
    <tableColumn id="12" xr3:uid="{3418D8CC-29F7-AC42-A4B3-80DF04AD0D60}" name="常" dataDxfId="7"/>
    <tableColumn id="11" xr3:uid="{6BE50D21-4F5F-E747-BE4B-3B66319E3C4F}" name="症" dataDxfId="6"/>
    <tableColumn id="8" xr3:uid="{9AE424BF-99FE-7B4E-982C-DEFA99AAC9ED}" name="serialized" dataDxfId="5">
      <calculatedColumnFormula>_xlfn.TEXTJOIN("",FALSE,E2:K2)</calculatedColumnFormula>
    </tableColumn>
    <tableColumn id="9" xr3:uid="{E8F48F32-56FF-0C41-8EFD-3D2930BD7EF0}" name="文字数" dataDxfId="4">
      <calculatedColumnFormula>_xlfn.LET(_xlpm.d,E2:K2,SUM(_xlpm.d))</calculatedColumnFormula>
    </tableColumn>
    <tableColumn id="18" xr3:uid="{9CD447FD-1B71-514B-830D-F7C1C04DDDA4}" name="不連続" dataDxfId="3">
      <calculatedColumnFormula>_xlfn.LET(_xlpm.x,L2,COUNTIF(_xlpm.x,"*1*0*1*"))</calculatedColumnFormula>
    </tableColumn>
    <tableColumn id="16" xr3:uid="{3EC9AF8C-CCCC-AA48-A9A7-6F1C4F58CC10}" name="~動脈" dataDxfId="2">
      <calculatedColumnFormula>_xlfn.LET(_xlpm.k,O$1,_xlpm.t,$D2,COUNTIF(_xlpm.t,CONCATENATE("*",RIGHT(_xlpm.k,LEN(_xlpm.k)-1),"*")))</calculatedColumnFormula>
    </tableColumn>
    <tableColumn id="15" xr3:uid="{6A38A928-8F0F-4A45-BE16-07D3B947D96A}" name="~異常" dataDxfId="1">
      <calculatedColumnFormula>_xlfn.LET(_xlpm.k,P$1,_xlpm.t,$D2,COUNTIF(_xlpm.t,CONCATENATE("*",RIGHT(_xlpm.k,LEN(_xlpm.k)-1),"*")))</calculatedColumnFormula>
    </tableColumn>
    <tableColumn id="14" xr3:uid="{4C7FA8E9-2C89-FF4F-A366-8F5523FF33B6}" name="~症" dataDxfId="0">
      <calculatedColumnFormula>_xlfn.LET(_xlpm.k,Q$1,_xlpm.t,$D2,COUNTIF(_xlpm.t,CONCATENATE("*",RIGHT(_xlpm.k,LEN(_xlpm.k)-1),"*")))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1T01:01:25.68" personId="{3F2A385B-FDED-C446-A8E8-716AC5184CC7}" id="{27AEA219-8048-C649-AB78-6A41C72023D5}">
    <text>serialized の値で昇順ソート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8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93C0-2A81-A049-A7CF-C8767E7F2DE1}">
  <dimension ref="A1:AE11"/>
  <sheetViews>
    <sheetView workbookViewId="0">
      <selection activeCell="Y12" sqref="Y12"/>
    </sheetView>
  </sheetViews>
  <sheetFormatPr baseColWidth="10" defaultColWidth="7.625" defaultRowHeight="20"/>
  <cols>
    <col min="1" max="2" width="6.75" customWidth="1"/>
    <col min="3" max="3" width="7.375" customWidth="1"/>
    <col min="4" max="4" width="13.625" customWidth="1"/>
    <col min="5" max="9" width="4.5" customWidth="1"/>
    <col min="10" max="10" width="10.875" customWidth="1"/>
    <col min="11" max="11" width="6.625" customWidth="1"/>
    <col min="12" max="12" width="5.5" customWidth="1"/>
    <col min="13" max="13" width="7" customWidth="1"/>
    <col min="14" max="15" width="5.75" customWidth="1"/>
    <col min="16" max="16" width="6.625" customWidth="1"/>
    <col min="17" max="17" width="5.125" customWidth="1"/>
    <col min="18" max="18" width="5.875" customWidth="1"/>
    <col min="19" max="19" width="6.625" customWidth="1"/>
    <col min="20" max="20" width="6.25" customWidth="1"/>
    <col min="21" max="21" width="6.375" customWidth="1"/>
    <col min="22" max="25" width="6.5" customWidth="1"/>
    <col min="26" max="26" width="10.75" customWidth="1"/>
    <col min="27" max="28" width="6.5" customWidth="1"/>
  </cols>
  <sheetData>
    <row r="1" spans="1:31">
      <c r="A1" s="1" t="s">
        <v>6</v>
      </c>
      <c r="B1" s="1" t="s">
        <v>57</v>
      </c>
      <c r="C1" s="1" t="s">
        <v>101</v>
      </c>
      <c r="D1" s="1" t="s">
        <v>5</v>
      </c>
      <c r="E1" s="1" t="s">
        <v>21</v>
      </c>
      <c r="F1" s="1" t="s">
        <v>43</v>
      </c>
      <c r="G1" s="1" t="s">
        <v>44</v>
      </c>
      <c r="H1" s="1" t="s">
        <v>45</v>
      </c>
      <c r="I1" s="1" t="s">
        <v>13</v>
      </c>
      <c r="J1" s="1" t="s">
        <v>28</v>
      </c>
      <c r="K1" s="1" t="s">
        <v>17</v>
      </c>
      <c r="L1" s="1" t="s">
        <v>20</v>
      </c>
      <c r="M1" s="1" t="s">
        <v>34</v>
      </c>
      <c r="N1" s="1" t="s">
        <v>36</v>
      </c>
      <c r="O1" s="1" t="s">
        <v>35</v>
      </c>
      <c r="P1" s="1" t="s">
        <v>14</v>
      </c>
    </row>
    <row r="2" spans="1:31">
      <c r="A2" s="1">
        <v>1</v>
      </c>
      <c r="B2" s="1">
        <v>0.5</v>
      </c>
      <c r="C2" s="1">
        <v>1</v>
      </c>
      <c r="D2" s="1" t="str" cm="1">
        <f t="array" ref="D2">_xlfn.REDUCE("",_xlfn.LAMBDA(_xlpm.x,_xlpm.y,IF(_xlpm.y=1,_xlpm.x,"..."))($E$1:$I$1,$E2:$I2),_xlfn.LAMBDA(_xlpm.a,_xlpm.b,_xlfn.CONCAT(_xlpm.a,_xlpm.b)))</f>
        <v>............症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 t="str">
        <f t="shared" ref="J2:J11" si="0">_xlfn.TEXTJOIN("",FALSE,E2:I2)</f>
        <v>00001</v>
      </c>
      <c r="K2" s="1">
        <f t="shared" ref="K2:K11" si="1">_xlfn.LET(_xlpm.d,E2:I2,COUNTIF(_xlpm.d,1))</f>
        <v>1</v>
      </c>
      <c r="L2" s="3">
        <f t="shared" ref="L2:L11" si="2">_xlfn.LET(_xlpm.x,J2,COUNTIF(_xlpm.x,"*1*0*1*"))</f>
        <v>0</v>
      </c>
      <c r="M2" s="3">
        <f t="shared" ref="M2:P11" si="3">_xlfn.LET(_xlpm.k,M$1,_xlpm.t,$D2,COUNTIF(_xlpm.t,CONCATENATE("*",RIGHT(_xlpm.k,LEN(_xlpm.k)-1),"*")))</f>
        <v>0</v>
      </c>
      <c r="N2" s="3">
        <f t="shared" si="3"/>
        <v>0</v>
      </c>
      <c r="O2" s="3">
        <f t="shared" si="3"/>
        <v>0</v>
      </c>
      <c r="P2" s="3">
        <f t="shared" si="3"/>
        <v>1</v>
      </c>
    </row>
    <row r="3" spans="1:31">
      <c r="A3" s="1">
        <v>2</v>
      </c>
      <c r="B3" s="1">
        <v>1</v>
      </c>
      <c r="C3" s="1">
        <v>1</v>
      </c>
      <c r="D3" s="1" t="str" cm="1">
        <f t="array" ref="D3">_xlfn.REDUCE("",_xlfn.LAMBDA(_xlpm.x,_xlpm.y,IF(_xlpm.y=1,_xlpm.x,"..."))($E$1:$I$1,$E3:$I3),_xlfn.LAMBDA(_xlpm.a,_xlpm.b,_xlfn.CONCAT(_xlpm.a,_xlpm.b)))</f>
        <v>......捻転...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 t="str">
        <f t="shared" si="0"/>
        <v>00110</v>
      </c>
      <c r="K3" s="1">
        <f t="shared" si="1"/>
        <v>2</v>
      </c>
      <c r="L3" s="3">
        <f t="shared" si="2"/>
        <v>0</v>
      </c>
      <c r="M3" s="3">
        <f t="shared" si="3"/>
        <v>0</v>
      </c>
      <c r="N3" s="3">
        <f t="shared" si="3"/>
        <v>0</v>
      </c>
      <c r="O3" s="3">
        <f t="shared" si="3"/>
        <v>0</v>
      </c>
      <c r="P3" s="3">
        <f t="shared" si="3"/>
        <v>0</v>
      </c>
    </row>
    <row r="4" spans="1:31">
      <c r="A4" s="1">
        <v>3</v>
      </c>
      <c r="B4" s="1">
        <v>1</v>
      </c>
      <c r="C4" s="1">
        <v>2</v>
      </c>
      <c r="D4" s="1" t="str" cm="1">
        <f t="array" ref="D4">_xlfn.REDUCE("",_xlfn.LAMBDA(_xlpm.x,_xlpm.y,IF(_xlpm.y=1,_xlpm.x,"..."))($E$1:$I$1,$E4:$I4),_xlfn.LAMBDA(_xlpm.a,_xlpm.b,_xlfn.CONCAT(_xlpm.a,_xlpm.b)))</f>
        <v>......捻転症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 t="str">
        <f t="shared" si="0"/>
        <v>00111</v>
      </c>
      <c r="K4" s="1">
        <f t="shared" si="1"/>
        <v>3</v>
      </c>
      <c r="L4" s="3">
        <f t="shared" si="2"/>
        <v>0</v>
      </c>
      <c r="M4" s="3">
        <f t="shared" si="3"/>
        <v>0</v>
      </c>
      <c r="N4" s="3">
        <f t="shared" si="3"/>
        <v>0</v>
      </c>
      <c r="O4" s="3">
        <f t="shared" si="3"/>
        <v>0</v>
      </c>
      <c r="P4" s="3">
        <f t="shared" si="3"/>
        <v>1</v>
      </c>
    </row>
    <row r="5" spans="1:31">
      <c r="A5" s="1">
        <v>4</v>
      </c>
      <c r="B5" s="1">
        <v>1</v>
      </c>
      <c r="C5" s="1">
        <v>1</v>
      </c>
      <c r="D5" s="1" t="str" cm="1">
        <f t="array" ref="D5">_xlfn.REDUCE("",_xlfn.LAMBDA(_xlpm.x,_xlpm.y,IF(_xlpm.y=1,_xlpm.x,"..."))($E$1:$I$1,$E5:$I5),_xlfn.LAMBDA(_xlpm.a,_xlpm.b,_xlfn.CONCAT(_xlpm.a,_xlpm.b)))</f>
        <v>...腸.........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 t="str">
        <f t="shared" si="0"/>
        <v>01000</v>
      </c>
      <c r="K5" s="1">
        <f t="shared" si="1"/>
        <v>1</v>
      </c>
      <c r="L5" s="3">
        <f t="shared" si="2"/>
        <v>0</v>
      </c>
      <c r="M5" s="3">
        <f t="shared" si="3"/>
        <v>0</v>
      </c>
      <c r="N5" s="3">
        <f t="shared" si="3"/>
        <v>0</v>
      </c>
      <c r="O5" s="3">
        <f t="shared" si="3"/>
        <v>0</v>
      </c>
      <c r="P5" s="3">
        <f t="shared" si="3"/>
        <v>0</v>
      </c>
    </row>
    <row r="6" spans="1:31">
      <c r="A6" s="1">
        <v>5</v>
      </c>
      <c r="B6" s="1">
        <v>1</v>
      </c>
      <c r="C6" s="1">
        <v>2</v>
      </c>
      <c r="D6" s="1" t="str" cm="1">
        <f t="array" ref="D6">_xlfn.REDUCE("",_xlfn.LAMBDA(_xlpm.x,_xlpm.y,IF(_xlpm.y=1,_xlpm.x,"..."))($E$1:$I$1,$E6:$I6),_xlfn.LAMBDA(_xlpm.a,_xlpm.b,_xlfn.CONCAT(_xlpm.a,_xlpm.b)))</f>
        <v>...腸捻転...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 t="str">
        <f t="shared" si="0"/>
        <v>01110</v>
      </c>
      <c r="K6" s="1">
        <f t="shared" si="1"/>
        <v>3</v>
      </c>
      <c r="L6" s="3">
        <f t="shared" si="2"/>
        <v>0</v>
      </c>
      <c r="M6" s="3">
        <f t="shared" si="3"/>
        <v>0</v>
      </c>
      <c r="N6" s="3">
        <f t="shared" si="3"/>
        <v>0</v>
      </c>
      <c r="O6" s="3">
        <f t="shared" si="3"/>
        <v>0</v>
      </c>
      <c r="P6" s="3">
        <f t="shared" si="3"/>
        <v>0</v>
      </c>
    </row>
    <row r="7" spans="1:31">
      <c r="A7" s="1">
        <v>6</v>
      </c>
      <c r="B7" s="1">
        <v>1</v>
      </c>
      <c r="C7" s="1">
        <v>3</v>
      </c>
      <c r="D7" s="1" t="str" cm="1">
        <f t="array" ref="D7">_xlfn.REDUCE("",_xlfn.LAMBDA(_xlpm.x,_xlpm.y,IF(_xlpm.y=1,_xlpm.x,"..."))($E$1:$I$1,$E7:$I7),_xlfn.LAMBDA(_xlpm.a,_xlpm.b,_xlfn.CONCAT(_xlpm.a,_xlpm.b)))</f>
        <v>...腸捻転症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 t="str">
        <f t="shared" si="0"/>
        <v>01111</v>
      </c>
      <c r="K7" s="1">
        <f t="shared" si="1"/>
        <v>4</v>
      </c>
      <c r="L7" s="3">
        <f t="shared" si="2"/>
        <v>0</v>
      </c>
      <c r="M7" s="3">
        <f t="shared" si="3"/>
        <v>0</v>
      </c>
      <c r="N7" s="3">
        <f t="shared" si="3"/>
        <v>0</v>
      </c>
      <c r="O7" s="3">
        <f t="shared" si="3"/>
        <v>0</v>
      </c>
      <c r="P7" s="3">
        <f t="shared" si="3"/>
        <v>1</v>
      </c>
    </row>
    <row r="8" spans="1:31">
      <c r="A8" s="1">
        <v>7</v>
      </c>
      <c r="B8" s="1">
        <v>0.5</v>
      </c>
      <c r="C8" s="1">
        <v>1</v>
      </c>
      <c r="D8" s="1" t="str" cm="1">
        <f t="array" ref="D8">_xlfn.REDUCE("",_xlfn.LAMBDA(_xlpm.x,_xlpm.y,IF(_xlpm.y=1,_xlpm.x,"..."))($E$1:$I$1,$E8:$I8),_xlfn.LAMBDA(_xlpm.a,_xlpm.b,_xlfn.CONCAT(_xlpm.a,_xlpm.b)))</f>
        <v>大............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 t="str">
        <f t="shared" si="0"/>
        <v>10000</v>
      </c>
      <c r="K8" s="1">
        <f t="shared" si="1"/>
        <v>1</v>
      </c>
      <c r="L8" s="3">
        <f t="shared" si="2"/>
        <v>0</v>
      </c>
      <c r="M8" s="3">
        <f t="shared" si="3"/>
        <v>0</v>
      </c>
      <c r="N8" s="3">
        <f t="shared" si="3"/>
        <v>0</v>
      </c>
      <c r="O8" s="3">
        <f t="shared" si="3"/>
        <v>0</v>
      </c>
      <c r="P8" s="3">
        <f t="shared" si="3"/>
        <v>0</v>
      </c>
    </row>
    <row r="9" spans="1:31">
      <c r="A9" s="1">
        <v>8</v>
      </c>
      <c r="B9" s="1">
        <v>1</v>
      </c>
      <c r="C9" s="1">
        <v>2</v>
      </c>
      <c r="D9" s="1" t="str" cm="1">
        <f t="array" ref="D9">_xlfn.REDUCE("",_xlfn.LAMBDA(_xlpm.x,_xlpm.y,IF(_xlpm.y=1,_xlpm.x,"..."))($E$1:$I$1,$E9:$I9),_xlfn.LAMBDA(_xlpm.a,_xlpm.b,_xlfn.CONCAT(_xlpm.a,_xlpm.b)))</f>
        <v>大腸.........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 t="str">
        <f t="shared" si="0"/>
        <v>11000</v>
      </c>
      <c r="K9" s="1">
        <f t="shared" si="1"/>
        <v>2</v>
      </c>
      <c r="L9" s="3">
        <f t="shared" si="2"/>
        <v>0</v>
      </c>
      <c r="M9" s="3">
        <f t="shared" si="3"/>
        <v>0</v>
      </c>
      <c r="N9" s="3">
        <f t="shared" si="3"/>
        <v>0</v>
      </c>
      <c r="O9" s="3">
        <f t="shared" si="3"/>
        <v>0</v>
      </c>
      <c r="P9" s="3">
        <f t="shared" si="3"/>
        <v>0</v>
      </c>
      <c r="AE9" s="2"/>
    </row>
    <row r="10" spans="1:31">
      <c r="A10" s="1">
        <v>9</v>
      </c>
      <c r="B10" s="1">
        <v>1</v>
      </c>
      <c r="C10" s="1">
        <v>3</v>
      </c>
      <c r="D10" s="1" t="str" cm="1">
        <f t="array" ref="D10">_xlfn.REDUCE("",_xlfn.LAMBDA(_xlpm.x,_xlpm.y,IF(_xlpm.y=1,_xlpm.x,"..."))($E$1:$I$1,$E10:$I10),_xlfn.LAMBDA(_xlpm.a,_xlpm.b,_xlfn.CONCAT(_xlpm.a,_xlpm.b)))</f>
        <v>大腸捻転...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 t="str">
        <f t="shared" si="0"/>
        <v>11110</v>
      </c>
      <c r="K10" s="1">
        <f t="shared" si="1"/>
        <v>4</v>
      </c>
      <c r="L10" s="3">
        <f t="shared" si="2"/>
        <v>0</v>
      </c>
      <c r="M10" s="3">
        <f t="shared" si="3"/>
        <v>0</v>
      </c>
      <c r="N10" s="3">
        <f t="shared" si="3"/>
        <v>0</v>
      </c>
      <c r="O10" s="3">
        <f t="shared" si="3"/>
        <v>0</v>
      </c>
      <c r="P10" s="3">
        <f t="shared" si="3"/>
        <v>0</v>
      </c>
    </row>
    <row r="11" spans="1:31">
      <c r="A11" s="1">
        <v>10</v>
      </c>
      <c r="B11" s="1">
        <v>1</v>
      </c>
      <c r="C11" s="1">
        <v>4</v>
      </c>
      <c r="D11" s="1" t="str" cm="1">
        <f t="array" ref="D11">_xlfn.REDUCE("",_xlfn.LAMBDA(_xlpm.x,_xlpm.y,IF(_xlpm.y=1,_xlpm.x,"..."))($E$1:$I$1,$E11:$I11),_xlfn.LAMBDA(_xlpm.a,_xlpm.b,_xlfn.CONCAT(_xlpm.a,_xlpm.b)))</f>
        <v>大腸捻転症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 t="str">
        <f t="shared" si="0"/>
        <v>11111</v>
      </c>
      <c r="K11" s="1">
        <f t="shared" si="1"/>
        <v>5</v>
      </c>
      <c r="L11" s="3">
        <f t="shared" si="2"/>
        <v>0</v>
      </c>
      <c r="M11" s="3">
        <f t="shared" si="3"/>
        <v>0</v>
      </c>
      <c r="N11" s="3">
        <f t="shared" si="3"/>
        <v>0</v>
      </c>
      <c r="O11" s="3">
        <f t="shared" si="3"/>
        <v>0</v>
      </c>
      <c r="P11" s="3">
        <f t="shared" si="3"/>
        <v>1</v>
      </c>
    </row>
  </sheetData>
  <phoneticPr fontId="1"/>
  <conditionalFormatting sqref="E2:I11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L2:P11">
    <cfRule type="cellIs" dxfId="401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E76C-E4BF-5A4F-822F-F02AC8AE0C05}">
  <dimension ref="A1:AG19"/>
  <sheetViews>
    <sheetView workbookViewId="0">
      <selection activeCell="D2" sqref="D2:D15"/>
    </sheetView>
  </sheetViews>
  <sheetFormatPr baseColWidth="10" defaultColWidth="7.625" defaultRowHeight="20"/>
  <cols>
    <col min="1" max="1" width="6.75" style="4" customWidth="1"/>
    <col min="2" max="2" width="6.25" style="4" customWidth="1"/>
    <col min="3" max="3" width="6.75" style="4" customWidth="1"/>
    <col min="4" max="4" width="16.125" style="4" customWidth="1"/>
    <col min="5" max="5" width="4.75" style="4" customWidth="1"/>
    <col min="6" max="11" width="4.5" style="4" customWidth="1"/>
    <col min="12" max="12" width="10.625" style="4" customWidth="1"/>
    <col min="13" max="13" width="6.625" style="4" customWidth="1"/>
    <col min="14" max="14" width="6.875" style="4" customWidth="1"/>
    <col min="15" max="15" width="6.25" customWidth="1"/>
    <col min="16" max="16" width="6.75" style="4" customWidth="1"/>
    <col min="17" max="18" width="7.625" style="4"/>
    <col min="19" max="19" width="5.5" style="4" customWidth="1"/>
    <col min="20" max="20" width="5.875" style="4" customWidth="1"/>
    <col min="21" max="21" width="6.625" style="4" customWidth="1"/>
    <col min="22" max="22" width="6.25" style="4" customWidth="1"/>
    <col min="23" max="23" width="6.375" style="4" customWidth="1"/>
    <col min="24" max="27" width="6.5" style="4" customWidth="1"/>
    <col min="28" max="28" width="10.75" style="4" customWidth="1"/>
    <col min="29" max="30" width="6.5" style="4" customWidth="1"/>
    <col min="31" max="16384" width="7.625" style="4"/>
  </cols>
  <sheetData>
    <row r="1" spans="1:19">
      <c r="A1" s="3" t="s">
        <v>6</v>
      </c>
      <c r="B1" s="3" t="s">
        <v>57</v>
      </c>
      <c r="C1" s="3" t="s">
        <v>101</v>
      </c>
      <c r="D1" s="3" t="s">
        <v>5</v>
      </c>
      <c r="E1" s="3" t="s">
        <v>107</v>
      </c>
      <c r="F1" s="3" t="s">
        <v>108</v>
      </c>
      <c r="G1" s="3" t="s">
        <v>109</v>
      </c>
      <c r="H1" s="3" t="s">
        <v>10</v>
      </c>
      <c r="I1" s="3" t="s">
        <v>110</v>
      </c>
      <c r="J1" s="3" t="s">
        <v>111</v>
      </c>
      <c r="K1" s="3" t="s">
        <v>25</v>
      </c>
      <c r="L1" s="3" t="s">
        <v>28</v>
      </c>
      <c r="M1" s="3" t="s">
        <v>17</v>
      </c>
      <c r="N1" s="3" t="s">
        <v>20</v>
      </c>
      <c r="O1" s="3" t="s">
        <v>112</v>
      </c>
      <c r="P1" s="3" t="s">
        <v>113</v>
      </c>
      <c r="Q1" s="3" t="s">
        <v>114</v>
      </c>
      <c r="R1" s="3" t="s">
        <v>116</v>
      </c>
      <c r="S1" s="3" t="s">
        <v>115</v>
      </c>
    </row>
    <row r="2" spans="1:19">
      <c r="A2" s="3">
        <v>1</v>
      </c>
      <c r="B2" s="3">
        <v>1</v>
      </c>
      <c r="C2" s="3">
        <v>1</v>
      </c>
      <c r="D2" s="3" t="str" cm="1">
        <f t="array" ref="D2">_xlfn.REDUCE("",_xlfn.LAMBDA(_xlpm.x,_xlpm.y,IF(_xlpm.y=1,_xlpm.x,"..."))($E$1:$K$1,$E2:$K2),_xlfn.LAMBDA(_xlpm.a,_xlpm.b,_xlfn.CONCAT(_xlpm.a,_xlpm.b)))</f>
        <v>..................術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 t="str">
        <f t="shared" ref="L2:L15" si="0">_xlfn.TEXTJOIN("",FALSE,E2:K2)</f>
        <v>0000001</v>
      </c>
      <c r="M2" s="3">
        <f t="shared" ref="M2:M15" si="1">_xlfn.LET(_xlpm.d,E2:K2,SUM(_xlpm.d))</f>
        <v>1</v>
      </c>
      <c r="N2" s="3">
        <f t="shared" ref="N2:N15" si="2">_xlfn.LET(_xlpm.x,L2,COUNTIF(_xlpm.x,"*1*0*1*"))</f>
        <v>0</v>
      </c>
      <c r="O2" s="3">
        <f t="shared" ref="O2:S15" si="3">_xlfn.LET(_xlpm.k,O$1,_xlpm.t,$D2,COUNTIF(_xlpm.t,CONCATENATE("*",RIGHT(_xlpm.k,LEN(_xlpm.k)-1),"*")))</f>
        <v>0</v>
      </c>
      <c r="P2" s="3">
        <f t="shared" si="3"/>
        <v>0</v>
      </c>
      <c r="Q2" s="3">
        <f t="shared" si="3"/>
        <v>0</v>
      </c>
      <c r="R2" s="3">
        <f t="shared" si="3"/>
        <v>0</v>
      </c>
      <c r="S2" s="3">
        <f t="shared" si="3"/>
        <v>1</v>
      </c>
    </row>
    <row r="3" spans="1:19">
      <c r="A3" s="3">
        <v>2</v>
      </c>
      <c r="B3" s="3">
        <v>1</v>
      </c>
      <c r="C3" s="3">
        <v>1</v>
      </c>
      <c r="D3" s="3" t="str" cm="1">
        <f t="array" ref="D3">_xlfn.REDUCE("",_xlfn.LAMBDA(_xlpm.x,_xlpm.y,IF(_xlpm.y=1,_xlpm.x,"..."))($E$1:$K$1,$E3:$K3),_xlfn.LAMBDA(_xlpm.a,_xlpm.b,_xlfn.CONCAT(_xlpm.a,_xlpm.b)))</f>
        <v>............吻合...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3" t="str">
        <f t="shared" si="0"/>
        <v>0000110</v>
      </c>
      <c r="M3" s="3">
        <f t="shared" si="1"/>
        <v>2</v>
      </c>
      <c r="N3" s="3">
        <f t="shared" si="2"/>
        <v>0</v>
      </c>
      <c r="O3" s="3">
        <f t="shared" si="3"/>
        <v>0</v>
      </c>
      <c r="P3" s="3">
        <f t="shared" si="3"/>
        <v>0</v>
      </c>
      <c r="Q3" s="3">
        <f t="shared" si="3"/>
        <v>0</v>
      </c>
      <c r="R3" s="3">
        <f t="shared" si="3"/>
        <v>1</v>
      </c>
      <c r="S3" s="3">
        <f t="shared" si="3"/>
        <v>0</v>
      </c>
    </row>
    <row r="4" spans="1:19">
      <c r="A4" s="3">
        <v>3</v>
      </c>
      <c r="B4" s="3">
        <v>1</v>
      </c>
      <c r="C4" s="3">
        <v>2</v>
      </c>
      <c r="D4" s="3" t="str" cm="1">
        <f t="array" ref="D4">_xlfn.REDUCE("",_xlfn.LAMBDA(_xlpm.x,_xlpm.y,IF(_xlpm.y=1,_xlpm.x,"..."))($E$1:$K$1,$E4:$K4),_xlfn.LAMBDA(_xlpm.a,_xlpm.b,_xlfn.CONCAT(_xlpm.a,_xlpm.b)))</f>
        <v>............吻合術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1</v>
      </c>
      <c r="L4" s="3" t="str">
        <f t="shared" si="0"/>
        <v>0000111</v>
      </c>
      <c r="M4" s="3">
        <f t="shared" si="1"/>
        <v>3</v>
      </c>
      <c r="N4" s="3">
        <f t="shared" si="2"/>
        <v>0</v>
      </c>
      <c r="O4" s="3">
        <f t="shared" si="3"/>
        <v>0</v>
      </c>
      <c r="P4" s="3">
        <f t="shared" si="3"/>
        <v>0</v>
      </c>
      <c r="Q4" s="3">
        <f t="shared" si="3"/>
        <v>0</v>
      </c>
      <c r="R4" s="3">
        <f t="shared" si="3"/>
        <v>1</v>
      </c>
      <c r="S4" s="3">
        <f t="shared" si="3"/>
        <v>1</v>
      </c>
    </row>
    <row r="5" spans="1:19">
      <c r="A5" s="3">
        <v>4</v>
      </c>
      <c r="B5" s="3">
        <v>1</v>
      </c>
      <c r="C5" s="3">
        <v>1</v>
      </c>
      <c r="D5" s="3" t="str" cm="1">
        <f t="array" ref="D5">_xlfn.REDUCE("",_xlfn.LAMBDA(_xlpm.x,_xlpm.y,IF(_xlpm.y=1,_xlpm.x,"..."))($E$1:$K$1,$E5:$K5),_xlfn.LAMBDA(_xlpm.a,_xlpm.b,_xlfn.CONCAT(_xlpm.a,_xlpm.b)))</f>
        <v>......静脈.........</v>
      </c>
      <c r="E5" s="3">
        <v>0</v>
      </c>
      <c r="F5" s="3">
        <v>0</v>
      </c>
      <c r="G5" s="3">
        <v>1</v>
      </c>
      <c r="H5" s="3">
        <v>1</v>
      </c>
      <c r="I5" s="3">
        <v>0</v>
      </c>
      <c r="J5" s="3">
        <v>0</v>
      </c>
      <c r="K5" s="3">
        <v>0</v>
      </c>
      <c r="L5" s="3" t="str">
        <f t="shared" si="0"/>
        <v>0011000</v>
      </c>
      <c r="M5" s="3">
        <f t="shared" si="1"/>
        <v>2</v>
      </c>
      <c r="N5" s="3">
        <f t="shared" si="2"/>
        <v>0</v>
      </c>
      <c r="O5" s="3">
        <f t="shared" si="3"/>
        <v>0</v>
      </c>
      <c r="P5" s="3">
        <f t="shared" si="3"/>
        <v>0</v>
      </c>
      <c r="Q5" s="3">
        <f t="shared" si="3"/>
        <v>1</v>
      </c>
      <c r="R5" s="3">
        <f t="shared" si="3"/>
        <v>0</v>
      </c>
      <c r="S5" s="3">
        <f t="shared" si="3"/>
        <v>0</v>
      </c>
    </row>
    <row r="6" spans="1:19">
      <c r="A6" s="3">
        <v>5</v>
      </c>
      <c r="B6" s="3">
        <v>1</v>
      </c>
      <c r="C6" s="3">
        <v>2</v>
      </c>
      <c r="D6" s="3" t="str" cm="1">
        <f t="array" ref="D6">_xlfn.REDUCE("",_xlfn.LAMBDA(_xlpm.x,_xlpm.y,IF(_xlpm.y=1,_xlpm.x,"..."))($E$1:$K$1,$E6:$K6),_xlfn.LAMBDA(_xlpm.a,_xlpm.b,_xlfn.CONCAT(_xlpm.a,_xlpm.b)))</f>
        <v>......静脈吻合...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 t="str">
        <f t="shared" si="0"/>
        <v>0011110</v>
      </c>
      <c r="M6" s="3">
        <f t="shared" si="1"/>
        <v>4</v>
      </c>
      <c r="N6" s="3">
        <f t="shared" si="2"/>
        <v>0</v>
      </c>
      <c r="O6" s="3">
        <f t="shared" si="3"/>
        <v>0</v>
      </c>
      <c r="P6" s="3">
        <f t="shared" si="3"/>
        <v>0</v>
      </c>
      <c r="Q6" s="3">
        <f t="shared" si="3"/>
        <v>1</v>
      </c>
      <c r="R6" s="3">
        <f t="shared" si="3"/>
        <v>1</v>
      </c>
      <c r="S6" s="3">
        <f t="shared" si="3"/>
        <v>0</v>
      </c>
    </row>
    <row r="7" spans="1:19">
      <c r="A7" s="3">
        <v>6</v>
      </c>
      <c r="B7" s="3">
        <v>1</v>
      </c>
      <c r="C7" s="3">
        <v>3</v>
      </c>
      <c r="D7" s="3" t="str" cm="1">
        <f t="array" ref="D7">_xlfn.REDUCE("",_xlfn.LAMBDA(_xlpm.x,_xlpm.y,IF(_xlpm.y=1,_xlpm.x,"..."))($E$1:$K$1,$E7:$K7),_xlfn.LAMBDA(_xlpm.a,_xlpm.b,_xlfn.CONCAT(_xlpm.a,_xlpm.b)))</f>
        <v>......静脈吻合術</v>
      </c>
      <c r="E7" s="3">
        <v>0</v>
      </c>
      <c r="F7" s="3">
        <v>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tr">
        <f t="shared" si="0"/>
        <v>0011111</v>
      </c>
      <c r="M7" s="3">
        <f t="shared" si="1"/>
        <v>5</v>
      </c>
      <c r="N7" s="3">
        <f t="shared" si="2"/>
        <v>0</v>
      </c>
      <c r="O7" s="3">
        <f t="shared" si="3"/>
        <v>0</v>
      </c>
      <c r="P7" s="3">
        <f t="shared" si="3"/>
        <v>0</v>
      </c>
      <c r="Q7" s="3">
        <f t="shared" si="3"/>
        <v>1</v>
      </c>
      <c r="R7" s="3">
        <f t="shared" si="3"/>
        <v>1</v>
      </c>
      <c r="S7" s="3">
        <f t="shared" si="3"/>
        <v>1</v>
      </c>
    </row>
    <row r="8" spans="1:19">
      <c r="A8" s="3">
        <v>7</v>
      </c>
      <c r="B8" s="3">
        <v>1</v>
      </c>
      <c r="C8" s="3">
        <v>1</v>
      </c>
      <c r="D8" s="3" t="str" cm="1">
        <f t="array" ref="D8">_xlfn.REDUCE("",_xlfn.LAMBDA(_xlpm.x,_xlpm.y,IF(_xlpm.y=1,_xlpm.x,"..."))($E$1:$K$1,$E8:$K8),_xlfn.LAMBDA(_xlpm.a,_xlpm.b,_xlfn.CONCAT(_xlpm.a,_xlpm.b)))</f>
        <v>...腎...............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tr">
        <f t="shared" si="0"/>
        <v>0100000</v>
      </c>
      <c r="M8" s="3">
        <f t="shared" si="1"/>
        <v>1</v>
      </c>
      <c r="N8" s="3">
        <f t="shared" si="2"/>
        <v>0</v>
      </c>
      <c r="O8" s="3">
        <f t="shared" si="3"/>
        <v>0</v>
      </c>
      <c r="P8" s="3">
        <f t="shared" si="3"/>
        <v>1</v>
      </c>
      <c r="Q8" s="3">
        <f t="shared" si="3"/>
        <v>0</v>
      </c>
      <c r="R8" s="3">
        <f t="shared" si="3"/>
        <v>0</v>
      </c>
      <c r="S8" s="3">
        <f t="shared" si="3"/>
        <v>0</v>
      </c>
    </row>
    <row r="9" spans="1:19">
      <c r="A9" s="3">
        <v>8</v>
      </c>
      <c r="B9" s="3">
        <v>1</v>
      </c>
      <c r="C9" s="3">
        <v>2</v>
      </c>
      <c r="D9" s="3" t="str" cm="1">
        <f t="array" ref="D9">_xlfn.REDUCE("",_xlfn.LAMBDA(_xlpm.x,_xlpm.y,IF(_xlpm.y=1,_xlpm.x,"..."))($E$1:$K$1,$E9:$K9),_xlfn.LAMBDA(_xlpm.a,_xlpm.b,_xlfn.CONCAT(_xlpm.a,_xlpm.b)))</f>
        <v>...腎静脈.........</v>
      </c>
      <c r="E9" s="3">
        <v>0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 t="str">
        <f t="shared" si="0"/>
        <v>0111000</v>
      </c>
      <c r="M9" s="3">
        <f t="shared" si="1"/>
        <v>3</v>
      </c>
      <c r="N9" s="3">
        <f t="shared" si="2"/>
        <v>0</v>
      </c>
      <c r="O9" s="3">
        <f t="shared" si="3"/>
        <v>0</v>
      </c>
      <c r="P9" s="3">
        <f t="shared" si="3"/>
        <v>1</v>
      </c>
      <c r="Q9" s="3">
        <f t="shared" si="3"/>
        <v>1</v>
      </c>
      <c r="R9" s="3">
        <f t="shared" si="3"/>
        <v>0</v>
      </c>
      <c r="S9" s="3">
        <f t="shared" si="3"/>
        <v>0</v>
      </c>
    </row>
    <row r="10" spans="1:19">
      <c r="A10" s="3">
        <v>9</v>
      </c>
      <c r="B10" s="3">
        <v>0.5</v>
      </c>
      <c r="C10" s="3">
        <v>1</v>
      </c>
      <c r="D10" s="3" t="str" cm="1">
        <f t="array" ref="D10">_xlfn.REDUCE("",_xlfn.LAMBDA(_xlpm.x,_xlpm.y,IF(_xlpm.y=1,_xlpm.x,"..."))($E$1:$K$1,$E10:$K10),_xlfn.LAMBDA(_xlpm.a,_xlpm.b,_xlfn.CONCAT(_xlpm.a,_xlpm.b)))</f>
        <v>脾..................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tr">
        <f t="shared" si="0"/>
        <v>1000000</v>
      </c>
      <c r="M10" s="3">
        <f t="shared" si="1"/>
        <v>1</v>
      </c>
      <c r="N10" s="3">
        <f t="shared" si="2"/>
        <v>0</v>
      </c>
      <c r="O10" s="3">
        <f t="shared" si="3"/>
        <v>1</v>
      </c>
      <c r="P10" s="3">
        <f t="shared" si="3"/>
        <v>0</v>
      </c>
      <c r="Q10" s="3">
        <f t="shared" si="3"/>
        <v>0</v>
      </c>
      <c r="R10" s="3">
        <f t="shared" si="3"/>
        <v>0</v>
      </c>
      <c r="S10" s="3">
        <f t="shared" si="3"/>
        <v>0</v>
      </c>
    </row>
    <row r="11" spans="1:19">
      <c r="A11" s="3">
        <v>10</v>
      </c>
      <c r="B11" s="3">
        <v>1</v>
      </c>
      <c r="C11" s="3">
        <v>2</v>
      </c>
      <c r="D11" s="3" t="str" cm="1">
        <f t="array" ref="D11">_xlfn.REDUCE("",_xlfn.LAMBDA(_xlpm.x,_xlpm.y,IF(_xlpm.y=1,_xlpm.x,"..."))($E$1:$K$1,$E11:$K11),_xlfn.LAMBDA(_xlpm.a,_xlpm.b,_xlfn.CONCAT(_xlpm.a,_xlpm.b)))</f>
        <v>脾...静脈.........</v>
      </c>
      <c r="E11" s="3">
        <v>1</v>
      </c>
      <c r="F11" s="3">
        <v>0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 t="str">
        <f t="shared" si="0"/>
        <v>1011000</v>
      </c>
      <c r="M11" s="3">
        <f t="shared" si="1"/>
        <v>3</v>
      </c>
      <c r="N11" s="3">
        <f t="shared" si="2"/>
        <v>1</v>
      </c>
      <c r="O11" s="3">
        <f t="shared" si="3"/>
        <v>1</v>
      </c>
      <c r="P11" s="3">
        <f t="shared" si="3"/>
        <v>0</v>
      </c>
      <c r="Q11" s="3">
        <f t="shared" si="3"/>
        <v>1</v>
      </c>
      <c r="R11" s="3">
        <f t="shared" si="3"/>
        <v>0</v>
      </c>
      <c r="S11" s="3">
        <f t="shared" si="3"/>
        <v>0</v>
      </c>
    </row>
    <row r="12" spans="1:19">
      <c r="A12" s="3">
        <v>11</v>
      </c>
      <c r="B12" s="3">
        <v>1</v>
      </c>
      <c r="C12" s="3">
        <v>2</v>
      </c>
      <c r="D12" s="3" t="str" cm="1">
        <f t="array" ref="D12">_xlfn.REDUCE("",_xlfn.LAMBDA(_xlpm.x,_xlpm.y,IF(_xlpm.y=1,_xlpm.x,"..."))($E$1:$K$1,$E12:$K12),_xlfn.LAMBDA(_xlpm.a,_xlpm.b,_xlfn.CONCAT(_xlpm.a,_xlpm.b)))</f>
        <v>脾腎...............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tr">
        <f t="shared" si="0"/>
        <v>1100000</v>
      </c>
      <c r="M12" s="3">
        <f t="shared" si="1"/>
        <v>2</v>
      </c>
      <c r="N12" s="3">
        <f t="shared" si="2"/>
        <v>0</v>
      </c>
      <c r="O12" s="3">
        <f t="shared" si="3"/>
        <v>1</v>
      </c>
      <c r="P12" s="3">
        <f t="shared" si="3"/>
        <v>1</v>
      </c>
      <c r="Q12" s="3">
        <f t="shared" si="3"/>
        <v>0</v>
      </c>
      <c r="R12" s="3">
        <f t="shared" si="3"/>
        <v>0</v>
      </c>
      <c r="S12" s="3">
        <f t="shared" si="3"/>
        <v>0</v>
      </c>
    </row>
    <row r="13" spans="1:19">
      <c r="A13" s="3">
        <v>12</v>
      </c>
      <c r="B13" s="3">
        <v>1</v>
      </c>
      <c r="C13" s="3">
        <v>3</v>
      </c>
      <c r="D13" s="3" t="str" cm="1">
        <f t="array" ref="D13">_xlfn.REDUCE("",_xlfn.LAMBDA(_xlpm.x,_xlpm.y,IF(_xlpm.y=1,_xlpm.x,"..."))($E$1:$K$1,$E13:$K13),_xlfn.LAMBDA(_xlpm.a,_xlpm.b,_xlfn.CONCAT(_xlpm.a,_xlpm.b)))</f>
        <v>脾腎静脈.........</v>
      </c>
      <c r="E13" s="3">
        <v>1</v>
      </c>
      <c r="F13" s="3">
        <v>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 t="str">
        <f t="shared" si="0"/>
        <v>1111000</v>
      </c>
      <c r="M13" s="3">
        <f t="shared" si="1"/>
        <v>4</v>
      </c>
      <c r="N13" s="3">
        <f t="shared" si="2"/>
        <v>0</v>
      </c>
      <c r="O13" s="3">
        <f t="shared" si="3"/>
        <v>1</v>
      </c>
      <c r="P13" s="3">
        <f t="shared" si="3"/>
        <v>1</v>
      </c>
      <c r="Q13" s="3">
        <f t="shared" si="3"/>
        <v>1</v>
      </c>
      <c r="R13" s="3">
        <f t="shared" si="3"/>
        <v>0</v>
      </c>
      <c r="S13" s="3">
        <f t="shared" si="3"/>
        <v>0</v>
      </c>
    </row>
    <row r="14" spans="1:19">
      <c r="A14" s="3">
        <v>13</v>
      </c>
      <c r="B14" s="3">
        <v>1</v>
      </c>
      <c r="C14" s="3">
        <v>4</v>
      </c>
      <c r="D14" s="3" t="str" cm="1">
        <f t="array" ref="D14">_xlfn.REDUCE("",_xlfn.LAMBDA(_xlpm.x,_xlpm.y,IF(_xlpm.y=1,_xlpm.x,"..."))($E$1:$K$1,$E14:$K14),_xlfn.LAMBDA(_xlpm.a,_xlpm.b,_xlfn.CONCAT(_xlpm.a,_xlpm.b)))</f>
        <v>脾腎静脈吻合...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 t="str">
        <f t="shared" si="0"/>
        <v>1111110</v>
      </c>
      <c r="M14" s="3">
        <f t="shared" si="1"/>
        <v>6</v>
      </c>
      <c r="N14" s="3">
        <f t="shared" si="2"/>
        <v>0</v>
      </c>
      <c r="O14" s="3">
        <f t="shared" si="3"/>
        <v>1</v>
      </c>
      <c r="P14" s="3">
        <f t="shared" si="3"/>
        <v>1</v>
      </c>
      <c r="Q14" s="3">
        <f t="shared" si="3"/>
        <v>1</v>
      </c>
      <c r="R14" s="3">
        <f t="shared" si="3"/>
        <v>1</v>
      </c>
      <c r="S14" s="3">
        <f t="shared" si="3"/>
        <v>0</v>
      </c>
    </row>
    <row r="15" spans="1:19">
      <c r="A15" s="3">
        <v>14</v>
      </c>
      <c r="B15" s="3">
        <v>1</v>
      </c>
      <c r="C15" s="3">
        <v>5</v>
      </c>
      <c r="D15" s="3" t="str" cm="1">
        <f t="array" ref="D15">_xlfn.REDUCE("",_xlfn.LAMBDA(_xlpm.x,_xlpm.y,IF(_xlpm.y=1,_xlpm.x,"..."))($E$1:$K$1,$E15:$K15),_xlfn.LAMBDA(_xlpm.a,_xlpm.b,_xlfn.CONCAT(_xlpm.a,_xlpm.b)))</f>
        <v>脾腎静脈吻合術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 t="str">
        <f t="shared" si="0"/>
        <v>1111111</v>
      </c>
      <c r="M15" s="3">
        <f t="shared" si="1"/>
        <v>7</v>
      </c>
      <c r="N15" s="3">
        <f t="shared" si="2"/>
        <v>0</v>
      </c>
      <c r="O15" s="3">
        <f t="shared" si="3"/>
        <v>1</v>
      </c>
      <c r="P15" s="3">
        <f t="shared" si="3"/>
        <v>1</v>
      </c>
      <c r="Q15" s="3">
        <f t="shared" si="3"/>
        <v>1</v>
      </c>
      <c r="R15" s="3">
        <f t="shared" si="3"/>
        <v>1</v>
      </c>
      <c r="S15" s="3">
        <f t="shared" si="3"/>
        <v>1</v>
      </c>
    </row>
    <row r="19" spans="33:33">
      <c r="AG19" s="5"/>
    </row>
  </sheetData>
  <conditionalFormatting sqref="E2:K15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N2:S15">
    <cfRule type="cellIs" dxfId="382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934F-18B9-D044-A31F-AA0D528366CC}">
  <dimension ref="A1:AD21"/>
  <sheetViews>
    <sheetView workbookViewId="0">
      <selection activeCell="D2" sqref="D2:D11"/>
    </sheetView>
  </sheetViews>
  <sheetFormatPr baseColWidth="10" defaultColWidth="7.625" defaultRowHeight="20"/>
  <cols>
    <col min="1" max="1" width="6.75" style="4" customWidth="1"/>
    <col min="2" max="2" width="6.25" style="4" customWidth="1"/>
    <col min="3" max="3" width="6.75" style="4" customWidth="1"/>
    <col min="4" max="4" width="16.125" style="4" customWidth="1"/>
    <col min="5" max="5" width="4.75" style="4" customWidth="1"/>
    <col min="6" max="9" width="4.5" style="4" customWidth="1"/>
    <col min="10" max="10" width="10.625" style="4" customWidth="1"/>
    <col min="11" max="11" width="6.625" style="4" customWidth="1"/>
    <col min="12" max="12" width="6.875" style="4" customWidth="1"/>
    <col min="13" max="13" width="6.25" customWidth="1"/>
    <col min="14" max="14" width="6.75" style="4" customWidth="1"/>
    <col min="15" max="16" width="7.625" style="4"/>
    <col min="17" max="17" width="5.875" style="4" customWidth="1"/>
    <col min="18" max="18" width="6.625" style="4" customWidth="1"/>
    <col min="19" max="19" width="6.25" style="4" customWidth="1"/>
    <col min="20" max="20" width="6.375" style="4" customWidth="1"/>
    <col min="21" max="24" width="6.5" style="4" customWidth="1"/>
    <col min="25" max="25" width="10.75" style="4" customWidth="1"/>
    <col min="26" max="27" width="6.5" style="4" customWidth="1"/>
    <col min="28" max="16384" width="7.625" style="4"/>
  </cols>
  <sheetData>
    <row r="1" spans="1:30">
      <c r="A1" s="3" t="s">
        <v>6</v>
      </c>
      <c r="B1" s="3" t="s">
        <v>57</v>
      </c>
      <c r="C1" s="3" t="s">
        <v>101</v>
      </c>
      <c r="D1" s="3" t="s">
        <v>5</v>
      </c>
      <c r="E1" s="3" t="s">
        <v>26</v>
      </c>
      <c r="F1" s="3" t="s">
        <v>117</v>
      </c>
      <c r="G1" s="3" t="s">
        <v>118</v>
      </c>
      <c r="H1" s="3" t="s">
        <v>45</v>
      </c>
      <c r="I1" s="3" t="s">
        <v>119</v>
      </c>
      <c r="J1" s="3" t="s">
        <v>28</v>
      </c>
      <c r="K1" s="3" t="s">
        <v>17</v>
      </c>
      <c r="L1" s="3" t="s">
        <v>20</v>
      </c>
      <c r="M1" s="3" t="s">
        <v>120</v>
      </c>
      <c r="N1" s="3" t="s">
        <v>121</v>
      </c>
      <c r="O1" s="3" t="s">
        <v>122</v>
      </c>
      <c r="P1" s="3" t="s">
        <v>123</v>
      </c>
    </row>
    <row r="2" spans="1:30">
      <c r="A2" s="3">
        <v>1</v>
      </c>
      <c r="B2" s="3">
        <v>1</v>
      </c>
      <c r="C2" s="3">
        <v>1</v>
      </c>
      <c r="D2" s="3" t="str" cm="1">
        <f t="array" ref="D2">_xlfn.REDUCE("",_xlfn.LAMBDA(_xlpm.x,_xlpm.y,IF(_xlpm.y=1,_xlpm.x,"..."))($E$1:$I$1,$E2:$I2),_xlfn.LAMBDA(_xlpm.a,_xlpm.b,_xlfn.CONCAT(_xlpm.a,_xlpm.b)))</f>
        <v>.........転移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 t="str">
        <f t="shared" ref="J2:J11" si="0">_xlfn.TEXTJOIN("",FALSE,E2:I2)</f>
        <v>00011</v>
      </c>
      <c r="K2" s="3">
        <f t="shared" ref="K2:K11" si="1">_xlfn.LET(_xlpm.d,E2:I2,SUM(_xlpm.d))</f>
        <v>2</v>
      </c>
      <c r="L2" s="3">
        <f t="shared" ref="L2:L11" si="2">_xlfn.LET(_xlpm.x,J2,COUNTIF(_xlpm.x,"*1*0*1*"))</f>
        <v>0</v>
      </c>
      <c r="M2" s="3">
        <f t="shared" ref="M2:P11" si="3">_xlfn.LET(_xlpm.k,M$1,_xlpm.t,$D2,COUNTIF(_xlpm.t,CONCATENATE("*",RIGHT(_xlpm.k,LEN(_xlpm.k)-1),"*")))</f>
        <v>0</v>
      </c>
      <c r="N2" s="3">
        <f t="shared" si="3"/>
        <v>0</v>
      </c>
      <c r="O2" s="3">
        <f t="shared" si="3"/>
        <v>0</v>
      </c>
      <c r="P2" s="3">
        <f t="shared" si="3"/>
        <v>1</v>
      </c>
    </row>
    <row r="3" spans="1:30">
      <c r="A3" s="3">
        <v>2</v>
      </c>
      <c r="B3" s="3"/>
      <c r="C3" s="3"/>
      <c r="D3" s="3" t="str" cm="1">
        <f t="array" ref="D3">_xlfn.REDUCE("",_xlfn.LAMBDA(_xlpm.x,_xlpm.y,IF(_xlpm.y=1,_xlpm.x,"..."))($E$1:$I$1,$E3:$I3),_xlfn.LAMBDA(_xlpm.a,_xlpm.b,_xlfn.CONCAT(_xlpm.a,_xlpm.b)))</f>
        <v>......骨......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 t="str">
        <f t="shared" si="0"/>
        <v>00100</v>
      </c>
      <c r="K3" s="3">
        <f t="shared" si="1"/>
        <v>1</v>
      </c>
      <c r="L3" s="3">
        <f t="shared" si="2"/>
        <v>0</v>
      </c>
      <c r="M3" s="3">
        <f t="shared" si="3"/>
        <v>0</v>
      </c>
      <c r="N3" s="3">
        <f t="shared" si="3"/>
        <v>0</v>
      </c>
      <c r="O3" s="3">
        <f t="shared" si="3"/>
        <v>1</v>
      </c>
      <c r="P3" s="3">
        <f t="shared" si="3"/>
        <v>0</v>
      </c>
    </row>
    <row r="4" spans="1:30">
      <c r="A4" s="3">
        <v>3</v>
      </c>
      <c r="B4" s="3">
        <v>1</v>
      </c>
      <c r="C4" s="3">
        <v>2</v>
      </c>
      <c r="D4" s="3" t="str" cm="1">
        <f t="array" ref="D4">_xlfn.REDUCE("",_xlfn.LAMBDA(_xlpm.x,_xlpm.y,IF(_xlpm.y=1,_xlpm.x,"..."))($E$1:$I$1,$E4:$I4),_xlfn.LAMBDA(_xlpm.a,_xlpm.b,_xlfn.CONCAT(_xlpm.a,_xlpm.b)))</f>
        <v>......骨転移</v>
      </c>
      <c r="E4" s="3">
        <v>0</v>
      </c>
      <c r="F4" s="3">
        <v>0</v>
      </c>
      <c r="G4" s="3">
        <v>1</v>
      </c>
      <c r="H4" s="3">
        <v>1</v>
      </c>
      <c r="I4" s="3">
        <v>1</v>
      </c>
      <c r="J4" s="3" t="str">
        <f t="shared" si="0"/>
        <v>00111</v>
      </c>
      <c r="K4" s="3">
        <f t="shared" si="1"/>
        <v>3</v>
      </c>
      <c r="L4" s="3">
        <f t="shared" si="2"/>
        <v>0</v>
      </c>
      <c r="M4" s="3">
        <f t="shared" si="3"/>
        <v>0</v>
      </c>
      <c r="N4" s="3">
        <f t="shared" si="3"/>
        <v>0</v>
      </c>
      <c r="O4" s="3">
        <f t="shared" si="3"/>
        <v>1</v>
      </c>
      <c r="P4" s="3">
        <f t="shared" si="3"/>
        <v>1</v>
      </c>
    </row>
    <row r="5" spans="1:30">
      <c r="A5" s="3">
        <v>4</v>
      </c>
      <c r="B5" s="3"/>
      <c r="C5" s="3"/>
      <c r="D5" s="3" t="str" cm="1">
        <f t="array" ref="D5">_xlfn.REDUCE("",_xlfn.LAMBDA(_xlpm.x,_xlpm.y,IF(_xlpm.y=1,_xlpm.x,"..."))($E$1:$I$1,$E5:$I5),_xlfn.LAMBDA(_xlpm.a,_xlpm.b,_xlfn.CONCAT(_xlpm.a,_xlpm.b)))</f>
        <v>...癌.........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 t="str">
        <f t="shared" si="0"/>
        <v>01000</v>
      </c>
      <c r="K5" s="3">
        <f t="shared" si="1"/>
        <v>1</v>
      </c>
      <c r="L5" s="3">
        <f t="shared" si="2"/>
        <v>0</v>
      </c>
      <c r="M5" s="3">
        <f t="shared" si="3"/>
        <v>0</v>
      </c>
      <c r="N5" s="3">
        <f t="shared" si="3"/>
        <v>1</v>
      </c>
      <c r="O5" s="3">
        <f t="shared" si="3"/>
        <v>0</v>
      </c>
      <c r="P5" s="3">
        <f t="shared" si="3"/>
        <v>0</v>
      </c>
    </row>
    <row r="6" spans="1:30">
      <c r="A6" s="3">
        <v>5</v>
      </c>
      <c r="B6" s="3">
        <v>1</v>
      </c>
      <c r="C6" s="3">
        <v>2</v>
      </c>
      <c r="D6" s="3" t="str" cm="1">
        <f t="array" ref="D6">_xlfn.REDUCE("",_xlfn.LAMBDA(_xlpm.x,_xlpm.y,IF(_xlpm.y=1,_xlpm.x,"..."))($E$1:$I$1,$E6:$I6),_xlfn.LAMBDA(_xlpm.a,_xlpm.b,_xlfn.CONCAT(_xlpm.a,_xlpm.b)))</f>
        <v>...癌...転移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 t="str">
        <f t="shared" si="0"/>
        <v>01011</v>
      </c>
      <c r="K6" s="3">
        <f t="shared" si="1"/>
        <v>3</v>
      </c>
      <c r="L6" s="3">
        <f t="shared" si="2"/>
        <v>1</v>
      </c>
      <c r="M6" s="3">
        <f t="shared" si="3"/>
        <v>0</v>
      </c>
      <c r="N6" s="3">
        <f t="shared" si="3"/>
        <v>1</v>
      </c>
      <c r="O6" s="3">
        <f t="shared" si="3"/>
        <v>0</v>
      </c>
      <c r="P6" s="3">
        <f t="shared" si="3"/>
        <v>1</v>
      </c>
    </row>
    <row r="7" spans="1:30">
      <c r="A7" s="3">
        <v>6</v>
      </c>
      <c r="B7" s="3">
        <v>1</v>
      </c>
      <c r="C7" s="3">
        <v>3</v>
      </c>
      <c r="D7" s="3" t="str" cm="1">
        <f t="array" ref="D7">_xlfn.REDUCE("",_xlfn.LAMBDA(_xlpm.x,_xlpm.y,IF(_xlpm.y=1,_xlpm.x,"..."))($E$1:$I$1,$E7:$I7),_xlfn.LAMBDA(_xlpm.a,_xlpm.b,_xlfn.CONCAT(_xlpm.a,_xlpm.b)))</f>
        <v>...癌骨転移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 t="str">
        <f t="shared" si="0"/>
        <v>01111</v>
      </c>
      <c r="K7" s="3">
        <f t="shared" si="1"/>
        <v>4</v>
      </c>
      <c r="L7" s="3">
        <f t="shared" si="2"/>
        <v>0</v>
      </c>
      <c r="M7" s="3">
        <f t="shared" si="3"/>
        <v>0</v>
      </c>
      <c r="N7" s="3">
        <f t="shared" si="3"/>
        <v>1</v>
      </c>
      <c r="O7" s="3">
        <f t="shared" si="3"/>
        <v>1</v>
      </c>
      <c r="P7" s="3">
        <f t="shared" si="3"/>
        <v>1</v>
      </c>
    </row>
    <row r="8" spans="1:30">
      <c r="A8" s="3">
        <v>7</v>
      </c>
      <c r="B8" s="3"/>
      <c r="C8" s="3"/>
      <c r="D8" s="3" t="str" cm="1">
        <f t="array" ref="D8">_xlfn.REDUCE("",_xlfn.LAMBDA(_xlpm.x,_xlpm.y,IF(_xlpm.y=1,_xlpm.x,"..."))($E$1:$I$1,$E8:$I8),_xlfn.LAMBDA(_xlpm.a,_xlpm.b,_xlfn.CONCAT(_xlpm.a,_xlpm.b)))</f>
        <v>肝............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 t="str">
        <f t="shared" si="0"/>
        <v>10000</v>
      </c>
      <c r="K8" s="3">
        <f t="shared" si="1"/>
        <v>1</v>
      </c>
      <c r="L8" s="3">
        <f t="shared" si="2"/>
        <v>0</v>
      </c>
      <c r="M8" s="3">
        <f t="shared" si="3"/>
        <v>1</v>
      </c>
      <c r="N8" s="3">
        <f t="shared" si="3"/>
        <v>0</v>
      </c>
      <c r="O8" s="3">
        <f t="shared" si="3"/>
        <v>0</v>
      </c>
      <c r="P8" s="3">
        <f t="shared" si="3"/>
        <v>0</v>
      </c>
    </row>
    <row r="9" spans="1:30">
      <c r="A9" s="3">
        <v>8</v>
      </c>
      <c r="B9" s="3">
        <v>1</v>
      </c>
      <c r="C9" s="3">
        <v>2</v>
      </c>
      <c r="D9" s="3" t="str" cm="1">
        <f t="array" ref="D9">_xlfn.REDUCE("",_xlfn.LAMBDA(_xlpm.x,_xlpm.y,IF(_xlpm.y=1,_xlpm.x,"..."))($E$1:$I$1,$E9:$I9),_xlfn.LAMBDA(_xlpm.a,_xlpm.b,_xlfn.CONCAT(_xlpm.a,_xlpm.b)))</f>
        <v>肝癌.........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 t="str">
        <f t="shared" si="0"/>
        <v>11000</v>
      </c>
      <c r="K9" s="3">
        <f t="shared" si="1"/>
        <v>2</v>
      </c>
      <c r="L9" s="3">
        <f t="shared" si="2"/>
        <v>0</v>
      </c>
      <c r="M9" s="3">
        <f t="shared" si="3"/>
        <v>1</v>
      </c>
      <c r="N9" s="3">
        <f t="shared" si="3"/>
        <v>1</v>
      </c>
      <c r="O9" s="3">
        <f t="shared" si="3"/>
        <v>0</v>
      </c>
      <c r="P9" s="3">
        <f t="shared" si="3"/>
        <v>0</v>
      </c>
    </row>
    <row r="10" spans="1:30">
      <c r="A10" s="3">
        <v>9</v>
      </c>
      <c r="B10" s="3">
        <v>1</v>
      </c>
      <c r="C10" s="3">
        <v>3</v>
      </c>
      <c r="D10" s="3" t="str" cm="1">
        <f t="array" ref="D10">_xlfn.REDUCE("",_xlfn.LAMBDA(_xlpm.x,_xlpm.y,IF(_xlpm.y=1,_xlpm.x,"..."))($E$1:$I$1,$E10:$I10),_xlfn.LAMBDA(_xlpm.a,_xlpm.b,_xlfn.CONCAT(_xlpm.a,_xlpm.b)))</f>
        <v>肝癌...転移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 t="str">
        <f t="shared" si="0"/>
        <v>11011</v>
      </c>
      <c r="K10" s="3">
        <f t="shared" si="1"/>
        <v>4</v>
      </c>
      <c r="L10" s="3">
        <f t="shared" si="2"/>
        <v>1</v>
      </c>
      <c r="M10" s="3">
        <f t="shared" si="3"/>
        <v>1</v>
      </c>
      <c r="N10" s="3">
        <f t="shared" si="3"/>
        <v>1</v>
      </c>
      <c r="O10" s="3">
        <f t="shared" si="3"/>
        <v>0</v>
      </c>
      <c r="P10" s="3">
        <f t="shared" si="3"/>
        <v>1</v>
      </c>
    </row>
    <row r="11" spans="1:30">
      <c r="A11" s="3">
        <v>10</v>
      </c>
      <c r="B11" s="3">
        <v>1</v>
      </c>
      <c r="C11" s="3">
        <v>4</v>
      </c>
      <c r="D11" s="3" t="str" cm="1">
        <f t="array" ref="D11">_xlfn.REDUCE("",_xlfn.LAMBDA(_xlpm.x,_xlpm.y,IF(_xlpm.y=1,_xlpm.x,"..."))($E$1:$I$1,$E11:$I11),_xlfn.LAMBDA(_xlpm.a,_xlpm.b,_xlfn.CONCAT(_xlpm.a,_xlpm.b)))</f>
        <v>肝癌骨転移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 t="str">
        <f t="shared" si="0"/>
        <v>11111</v>
      </c>
      <c r="K11" s="3">
        <f t="shared" si="1"/>
        <v>5</v>
      </c>
      <c r="L11" s="3">
        <f t="shared" si="2"/>
        <v>0</v>
      </c>
      <c r="M11" s="3">
        <f t="shared" si="3"/>
        <v>1</v>
      </c>
      <c r="N11" s="3">
        <f t="shared" si="3"/>
        <v>1</v>
      </c>
      <c r="O11" s="3">
        <f t="shared" si="3"/>
        <v>1</v>
      </c>
      <c r="P11" s="3">
        <f t="shared" si="3"/>
        <v>1</v>
      </c>
    </row>
    <row r="15" spans="1:30">
      <c r="AD15" s="5"/>
    </row>
    <row r="21" spans="11:11">
      <c r="K21" s="4">
        <f>73/99</f>
        <v>0.73737373737373735</v>
      </c>
    </row>
  </sheetData>
  <conditionalFormatting sqref="E2:I11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L2:P11">
    <cfRule type="cellIs" dxfId="360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053A-BF22-054D-A894-971F265EBB19}">
  <dimension ref="A1:AF17"/>
  <sheetViews>
    <sheetView workbookViewId="0">
      <selection activeCell="L17" sqref="L17"/>
    </sheetView>
  </sheetViews>
  <sheetFormatPr baseColWidth="10" defaultColWidth="7.625" defaultRowHeight="20"/>
  <cols>
    <col min="1" max="2" width="6.75" style="4" customWidth="1"/>
    <col min="3" max="3" width="7.625" style="4"/>
    <col min="4" max="4" width="14.375" style="4" customWidth="1"/>
    <col min="5" max="5" width="4.75" style="4" customWidth="1"/>
    <col min="6" max="11" width="4.5" style="4" customWidth="1"/>
    <col min="12" max="12" width="10.625" style="4" customWidth="1"/>
    <col min="13" max="13" width="6.625" style="4" customWidth="1"/>
    <col min="14" max="14" width="6.875" style="4" customWidth="1"/>
    <col min="15" max="15" width="6.25" customWidth="1"/>
    <col min="16" max="16" width="6.75" style="4" customWidth="1"/>
    <col min="17" max="17" width="7.625" style="4"/>
    <col min="18" max="18" width="5.5" style="4" customWidth="1"/>
    <col min="19" max="19" width="5.875" style="4" customWidth="1"/>
    <col min="20" max="20" width="6.625" style="4" customWidth="1"/>
    <col min="21" max="21" width="6.25" style="4" customWidth="1"/>
    <col min="22" max="22" width="6.375" style="4" customWidth="1"/>
    <col min="23" max="26" width="6.5" style="4" customWidth="1"/>
    <col min="27" max="27" width="10.75" style="4" customWidth="1"/>
    <col min="28" max="29" width="6.5" style="4" customWidth="1"/>
    <col min="30" max="16384" width="7.625" style="4"/>
  </cols>
  <sheetData>
    <row r="1" spans="1:18">
      <c r="A1" s="3" t="s">
        <v>6</v>
      </c>
      <c r="B1" s="3" t="s">
        <v>57</v>
      </c>
      <c r="C1" s="3" t="s">
        <v>101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103</v>
      </c>
      <c r="J1" s="3" t="s">
        <v>104</v>
      </c>
      <c r="K1" s="3" t="s">
        <v>13</v>
      </c>
      <c r="L1" s="3" t="s">
        <v>28</v>
      </c>
      <c r="M1" s="3" t="s">
        <v>17</v>
      </c>
      <c r="N1" s="3" t="s">
        <v>20</v>
      </c>
      <c r="O1" s="3" t="s">
        <v>106</v>
      </c>
      <c r="P1" s="3" t="s">
        <v>16</v>
      </c>
      <c r="Q1" s="3" t="s">
        <v>105</v>
      </c>
      <c r="R1" s="3" t="s">
        <v>14</v>
      </c>
    </row>
    <row r="2" spans="1:18">
      <c r="A2" s="3">
        <v>1</v>
      </c>
      <c r="B2" s="3">
        <v>0.5</v>
      </c>
      <c r="C2" s="3">
        <v>1</v>
      </c>
      <c r="D2" s="3" t="str" cm="1">
        <f t="array" ref="D2">_xlfn.REDUCE("",_xlfn.LAMBDA(_xlpm.x,_xlpm.y,IF(_xlpm.y=1,_xlpm.x,"..."))($E$1:$K$1,$E2:$K2),_xlfn.LAMBDA(_xlpm.a,_xlpm.b,_xlfn.CONCAT(_xlpm.a,_xlpm.b)))</f>
        <v>..................症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 t="str">
        <f t="shared" ref="L2:L13" si="0">_xlfn.TEXTJOIN("",FALSE,E2:K2)</f>
        <v>0000001</v>
      </c>
      <c r="M2" s="3">
        <f t="shared" ref="M2:M13" si="1">_xlfn.LET(_xlpm.d,E2:K2,SUM(_xlpm.d))</f>
        <v>1</v>
      </c>
      <c r="N2" s="3">
        <f t="shared" ref="N2:N13" si="2">_xlfn.LET(_xlpm.x,L2,COUNTIF(_xlpm.x,"*1*0*1*"))</f>
        <v>0</v>
      </c>
      <c r="O2" s="3">
        <f t="shared" ref="O2:O13" si="3">_xlfn.LET(_xlpm.k,O$1,_xlpm.t,$D2,COUNTIF(_xlpm.t,CONCATENATE("*",RIGHT(_xlpm.k,LEN(_xlpm.k)-1),"*")))</f>
        <v>0</v>
      </c>
      <c r="P2" s="3">
        <f t="shared" ref="P2:R13" si="4">_xlfn.LET(_xlpm.k,P$1,_xlpm.t,$D2,COUNTIF(_xlpm.t,CONCATENATE("*",RIGHT(_xlpm.k,LEN(_xlpm.k)-1),"*")))</f>
        <v>0</v>
      </c>
      <c r="Q2" s="3">
        <f t="shared" si="4"/>
        <v>0</v>
      </c>
      <c r="R2" s="3">
        <f t="shared" si="4"/>
        <v>1</v>
      </c>
    </row>
    <row r="3" spans="1:18">
      <c r="A3" s="3">
        <v>2</v>
      </c>
      <c r="B3" s="3">
        <v>1</v>
      </c>
      <c r="C3" s="3">
        <v>1</v>
      </c>
      <c r="D3" s="3" t="str" cm="1">
        <f t="array" ref="D3">_xlfn.REDUCE("",_xlfn.LAMBDA(_xlpm.x,_xlpm.y,IF(_xlpm.y=1,_xlpm.x,"..."))($E$1:$K$1,$E3:$K3),_xlfn.LAMBDA(_xlpm.a,_xlpm.b,_xlfn.CONCAT(_xlpm.a,_xlpm.b)))</f>
        <v>............硬化...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3" t="str">
        <f t="shared" si="0"/>
        <v>0000110</v>
      </c>
      <c r="M3" s="3">
        <f t="shared" si="1"/>
        <v>2</v>
      </c>
      <c r="N3" s="3">
        <f t="shared" si="2"/>
        <v>0</v>
      </c>
      <c r="O3" s="3">
        <f t="shared" si="3"/>
        <v>0</v>
      </c>
      <c r="P3" s="3">
        <f t="shared" si="4"/>
        <v>0</v>
      </c>
      <c r="Q3" s="3">
        <f t="shared" si="4"/>
        <v>1</v>
      </c>
      <c r="R3" s="3">
        <f t="shared" si="4"/>
        <v>0</v>
      </c>
    </row>
    <row r="4" spans="1:18">
      <c r="A4" s="3">
        <v>3</v>
      </c>
      <c r="B4" s="3">
        <v>1</v>
      </c>
      <c r="C4" s="3">
        <v>2</v>
      </c>
      <c r="D4" s="3" t="str" cm="1">
        <f t="array" ref="D4">_xlfn.REDUCE("",_xlfn.LAMBDA(_xlpm.x,_xlpm.y,IF(_xlpm.y=1,_xlpm.x,"..."))($E$1:$K$1,$E4:$K4),_xlfn.LAMBDA(_xlpm.a,_xlpm.b,_xlfn.CONCAT(_xlpm.a,_xlpm.b)))</f>
        <v>............硬化症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1</v>
      </c>
      <c r="L4" s="3" t="str">
        <f t="shared" si="0"/>
        <v>0000111</v>
      </c>
      <c r="M4" s="3">
        <f t="shared" si="1"/>
        <v>3</v>
      </c>
      <c r="N4" s="3">
        <f t="shared" si="2"/>
        <v>0</v>
      </c>
      <c r="O4" s="3">
        <f t="shared" si="3"/>
        <v>0</v>
      </c>
      <c r="P4" s="3">
        <f t="shared" si="4"/>
        <v>0</v>
      </c>
      <c r="Q4" s="3">
        <f t="shared" si="4"/>
        <v>1</v>
      </c>
      <c r="R4" s="3">
        <f t="shared" si="4"/>
        <v>1</v>
      </c>
    </row>
    <row r="5" spans="1:18">
      <c r="A5" s="3">
        <v>4</v>
      </c>
      <c r="B5" s="3">
        <v>0.5</v>
      </c>
      <c r="C5" s="3">
        <v>2</v>
      </c>
      <c r="D5" s="3" t="str" cm="1">
        <f t="array" ref="D5">_xlfn.REDUCE("",_xlfn.LAMBDA(_xlpm.x,_xlpm.y,IF(_xlpm.y=1,_xlpm.x,"..."))($E$1:$K$1,$E5:$K5),_xlfn.LAMBDA(_xlpm.a,_xlpm.b,_xlfn.CONCAT(_xlpm.a,_xlpm.b)))</f>
        <v>.........脈硬化...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 t="str">
        <f t="shared" si="0"/>
        <v>0001110</v>
      </c>
      <c r="M5" s="3">
        <f t="shared" si="1"/>
        <v>3</v>
      </c>
      <c r="N5" s="3">
        <f t="shared" si="2"/>
        <v>0</v>
      </c>
      <c r="O5" s="3">
        <f t="shared" si="3"/>
        <v>0</v>
      </c>
      <c r="P5" s="3">
        <f t="shared" si="4"/>
        <v>0</v>
      </c>
      <c r="Q5" s="3">
        <f t="shared" si="4"/>
        <v>1</v>
      </c>
      <c r="R5" s="3">
        <f t="shared" si="4"/>
        <v>0</v>
      </c>
    </row>
    <row r="6" spans="1:18">
      <c r="A6" s="3">
        <v>5</v>
      </c>
      <c r="B6" s="3">
        <v>0.5</v>
      </c>
      <c r="C6" s="3">
        <v>3</v>
      </c>
      <c r="D6" s="3" t="str" cm="1">
        <f t="array" ref="D6">_xlfn.REDUCE("",_xlfn.LAMBDA(_xlpm.x,_xlpm.y,IF(_xlpm.y=1,_xlpm.x,"..."))($E$1:$K$1,$E6:$K6),_xlfn.LAMBDA(_xlpm.a,_xlpm.b,_xlfn.CONCAT(_xlpm.a,_xlpm.b)))</f>
        <v>.........脈硬化症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1</v>
      </c>
      <c r="L6" s="3" t="str">
        <f t="shared" si="0"/>
        <v>0001111</v>
      </c>
      <c r="M6" s="3">
        <f t="shared" si="1"/>
        <v>4</v>
      </c>
      <c r="N6" s="3">
        <f t="shared" si="2"/>
        <v>0</v>
      </c>
      <c r="O6" s="3">
        <f t="shared" si="3"/>
        <v>0</v>
      </c>
      <c r="P6" s="3">
        <f t="shared" si="4"/>
        <v>0</v>
      </c>
      <c r="Q6" s="3">
        <f t="shared" si="4"/>
        <v>1</v>
      </c>
      <c r="R6" s="3">
        <f t="shared" si="4"/>
        <v>1</v>
      </c>
    </row>
    <row r="7" spans="1:18">
      <c r="A7" s="3">
        <v>6</v>
      </c>
      <c r="B7" s="3">
        <v>1</v>
      </c>
      <c r="C7" s="3">
        <v>1</v>
      </c>
      <c r="D7" s="3" t="str" cm="1">
        <f t="array" ref="D7">_xlfn.REDUCE("",_xlfn.LAMBDA(_xlpm.x,_xlpm.y,IF(_xlpm.y=1,_xlpm.x,"..."))($E$1:$K$1,$E7:$K7),_xlfn.LAMBDA(_xlpm.a,_xlpm.b,_xlfn.CONCAT(_xlpm.a,_xlpm.b)))</f>
        <v>......動脈.........</v>
      </c>
      <c r="E7" s="3">
        <v>0</v>
      </c>
      <c r="F7" s="3">
        <v>0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 t="str">
        <f t="shared" si="0"/>
        <v>0011000</v>
      </c>
      <c r="M7" s="3">
        <f t="shared" si="1"/>
        <v>2</v>
      </c>
      <c r="N7" s="3">
        <f t="shared" si="2"/>
        <v>0</v>
      </c>
      <c r="O7" s="3">
        <f t="shared" si="3"/>
        <v>0</v>
      </c>
      <c r="P7" s="3">
        <f t="shared" si="4"/>
        <v>1</v>
      </c>
      <c r="Q7" s="3">
        <f t="shared" si="4"/>
        <v>0</v>
      </c>
      <c r="R7" s="3">
        <f t="shared" si="4"/>
        <v>0</v>
      </c>
    </row>
    <row r="8" spans="1:18">
      <c r="A8" s="3">
        <v>7</v>
      </c>
      <c r="B8" s="3">
        <v>1</v>
      </c>
      <c r="C8" s="3">
        <v>2</v>
      </c>
      <c r="D8" s="3" t="str" cm="1">
        <f t="array" ref="D8">_xlfn.REDUCE("",_xlfn.LAMBDA(_xlpm.x,_xlpm.y,IF(_xlpm.y=1,_xlpm.x,"..."))($E$1:$K$1,$E8:$K8),_xlfn.LAMBDA(_xlpm.a,_xlpm.b,_xlfn.CONCAT(_xlpm.a,_xlpm.b)))</f>
        <v>......動脈硬化...</v>
      </c>
      <c r="E8" s="3">
        <v>0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 t="str">
        <f t="shared" si="0"/>
        <v>0011110</v>
      </c>
      <c r="M8" s="3">
        <f t="shared" si="1"/>
        <v>4</v>
      </c>
      <c r="N8" s="3">
        <f t="shared" si="2"/>
        <v>0</v>
      </c>
      <c r="O8" s="3">
        <f t="shared" si="3"/>
        <v>0</v>
      </c>
      <c r="P8" s="3">
        <f t="shared" si="4"/>
        <v>1</v>
      </c>
      <c r="Q8" s="3">
        <f t="shared" si="4"/>
        <v>1</v>
      </c>
      <c r="R8" s="3">
        <f t="shared" si="4"/>
        <v>0</v>
      </c>
    </row>
    <row r="9" spans="1:18">
      <c r="A9" s="3">
        <v>8</v>
      </c>
      <c r="B9" s="3">
        <v>1</v>
      </c>
      <c r="C9" s="3">
        <v>3</v>
      </c>
      <c r="D9" s="3" t="str" cm="1">
        <f t="array" ref="D9">_xlfn.REDUCE("",_xlfn.LAMBDA(_xlpm.x,_xlpm.y,IF(_xlpm.y=1,_xlpm.x,"..."))($E$1:$K$1,$E9:$K9),_xlfn.LAMBDA(_xlpm.a,_xlpm.b,_xlfn.CONCAT(_xlpm.a,_xlpm.b)))</f>
        <v>......動脈硬化症</v>
      </c>
      <c r="E9" s="3">
        <v>0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 t="str">
        <f t="shared" si="0"/>
        <v>0011111</v>
      </c>
      <c r="M9" s="3">
        <f t="shared" si="1"/>
        <v>5</v>
      </c>
      <c r="N9" s="3">
        <f t="shared" si="2"/>
        <v>0</v>
      </c>
      <c r="O9" s="3">
        <f t="shared" si="3"/>
        <v>0</v>
      </c>
      <c r="P9" s="3">
        <f t="shared" si="4"/>
        <v>1</v>
      </c>
      <c r="Q9" s="3">
        <f t="shared" si="4"/>
        <v>1</v>
      </c>
      <c r="R9" s="3">
        <f t="shared" si="4"/>
        <v>1</v>
      </c>
    </row>
    <row r="10" spans="1:18">
      <c r="A10" s="3">
        <v>9</v>
      </c>
      <c r="B10" s="3">
        <v>1</v>
      </c>
      <c r="C10" s="3">
        <v>1</v>
      </c>
      <c r="D10" s="3" t="str" cm="1">
        <f t="array" ref="D10">_xlfn.REDUCE("",_xlfn.LAMBDA(_xlpm.x,_xlpm.y,IF(_xlpm.y=1,_xlpm.x,"..."))($E$1:$K$1,$E10:$K10),_xlfn.LAMBDA(_xlpm.a,_xlpm.b,_xlfn.CONCAT(_xlpm.a,_xlpm.b)))</f>
        <v>冠状...............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tr">
        <f t="shared" si="0"/>
        <v>1100000</v>
      </c>
      <c r="M10" s="3">
        <f t="shared" si="1"/>
        <v>2</v>
      </c>
      <c r="N10" s="3">
        <f t="shared" si="2"/>
        <v>0</v>
      </c>
      <c r="O10" s="3">
        <f t="shared" si="3"/>
        <v>1</v>
      </c>
      <c r="P10" s="3">
        <f t="shared" si="4"/>
        <v>0</v>
      </c>
      <c r="Q10" s="3">
        <f t="shared" si="4"/>
        <v>0</v>
      </c>
      <c r="R10" s="3">
        <f t="shared" si="4"/>
        <v>0</v>
      </c>
    </row>
    <row r="11" spans="1:18">
      <c r="A11" s="3">
        <v>10</v>
      </c>
      <c r="B11" s="3">
        <v>1</v>
      </c>
      <c r="C11" s="3">
        <v>2</v>
      </c>
      <c r="D11" s="3" t="str" cm="1">
        <f t="array" ref="D11">_xlfn.REDUCE("",_xlfn.LAMBDA(_xlpm.x,_xlpm.y,IF(_xlpm.y=1,_xlpm.x,"..."))($E$1:$K$1,$E11:$K11),_xlfn.LAMBDA(_xlpm.a,_xlpm.b,_xlfn.CONCAT(_xlpm.a,_xlpm.b)))</f>
        <v>冠状動脈.........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 t="str">
        <f t="shared" si="0"/>
        <v>1111000</v>
      </c>
      <c r="M11" s="3">
        <f t="shared" si="1"/>
        <v>4</v>
      </c>
      <c r="N11" s="3">
        <f t="shared" si="2"/>
        <v>0</v>
      </c>
      <c r="O11" s="3">
        <f t="shared" si="3"/>
        <v>1</v>
      </c>
      <c r="P11" s="3">
        <f t="shared" si="4"/>
        <v>1</v>
      </c>
      <c r="Q11" s="3">
        <f t="shared" si="4"/>
        <v>0</v>
      </c>
      <c r="R11" s="3">
        <f t="shared" si="4"/>
        <v>0</v>
      </c>
    </row>
    <row r="12" spans="1:18">
      <c r="A12" s="3">
        <v>11</v>
      </c>
      <c r="B12" s="3">
        <v>1</v>
      </c>
      <c r="C12" s="3">
        <v>3</v>
      </c>
      <c r="D12" s="3" t="str" cm="1">
        <f t="array" ref="D12">_xlfn.REDUCE("",_xlfn.LAMBDA(_xlpm.x,_xlpm.y,IF(_xlpm.y=1,_xlpm.x,"..."))($E$1:$K$1,$E12:$K12),_xlfn.LAMBDA(_xlpm.a,_xlpm.b,_xlfn.CONCAT(_xlpm.a,_xlpm.b)))</f>
        <v>冠状動脈硬化...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 t="str">
        <f t="shared" si="0"/>
        <v>1111110</v>
      </c>
      <c r="M12" s="3">
        <f t="shared" si="1"/>
        <v>6</v>
      </c>
      <c r="N12" s="3">
        <f t="shared" si="2"/>
        <v>0</v>
      </c>
      <c r="O12" s="3">
        <f t="shared" si="3"/>
        <v>1</v>
      </c>
      <c r="P12" s="3">
        <f t="shared" si="4"/>
        <v>1</v>
      </c>
      <c r="Q12" s="3">
        <f t="shared" si="4"/>
        <v>1</v>
      </c>
      <c r="R12" s="3">
        <f t="shared" si="4"/>
        <v>0</v>
      </c>
    </row>
    <row r="13" spans="1:18">
      <c r="A13" s="3">
        <v>12</v>
      </c>
      <c r="B13" s="3">
        <v>1</v>
      </c>
      <c r="C13" s="3">
        <v>4</v>
      </c>
      <c r="D13" s="3" t="str" cm="1">
        <f t="array" ref="D13">_xlfn.REDUCE("",_xlfn.LAMBDA(_xlpm.x,_xlpm.y,IF(_xlpm.y=1,_xlpm.x,"..."))($E$1:$K$1,$E13:$K13),_xlfn.LAMBDA(_xlpm.a,_xlpm.b,_xlfn.CONCAT(_xlpm.a,_xlpm.b)))</f>
        <v>冠状動脈硬化症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tr">
        <f t="shared" si="0"/>
        <v>1111111</v>
      </c>
      <c r="M13" s="3">
        <f t="shared" si="1"/>
        <v>7</v>
      </c>
      <c r="N13" s="3">
        <f t="shared" si="2"/>
        <v>0</v>
      </c>
      <c r="O13" s="3">
        <f t="shared" si="3"/>
        <v>1</v>
      </c>
      <c r="P13" s="3">
        <f t="shared" si="4"/>
        <v>1</v>
      </c>
      <c r="Q13" s="3">
        <f t="shared" si="4"/>
        <v>1</v>
      </c>
      <c r="R13" s="3">
        <f t="shared" si="4"/>
        <v>1</v>
      </c>
    </row>
    <row r="17" spans="32:32">
      <c r="AF17" s="5"/>
    </row>
  </sheetData>
  <conditionalFormatting sqref="E2:K13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N2:R13">
    <cfRule type="cellIs" dxfId="341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2456-FEED-C147-AE96-43CF1DE99740}">
  <dimension ref="A1:AB13"/>
  <sheetViews>
    <sheetView zoomScale="113" zoomScaleNormal="113" workbookViewId="0">
      <selection activeCell="D13" sqref="D13"/>
    </sheetView>
  </sheetViews>
  <sheetFormatPr baseColWidth="10" defaultColWidth="7.625" defaultRowHeight="20"/>
  <cols>
    <col min="1" max="2" width="6.75" style="4" customWidth="1"/>
    <col min="3" max="3" width="7.625" style="4"/>
    <col min="4" max="4" width="12.875" style="4" customWidth="1"/>
    <col min="5" max="5" width="4.75" style="4" customWidth="1"/>
    <col min="6" max="9" width="4.5" style="4" customWidth="1"/>
    <col min="10" max="10" width="10.625" style="4" customWidth="1"/>
    <col min="11" max="11" width="5.75" style="4" customWidth="1"/>
    <col min="12" max="12" width="6" style="4" customWidth="1"/>
    <col min="13" max="13" width="6.25" style="4" customWidth="1"/>
    <col min="14" max="14" width="6.5" style="4" customWidth="1"/>
    <col min="15" max="15" width="5.875" style="4" customWidth="1"/>
    <col min="16" max="16" width="6.625" style="4" customWidth="1"/>
    <col min="17" max="17" width="6.25" style="4" customWidth="1"/>
    <col min="18" max="18" width="6.375" style="4" customWidth="1"/>
    <col min="19" max="22" width="6.5" style="4" customWidth="1"/>
    <col min="23" max="23" width="10.75" style="4" customWidth="1"/>
    <col min="24" max="25" width="6.5" style="4" customWidth="1"/>
    <col min="26" max="16384" width="7.625" style="4"/>
  </cols>
  <sheetData>
    <row r="1" spans="1:28" ht="21">
      <c r="A1" s="3" t="s">
        <v>6</v>
      </c>
      <c r="B1" s="3" t="s">
        <v>57</v>
      </c>
      <c r="C1" s="3" t="s">
        <v>59</v>
      </c>
      <c r="D1" s="3" t="s">
        <v>62</v>
      </c>
      <c r="E1" s="4" t="s">
        <v>63</v>
      </c>
      <c r="F1" s="4" t="s">
        <v>61</v>
      </c>
      <c r="G1" s="4" t="s">
        <v>64</v>
      </c>
      <c r="H1" s="4" t="s">
        <v>65</v>
      </c>
      <c r="I1" s="4" t="s">
        <v>66</v>
      </c>
      <c r="J1" s="3" t="s">
        <v>28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</row>
    <row r="2" spans="1:28">
      <c r="A2" s="3">
        <v>1</v>
      </c>
      <c r="B2" s="3">
        <v>0.5</v>
      </c>
      <c r="C2" s="3">
        <v>1</v>
      </c>
      <c r="D2" s="1" t="str" cm="1">
        <f t="array" ref="D2">_xlfn.REDUCE("",_xlfn.LAMBDA(_xlpm.x,_xlpm.y,IF(_xlpm.y=1,_xlpm.x,"..."))($E$1:$I$1,$E2:$I2),_xlfn.LAMBDA(_xlpm.a,_xlpm.b,_xlfn.CONCAT(_xlpm.a,_xlpm.b)))</f>
        <v>............症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 t="str">
        <f t="shared" ref="J2:J10" si="0">_xlfn.TEXTJOIN("",FALSE,E2:I2)</f>
        <v>00001</v>
      </c>
      <c r="K2" s="3">
        <f t="shared" ref="K2:K10" si="1">_xlfn.LET(_xlpm.d,E2:I2,SUM(_xlpm.d))</f>
        <v>1</v>
      </c>
      <c r="L2" s="3">
        <f t="shared" ref="L2:L10" si="2">_xlfn.LET(_xlpm.x,J2,COUNTIF(_xlpm.x,"*1*0*1*"))</f>
        <v>0</v>
      </c>
      <c r="M2" s="3">
        <f t="shared" ref="M2:O10" si="3">_xlfn.LET(_xlpm.k,M$1,_xlpm.t,$D2,COUNTIF(_xlpm.t,CONCATENATE("*",RIGHT(_xlpm.k,LEN(_xlpm.k)-1),"*")))</f>
        <v>0</v>
      </c>
      <c r="N2" s="3">
        <f t="shared" si="3"/>
        <v>0</v>
      </c>
      <c r="O2" s="3">
        <f t="shared" si="3"/>
        <v>1</v>
      </c>
    </row>
    <row r="3" spans="1:28">
      <c r="A3" s="3">
        <v>2</v>
      </c>
      <c r="B3" s="3">
        <v>0.5</v>
      </c>
      <c r="C3" s="3">
        <v>1</v>
      </c>
      <c r="D3" s="3" t="str" cm="1">
        <f t="array" ref="D3">_xlfn.REDUCE("",_xlfn.LAMBDA(_xlpm.x,_xlpm.y,IF(_xlpm.y=1,_xlpm.x,"..."))($E$1:$I$1,$E3:$I3),_xlfn.LAMBDA(_xlpm.a,_xlpm.b,_xlfn.CONCAT(_xlpm.a,_xlpm.b)))</f>
        <v>.........変...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 t="str">
        <f t="shared" si="0"/>
        <v>00010</v>
      </c>
      <c r="K3" s="3">
        <f t="shared" si="1"/>
        <v>1</v>
      </c>
      <c r="L3" s="3">
        <f t="shared" si="2"/>
        <v>0</v>
      </c>
      <c r="M3" s="3">
        <f t="shared" si="3"/>
        <v>0</v>
      </c>
      <c r="N3" s="3">
        <f t="shared" si="3"/>
        <v>0</v>
      </c>
      <c r="O3" s="3">
        <f t="shared" si="3"/>
        <v>0</v>
      </c>
    </row>
    <row r="4" spans="1:28">
      <c r="A4" s="3">
        <v>3</v>
      </c>
      <c r="B4" s="3">
        <v>0.5</v>
      </c>
      <c r="C4" s="3">
        <v>2</v>
      </c>
      <c r="D4" s="3" t="str" cm="1">
        <f t="array" ref="D4">_xlfn.REDUCE("",_xlfn.LAMBDA(_xlpm.x,_xlpm.y,IF(_xlpm.y=1,_xlpm.x,"..."))($E$1:$I$1,$E4:$I4),_xlfn.LAMBDA(_xlpm.a,_xlpm.b,_xlfn.CONCAT(_xlpm.a,_xlpm.b)))</f>
        <v>.........変症</v>
      </c>
      <c r="E4" s="3">
        <v>0</v>
      </c>
      <c r="F4" s="3">
        <v>0</v>
      </c>
      <c r="G4" s="3">
        <v>0</v>
      </c>
      <c r="H4" s="3">
        <v>1</v>
      </c>
      <c r="I4" s="3">
        <v>1</v>
      </c>
      <c r="J4" s="3" t="str">
        <f t="shared" si="0"/>
        <v>00011</v>
      </c>
      <c r="K4" s="3">
        <f t="shared" si="1"/>
        <v>2</v>
      </c>
      <c r="L4" s="3">
        <f t="shared" si="2"/>
        <v>0</v>
      </c>
      <c r="M4" s="3">
        <f t="shared" si="3"/>
        <v>0</v>
      </c>
      <c r="N4" s="3">
        <f t="shared" si="3"/>
        <v>0</v>
      </c>
      <c r="O4" s="3">
        <f t="shared" si="3"/>
        <v>1</v>
      </c>
    </row>
    <row r="5" spans="1:28">
      <c r="A5" s="3">
        <v>4</v>
      </c>
      <c r="B5" s="3">
        <v>1</v>
      </c>
      <c r="C5" s="3">
        <v>2</v>
      </c>
      <c r="D5" s="3" t="str" cm="1">
        <f t="array" ref="D5">_xlfn.REDUCE("",_xlfn.LAMBDA(_xlpm.x,_xlpm.y,IF(_xlpm.y=1,_xlpm.x,"..."))($E$1:$I$1,$E5:$I5),_xlfn.LAMBDA(_xlpm.a,_xlpm.b,_xlfn.CONCAT(_xlpm.a,_xlpm.b)))</f>
        <v>......褐変...</v>
      </c>
      <c r="E5" s="3">
        <v>0</v>
      </c>
      <c r="F5" s="3">
        <v>0</v>
      </c>
      <c r="G5" s="3">
        <v>1</v>
      </c>
      <c r="H5" s="3">
        <v>1</v>
      </c>
      <c r="I5" s="3">
        <v>0</v>
      </c>
      <c r="J5" s="3" t="str">
        <f t="shared" si="0"/>
        <v>00110</v>
      </c>
      <c r="K5" s="3">
        <f t="shared" si="1"/>
        <v>2</v>
      </c>
      <c r="L5" s="3">
        <f t="shared" si="2"/>
        <v>0</v>
      </c>
      <c r="M5" s="3">
        <f t="shared" si="3"/>
        <v>0</v>
      </c>
      <c r="N5" s="3">
        <f t="shared" si="3"/>
        <v>1</v>
      </c>
      <c r="O5" s="3">
        <f t="shared" si="3"/>
        <v>0</v>
      </c>
    </row>
    <row r="6" spans="1:28">
      <c r="A6" s="3">
        <v>5</v>
      </c>
      <c r="B6" s="3">
        <v>1</v>
      </c>
      <c r="C6" s="3">
        <v>3</v>
      </c>
      <c r="D6" s="3" t="str" cm="1">
        <f t="array" ref="D6">_xlfn.REDUCE("",_xlfn.LAMBDA(_xlpm.x,_xlpm.y,IF(_xlpm.y=1,_xlpm.x,"..."))($E$1:$I$1,$E6:$I6),_xlfn.LAMBDA(_xlpm.a,_xlpm.b,_xlfn.CONCAT(_xlpm.a,_xlpm.b)))</f>
        <v>......褐変症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 t="str">
        <f t="shared" si="0"/>
        <v>00111</v>
      </c>
      <c r="K6" s="3">
        <f t="shared" si="1"/>
        <v>3</v>
      </c>
      <c r="L6" s="3">
        <f t="shared" si="2"/>
        <v>0</v>
      </c>
      <c r="M6" s="3">
        <f t="shared" si="3"/>
        <v>0</v>
      </c>
      <c r="N6" s="3">
        <f t="shared" si="3"/>
        <v>1</v>
      </c>
      <c r="O6" s="3">
        <f t="shared" si="3"/>
        <v>1</v>
      </c>
    </row>
    <row r="7" spans="1:28">
      <c r="A7" s="3">
        <v>6</v>
      </c>
      <c r="B7" s="3">
        <v>1</v>
      </c>
      <c r="C7" s="3">
        <v>1</v>
      </c>
      <c r="D7" s="3" t="str" cm="1">
        <f t="array" ref="D7">_xlfn.REDUCE("",_xlfn.LAMBDA(_xlpm.x,_xlpm.y,IF(_xlpm.y=1,_xlpm.x,"..."))($E$1:$I$1,$E7:$I7),_xlfn.LAMBDA(_xlpm.a,_xlpm.b,_xlfn.CONCAT(_xlpm.a,_xlpm.b)))</f>
        <v>組織.........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 t="str">
        <f t="shared" si="0"/>
        <v>11000</v>
      </c>
      <c r="K7" s="3">
        <f t="shared" si="1"/>
        <v>2</v>
      </c>
      <c r="L7" s="3">
        <f t="shared" si="2"/>
        <v>0</v>
      </c>
      <c r="M7" s="3">
        <f t="shared" si="3"/>
        <v>1</v>
      </c>
      <c r="N7" s="3">
        <f t="shared" si="3"/>
        <v>0</v>
      </c>
      <c r="O7" s="3">
        <f t="shared" si="3"/>
        <v>0</v>
      </c>
    </row>
    <row r="8" spans="1:28">
      <c r="A8" s="3">
        <v>7</v>
      </c>
      <c r="B8" s="3">
        <v>0.5</v>
      </c>
      <c r="C8" s="3">
        <v>3</v>
      </c>
      <c r="D8" s="3" t="str" cm="1">
        <f t="array" ref="D8">_xlfn.REDUCE("",_xlfn.LAMBDA(_xlpm.x,_xlpm.y,IF(_xlpm.y=1,_xlpm.x,"..."))($E$1:$I$1,$E8:$I8),_xlfn.LAMBDA(_xlpm.a,_xlpm.b,_xlfn.CONCAT(_xlpm.a,_xlpm.b)))</f>
        <v>組織...変症</v>
      </c>
      <c r="E8" s="3">
        <v>1</v>
      </c>
      <c r="F8" s="3">
        <v>1</v>
      </c>
      <c r="G8" s="3">
        <v>0</v>
      </c>
      <c r="H8" s="3">
        <v>1</v>
      </c>
      <c r="I8" s="3">
        <v>1</v>
      </c>
      <c r="J8" s="3" t="str">
        <f t="shared" si="0"/>
        <v>11011</v>
      </c>
      <c r="K8" s="3">
        <f t="shared" si="1"/>
        <v>4</v>
      </c>
      <c r="L8" s="3">
        <f t="shared" si="2"/>
        <v>1</v>
      </c>
      <c r="M8" s="3">
        <f t="shared" si="3"/>
        <v>1</v>
      </c>
      <c r="N8" s="3">
        <f t="shared" si="3"/>
        <v>0</v>
      </c>
      <c r="O8" s="3">
        <f t="shared" si="3"/>
        <v>1</v>
      </c>
    </row>
    <row r="9" spans="1:28">
      <c r="A9" s="3">
        <v>8</v>
      </c>
      <c r="B9" s="3">
        <v>1</v>
      </c>
      <c r="C9" s="3">
        <v>3</v>
      </c>
      <c r="D9" s="3" t="str" cm="1">
        <f t="array" ref="D9">_xlfn.REDUCE("",_xlfn.LAMBDA(_xlpm.x,_xlpm.y,IF(_xlpm.y=1,_xlpm.x,"..."))($E$1:$I$1,$E9:$I9),_xlfn.LAMBDA(_xlpm.a,_xlpm.b,_xlfn.CONCAT(_xlpm.a,_xlpm.b)))</f>
        <v>組織褐変...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3" t="str">
        <f t="shared" si="0"/>
        <v>11110</v>
      </c>
      <c r="K9" s="3">
        <f t="shared" si="1"/>
        <v>4</v>
      </c>
      <c r="L9" s="3">
        <f t="shared" si="2"/>
        <v>0</v>
      </c>
      <c r="M9" s="3">
        <f t="shared" si="3"/>
        <v>1</v>
      </c>
      <c r="N9" s="3">
        <f t="shared" si="3"/>
        <v>1</v>
      </c>
      <c r="O9" s="3">
        <f t="shared" si="3"/>
        <v>0</v>
      </c>
    </row>
    <row r="10" spans="1:28">
      <c r="A10" s="3">
        <v>9</v>
      </c>
      <c r="B10" s="3">
        <v>1</v>
      </c>
      <c r="C10" s="3">
        <v>4</v>
      </c>
      <c r="D10" s="3" t="str" cm="1">
        <f t="array" ref="D10">_xlfn.REDUCE("",_xlfn.LAMBDA(_xlpm.x,_xlpm.y,IF(_xlpm.y=1,_xlpm.x,"..."))($E$1:$I$1,$E10:$I10),_xlfn.LAMBDA(_xlpm.a,_xlpm.b,_xlfn.CONCAT(_xlpm.a,_xlpm.b)))</f>
        <v>組織褐変症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 t="str">
        <f t="shared" si="0"/>
        <v>11111</v>
      </c>
      <c r="K10" s="3">
        <f t="shared" si="1"/>
        <v>5</v>
      </c>
      <c r="L10" s="3">
        <f t="shared" si="2"/>
        <v>0</v>
      </c>
      <c r="M10" s="3">
        <f t="shared" si="3"/>
        <v>1</v>
      </c>
      <c r="N10" s="3">
        <f t="shared" si="3"/>
        <v>1</v>
      </c>
      <c r="O10" s="3">
        <f t="shared" si="3"/>
        <v>1</v>
      </c>
    </row>
    <row r="13" spans="1:28">
      <c r="AB13" s="5"/>
    </row>
  </sheetData>
  <phoneticPr fontId="1"/>
  <conditionalFormatting sqref="E2:I10">
    <cfRule type="cellIs" dxfId="320" priority="2" operator="equal">
      <formula>1</formula>
    </cfRule>
  </conditionalFormatting>
  <conditionalFormatting sqref="L2:O10">
    <cfRule type="cellIs" dxfId="319" priority="1" operator="equal">
      <formula>1</formula>
    </cfRule>
  </conditionalFormatting>
  <conditionalFormatting sqref="C2:C10">
    <cfRule type="colorScale" priority="3">
      <colorScale>
        <cfvo type="num" val="0"/>
        <cfvo type="max"/>
        <color theme="0"/>
        <color rgb="FFFFC000"/>
      </colorScale>
    </cfRule>
  </conditionalFormatting>
  <conditionalFormatting sqref="K2:K10">
    <cfRule type="colorScale" priority="4">
      <colorScale>
        <cfvo type="num" val="0"/>
        <cfvo type="max"/>
        <color theme="0"/>
        <color rgb="FFFFC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46A9-7E4B-434B-BDFE-FADB0AB6056F}">
  <dimension ref="A1:AB12"/>
  <sheetViews>
    <sheetView workbookViewId="0">
      <selection activeCell="D2" sqref="D2:D7"/>
    </sheetView>
  </sheetViews>
  <sheetFormatPr baseColWidth="10" defaultColWidth="7.625" defaultRowHeight="20"/>
  <cols>
    <col min="1" max="2" width="6.75" style="4" customWidth="1"/>
    <col min="3" max="3" width="7.625" style="4"/>
    <col min="4" max="4" width="12.875" style="4" customWidth="1"/>
    <col min="5" max="5" width="4.75" style="4" customWidth="1"/>
    <col min="6" max="9" width="4.5" style="4" customWidth="1"/>
    <col min="10" max="10" width="10.625" style="4" customWidth="1"/>
    <col min="11" max="11" width="5.75" style="4" customWidth="1"/>
    <col min="12" max="12" width="6" style="4" customWidth="1"/>
    <col min="13" max="13" width="6.25" style="4" customWidth="1"/>
    <col min="14" max="14" width="6.5" style="4" customWidth="1"/>
    <col min="15" max="15" width="5.875" style="4" customWidth="1"/>
    <col min="16" max="16" width="6.625" style="4" customWidth="1"/>
    <col min="17" max="17" width="6.25" style="4" customWidth="1"/>
    <col min="18" max="18" width="6.375" style="4" customWidth="1"/>
    <col min="19" max="22" width="6.5" style="4" customWidth="1"/>
    <col min="23" max="23" width="10.75" style="4" customWidth="1"/>
    <col min="24" max="25" width="6.5" style="4" customWidth="1"/>
    <col min="26" max="16384" width="7.625" style="4"/>
  </cols>
  <sheetData>
    <row r="1" spans="1:28" ht="21">
      <c r="A1" s="3" t="s">
        <v>6</v>
      </c>
      <c r="B1" s="3" t="s">
        <v>57</v>
      </c>
      <c r="C1" s="3" t="s">
        <v>59</v>
      </c>
      <c r="D1" s="3" t="s">
        <v>62</v>
      </c>
      <c r="E1" s="4" t="s">
        <v>72</v>
      </c>
      <c r="F1" s="4" t="s">
        <v>60</v>
      </c>
      <c r="G1" s="4" t="s">
        <v>73</v>
      </c>
      <c r="H1" s="4" t="s">
        <v>74</v>
      </c>
      <c r="I1" s="4" t="s">
        <v>75</v>
      </c>
      <c r="J1" s="3" t="s">
        <v>28</v>
      </c>
      <c r="K1" s="3" t="s">
        <v>67</v>
      </c>
      <c r="L1" s="3" t="s">
        <v>68</v>
      </c>
      <c r="M1" s="3" t="s">
        <v>76</v>
      </c>
      <c r="N1" s="3" t="s">
        <v>77</v>
      </c>
      <c r="O1" s="3" t="s">
        <v>71</v>
      </c>
    </row>
    <row r="2" spans="1:28">
      <c r="A2" s="3">
        <v>1</v>
      </c>
      <c r="B2" s="3">
        <v>1</v>
      </c>
      <c r="C2" s="3">
        <v>1</v>
      </c>
      <c r="D2" s="1" t="str" cm="1">
        <f t="array" ref="D2">_xlfn.REDUCE("",_xlfn.LAMBDA(_xlpm.x,_xlpm.y,IF(_xlpm.y=1,_xlpm.x,"..."))($E$1:$I$1,$E2:$I2),_xlfn.LAMBDA(_xlpm.a,_xlpm.b,_xlfn.CONCAT(_xlpm.a,_xlpm.b)))</f>
        <v>.........障害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 t="str">
        <f t="shared" ref="J2:J7" si="0">_xlfn.TEXTJOIN("",FALSE,E2:I2)</f>
        <v>00011</v>
      </c>
      <c r="K2" s="3">
        <f t="shared" ref="K2:K7" si="1">_xlfn.LET(_xlpm.d,E2:I2,SUM(_xlpm.d))</f>
        <v>2</v>
      </c>
      <c r="L2" s="3">
        <f t="shared" ref="L2:L7" si="2">_xlfn.LET(_xlpm.x,J2,COUNTIF(_xlpm.x,"*1*0*1*"))</f>
        <v>0</v>
      </c>
      <c r="M2" s="3">
        <f t="shared" ref="M2:O7" si="3">_xlfn.LET(_xlpm.k,M$1,_xlpm.t,$D2,COUNTIF(_xlpm.t,CONCATENATE("*",RIGHT(_xlpm.k,LEN(_xlpm.k)-1),"*")))</f>
        <v>0</v>
      </c>
      <c r="N2" s="3">
        <f t="shared" si="3"/>
        <v>1</v>
      </c>
      <c r="O2" s="3">
        <f t="shared" si="3"/>
        <v>0</v>
      </c>
    </row>
    <row r="3" spans="1:28">
      <c r="A3" s="3">
        <v>2</v>
      </c>
      <c r="B3" s="3">
        <v>1</v>
      </c>
      <c r="C3" s="3">
        <v>1</v>
      </c>
      <c r="D3" s="1" t="str" cm="1">
        <f t="array" ref="D3">_xlfn.REDUCE("",_xlfn.LAMBDA(_xlpm.x,_xlpm.y,IF(_xlpm.y=1,_xlpm.x,"..."))($E$1:$I$1,$E3:$I3),_xlfn.LAMBDA(_xlpm.a,_xlpm.b,_xlfn.CONCAT(_xlpm.a,_xlpm.b)))</f>
        <v>...代謝......</v>
      </c>
      <c r="E3" s="3">
        <v>0</v>
      </c>
      <c r="F3" s="3">
        <v>1</v>
      </c>
      <c r="G3" s="3">
        <v>1</v>
      </c>
      <c r="H3" s="3">
        <v>0</v>
      </c>
      <c r="I3" s="3">
        <v>0</v>
      </c>
      <c r="J3" s="3" t="str">
        <f t="shared" si="0"/>
        <v>01100</v>
      </c>
      <c r="K3" s="3">
        <f t="shared" si="1"/>
        <v>2</v>
      </c>
      <c r="L3" s="3">
        <f t="shared" si="2"/>
        <v>0</v>
      </c>
      <c r="M3" s="3">
        <f t="shared" si="3"/>
        <v>1</v>
      </c>
      <c r="N3" s="3">
        <f t="shared" si="3"/>
        <v>0</v>
      </c>
      <c r="O3" s="3">
        <f t="shared" si="3"/>
        <v>0</v>
      </c>
    </row>
    <row r="4" spans="1:28">
      <c r="A4" s="3">
        <v>3</v>
      </c>
      <c r="B4" s="3">
        <v>1</v>
      </c>
      <c r="C4" s="3">
        <v>1</v>
      </c>
      <c r="D4" s="3" t="str" cm="1">
        <f t="array" ref="D4">_xlfn.REDUCE("",_xlfn.LAMBDA(_xlpm.x,_xlpm.y,IF(_xlpm.y=1,_xlpm.x,"..."))($E$1:$I$1,$E4:$I4),_xlfn.LAMBDA(_xlpm.a,_xlpm.b,_xlfn.CONCAT(_xlpm.a,_xlpm.b)))</f>
        <v>...代謝障害</v>
      </c>
      <c r="E4" s="3">
        <v>0</v>
      </c>
      <c r="F4" s="3">
        <v>1</v>
      </c>
      <c r="G4" s="3">
        <v>1</v>
      </c>
      <c r="H4" s="3">
        <v>1</v>
      </c>
      <c r="I4" s="3">
        <v>1</v>
      </c>
      <c r="J4" s="3" t="str">
        <f t="shared" si="0"/>
        <v>01111</v>
      </c>
      <c r="K4" s="3">
        <f t="shared" si="1"/>
        <v>4</v>
      </c>
      <c r="L4" s="3">
        <f t="shared" si="2"/>
        <v>0</v>
      </c>
      <c r="M4" s="3">
        <f t="shared" si="3"/>
        <v>1</v>
      </c>
      <c r="N4" s="3">
        <f t="shared" si="3"/>
        <v>1</v>
      </c>
      <c r="O4" s="3">
        <f t="shared" si="3"/>
        <v>0</v>
      </c>
    </row>
    <row r="5" spans="1:28">
      <c r="A5" s="3">
        <v>4</v>
      </c>
      <c r="B5" s="3">
        <v>1</v>
      </c>
      <c r="C5" s="3">
        <v>1</v>
      </c>
      <c r="D5" s="3" t="str" cm="1">
        <f t="array" ref="D5">_xlfn.REDUCE("",_xlfn.LAMBDA(_xlpm.x,_xlpm.y,IF(_xlpm.y=1,_xlpm.x,"..."))($E$1:$I$1,$E5:$I5),_xlfn.LAMBDA(_xlpm.a,_xlpm.b,_xlfn.CONCAT(_xlpm.a,_xlpm.b)))</f>
        <v>鉄............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 t="str">
        <f t="shared" si="0"/>
        <v>10000</v>
      </c>
      <c r="K5" s="3">
        <f t="shared" si="1"/>
        <v>1</v>
      </c>
      <c r="L5" s="3">
        <f t="shared" si="2"/>
        <v>0</v>
      </c>
      <c r="M5" s="3">
        <f t="shared" si="3"/>
        <v>0</v>
      </c>
      <c r="N5" s="3">
        <f t="shared" si="3"/>
        <v>0</v>
      </c>
      <c r="O5" s="3">
        <f t="shared" si="3"/>
        <v>0</v>
      </c>
    </row>
    <row r="6" spans="1:28">
      <c r="A6" s="3">
        <v>5</v>
      </c>
      <c r="B6" s="3">
        <v>1</v>
      </c>
      <c r="C6" s="3">
        <v>2</v>
      </c>
      <c r="D6" s="3" t="str" cm="1">
        <f t="array" ref="D6">_xlfn.REDUCE("",_xlfn.LAMBDA(_xlpm.x,_xlpm.y,IF(_xlpm.y=1,_xlpm.x,"..."))($E$1:$I$1,$E6:$I6),_xlfn.LAMBDA(_xlpm.a,_xlpm.b,_xlfn.CONCAT(_xlpm.a,_xlpm.b)))</f>
        <v>鉄代謝......</v>
      </c>
      <c r="E6" s="3">
        <v>1</v>
      </c>
      <c r="F6" s="3">
        <v>1</v>
      </c>
      <c r="G6" s="3">
        <v>1</v>
      </c>
      <c r="H6" s="3">
        <v>0</v>
      </c>
      <c r="I6" s="3">
        <v>0</v>
      </c>
      <c r="J6" s="3" t="str">
        <f t="shared" si="0"/>
        <v>11100</v>
      </c>
      <c r="K6" s="3">
        <f t="shared" si="1"/>
        <v>3</v>
      </c>
      <c r="L6" s="3">
        <f t="shared" si="2"/>
        <v>0</v>
      </c>
      <c r="M6" s="3">
        <f t="shared" si="3"/>
        <v>1</v>
      </c>
      <c r="N6" s="3">
        <f t="shared" si="3"/>
        <v>0</v>
      </c>
      <c r="O6" s="3">
        <f t="shared" si="3"/>
        <v>0</v>
      </c>
    </row>
    <row r="7" spans="1:28">
      <c r="A7" s="3">
        <v>6</v>
      </c>
      <c r="B7" s="3">
        <v>1</v>
      </c>
      <c r="C7" s="3">
        <v>1</v>
      </c>
      <c r="D7" s="3" t="str" cm="1">
        <f t="array" ref="D7">_xlfn.REDUCE("",_xlfn.LAMBDA(_xlpm.x,_xlpm.y,IF(_xlpm.y=1,_xlpm.x,"..."))($E$1:$I$1,$E7:$I7),_xlfn.LAMBDA(_xlpm.a,_xlpm.b,_xlfn.CONCAT(_xlpm.a,_xlpm.b)))</f>
        <v>鉄代謝障害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 t="str">
        <f t="shared" si="0"/>
        <v>11111</v>
      </c>
      <c r="K7" s="3">
        <f t="shared" si="1"/>
        <v>5</v>
      </c>
      <c r="L7" s="3">
        <f t="shared" si="2"/>
        <v>0</v>
      </c>
      <c r="M7" s="3">
        <f t="shared" si="3"/>
        <v>1</v>
      </c>
      <c r="N7" s="3">
        <f t="shared" si="3"/>
        <v>1</v>
      </c>
      <c r="O7" s="3">
        <f t="shared" si="3"/>
        <v>0</v>
      </c>
    </row>
    <row r="12" spans="1:28">
      <c r="AB12" s="5"/>
    </row>
  </sheetData>
  <phoneticPr fontId="1"/>
  <conditionalFormatting sqref="E2:I7">
    <cfRule type="cellIs" dxfId="301" priority="3" operator="equal">
      <formula>1</formula>
    </cfRule>
  </conditionalFormatting>
  <conditionalFormatting sqref="L2:O7">
    <cfRule type="cellIs" dxfId="300" priority="1" operator="equal">
      <formula>1</formula>
    </cfRule>
  </conditionalFormatting>
  <conditionalFormatting sqref="C2:C7">
    <cfRule type="colorScale" priority="7">
      <colorScale>
        <cfvo type="num" val="0"/>
        <cfvo type="max"/>
        <color theme="0"/>
        <color rgb="FFFFC000"/>
      </colorScale>
    </cfRule>
  </conditionalFormatting>
  <conditionalFormatting sqref="K2:K7">
    <cfRule type="colorScale" priority="8">
      <colorScale>
        <cfvo type="num" val="0"/>
        <cfvo type="max"/>
        <color theme="0"/>
        <color rgb="FFFFC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AEA7-C97E-8A4C-945B-3088447B5342}">
  <dimension ref="A1:AB14"/>
  <sheetViews>
    <sheetView workbookViewId="0">
      <selection activeCell="D2" sqref="D2:D9"/>
    </sheetView>
  </sheetViews>
  <sheetFormatPr baseColWidth="10" defaultColWidth="7.625" defaultRowHeight="20"/>
  <cols>
    <col min="1" max="2" width="6.75" style="4" customWidth="1"/>
    <col min="3" max="3" width="7.625" style="4"/>
    <col min="4" max="4" width="12.25" style="4" customWidth="1"/>
    <col min="5" max="5" width="4.75" style="4" customWidth="1"/>
    <col min="6" max="9" width="4.5" style="4" customWidth="1"/>
    <col min="10" max="10" width="10.625" style="4" customWidth="1"/>
    <col min="11" max="11" width="5.75" style="4" customWidth="1"/>
    <col min="12" max="12" width="6" style="4" customWidth="1"/>
    <col min="13" max="13" width="6.25" style="4" customWidth="1"/>
    <col min="14" max="14" width="6.5" style="4" customWidth="1"/>
    <col min="15" max="15" width="5.875" style="4" customWidth="1"/>
    <col min="16" max="16" width="6.625" style="4" customWidth="1"/>
    <col min="17" max="17" width="6.25" style="4" customWidth="1"/>
    <col min="18" max="18" width="6.375" style="4" customWidth="1"/>
    <col min="19" max="22" width="6.5" style="4" customWidth="1"/>
    <col min="23" max="23" width="10.75" style="4" customWidth="1"/>
    <col min="24" max="25" width="6.5" style="4" customWidth="1"/>
    <col min="26" max="16384" width="7.625" style="4"/>
  </cols>
  <sheetData>
    <row r="1" spans="1:28">
      <c r="A1" s="3" t="s">
        <v>6</v>
      </c>
      <c r="B1" s="3" t="s">
        <v>57</v>
      </c>
      <c r="C1" s="3" t="s">
        <v>59</v>
      </c>
      <c r="D1" s="3" t="s">
        <v>62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3" t="s">
        <v>28</v>
      </c>
      <c r="K1" s="3" t="s">
        <v>67</v>
      </c>
      <c r="L1" s="3" t="s">
        <v>68</v>
      </c>
      <c r="M1" s="3" t="s">
        <v>99</v>
      </c>
      <c r="N1" s="3" t="s">
        <v>100</v>
      </c>
      <c r="O1" s="3" t="s">
        <v>71</v>
      </c>
    </row>
    <row r="2" spans="1:28">
      <c r="A2" s="3">
        <v>1</v>
      </c>
      <c r="B2" s="3">
        <v>0.5</v>
      </c>
      <c r="C2" s="3">
        <v>0.5</v>
      </c>
      <c r="D2" s="1" t="str" cm="1">
        <f t="array" ref="D2">_xlfn.REDUCE("",_xlfn.LAMBDA(_xlpm.x,_xlpm.y,IF(_xlpm.y=1,_xlpm.x,"..."))($E$1:$I$1,$E2:$I2),_xlfn.LAMBDA(_xlpm.a,_xlpm.b,_xlfn.CONCAT(_xlpm.a,_xlpm.b)))</f>
        <v>............発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 t="str">
        <f t="shared" ref="J2:J9" si="0">_xlfn.TEXTJOIN("",FALSE,E2:I2)</f>
        <v>00001</v>
      </c>
      <c r="K2" s="3">
        <f t="shared" ref="K2:K9" si="1">_xlfn.LET(_xlpm.d,E2:I2,SUM(_xlpm.d))</f>
        <v>1</v>
      </c>
      <c r="L2" s="3">
        <f t="shared" ref="L2:L9" si="2">_xlfn.LET(_xlpm.x,J2,COUNTIF(_xlpm.x,"*1*0*1*"))</f>
        <v>0</v>
      </c>
      <c r="M2" s="3">
        <f t="shared" ref="M2:O9" si="3">_xlfn.LET(_xlpm.k,M$1,_xlpm.t,$D2,COUNTIF(_xlpm.t,CONCATENATE("*",RIGHT(_xlpm.k,LEN(_xlpm.k)-1),"*")))</f>
        <v>0</v>
      </c>
      <c r="N2" s="3">
        <f t="shared" si="3"/>
        <v>0</v>
      </c>
      <c r="O2" s="3">
        <f t="shared" si="3"/>
        <v>0</v>
      </c>
    </row>
    <row r="3" spans="1:28">
      <c r="A3" s="3">
        <v>2</v>
      </c>
      <c r="B3" s="3">
        <v>0.5</v>
      </c>
      <c r="C3" s="3">
        <v>0.5</v>
      </c>
      <c r="D3" s="3" t="str" cm="1">
        <f t="array" ref="D3">_xlfn.REDUCE("",_xlfn.LAMBDA(_xlpm.x,_xlpm.y,IF(_xlpm.y=1,_xlpm.x,"..."))($E$1:$I$1,$E3:$I3),_xlfn.LAMBDA(_xlpm.a,_xlpm.b,_xlfn.CONCAT(_xlpm.a,_xlpm.b)))</f>
        <v>.........再...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 t="str">
        <f t="shared" si="0"/>
        <v>00010</v>
      </c>
      <c r="K3" s="3">
        <f t="shared" si="1"/>
        <v>1</v>
      </c>
      <c r="L3" s="3">
        <f t="shared" si="2"/>
        <v>0</v>
      </c>
      <c r="M3" s="3">
        <f t="shared" si="3"/>
        <v>0</v>
      </c>
      <c r="N3" s="3">
        <f t="shared" si="3"/>
        <v>0</v>
      </c>
      <c r="O3" s="3">
        <f t="shared" si="3"/>
        <v>0</v>
      </c>
    </row>
    <row r="4" spans="1:28">
      <c r="A4" s="3">
        <v>3</v>
      </c>
      <c r="B4" s="3">
        <v>1</v>
      </c>
      <c r="C4" s="3">
        <v>1</v>
      </c>
      <c r="D4" s="3" t="str" cm="1">
        <f t="array" ref="D4">_xlfn.REDUCE("",_xlfn.LAMBDA(_xlpm.x,_xlpm.y,IF(_xlpm.y=1,_xlpm.x,"..."))($E$1:$I$1,$E4:$I4),_xlfn.LAMBDA(_xlpm.a,_xlpm.b,_xlfn.CONCAT(_xlpm.a,_xlpm.b)))</f>
        <v>.........再発</v>
      </c>
      <c r="E4" s="3">
        <v>0</v>
      </c>
      <c r="F4" s="3">
        <v>0</v>
      </c>
      <c r="G4" s="3">
        <v>0</v>
      </c>
      <c r="H4" s="3">
        <v>1</v>
      </c>
      <c r="I4" s="3">
        <v>1</v>
      </c>
      <c r="J4" s="3" t="str">
        <f t="shared" si="0"/>
        <v>00011</v>
      </c>
      <c r="K4" s="3">
        <f t="shared" si="1"/>
        <v>2</v>
      </c>
      <c r="L4" s="3">
        <f t="shared" si="2"/>
        <v>0</v>
      </c>
      <c r="M4" s="3">
        <f t="shared" si="3"/>
        <v>0</v>
      </c>
      <c r="N4" s="3">
        <f t="shared" si="3"/>
        <v>1</v>
      </c>
      <c r="O4" s="3">
        <f t="shared" si="3"/>
        <v>0</v>
      </c>
    </row>
    <row r="5" spans="1:28">
      <c r="A5" s="3">
        <v>4</v>
      </c>
      <c r="B5" s="3">
        <v>1</v>
      </c>
      <c r="C5" s="3">
        <v>1</v>
      </c>
      <c r="D5" s="3" t="str" cm="1">
        <f t="array" ref="D5">_xlfn.REDUCE("",_xlfn.LAMBDA(_xlpm.x,_xlpm.y,IF(_xlpm.y=1,_xlpm.x,"..."))($E$1:$I$1,$E5:$I5),_xlfn.LAMBDA(_xlpm.a,_xlpm.b,_xlfn.CONCAT(_xlpm.a,_xlpm.b)))</f>
        <v>...がん......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 t="str">
        <f t="shared" si="0"/>
        <v>01100</v>
      </c>
      <c r="K5" s="3">
        <f t="shared" si="1"/>
        <v>2</v>
      </c>
      <c r="L5" s="3">
        <f t="shared" si="2"/>
        <v>0</v>
      </c>
      <c r="M5" s="3">
        <f t="shared" si="3"/>
        <v>1</v>
      </c>
      <c r="N5" s="3">
        <f t="shared" si="3"/>
        <v>0</v>
      </c>
      <c r="O5" s="3">
        <f t="shared" si="3"/>
        <v>0</v>
      </c>
    </row>
    <row r="6" spans="1:28">
      <c r="A6" s="3">
        <v>5</v>
      </c>
      <c r="B6" s="3">
        <v>1</v>
      </c>
      <c r="C6" s="3">
        <v>2</v>
      </c>
      <c r="D6" s="3" t="str" cm="1">
        <f t="array" ref="D6">_xlfn.REDUCE("",_xlfn.LAMBDA(_xlpm.x,_xlpm.y,IF(_xlpm.y=1,_xlpm.x,"..."))($E$1:$I$1,$E6:$I6),_xlfn.LAMBDA(_xlpm.a,_xlpm.b,_xlfn.CONCAT(_xlpm.a,_xlpm.b)))</f>
        <v>...がん再発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 t="str">
        <f t="shared" si="0"/>
        <v>01111</v>
      </c>
      <c r="K6" s="3">
        <f t="shared" si="1"/>
        <v>4</v>
      </c>
      <c r="L6" s="3">
        <f t="shared" si="2"/>
        <v>0</v>
      </c>
      <c r="M6" s="3">
        <f t="shared" si="3"/>
        <v>1</v>
      </c>
      <c r="N6" s="3">
        <f t="shared" si="3"/>
        <v>1</v>
      </c>
      <c r="O6" s="3">
        <f t="shared" si="3"/>
        <v>0</v>
      </c>
    </row>
    <row r="7" spans="1:28">
      <c r="A7" s="3">
        <v>6</v>
      </c>
      <c r="B7" s="3">
        <v>0.5</v>
      </c>
      <c r="C7" s="3">
        <v>1</v>
      </c>
      <c r="D7" s="3" t="str" cm="1">
        <f t="array" ref="D7">_xlfn.REDUCE("",_xlfn.LAMBDA(_xlpm.x,_xlpm.y,IF(_xlpm.y=1,_xlpm.x,"..."))($E$1:$I$1,$E7:$I7),_xlfn.LAMBDA(_xlpm.a,_xlpm.b,_xlfn.CONCAT(_xlpm.a,_xlpm.b)))</f>
        <v>乳............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 t="str">
        <f t="shared" si="0"/>
        <v>10000</v>
      </c>
      <c r="K7" s="3">
        <f t="shared" si="1"/>
        <v>1</v>
      </c>
      <c r="L7" s="3">
        <f t="shared" si="2"/>
        <v>0</v>
      </c>
      <c r="M7" s="3">
        <f t="shared" si="3"/>
        <v>0</v>
      </c>
      <c r="N7" s="3">
        <f t="shared" si="3"/>
        <v>0</v>
      </c>
      <c r="O7" s="3">
        <f t="shared" si="3"/>
        <v>0</v>
      </c>
    </row>
    <row r="8" spans="1:28">
      <c r="A8" s="3">
        <v>7</v>
      </c>
      <c r="B8" s="3">
        <v>1</v>
      </c>
      <c r="C8" s="3">
        <v>2</v>
      </c>
      <c r="D8" s="3" t="str" cm="1">
        <f t="array" ref="D8">_xlfn.REDUCE("",_xlfn.LAMBDA(_xlpm.x,_xlpm.y,IF(_xlpm.y=1,_xlpm.x,"..."))($E$1:$I$1,$E8:$I8),_xlfn.LAMBDA(_xlpm.a,_xlpm.b,_xlfn.CONCAT(_xlpm.a,_xlpm.b)))</f>
        <v>乳がん......</v>
      </c>
      <c r="E8" s="3">
        <v>1</v>
      </c>
      <c r="F8" s="3">
        <v>1</v>
      </c>
      <c r="G8" s="3">
        <v>1</v>
      </c>
      <c r="H8" s="3">
        <v>0</v>
      </c>
      <c r="I8" s="3">
        <v>0</v>
      </c>
      <c r="J8" s="3" t="str">
        <f t="shared" si="0"/>
        <v>11100</v>
      </c>
      <c r="K8" s="3">
        <f t="shared" si="1"/>
        <v>3</v>
      </c>
      <c r="L8" s="3">
        <f t="shared" si="2"/>
        <v>0</v>
      </c>
      <c r="M8" s="3">
        <f t="shared" si="3"/>
        <v>1</v>
      </c>
      <c r="N8" s="3">
        <f t="shared" si="3"/>
        <v>0</v>
      </c>
      <c r="O8" s="3">
        <f t="shared" si="3"/>
        <v>0</v>
      </c>
    </row>
    <row r="9" spans="1:28">
      <c r="A9" s="3">
        <v>8</v>
      </c>
      <c r="B9" s="3">
        <v>1</v>
      </c>
      <c r="C9" s="3">
        <v>3</v>
      </c>
      <c r="D9" s="3" t="str" cm="1">
        <f t="array" ref="D9">_xlfn.REDUCE("",_xlfn.LAMBDA(_xlpm.x,_xlpm.y,IF(_xlpm.y=1,_xlpm.x,"..."))($E$1:$I$1,$E9:$I9),_xlfn.LAMBDA(_xlpm.a,_xlpm.b,_xlfn.CONCAT(_xlpm.a,_xlpm.b)))</f>
        <v>乳がん再発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 t="str">
        <f t="shared" si="0"/>
        <v>11111</v>
      </c>
      <c r="K9" s="3">
        <f t="shared" si="1"/>
        <v>5</v>
      </c>
      <c r="L9" s="3">
        <f t="shared" si="2"/>
        <v>0</v>
      </c>
      <c r="M9" s="3">
        <f t="shared" si="3"/>
        <v>1</v>
      </c>
      <c r="N9" s="3">
        <f t="shared" si="3"/>
        <v>1</v>
      </c>
      <c r="O9" s="3">
        <f t="shared" si="3"/>
        <v>0</v>
      </c>
    </row>
    <row r="14" spans="1:28">
      <c r="AB14" s="5"/>
    </row>
  </sheetData>
  <phoneticPr fontId="1"/>
  <conditionalFormatting sqref="C2:C9">
    <cfRule type="colorScale" priority="4">
      <colorScale>
        <cfvo type="num" val="0"/>
        <cfvo type="max"/>
        <color theme="0"/>
        <color rgb="FFFFC000"/>
      </colorScale>
    </cfRule>
  </conditionalFormatting>
  <conditionalFormatting sqref="E2:I9">
    <cfRule type="cellIs" dxfId="282" priority="3" operator="equal">
      <formula>1</formula>
    </cfRule>
  </conditionalFormatting>
  <conditionalFormatting sqref="K2:K9">
    <cfRule type="colorScale" priority="2">
      <colorScale>
        <cfvo type="num" val="0"/>
        <cfvo type="max"/>
        <color theme="0"/>
        <color rgb="FFFFC000"/>
      </colorScale>
    </cfRule>
  </conditionalFormatting>
  <conditionalFormatting sqref="L2:O9">
    <cfRule type="cellIs" dxfId="281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D721-EAF6-CA49-AF49-940BEDE9C646}">
  <dimension ref="A1:AD13"/>
  <sheetViews>
    <sheetView workbookViewId="0">
      <selection activeCell="F9" sqref="F9"/>
    </sheetView>
  </sheetViews>
  <sheetFormatPr baseColWidth="10" defaultColWidth="7.625" defaultRowHeight="20"/>
  <cols>
    <col min="1" max="2" width="6.75" customWidth="1"/>
    <col min="4" max="4" width="15.125" customWidth="1"/>
    <col min="5" max="8" width="4.5" customWidth="1"/>
    <col min="9" max="9" width="4.75" customWidth="1"/>
    <col min="10" max="10" width="10.875" customWidth="1"/>
    <col min="11" max="11" width="5.5" customWidth="1"/>
    <col min="12" max="12" width="6.875" customWidth="1"/>
    <col min="14" max="14" width="5.75" customWidth="1"/>
    <col min="15" max="15" width="6.625" customWidth="1"/>
    <col min="16" max="16" width="5.125" customWidth="1"/>
    <col min="17" max="17" width="5.875" customWidth="1"/>
    <col min="18" max="18" width="6.625" customWidth="1"/>
    <col min="19" max="19" width="6.25" customWidth="1"/>
    <col min="20" max="20" width="6.375" customWidth="1"/>
    <col min="21" max="24" width="6.5" customWidth="1"/>
    <col min="25" max="25" width="10.75" customWidth="1"/>
    <col min="26" max="27" width="6.5" customWidth="1"/>
  </cols>
  <sheetData>
    <row r="1" spans="1:30">
      <c r="A1" s="1" t="s">
        <v>6</v>
      </c>
      <c r="B1" s="1" t="s">
        <v>57</v>
      </c>
      <c r="C1" s="1" t="s">
        <v>101</v>
      </c>
      <c r="D1" s="1" t="s">
        <v>5</v>
      </c>
      <c r="E1" s="1" t="s">
        <v>26</v>
      </c>
      <c r="F1" s="1" t="s">
        <v>23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17</v>
      </c>
      <c r="L1" s="1" t="s">
        <v>20</v>
      </c>
      <c r="M1" s="1" t="s">
        <v>102</v>
      </c>
      <c r="N1" s="1" t="s">
        <v>15</v>
      </c>
      <c r="O1" s="1" t="s">
        <v>14</v>
      </c>
    </row>
    <row r="2" spans="1:30">
      <c r="A2" s="1">
        <v>1</v>
      </c>
      <c r="B2" s="1">
        <v>0.5</v>
      </c>
      <c r="C2" s="1">
        <v>1</v>
      </c>
      <c r="D2" s="1" t="str" cm="1">
        <f t="array" ref="D2">_xlfn.REDUCE("",_xlfn.LAMBDA(_xlpm.x,_xlpm.y,IF(_xlpm.y=1,_xlpm.x,"..."))($E$1:$I$1,$E2:$I2),_xlfn.LAMBDA(_xlpm.a,_xlpm.b,_xlfn.CONCAT(_xlpm.a,_xlpm.b)))</f>
        <v>............後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 t="str">
        <f t="shared" ref="J2:J11" si="0">_xlfn.TEXTJOIN("",FALSE,E2:I2)</f>
        <v>00001</v>
      </c>
      <c r="K2" s="1">
        <f t="shared" ref="K2:K11" si="1">_xlfn.LET(_xlpm.d,E2:I2,COUNTIF(_xlpm.d,1))</f>
        <v>1</v>
      </c>
      <c r="L2" s="3">
        <f t="shared" ref="L2:L11" si="2">_xlfn.LET(_xlpm.x,J2,COUNTIF(_xlpm.x,"*1*0*1*"))</f>
        <v>0</v>
      </c>
      <c r="M2" s="3">
        <f t="shared" ref="M2:O11" si="3">_xlfn.LET(_xlpm.k,M$1,_xlpm.t,$D2,COUNTIF(_xlpm.t,CONCATENATE("*",RIGHT(_xlpm.k,LEN(_xlpm.k)-1),"*")))</f>
        <v>0</v>
      </c>
      <c r="N2" s="3">
        <f t="shared" si="3"/>
        <v>0</v>
      </c>
      <c r="O2" s="3">
        <f t="shared" si="3"/>
        <v>0</v>
      </c>
    </row>
    <row r="3" spans="1:30">
      <c r="A3" s="1">
        <v>2</v>
      </c>
      <c r="B3" s="1">
        <v>0.5</v>
      </c>
      <c r="C3" s="1">
        <v>1</v>
      </c>
      <c r="D3" s="1" t="str" cm="1">
        <f t="array" ref="D3">_xlfn.REDUCE("",_xlfn.LAMBDA(_xlpm.x,_xlpm.y,IF(_xlpm.y=1,_xlpm.x,"..."))($E$1:$I$1,$E3:$I3),_xlfn.LAMBDA(_xlpm.a,_xlpm.b,_xlfn.CONCAT(_xlpm.a,_xlpm.b)))</f>
        <v>.........術...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 t="str">
        <f t="shared" si="0"/>
        <v>00010</v>
      </c>
      <c r="K3" s="1">
        <f t="shared" si="1"/>
        <v>1</v>
      </c>
      <c r="L3" s="3">
        <f t="shared" si="2"/>
        <v>0</v>
      </c>
      <c r="M3" s="3">
        <f t="shared" si="3"/>
        <v>0</v>
      </c>
      <c r="N3" s="3">
        <f t="shared" si="3"/>
        <v>0</v>
      </c>
      <c r="O3" s="3">
        <f t="shared" si="3"/>
        <v>0</v>
      </c>
    </row>
    <row r="4" spans="1:30">
      <c r="A4" s="1">
        <v>3</v>
      </c>
      <c r="B4" s="1">
        <v>1</v>
      </c>
      <c r="C4" s="1">
        <v>2</v>
      </c>
      <c r="D4" s="1" t="str" cm="1">
        <f t="array" ref="D4">_xlfn.REDUCE("",_xlfn.LAMBDA(_xlpm.x,_xlpm.y,IF(_xlpm.y=1,_xlpm.x,"..."))($E$1:$I$1,$E4:$I4),_xlfn.LAMBDA(_xlpm.a,_xlpm.b,_xlfn.CONCAT(_xlpm.a,_xlpm.b)))</f>
        <v>.........術後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 t="str">
        <f t="shared" si="0"/>
        <v>00011</v>
      </c>
      <c r="K4" s="1">
        <f t="shared" si="1"/>
        <v>2</v>
      </c>
      <c r="L4" s="3">
        <f t="shared" si="2"/>
        <v>0</v>
      </c>
      <c r="M4" s="3">
        <f t="shared" si="3"/>
        <v>0</v>
      </c>
      <c r="N4" s="3">
        <f t="shared" si="3"/>
        <v>0</v>
      </c>
      <c r="O4" s="3">
        <f t="shared" si="3"/>
        <v>0</v>
      </c>
    </row>
    <row r="5" spans="1:30">
      <c r="A5" s="1">
        <v>4</v>
      </c>
      <c r="B5" s="1">
        <v>1</v>
      </c>
      <c r="C5" s="1">
        <v>1</v>
      </c>
      <c r="D5" s="1" t="str" cm="1">
        <f t="array" ref="D5">_xlfn.REDUCE("",_xlfn.LAMBDA(_xlpm.x,_xlpm.y,IF(_xlpm.y=1,_xlpm.x,"..."))($E$1:$I$1,$E5:$I5),_xlfn.LAMBDA(_xlpm.a,_xlpm.b,_xlfn.CONCAT(_xlpm.a,_xlpm.b)))</f>
        <v>...切除......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 t="str">
        <f t="shared" si="0"/>
        <v>01100</v>
      </c>
      <c r="K5" s="1">
        <f t="shared" si="1"/>
        <v>2</v>
      </c>
      <c r="L5" s="3">
        <f t="shared" si="2"/>
        <v>0</v>
      </c>
      <c r="M5" s="3">
        <f t="shared" si="3"/>
        <v>1</v>
      </c>
      <c r="N5" s="3">
        <f t="shared" si="3"/>
        <v>0</v>
      </c>
      <c r="O5" s="3">
        <f t="shared" si="3"/>
        <v>0</v>
      </c>
    </row>
    <row r="6" spans="1:30">
      <c r="A6" s="1">
        <v>5</v>
      </c>
      <c r="B6" s="1">
        <v>1</v>
      </c>
      <c r="C6" s="1">
        <v>2</v>
      </c>
      <c r="D6" s="1" t="str" cm="1">
        <f t="array" ref="D6">_xlfn.REDUCE("",_xlfn.LAMBDA(_xlpm.x,_xlpm.y,IF(_xlpm.y=1,_xlpm.x,"..."))($E$1:$I$1,$E6:$I6),_xlfn.LAMBDA(_xlpm.a,_xlpm.b,_xlfn.CONCAT(_xlpm.a,_xlpm.b)))</f>
        <v>...切除術...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 t="str">
        <f t="shared" si="0"/>
        <v>01110</v>
      </c>
      <c r="K6" s="1">
        <f t="shared" si="1"/>
        <v>3</v>
      </c>
      <c r="L6" s="3">
        <f t="shared" si="2"/>
        <v>0</v>
      </c>
      <c r="M6" s="3">
        <f t="shared" si="3"/>
        <v>1</v>
      </c>
      <c r="N6" s="3">
        <f t="shared" si="3"/>
        <v>0</v>
      </c>
      <c r="O6" s="3">
        <f t="shared" si="3"/>
        <v>0</v>
      </c>
    </row>
    <row r="7" spans="1:30">
      <c r="A7" s="1">
        <v>6</v>
      </c>
      <c r="B7" s="1">
        <v>1</v>
      </c>
      <c r="C7" s="1">
        <v>3</v>
      </c>
      <c r="D7" s="1" t="str" cm="1">
        <f t="array" ref="D7">_xlfn.REDUCE("",_xlfn.LAMBDA(_xlpm.x,_xlpm.y,IF(_xlpm.y=1,_xlpm.x,"..."))($E$1:$I$1,$E7:$I7),_xlfn.LAMBDA(_xlpm.a,_xlpm.b,_xlfn.CONCAT(_xlpm.a,_xlpm.b)))</f>
        <v>...切除術後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 t="str">
        <f t="shared" si="0"/>
        <v>01111</v>
      </c>
      <c r="K7" s="1">
        <f t="shared" si="1"/>
        <v>4</v>
      </c>
      <c r="L7" s="3">
        <f t="shared" si="2"/>
        <v>0</v>
      </c>
      <c r="M7" s="3">
        <f t="shared" si="3"/>
        <v>1</v>
      </c>
      <c r="N7" s="3">
        <f t="shared" si="3"/>
        <v>0</v>
      </c>
      <c r="O7" s="3">
        <f t="shared" si="3"/>
        <v>0</v>
      </c>
    </row>
    <row r="8" spans="1:30">
      <c r="A8" s="1">
        <v>7</v>
      </c>
      <c r="B8" s="1">
        <v>0.5</v>
      </c>
      <c r="C8" s="1">
        <v>1</v>
      </c>
      <c r="D8" s="1" t="str" cm="1">
        <f t="array" ref="D8">_xlfn.REDUCE("",_xlfn.LAMBDA(_xlpm.x,_xlpm.y,IF(_xlpm.y=1,_xlpm.x,"..."))($E$1:$I$1,$E8:$I8),_xlfn.LAMBDA(_xlpm.a,_xlpm.b,_xlfn.CONCAT(_xlpm.a,_xlpm.b)))</f>
        <v>肝............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 t="str">
        <f t="shared" si="0"/>
        <v>10000</v>
      </c>
      <c r="K8" s="1">
        <f t="shared" si="1"/>
        <v>1</v>
      </c>
      <c r="L8" s="3">
        <f t="shared" si="2"/>
        <v>0</v>
      </c>
      <c r="M8" s="3">
        <f t="shared" si="3"/>
        <v>0</v>
      </c>
      <c r="N8" s="3">
        <f t="shared" si="3"/>
        <v>0</v>
      </c>
      <c r="O8" s="3">
        <f t="shared" si="3"/>
        <v>0</v>
      </c>
    </row>
    <row r="9" spans="1:30">
      <c r="A9" s="1">
        <v>8</v>
      </c>
      <c r="B9" s="1">
        <v>1</v>
      </c>
      <c r="C9" s="1">
        <v>2</v>
      </c>
      <c r="D9" s="1" t="str" cm="1">
        <f t="array" ref="D9">_xlfn.REDUCE("",_xlfn.LAMBDA(_xlpm.x,_xlpm.y,IF(_xlpm.y=1,_xlpm.x,"..."))($E$1:$I$1,$E9:$I9),_xlfn.LAMBDA(_xlpm.a,_xlpm.b,_xlfn.CONCAT(_xlpm.a,_xlpm.b)))</f>
        <v>肝切除......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 t="str">
        <f t="shared" si="0"/>
        <v>11100</v>
      </c>
      <c r="K9" s="1">
        <f t="shared" si="1"/>
        <v>3</v>
      </c>
      <c r="L9" s="3">
        <f t="shared" si="2"/>
        <v>0</v>
      </c>
      <c r="M9" s="3">
        <f t="shared" si="3"/>
        <v>1</v>
      </c>
      <c r="N9" s="3">
        <f t="shared" si="3"/>
        <v>0</v>
      </c>
      <c r="O9" s="3">
        <f t="shared" si="3"/>
        <v>0</v>
      </c>
    </row>
    <row r="10" spans="1:30">
      <c r="A10" s="1">
        <v>9</v>
      </c>
      <c r="B10" s="1">
        <v>1</v>
      </c>
      <c r="C10" s="1">
        <v>3</v>
      </c>
      <c r="D10" s="1" t="str" cm="1">
        <f t="array" ref="D10">_xlfn.REDUCE("",_xlfn.LAMBDA(_xlpm.x,_xlpm.y,IF(_xlpm.y=1,_xlpm.x,"..."))($E$1:$I$1,$E10:$I10),_xlfn.LAMBDA(_xlpm.a,_xlpm.b,_xlfn.CONCAT(_xlpm.a,_xlpm.b)))</f>
        <v>肝切除術...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 t="str">
        <f t="shared" si="0"/>
        <v>11110</v>
      </c>
      <c r="K10" s="1">
        <f t="shared" si="1"/>
        <v>4</v>
      </c>
      <c r="L10" s="3">
        <f t="shared" si="2"/>
        <v>0</v>
      </c>
      <c r="M10" s="3">
        <f t="shared" si="3"/>
        <v>1</v>
      </c>
      <c r="N10" s="3">
        <f t="shared" si="3"/>
        <v>0</v>
      </c>
      <c r="O10" s="3">
        <f t="shared" si="3"/>
        <v>0</v>
      </c>
    </row>
    <row r="11" spans="1:30">
      <c r="A11" s="1">
        <v>10</v>
      </c>
      <c r="B11" s="1">
        <v>1</v>
      </c>
      <c r="C11" s="1">
        <v>4</v>
      </c>
      <c r="D11" s="1" t="str" cm="1">
        <f t="array" ref="D11">_xlfn.REDUCE("",_xlfn.LAMBDA(_xlpm.x,_xlpm.y,IF(_xlpm.y=1,_xlpm.x,"..."))($E$1:$I$1,$E11:$I11),_xlfn.LAMBDA(_xlpm.a,_xlpm.b,_xlfn.CONCAT(_xlpm.a,_xlpm.b)))</f>
        <v>肝切除術後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 t="str">
        <f t="shared" si="0"/>
        <v>11111</v>
      </c>
      <c r="K11" s="1">
        <f t="shared" si="1"/>
        <v>5</v>
      </c>
      <c r="L11" s="3">
        <f t="shared" si="2"/>
        <v>0</v>
      </c>
      <c r="M11" s="3">
        <f t="shared" si="3"/>
        <v>1</v>
      </c>
      <c r="N11" s="3">
        <f t="shared" si="3"/>
        <v>0</v>
      </c>
      <c r="O11" s="3">
        <f t="shared" si="3"/>
        <v>0</v>
      </c>
    </row>
    <row r="13" spans="1:30">
      <c r="AD13" s="2"/>
    </row>
  </sheetData>
  <phoneticPr fontId="1"/>
  <conditionalFormatting sqref="E2:I11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L2:O11">
    <cfRule type="cellIs" dxfId="263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56B0-13A1-1843-9BE6-814EECC7E2F4}">
  <dimension ref="A1:AE10"/>
  <sheetViews>
    <sheetView workbookViewId="0">
      <selection activeCell="D5" sqref="D5"/>
    </sheetView>
  </sheetViews>
  <sheetFormatPr baseColWidth="10" defaultColWidth="7.625" defaultRowHeight="20"/>
  <cols>
    <col min="1" max="2" width="6.75" customWidth="1"/>
    <col min="3" max="3" width="7.375" customWidth="1"/>
    <col min="4" max="4" width="12.875" customWidth="1"/>
    <col min="5" max="9" width="4.5" customWidth="1"/>
    <col min="10" max="10" width="10.875" customWidth="1"/>
    <col min="11" max="11" width="6.625" customWidth="1"/>
    <col min="12" max="12" width="5.5" customWidth="1"/>
    <col min="13" max="13" width="7" customWidth="1"/>
    <col min="14" max="15" width="5.75" customWidth="1"/>
    <col min="16" max="16" width="6.625" customWidth="1"/>
    <col min="17" max="17" width="5.125" customWidth="1"/>
    <col min="18" max="18" width="5.875" customWidth="1"/>
    <col min="19" max="19" width="6.625" customWidth="1"/>
    <col min="20" max="20" width="6.25" customWidth="1"/>
    <col min="21" max="21" width="6.375" customWidth="1"/>
    <col min="22" max="25" width="6.5" customWidth="1"/>
    <col min="26" max="26" width="10.75" customWidth="1"/>
    <col min="27" max="28" width="6.5" customWidth="1"/>
  </cols>
  <sheetData>
    <row r="1" spans="1:31">
      <c r="A1" s="1" t="s">
        <v>6</v>
      </c>
      <c r="B1" s="1" t="s">
        <v>57</v>
      </c>
      <c r="C1" s="1" t="s">
        <v>101</v>
      </c>
      <c r="D1" s="1" t="s">
        <v>5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28</v>
      </c>
      <c r="K1" s="1" t="s">
        <v>17</v>
      </c>
      <c r="L1" s="1" t="s">
        <v>20</v>
      </c>
      <c r="M1" s="1" t="s">
        <v>34</v>
      </c>
      <c r="N1" s="1" t="s">
        <v>36</v>
      </c>
      <c r="O1" s="1" t="s">
        <v>35</v>
      </c>
      <c r="P1" s="1" t="s">
        <v>14</v>
      </c>
    </row>
    <row r="2" spans="1:31">
      <c r="A2" s="1">
        <v>1</v>
      </c>
      <c r="B2" s="1">
        <v>1</v>
      </c>
      <c r="C2" s="1">
        <v>1</v>
      </c>
      <c r="D2" s="1" t="str" cm="1">
        <f t="array" ref="D2">_xlfn.REDUCE("",_xlfn.LAMBDA(_xlpm.x,_xlpm.y,IF(_xlpm.y=1,_xlpm.x,"..."))($E$1:$I$1,$E2:$I2),_xlfn.LAMBDA(_xlpm.a,_xlpm.b,_xlfn.CONCAT(_xlpm.a,_xlpm.b)))</f>
        <v>.........出血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 t="str">
        <f t="shared" ref="J2:J9" si="0">_xlfn.TEXTJOIN("",FALSE,E2:I2)</f>
        <v>00011</v>
      </c>
      <c r="K2" s="1">
        <f t="shared" ref="K2:K9" si="1">_xlfn.LET(_xlpm.d,E2:I2,COUNTIF(_xlpm.d,1))</f>
        <v>2</v>
      </c>
      <c r="L2" s="3">
        <f t="shared" ref="L2:L9" si="2">_xlfn.LET(_xlpm.x,J2,COUNTIF(_xlpm.x,"*1*0*1*"))</f>
        <v>0</v>
      </c>
      <c r="M2" s="3">
        <f t="shared" ref="M2:P9" si="3">_xlfn.LET(_xlpm.k,M$1,_xlpm.t,$D2,COUNTIF(_xlpm.t,CONCATENATE("*",RIGHT(_xlpm.k,LEN(_xlpm.k)-1),"*")))</f>
        <v>0</v>
      </c>
      <c r="N2" s="3">
        <f t="shared" si="3"/>
        <v>0</v>
      </c>
      <c r="O2" s="3">
        <f t="shared" si="3"/>
        <v>0</v>
      </c>
      <c r="P2" s="3">
        <f t="shared" si="3"/>
        <v>0</v>
      </c>
    </row>
    <row r="3" spans="1:31">
      <c r="A3" s="1">
        <v>2</v>
      </c>
      <c r="B3" s="1">
        <v>0.5</v>
      </c>
      <c r="C3" s="1">
        <v>1</v>
      </c>
      <c r="D3" s="1" t="str" cm="1">
        <f t="array" ref="D3">_xlfn.REDUCE("",_xlfn.LAMBDA(_xlpm.x,_xlpm.y,IF(_xlpm.y=1,_xlpm.x,"..."))($E$1:$I$1,$E3:$I3),_xlfn.LAMBDA(_xlpm.a,_xlpm.b,_xlfn.CONCAT(_xlpm.a,_xlpm.b)))</f>
        <v>......内......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 t="str">
        <f t="shared" si="0"/>
        <v>00100</v>
      </c>
      <c r="K3" s="1">
        <f t="shared" si="1"/>
        <v>1</v>
      </c>
      <c r="L3" s="3">
        <f t="shared" si="2"/>
        <v>0</v>
      </c>
      <c r="M3" s="3">
        <f t="shared" si="3"/>
        <v>0</v>
      </c>
      <c r="N3" s="3">
        <f t="shared" si="3"/>
        <v>0</v>
      </c>
      <c r="O3" s="3">
        <f t="shared" si="3"/>
        <v>0</v>
      </c>
      <c r="P3" s="3">
        <f t="shared" si="3"/>
        <v>0</v>
      </c>
    </row>
    <row r="4" spans="1:31">
      <c r="A4" s="1">
        <v>3</v>
      </c>
      <c r="B4" s="1">
        <v>1</v>
      </c>
      <c r="C4" s="1">
        <v>2</v>
      </c>
      <c r="D4" s="1" t="str" cm="1">
        <f t="array" ref="D4">_xlfn.REDUCE("",_xlfn.LAMBDA(_xlpm.x,_xlpm.y,IF(_xlpm.y=1,_xlpm.x,"..."))($E$1:$I$1,$E4:$I4),_xlfn.LAMBDA(_xlpm.a,_xlpm.b,_xlfn.CONCAT(_xlpm.a,_xlpm.b)))</f>
        <v>......内出血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 t="str">
        <f t="shared" si="0"/>
        <v>00111</v>
      </c>
      <c r="K4" s="1">
        <f t="shared" si="1"/>
        <v>3</v>
      </c>
      <c r="L4" s="3">
        <f t="shared" si="2"/>
        <v>0</v>
      </c>
      <c r="M4" s="3">
        <f t="shared" si="3"/>
        <v>0</v>
      </c>
      <c r="N4" s="3">
        <f t="shared" si="3"/>
        <v>0</v>
      </c>
      <c r="O4" s="3">
        <f t="shared" si="3"/>
        <v>0</v>
      </c>
      <c r="P4" s="3">
        <f t="shared" si="3"/>
        <v>0</v>
      </c>
    </row>
    <row r="5" spans="1:31">
      <c r="A5" s="1">
        <v>4</v>
      </c>
      <c r="B5" s="1">
        <v>1</v>
      </c>
      <c r="C5" s="1"/>
      <c r="D5" s="1" t="str" cm="1">
        <f t="array" ref="D5">_xlfn.REDUCE("",_xlfn.LAMBDA(_xlpm.x,_xlpm.y,IF(_xlpm.y=1,_xlpm.x,"..."))($E$1:$I$1,$E5:$I5),_xlfn.LAMBDA(_xlpm.a,_xlpm.b,_xlfn.CONCAT(_xlpm.a,_xlpm.b)))</f>
        <v>眼............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 t="str">
        <f t="shared" si="0"/>
        <v>10000</v>
      </c>
      <c r="K5" s="1">
        <f t="shared" si="1"/>
        <v>1</v>
      </c>
      <c r="L5" s="3">
        <f t="shared" si="2"/>
        <v>0</v>
      </c>
      <c r="M5" s="3">
        <f t="shared" si="3"/>
        <v>0</v>
      </c>
      <c r="N5" s="3">
        <f t="shared" si="3"/>
        <v>0</v>
      </c>
      <c r="O5" s="3">
        <f t="shared" si="3"/>
        <v>0</v>
      </c>
      <c r="P5" s="3">
        <f t="shared" si="3"/>
        <v>0</v>
      </c>
    </row>
    <row r="6" spans="1:31">
      <c r="A6" s="1">
        <v>5</v>
      </c>
      <c r="B6" s="1">
        <v>1</v>
      </c>
      <c r="C6" s="1">
        <v>1</v>
      </c>
      <c r="D6" s="1" t="str" cm="1">
        <f t="array" ref="D6">_xlfn.REDUCE("",_xlfn.LAMBDA(_xlpm.x,_xlpm.y,IF(_xlpm.y=1,_xlpm.x,"..."))($E$1:$I$1,$E6:$I6),_xlfn.LAMBDA(_xlpm.a,_xlpm.b,_xlfn.CONCAT(_xlpm.a,_xlpm.b)))</f>
        <v>眼球.........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 t="str">
        <f t="shared" si="0"/>
        <v>11000</v>
      </c>
      <c r="K6" s="1">
        <f t="shared" si="1"/>
        <v>2</v>
      </c>
      <c r="L6" s="3">
        <f t="shared" si="2"/>
        <v>0</v>
      </c>
      <c r="M6" s="3">
        <f t="shared" si="3"/>
        <v>0</v>
      </c>
      <c r="N6" s="3">
        <f t="shared" si="3"/>
        <v>0</v>
      </c>
      <c r="O6" s="3">
        <f t="shared" si="3"/>
        <v>0</v>
      </c>
      <c r="P6" s="3">
        <f t="shared" si="3"/>
        <v>0</v>
      </c>
    </row>
    <row r="7" spans="1:31">
      <c r="A7" s="1">
        <v>6</v>
      </c>
      <c r="B7" s="1">
        <v>0.5</v>
      </c>
      <c r="C7" s="1">
        <v>2</v>
      </c>
      <c r="D7" s="1" t="str" cm="1">
        <f t="array" ref="D7">_xlfn.REDUCE("",_xlfn.LAMBDA(_xlpm.x,_xlpm.y,IF(_xlpm.y=1,_xlpm.x,"..."))($E$1:$I$1,$E7:$I7),_xlfn.LAMBDA(_xlpm.a,_xlpm.b,_xlfn.CONCAT(_xlpm.a,_xlpm.b)))</f>
        <v>眼球...出血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 t="str">
        <f t="shared" si="0"/>
        <v>11011</v>
      </c>
      <c r="K7" s="1">
        <f t="shared" si="1"/>
        <v>4</v>
      </c>
      <c r="L7" s="3">
        <f t="shared" si="2"/>
        <v>1</v>
      </c>
      <c r="M7" s="3">
        <f t="shared" si="3"/>
        <v>0</v>
      </c>
      <c r="N7" s="3">
        <f t="shared" si="3"/>
        <v>0</v>
      </c>
      <c r="O7" s="3">
        <f t="shared" si="3"/>
        <v>0</v>
      </c>
      <c r="P7" s="3">
        <f t="shared" si="3"/>
        <v>0</v>
      </c>
    </row>
    <row r="8" spans="1:31">
      <c r="A8" s="1">
        <v>7</v>
      </c>
      <c r="B8" s="1">
        <v>1</v>
      </c>
      <c r="C8" s="1">
        <v>2</v>
      </c>
      <c r="D8" s="1" t="str" cm="1">
        <f t="array" ref="D8">_xlfn.REDUCE("",_xlfn.LAMBDA(_xlpm.x,_xlpm.y,IF(_xlpm.y=1,_xlpm.x,"..."))($E$1:$I$1,$E8:$I8),_xlfn.LAMBDA(_xlpm.a,_xlpm.b,_xlfn.CONCAT(_xlpm.a,_xlpm.b)))</f>
        <v>眼球内......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 t="str">
        <f t="shared" si="0"/>
        <v>11100</v>
      </c>
      <c r="K8" s="1">
        <f t="shared" si="1"/>
        <v>3</v>
      </c>
      <c r="L8" s="3">
        <f t="shared" si="2"/>
        <v>0</v>
      </c>
      <c r="M8" s="3">
        <f t="shared" si="3"/>
        <v>0</v>
      </c>
      <c r="N8" s="3">
        <f t="shared" si="3"/>
        <v>0</v>
      </c>
      <c r="O8" s="3">
        <f t="shared" si="3"/>
        <v>0</v>
      </c>
      <c r="P8" s="3">
        <f t="shared" si="3"/>
        <v>0</v>
      </c>
    </row>
    <row r="9" spans="1:31">
      <c r="A9" s="1">
        <v>8</v>
      </c>
      <c r="B9" s="1">
        <v>1</v>
      </c>
      <c r="C9" s="1">
        <v>3</v>
      </c>
      <c r="D9" s="1" t="str" cm="1">
        <f t="array" ref="D9">_xlfn.REDUCE("",_xlfn.LAMBDA(_xlpm.x,_xlpm.y,IF(_xlpm.y=1,_xlpm.x,"..."))($E$1:$I$1,$E9:$I9),_xlfn.LAMBDA(_xlpm.a,_xlpm.b,_xlfn.CONCAT(_xlpm.a,_xlpm.b)))</f>
        <v>眼球内出血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 t="str">
        <f t="shared" si="0"/>
        <v>11111</v>
      </c>
      <c r="K9" s="1">
        <f t="shared" si="1"/>
        <v>5</v>
      </c>
      <c r="L9" s="3">
        <f t="shared" si="2"/>
        <v>0</v>
      </c>
      <c r="M9" s="3">
        <f t="shared" si="3"/>
        <v>0</v>
      </c>
      <c r="N9" s="3">
        <f t="shared" si="3"/>
        <v>0</v>
      </c>
      <c r="O9" s="3">
        <f t="shared" si="3"/>
        <v>0</v>
      </c>
      <c r="P9" s="3">
        <f t="shared" si="3"/>
        <v>0</v>
      </c>
    </row>
    <row r="10" spans="1:31">
      <c r="AE10" s="2"/>
    </row>
  </sheetData>
  <phoneticPr fontId="1"/>
  <conditionalFormatting sqref="E2:I9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L2:P9">
    <cfRule type="cellIs" dxfId="245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0B75-0805-1E40-9B64-D6CC3625BA4C}">
  <dimension ref="A1:P13"/>
  <sheetViews>
    <sheetView workbookViewId="0">
      <selection activeCell="D2" sqref="D2:D13"/>
    </sheetView>
  </sheetViews>
  <sheetFormatPr baseColWidth="10" defaultColWidth="7.625" defaultRowHeight="20"/>
  <cols>
    <col min="1" max="2" width="6.75" customWidth="1"/>
    <col min="3" max="3" width="7.375" customWidth="1"/>
    <col min="4" max="4" width="12" customWidth="1"/>
    <col min="5" max="9" width="4.5" customWidth="1"/>
    <col min="10" max="10" width="10.875" customWidth="1"/>
    <col min="11" max="11" width="6.625" customWidth="1"/>
    <col min="12" max="12" width="5.5" customWidth="1"/>
    <col min="13" max="13" width="6.75" customWidth="1"/>
    <col min="14" max="15" width="5.75" customWidth="1"/>
    <col min="16" max="16" width="6.625" customWidth="1"/>
    <col min="17" max="17" width="5.125" customWidth="1"/>
    <col min="18" max="18" width="5.875" customWidth="1"/>
    <col min="19" max="19" width="6.625" customWidth="1"/>
    <col min="20" max="20" width="6.25" customWidth="1"/>
    <col min="21" max="21" width="6.375" customWidth="1"/>
    <col min="22" max="25" width="6.5" customWidth="1"/>
    <col min="26" max="26" width="10.75" customWidth="1"/>
    <col min="27" max="28" width="6.5" customWidth="1"/>
  </cols>
  <sheetData>
    <row r="1" spans="1:16">
      <c r="A1" s="1" t="s">
        <v>6</v>
      </c>
      <c r="B1" s="3" t="s">
        <v>57</v>
      </c>
      <c r="C1" s="1" t="s">
        <v>59</v>
      </c>
      <c r="D1" s="1" t="s">
        <v>5</v>
      </c>
      <c r="E1" s="1" t="s">
        <v>21</v>
      </c>
      <c r="F1" s="1" t="s">
        <v>50</v>
      </c>
      <c r="G1" s="1" t="s">
        <v>51</v>
      </c>
      <c r="H1" s="1" t="s">
        <v>52</v>
      </c>
      <c r="I1" s="1" t="s">
        <v>13</v>
      </c>
      <c r="J1" s="1" t="s">
        <v>28</v>
      </c>
      <c r="K1" s="1" t="s">
        <v>17</v>
      </c>
      <c r="L1" s="1" t="s">
        <v>20</v>
      </c>
      <c r="M1" s="1" t="s">
        <v>53</v>
      </c>
      <c r="N1" s="1" t="s">
        <v>54</v>
      </c>
      <c r="O1" s="1" t="s">
        <v>55</v>
      </c>
      <c r="P1" s="1" t="s">
        <v>14</v>
      </c>
    </row>
    <row r="2" spans="1:16">
      <c r="A2" s="1">
        <v>1</v>
      </c>
      <c r="B2" s="1">
        <v>0.5</v>
      </c>
      <c r="C2" s="1">
        <v>1</v>
      </c>
      <c r="D2" s="1" t="str" cm="1">
        <f t="array" ref="D2">_xlfn.REDUCE("",_xlfn.LAMBDA(_xlpm.x,_xlpm.y,IF(_xlpm.y=1,_xlpm.x,"..."))($E$1:$I$1,$E2:$I2),_xlfn.LAMBDA(_xlpm.a,_xlpm.b,_xlfn.CONCAT(_xlpm.a,_xlpm.b)))</f>
        <v>............症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 t="str">
        <f t="shared" ref="J2:J13" si="0">_xlfn.TEXTJOIN("",FALSE,E2:I2)</f>
        <v>00001</v>
      </c>
      <c r="K2" s="1">
        <f t="shared" ref="K2:K13" si="1">_xlfn.LET(_xlpm.d,E2:I2,COUNTIF(_xlpm.d,1))</f>
        <v>1</v>
      </c>
      <c r="L2" s="3">
        <f t="shared" ref="L2:L13" si="2">_xlfn.LET(_xlpm.x,J2,COUNTIF(_xlpm.x,"*1*0*1*"))</f>
        <v>0</v>
      </c>
      <c r="M2" s="3">
        <f t="shared" ref="M2:P13" si="3">_xlfn.LET(_xlpm.k,M$1,_xlpm.t,$D2,COUNTIF(_xlpm.t,CONCATENATE("*",RIGHT(_xlpm.k,LEN(_xlpm.k)-1),"*")))</f>
        <v>0</v>
      </c>
      <c r="N2" s="3">
        <f t="shared" si="3"/>
        <v>0</v>
      </c>
      <c r="O2" s="3">
        <f t="shared" si="3"/>
        <v>0</v>
      </c>
      <c r="P2" s="3">
        <f t="shared" si="3"/>
        <v>1</v>
      </c>
    </row>
    <row r="3" spans="1:16">
      <c r="A3" s="1">
        <v>2</v>
      </c>
      <c r="B3" s="1">
        <v>1</v>
      </c>
      <c r="C3" s="1">
        <v>1</v>
      </c>
      <c r="D3" s="1" t="str" cm="1">
        <f t="array" ref="D3">_xlfn.REDUCE("",_xlfn.LAMBDA(_xlpm.x,_xlpm.y,IF(_xlpm.y=1,_xlpm.x,"..."))($E$1:$I$1,$E3:$I3),_xlfn.LAMBDA(_xlpm.a,_xlpm.b,_xlfn.CONCAT(_xlpm.a,_xlpm.b)))</f>
        <v>......萎縮...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 t="str">
        <f t="shared" si="0"/>
        <v>00110</v>
      </c>
      <c r="K3" s="1">
        <f t="shared" si="1"/>
        <v>2</v>
      </c>
      <c r="L3" s="3">
        <f t="shared" si="2"/>
        <v>0</v>
      </c>
      <c r="M3" s="3">
        <f t="shared" si="3"/>
        <v>0</v>
      </c>
      <c r="N3" s="3">
        <f t="shared" si="3"/>
        <v>0</v>
      </c>
      <c r="O3" s="3">
        <f t="shared" si="3"/>
        <v>1</v>
      </c>
      <c r="P3" s="3">
        <f t="shared" si="3"/>
        <v>0</v>
      </c>
    </row>
    <row r="4" spans="1:16">
      <c r="A4" s="1">
        <v>3</v>
      </c>
      <c r="B4" s="1">
        <v>1</v>
      </c>
      <c r="C4" s="1">
        <v>2</v>
      </c>
      <c r="D4" s="1" t="str" cm="1">
        <f t="array" ref="D4">_xlfn.REDUCE("",_xlfn.LAMBDA(_xlpm.x,_xlpm.y,IF(_xlpm.y=1,_xlpm.x,"..."))($E$1:$I$1,$E4:$I4),_xlfn.LAMBDA(_xlpm.a,_xlpm.b,_xlfn.CONCAT(_xlpm.a,_xlpm.b)))</f>
        <v>......萎縮症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 t="str">
        <f t="shared" si="0"/>
        <v>00111</v>
      </c>
      <c r="K4" s="1">
        <f t="shared" si="1"/>
        <v>3</v>
      </c>
      <c r="L4" s="3">
        <f t="shared" si="2"/>
        <v>0</v>
      </c>
      <c r="M4" s="3">
        <f t="shared" si="3"/>
        <v>0</v>
      </c>
      <c r="N4" s="3">
        <f t="shared" si="3"/>
        <v>0</v>
      </c>
      <c r="O4" s="3">
        <f t="shared" si="3"/>
        <v>1</v>
      </c>
      <c r="P4" s="3">
        <f t="shared" si="3"/>
        <v>1</v>
      </c>
    </row>
    <row r="5" spans="1:16">
      <c r="A5" s="1">
        <v>4</v>
      </c>
      <c r="B5" s="1">
        <v>1</v>
      </c>
      <c r="C5" s="1">
        <v>1</v>
      </c>
      <c r="D5" s="1" t="str" cm="1">
        <f t="array" ref="D5">_xlfn.REDUCE("",_xlfn.LAMBDA(_xlpm.x,_xlpm.y,IF(_xlpm.y=1,_xlpm.x,"..."))($E$1:$I$1,$E5:$I5),_xlfn.LAMBDA(_xlpm.a,_xlpm.b,_xlfn.CONCAT(_xlpm.a,_xlpm.b)))</f>
        <v>...脳.........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 t="str">
        <f t="shared" si="0"/>
        <v>01000</v>
      </c>
      <c r="K5" s="1">
        <f t="shared" si="1"/>
        <v>1</v>
      </c>
      <c r="L5" s="3">
        <f t="shared" si="2"/>
        <v>0</v>
      </c>
      <c r="M5" s="3">
        <f t="shared" si="3"/>
        <v>0</v>
      </c>
      <c r="N5" s="3">
        <f t="shared" si="3"/>
        <v>1</v>
      </c>
      <c r="O5" s="3">
        <f t="shared" si="3"/>
        <v>0</v>
      </c>
      <c r="P5" s="3">
        <f t="shared" si="3"/>
        <v>0</v>
      </c>
    </row>
    <row r="6" spans="1:16">
      <c r="A6" s="1">
        <v>5</v>
      </c>
      <c r="B6" s="1">
        <v>0.5</v>
      </c>
      <c r="C6" s="1">
        <v>2</v>
      </c>
      <c r="D6" s="1" t="str" cm="1">
        <f t="array" ref="D6">_xlfn.REDUCE("",_xlfn.LAMBDA(_xlpm.x,_xlpm.y,IF(_xlpm.y=1,_xlpm.x,"..."))($E$1:$I$1,$E6:$I6),_xlfn.LAMBDA(_xlpm.a,_xlpm.b,_xlfn.CONCAT(_xlpm.a,_xlpm.b)))</f>
        <v>...脳......症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 t="str">
        <f t="shared" si="0"/>
        <v>01001</v>
      </c>
      <c r="K6" s="1">
        <f t="shared" si="1"/>
        <v>2</v>
      </c>
      <c r="L6" s="3">
        <f t="shared" si="2"/>
        <v>1</v>
      </c>
      <c r="M6" s="3">
        <f t="shared" si="3"/>
        <v>0</v>
      </c>
      <c r="N6" s="3">
        <f t="shared" si="3"/>
        <v>1</v>
      </c>
      <c r="O6" s="3">
        <f t="shared" si="3"/>
        <v>0</v>
      </c>
      <c r="P6" s="3">
        <f t="shared" si="3"/>
        <v>1</v>
      </c>
    </row>
    <row r="7" spans="1:16">
      <c r="A7" s="1">
        <v>6</v>
      </c>
      <c r="B7" s="1">
        <v>1</v>
      </c>
      <c r="C7" s="1">
        <v>2</v>
      </c>
      <c r="D7" s="1" t="str" cm="1">
        <f t="array" ref="D7">_xlfn.REDUCE("",_xlfn.LAMBDA(_xlpm.x,_xlpm.y,IF(_xlpm.y=1,_xlpm.x,"..."))($E$1:$I$1,$E7:$I7),_xlfn.LAMBDA(_xlpm.a,_xlpm.b,_xlfn.CONCAT(_xlpm.a,_xlpm.b)))</f>
        <v>...脳萎縮...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 t="str">
        <f t="shared" si="0"/>
        <v>01110</v>
      </c>
      <c r="K7" s="1">
        <f t="shared" si="1"/>
        <v>3</v>
      </c>
      <c r="L7" s="3">
        <f t="shared" si="2"/>
        <v>0</v>
      </c>
      <c r="M7" s="3">
        <f t="shared" si="3"/>
        <v>0</v>
      </c>
      <c r="N7" s="3">
        <f t="shared" si="3"/>
        <v>1</v>
      </c>
      <c r="O7" s="3">
        <f t="shared" si="3"/>
        <v>1</v>
      </c>
      <c r="P7" s="3">
        <f t="shared" si="3"/>
        <v>0</v>
      </c>
    </row>
    <row r="8" spans="1:16">
      <c r="A8" s="1">
        <v>10</v>
      </c>
      <c r="B8" s="1">
        <v>1</v>
      </c>
      <c r="C8" s="1">
        <v>3</v>
      </c>
      <c r="D8" s="1" t="str" cm="1">
        <f t="array" ref="D8">_xlfn.REDUCE("",_xlfn.LAMBDA(_xlpm.x,_xlpm.y,IF(_xlpm.y=1,_xlpm.x,"..."))($E$1:$I$1,$E8:$I8),_xlfn.LAMBDA(_xlpm.a,_xlpm.b,_xlfn.CONCAT(_xlpm.a,_xlpm.b)))</f>
        <v>...脳萎縮症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 t="str">
        <f t="shared" si="0"/>
        <v>01111</v>
      </c>
      <c r="K8" s="1">
        <f t="shared" si="1"/>
        <v>4</v>
      </c>
      <c r="L8" s="3">
        <f t="shared" si="2"/>
        <v>0</v>
      </c>
      <c r="M8" s="3">
        <f t="shared" si="3"/>
        <v>0</v>
      </c>
      <c r="N8" s="3">
        <f t="shared" si="3"/>
        <v>1</v>
      </c>
      <c r="O8" s="3">
        <f t="shared" si="3"/>
        <v>1</v>
      </c>
      <c r="P8" s="3">
        <f t="shared" si="3"/>
        <v>1</v>
      </c>
    </row>
    <row r="9" spans="1:16">
      <c r="A9" s="1">
        <v>7</v>
      </c>
      <c r="B9" s="1">
        <v>0.5</v>
      </c>
      <c r="C9" s="1">
        <v>1</v>
      </c>
      <c r="D9" s="1" t="str" cm="1">
        <f t="array" ref="D9">_xlfn.REDUCE("",_xlfn.LAMBDA(_xlpm.x,_xlpm.y,IF(_xlpm.y=1,_xlpm.x,"..."))($E$1:$I$1,$E9:$I9),_xlfn.LAMBDA(_xlpm.a,_xlpm.b,_xlfn.CONCAT(_xlpm.a,_xlpm.b)))</f>
        <v>大............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 t="str">
        <f t="shared" si="0"/>
        <v>10000</v>
      </c>
      <c r="K9" s="1">
        <f t="shared" si="1"/>
        <v>1</v>
      </c>
      <c r="L9" s="3">
        <f t="shared" si="2"/>
        <v>0</v>
      </c>
      <c r="M9" s="3">
        <f t="shared" si="3"/>
        <v>0</v>
      </c>
      <c r="N9" s="3">
        <f t="shared" si="3"/>
        <v>0</v>
      </c>
      <c r="O9" s="3">
        <f t="shared" si="3"/>
        <v>0</v>
      </c>
      <c r="P9" s="3">
        <f t="shared" si="3"/>
        <v>0</v>
      </c>
    </row>
    <row r="10" spans="1:16">
      <c r="A10" s="1">
        <v>8</v>
      </c>
      <c r="B10" s="1">
        <v>1</v>
      </c>
      <c r="C10" s="1">
        <v>2</v>
      </c>
      <c r="D10" s="1" t="str" cm="1">
        <f t="array" ref="D10">_xlfn.REDUCE("",_xlfn.LAMBDA(_xlpm.x,_xlpm.y,IF(_xlpm.y=1,_xlpm.x,"..."))($E$1:$I$1,$E10:$I10),_xlfn.LAMBDA(_xlpm.a,_xlpm.b,_xlfn.CONCAT(_xlpm.a,_xlpm.b)))</f>
        <v>大脳.........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 t="str">
        <f t="shared" si="0"/>
        <v>11000</v>
      </c>
      <c r="K10" s="1">
        <f t="shared" si="1"/>
        <v>2</v>
      </c>
      <c r="L10" s="3">
        <f t="shared" si="2"/>
        <v>0</v>
      </c>
      <c r="M10" s="3">
        <f t="shared" si="3"/>
        <v>1</v>
      </c>
      <c r="N10" s="3">
        <f t="shared" si="3"/>
        <v>1</v>
      </c>
      <c r="O10" s="3">
        <f t="shared" si="3"/>
        <v>0</v>
      </c>
      <c r="P10" s="3">
        <f t="shared" si="3"/>
        <v>0</v>
      </c>
    </row>
    <row r="11" spans="1:16">
      <c r="A11" s="1">
        <v>9</v>
      </c>
      <c r="B11" s="1">
        <v>0.5</v>
      </c>
      <c r="C11" s="1">
        <v>3</v>
      </c>
      <c r="D11" s="1" t="str" cm="1">
        <f t="array" ref="D11">_xlfn.REDUCE("",_xlfn.LAMBDA(_xlpm.x,_xlpm.y,IF(_xlpm.y=1,_xlpm.x,"..."))($E$1:$I$1,$E11:$I11),_xlfn.LAMBDA(_xlpm.a,_xlpm.b,_xlfn.CONCAT(_xlpm.a,_xlpm.b)))</f>
        <v>大脳......症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 t="str">
        <f t="shared" si="0"/>
        <v>11001</v>
      </c>
      <c r="K11" s="1">
        <f t="shared" si="1"/>
        <v>3</v>
      </c>
      <c r="L11" s="3">
        <f t="shared" si="2"/>
        <v>1</v>
      </c>
      <c r="M11" s="3">
        <f t="shared" si="3"/>
        <v>1</v>
      </c>
      <c r="N11" s="3">
        <f t="shared" si="3"/>
        <v>1</v>
      </c>
      <c r="O11" s="3">
        <f t="shared" si="3"/>
        <v>0</v>
      </c>
      <c r="P11" s="3">
        <f t="shared" si="3"/>
        <v>1</v>
      </c>
    </row>
    <row r="12" spans="1:16">
      <c r="A12" s="1">
        <v>11</v>
      </c>
      <c r="B12" s="1">
        <v>1</v>
      </c>
      <c r="C12" s="1">
        <v>3</v>
      </c>
      <c r="D12" s="1" t="str" cm="1">
        <f t="array" ref="D12">_xlfn.REDUCE("",_xlfn.LAMBDA(_xlpm.x,_xlpm.y,IF(_xlpm.y=1,_xlpm.x,"..."))($E$1:$I$1,$E12:$I12),_xlfn.LAMBDA(_xlpm.a,_xlpm.b,_xlfn.CONCAT(_xlpm.a,_xlpm.b)))</f>
        <v>大脳萎縮...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 t="str">
        <f t="shared" si="0"/>
        <v>11110</v>
      </c>
      <c r="K12" s="1">
        <f t="shared" si="1"/>
        <v>4</v>
      </c>
      <c r="L12" s="3">
        <f t="shared" si="2"/>
        <v>0</v>
      </c>
      <c r="M12" s="3">
        <f t="shared" si="3"/>
        <v>1</v>
      </c>
      <c r="N12" s="3">
        <f t="shared" si="3"/>
        <v>1</v>
      </c>
      <c r="O12" s="3">
        <f t="shared" si="3"/>
        <v>1</v>
      </c>
      <c r="P12" s="3">
        <f t="shared" si="3"/>
        <v>0</v>
      </c>
    </row>
    <row r="13" spans="1:16">
      <c r="A13" s="1">
        <v>12</v>
      </c>
      <c r="B13" s="1">
        <v>1</v>
      </c>
      <c r="C13" s="1">
        <v>4</v>
      </c>
      <c r="D13" s="1" t="str" cm="1">
        <f t="array" ref="D13">_xlfn.REDUCE("",_xlfn.LAMBDA(_xlpm.x,_xlpm.y,IF(_xlpm.y=1,_xlpm.x,"..."))($E$1:$I$1,$E13:$I13),_xlfn.LAMBDA(_xlpm.a,_xlpm.b,_xlfn.CONCAT(_xlpm.a,_xlpm.b)))</f>
        <v>大脳萎縮症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 t="str">
        <f t="shared" si="0"/>
        <v>11111</v>
      </c>
      <c r="K13" s="1">
        <f t="shared" si="1"/>
        <v>5</v>
      </c>
      <c r="L13" s="3">
        <f t="shared" si="2"/>
        <v>0</v>
      </c>
      <c r="M13" s="3">
        <f t="shared" si="3"/>
        <v>1</v>
      </c>
      <c r="N13" s="3">
        <f t="shared" si="3"/>
        <v>1</v>
      </c>
      <c r="O13" s="3">
        <f t="shared" si="3"/>
        <v>1</v>
      </c>
      <c r="P13" s="3">
        <f t="shared" si="3"/>
        <v>1</v>
      </c>
    </row>
  </sheetData>
  <phoneticPr fontId="1"/>
  <conditionalFormatting sqref="E2:I13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L2:P13">
    <cfRule type="cellIs" dxfId="226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9628-C831-BF4B-B59C-CEE35F70B2E4}">
  <dimension ref="A1:AE10"/>
  <sheetViews>
    <sheetView workbookViewId="0">
      <selection activeCell="B11" sqref="B11"/>
    </sheetView>
  </sheetViews>
  <sheetFormatPr baseColWidth="10" defaultColWidth="7.625" defaultRowHeight="20"/>
  <cols>
    <col min="1" max="2" width="6.75" customWidth="1"/>
    <col min="3" max="3" width="7.375" customWidth="1"/>
    <col min="4" max="4" width="13.125" customWidth="1"/>
    <col min="5" max="9" width="4.5" customWidth="1"/>
    <col min="10" max="10" width="10.875" customWidth="1"/>
    <col min="11" max="11" width="6.625" customWidth="1"/>
    <col min="12" max="12" width="5.5" customWidth="1"/>
    <col min="13" max="13" width="7" customWidth="1"/>
    <col min="14" max="15" width="5.75" customWidth="1"/>
    <col min="16" max="16" width="6.625" customWidth="1"/>
    <col min="17" max="17" width="5.125" customWidth="1"/>
    <col min="18" max="18" width="5.875" customWidth="1"/>
    <col min="19" max="19" width="6.625" customWidth="1"/>
    <col min="20" max="20" width="6.25" customWidth="1"/>
    <col min="21" max="21" width="6.375" customWidth="1"/>
    <col min="22" max="25" width="6.5" customWidth="1"/>
    <col min="26" max="26" width="10.75" customWidth="1"/>
    <col min="27" max="28" width="6.5" customWidth="1"/>
  </cols>
  <sheetData>
    <row r="1" spans="1:31">
      <c r="A1" s="1" t="s">
        <v>6</v>
      </c>
      <c r="B1" s="1" t="s">
        <v>57</v>
      </c>
      <c r="C1" s="1" t="s">
        <v>101</v>
      </c>
      <c r="D1" s="1" t="s">
        <v>5</v>
      </c>
      <c r="E1" s="1" t="s">
        <v>21</v>
      </c>
      <c r="F1" s="1" t="s">
        <v>9</v>
      </c>
      <c r="G1" s="1" t="s">
        <v>10</v>
      </c>
      <c r="H1" s="1" t="s">
        <v>46</v>
      </c>
      <c r="I1" s="1" t="s">
        <v>47</v>
      </c>
      <c r="J1" s="1" t="s">
        <v>28</v>
      </c>
      <c r="K1" s="1" t="s">
        <v>17</v>
      </c>
      <c r="L1" s="1" t="s">
        <v>20</v>
      </c>
      <c r="M1" s="1" t="s">
        <v>34</v>
      </c>
      <c r="N1" s="1" t="s">
        <v>36</v>
      </c>
      <c r="O1" s="1" t="s">
        <v>35</v>
      </c>
      <c r="P1" s="1" t="s">
        <v>14</v>
      </c>
    </row>
    <row r="2" spans="1:31">
      <c r="A2" s="1">
        <v>1</v>
      </c>
      <c r="B2" s="1">
        <v>1</v>
      </c>
      <c r="C2" s="1">
        <v>1</v>
      </c>
      <c r="D2" s="1" t="str" cm="1">
        <f t="array" ref="D2">_xlfn.REDUCE("",_xlfn.LAMBDA(_xlpm.x,_xlpm.y,IF(_xlpm.y=1,_xlpm.x,"..."))($E$1:$I$1,$E2:$I2),_xlfn.LAMBDA(_xlpm.a,_xlpm.b,_xlfn.CONCAT(_xlpm.a,_xlpm.b)))</f>
        <v>.........破裂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 t="str">
        <f t="shared" ref="J2:J10" si="0">_xlfn.TEXTJOIN("",FALSE,E2:I2)</f>
        <v>00011</v>
      </c>
      <c r="K2" s="1">
        <f t="shared" ref="K2:K10" si="1">_xlfn.LET(_xlpm.d,E2:I2,COUNTIF(_xlpm.d,1))</f>
        <v>2</v>
      </c>
      <c r="L2" s="3">
        <f t="shared" ref="L2:L10" si="2">_xlfn.LET(_xlpm.x,J2,COUNTIF(_xlpm.x,"*1*0*1*"))</f>
        <v>0</v>
      </c>
      <c r="M2" s="3">
        <f t="shared" ref="M2:P10" si="3">_xlfn.LET(_xlpm.k,M$1,_xlpm.t,$D2,COUNTIF(_xlpm.t,CONCATENATE("*",RIGHT(_xlpm.k,LEN(_xlpm.k)-1),"*")))</f>
        <v>0</v>
      </c>
      <c r="N2" s="3">
        <f t="shared" si="3"/>
        <v>0</v>
      </c>
      <c r="O2" s="3">
        <f t="shared" si="3"/>
        <v>0</v>
      </c>
      <c r="P2" s="3">
        <f t="shared" si="3"/>
        <v>0</v>
      </c>
    </row>
    <row r="3" spans="1:31">
      <c r="A3" s="1">
        <v>2</v>
      </c>
      <c r="B3" s="1">
        <v>0.5</v>
      </c>
      <c r="C3" s="1">
        <v>1</v>
      </c>
      <c r="D3" s="1" t="str" cm="1">
        <f t="array" ref="D3">_xlfn.REDUCE("",_xlfn.LAMBDA(_xlpm.x,_xlpm.y,IF(_xlpm.y=1,_xlpm.x,"..."))($E$1:$I$1,$E3:$I3),_xlfn.LAMBDA(_xlpm.a,_xlpm.b,_xlfn.CONCAT(_xlpm.a,_xlpm.b)))</f>
        <v>......脈......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 t="str">
        <f t="shared" si="0"/>
        <v>00100</v>
      </c>
      <c r="K3" s="1">
        <f t="shared" si="1"/>
        <v>1</v>
      </c>
      <c r="L3" s="3">
        <f t="shared" si="2"/>
        <v>0</v>
      </c>
      <c r="M3" s="3">
        <f t="shared" si="3"/>
        <v>0</v>
      </c>
      <c r="N3" s="3">
        <f t="shared" si="3"/>
        <v>0</v>
      </c>
      <c r="O3" s="3">
        <f t="shared" si="3"/>
        <v>0</v>
      </c>
      <c r="P3" s="3">
        <f t="shared" si="3"/>
        <v>0</v>
      </c>
    </row>
    <row r="4" spans="1:31">
      <c r="A4" s="1">
        <v>3</v>
      </c>
      <c r="B4" s="1">
        <v>0.5</v>
      </c>
      <c r="C4" s="1">
        <v>2</v>
      </c>
      <c r="D4" s="1" t="str" cm="1">
        <f t="array" ref="D4">_xlfn.REDUCE("",_xlfn.LAMBDA(_xlpm.x,_xlpm.y,IF(_xlpm.y=1,_xlpm.x,"..."))($E$1:$I$1,$E4:$I4),_xlfn.LAMBDA(_xlpm.a,_xlpm.b,_xlfn.CONCAT(_xlpm.a,_xlpm.b)))</f>
        <v>......脈破裂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 t="str">
        <f t="shared" si="0"/>
        <v>00111</v>
      </c>
      <c r="K4" s="1">
        <f t="shared" si="1"/>
        <v>3</v>
      </c>
      <c r="L4" s="3">
        <f t="shared" si="2"/>
        <v>0</v>
      </c>
      <c r="M4" s="3">
        <f t="shared" si="3"/>
        <v>0</v>
      </c>
      <c r="N4" s="3">
        <f t="shared" si="3"/>
        <v>0</v>
      </c>
      <c r="O4" s="3">
        <f t="shared" si="3"/>
        <v>0</v>
      </c>
      <c r="P4" s="3">
        <f t="shared" si="3"/>
        <v>0</v>
      </c>
    </row>
    <row r="5" spans="1:31">
      <c r="A5" s="1">
        <v>4</v>
      </c>
      <c r="B5" s="1">
        <v>1</v>
      </c>
      <c r="C5" s="1">
        <v>1</v>
      </c>
      <c r="D5" s="1" t="str" cm="1">
        <f t="array" ref="D5">_xlfn.REDUCE("",_xlfn.LAMBDA(_xlpm.x,_xlpm.y,IF(_xlpm.y=1,_xlpm.x,"..."))($E$1:$I$1,$E5:$I5),_xlfn.LAMBDA(_xlpm.a,_xlpm.b,_xlfn.CONCAT(_xlpm.a,_xlpm.b)))</f>
        <v>...動脈......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 t="str">
        <f t="shared" si="0"/>
        <v>01100</v>
      </c>
      <c r="K5" s="1">
        <f t="shared" si="1"/>
        <v>2</v>
      </c>
      <c r="L5" s="3">
        <f t="shared" si="2"/>
        <v>0</v>
      </c>
      <c r="M5" s="3">
        <f t="shared" si="3"/>
        <v>0</v>
      </c>
      <c r="N5" s="3">
        <f t="shared" si="3"/>
        <v>0</v>
      </c>
      <c r="O5" s="3">
        <f t="shared" si="3"/>
        <v>0</v>
      </c>
      <c r="P5" s="3">
        <f t="shared" si="3"/>
        <v>0</v>
      </c>
    </row>
    <row r="6" spans="1:31">
      <c r="A6" s="1">
        <v>5</v>
      </c>
      <c r="B6" s="1">
        <v>1</v>
      </c>
      <c r="C6" s="1">
        <v>3</v>
      </c>
      <c r="D6" s="1" t="str" cm="1">
        <f t="array" ref="D6">_xlfn.REDUCE("",_xlfn.LAMBDA(_xlpm.x,_xlpm.y,IF(_xlpm.y=1,_xlpm.x,"..."))($E$1:$I$1,$E6:$I6),_xlfn.LAMBDA(_xlpm.a,_xlpm.b,_xlfn.CONCAT(_xlpm.a,_xlpm.b)))</f>
        <v>...動脈破裂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 t="str">
        <f t="shared" si="0"/>
        <v>01111</v>
      </c>
      <c r="K6" s="1">
        <f t="shared" si="1"/>
        <v>4</v>
      </c>
      <c r="L6" s="3">
        <f t="shared" si="2"/>
        <v>0</v>
      </c>
      <c r="M6" s="3">
        <f t="shared" si="3"/>
        <v>0</v>
      </c>
      <c r="N6" s="3">
        <f t="shared" si="3"/>
        <v>0</v>
      </c>
      <c r="O6" s="3">
        <f t="shared" si="3"/>
        <v>0</v>
      </c>
      <c r="P6" s="3">
        <f t="shared" si="3"/>
        <v>0</v>
      </c>
    </row>
    <row r="7" spans="1:31">
      <c r="A7" s="1">
        <v>6</v>
      </c>
      <c r="B7" s="1">
        <v>0.5</v>
      </c>
      <c r="C7" s="1">
        <v>1</v>
      </c>
      <c r="D7" s="1" t="str" cm="1">
        <f t="array" ref="D7">_xlfn.REDUCE("",_xlfn.LAMBDA(_xlpm.x,_xlpm.y,IF(_xlpm.y=1,_xlpm.x,"..."))($E$1:$I$1,$E7:$I7),_xlfn.LAMBDA(_xlpm.a,_xlpm.b,_xlfn.CONCAT(_xlpm.a,_xlpm.b)))</f>
        <v>大............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 t="str">
        <f t="shared" si="0"/>
        <v>10000</v>
      </c>
      <c r="K7" s="1">
        <f t="shared" si="1"/>
        <v>1</v>
      </c>
      <c r="L7" s="3">
        <f t="shared" si="2"/>
        <v>0</v>
      </c>
      <c r="M7" s="3">
        <f t="shared" si="3"/>
        <v>0</v>
      </c>
      <c r="N7" s="3">
        <f t="shared" si="3"/>
        <v>0</v>
      </c>
      <c r="O7" s="3">
        <f t="shared" si="3"/>
        <v>0</v>
      </c>
      <c r="P7" s="3">
        <f t="shared" si="3"/>
        <v>0</v>
      </c>
    </row>
    <row r="8" spans="1:31">
      <c r="A8" s="1">
        <v>7</v>
      </c>
      <c r="B8" s="1">
        <v>1</v>
      </c>
      <c r="C8" s="1">
        <v>2</v>
      </c>
      <c r="D8" s="1" t="str" cm="1">
        <f t="array" ref="D8">_xlfn.REDUCE("",_xlfn.LAMBDA(_xlpm.x,_xlpm.y,IF(_xlpm.y=1,_xlpm.x,"..."))($E$1:$I$1,$E8:$I8),_xlfn.LAMBDA(_xlpm.a,_xlpm.b,_xlfn.CONCAT(_xlpm.a,_xlpm.b)))</f>
        <v>大動脈......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 t="str">
        <f t="shared" si="0"/>
        <v>11100</v>
      </c>
      <c r="K8" s="1">
        <f t="shared" si="1"/>
        <v>3</v>
      </c>
      <c r="L8" s="3">
        <f t="shared" si="2"/>
        <v>0</v>
      </c>
      <c r="M8" s="3">
        <f t="shared" si="3"/>
        <v>0</v>
      </c>
      <c r="N8" s="3">
        <f t="shared" si="3"/>
        <v>0</v>
      </c>
      <c r="O8" s="3">
        <f t="shared" si="3"/>
        <v>0</v>
      </c>
      <c r="P8" s="3">
        <f t="shared" si="3"/>
        <v>0</v>
      </c>
    </row>
    <row r="9" spans="1:31">
      <c r="A9" s="1">
        <v>8</v>
      </c>
      <c r="B9" s="1">
        <v>1</v>
      </c>
      <c r="C9" s="1">
        <v>3</v>
      </c>
      <c r="D9" s="1" t="str" cm="1">
        <f t="array" ref="D9">_xlfn.REDUCE("",_xlfn.LAMBDA(_xlpm.x,_xlpm.y,IF(_xlpm.y=1,_xlpm.x,"..."))($E$1:$I$1,$E9:$I9),_xlfn.LAMBDA(_xlpm.a,_xlpm.b,_xlfn.CONCAT(_xlpm.a,_xlpm.b)))</f>
        <v>大動脈......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 t="str">
        <f t="shared" si="0"/>
        <v>11100</v>
      </c>
      <c r="K9" s="1">
        <f t="shared" si="1"/>
        <v>3</v>
      </c>
      <c r="L9" s="3">
        <f t="shared" si="2"/>
        <v>0</v>
      </c>
      <c r="M9" s="3">
        <f t="shared" si="3"/>
        <v>0</v>
      </c>
      <c r="N9" s="3">
        <f t="shared" si="3"/>
        <v>0</v>
      </c>
      <c r="O9" s="3">
        <f t="shared" si="3"/>
        <v>0</v>
      </c>
      <c r="P9" s="3">
        <f t="shared" si="3"/>
        <v>0</v>
      </c>
      <c r="AE9" s="2"/>
    </row>
    <row r="10" spans="1:31">
      <c r="A10" s="1">
        <v>9</v>
      </c>
      <c r="B10" s="1">
        <v>1</v>
      </c>
      <c r="C10" s="1">
        <v>4</v>
      </c>
      <c r="D10" s="1" t="str" cm="1">
        <f t="array" ref="D10">_xlfn.REDUCE("",_xlfn.LAMBDA(_xlpm.x,_xlpm.y,IF(_xlpm.y=1,_xlpm.x,"..."))($E$1:$I$1,$E10:$I10),_xlfn.LAMBDA(_xlpm.a,_xlpm.b,_xlfn.CONCAT(_xlpm.a,_xlpm.b)))</f>
        <v>大動脈破裂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 t="str">
        <f t="shared" si="0"/>
        <v>11111</v>
      </c>
      <c r="K10" s="1">
        <f t="shared" si="1"/>
        <v>5</v>
      </c>
      <c r="L10" s="3">
        <f t="shared" si="2"/>
        <v>0</v>
      </c>
      <c r="M10" s="3">
        <f t="shared" si="3"/>
        <v>0</v>
      </c>
      <c r="N10" s="3">
        <f t="shared" si="3"/>
        <v>0</v>
      </c>
      <c r="O10" s="3">
        <f t="shared" si="3"/>
        <v>0</v>
      </c>
      <c r="P10" s="3">
        <f t="shared" si="3"/>
        <v>0</v>
      </c>
    </row>
  </sheetData>
  <phoneticPr fontId="1"/>
  <conditionalFormatting sqref="E2:I10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L2:P10">
    <cfRule type="cellIs" dxfId="207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BBFA-AF90-D24D-8C5A-A8F30990F379}">
  <dimension ref="A1:AF14"/>
  <sheetViews>
    <sheetView workbookViewId="0">
      <selection activeCell="K17" sqref="K17"/>
    </sheetView>
  </sheetViews>
  <sheetFormatPr baseColWidth="10" defaultColWidth="7.625" defaultRowHeight="20"/>
  <cols>
    <col min="1" max="1" width="6.75" customWidth="1"/>
    <col min="3" max="3" width="6.875" customWidth="1"/>
    <col min="4" max="4" width="14.875" customWidth="1"/>
    <col min="5" max="5" width="5" customWidth="1"/>
    <col min="6" max="10" width="4.5" customWidth="1"/>
    <col min="11" max="11" width="11.875" customWidth="1"/>
    <col min="12" max="12" width="5.125" customWidth="1"/>
    <col min="13" max="13" width="6.625" customWidth="1"/>
    <col min="14" max="14" width="5.5" customWidth="1"/>
    <col min="15" max="15" width="7" customWidth="1"/>
    <col min="16" max="17" width="5.75" customWidth="1"/>
    <col min="18" max="18" width="6.625" customWidth="1"/>
    <col min="19" max="19" width="5.125" customWidth="1"/>
    <col min="20" max="20" width="5.875" customWidth="1"/>
    <col min="21" max="21" width="6.625" customWidth="1"/>
    <col min="22" max="22" width="6.25" customWidth="1"/>
    <col min="23" max="23" width="6.375" customWidth="1"/>
    <col min="24" max="27" width="6.5" customWidth="1"/>
    <col min="28" max="28" width="10.75" customWidth="1"/>
    <col min="29" max="30" width="6.5" customWidth="1"/>
  </cols>
  <sheetData>
    <row r="1" spans="1:32">
      <c r="A1" s="1" t="s">
        <v>6</v>
      </c>
      <c r="B1" s="1" t="s">
        <v>57</v>
      </c>
      <c r="C1" s="1" t="s">
        <v>59</v>
      </c>
      <c r="D1" s="1" t="s">
        <v>5</v>
      </c>
      <c r="E1" s="1" t="s">
        <v>21</v>
      </c>
      <c r="F1" s="1" t="s">
        <v>9</v>
      </c>
      <c r="G1" s="1" t="s">
        <v>10</v>
      </c>
      <c r="H1" s="1" t="s">
        <v>22</v>
      </c>
      <c r="I1" s="1" t="s">
        <v>46</v>
      </c>
      <c r="J1" s="1" t="s">
        <v>47</v>
      </c>
      <c r="K1" s="1" t="s">
        <v>28</v>
      </c>
      <c r="L1" s="1" t="s">
        <v>17</v>
      </c>
      <c r="M1" s="1" t="s">
        <v>20</v>
      </c>
      <c r="N1" s="1" t="s">
        <v>16</v>
      </c>
      <c r="O1" s="1" t="s">
        <v>48</v>
      </c>
      <c r="P1" s="1" t="s">
        <v>49</v>
      </c>
      <c r="Q1" s="1" t="s">
        <v>14</v>
      </c>
    </row>
    <row r="2" spans="1:32">
      <c r="A2" s="1">
        <v>1</v>
      </c>
      <c r="B2" s="1">
        <v>1</v>
      </c>
      <c r="C2" s="1">
        <v>1</v>
      </c>
      <c r="D2" s="1" t="str" cm="1">
        <f t="array" ref="D2">_xlfn.REDUCE("",_xlfn.LAMBDA(_xlpm.x,_xlpm.y,IF(_xlpm.y=1,_xlpm.x,"..."))($E$1:$J$1,$E2:$J2),_xlfn.LAMBDA(_xlpm.a,_xlpm.b,_xlfn.CONCAT(_xlpm.a,_xlpm.b)))</f>
        <v>............破裂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 t="str">
        <f t="shared" ref="K2:K14" si="0">_xlfn.TEXTJOIN("",FALSE,E2:J2)</f>
        <v>000011</v>
      </c>
      <c r="L2" s="1">
        <f t="shared" ref="L2:L14" si="1">_xlfn.LET(_xlpm.d,E2:J2,COUNTIF(_xlpm.d,1))</f>
        <v>2</v>
      </c>
      <c r="M2" s="3">
        <f t="shared" ref="M2:M14" si="2">_xlfn.LET(_xlpm.x,K2,COUNTIF(_xlpm.x,"*1*0*1*"))</f>
        <v>0</v>
      </c>
      <c r="N2" s="3">
        <f t="shared" ref="N2:Q14" si="3">_xlfn.LET(_xlpm.k,N$1,_xlpm.t,$D2,COUNTIF(_xlpm.t,CONCATENATE("*",RIGHT(_xlpm.k,LEN(_xlpm.k)-1),"*")))</f>
        <v>0</v>
      </c>
      <c r="O2" s="3">
        <f t="shared" si="3"/>
        <v>0</v>
      </c>
      <c r="P2" s="3">
        <f t="shared" si="3"/>
        <v>1</v>
      </c>
      <c r="Q2" s="3">
        <f t="shared" si="3"/>
        <v>0</v>
      </c>
    </row>
    <row r="3" spans="1:32">
      <c r="A3" s="1">
        <v>2</v>
      </c>
      <c r="B3" s="1">
        <v>1</v>
      </c>
      <c r="C3" s="1">
        <v>1</v>
      </c>
      <c r="D3" s="1" t="str" cm="1">
        <f t="array" ref="D3">_xlfn.REDUCE("",_xlfn.LAMBDA(_xlpm.x,_xlpm.y,IF(_xlpm.y=1,_xlpm.x,"..."))($E$1:$J$1,$E3:$J3),_xlfn.LAMBDA(_xlpm.a,_xlpm.b,_xlfn.CONCAT(_xlpm.a,_xlpm.b)))</f>
        <v>.........瘤......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 t="str">
        <f t="shared" si="0"/>
        <v>000100</v>
      </c>
      <c r="L3" s="1">
        <f t="shared" si="1"/>
        <v>1</v>
      </c>
      <c r="M3" s="3">
        <f t="shared" si="2"/>
        <v>0</v>
      </c>
      <c r="N3" s="3">
        <f t="shared" si="3"/>
        <v>0</v>
      </c>
      <c r="O3" s="3">
        <f t="shared" si="3"/>
        <v>1</v>
      </c>
      <c r="P3" s="3">
        <f t="shared" si="3"/>
        <v>0</v>
      </c>
      <c r="Q3" s="3">
        <f t="shared" si="3"/>
        <v>0</v>
      </c>
    </row>
    <row r="4" spans="1:32">
      <c r="A4" s="1">
        <v>3</v>
      </c>
      <c r="B4" s="1">
        <v>0.5</v>
      </c>
      <c r="C4" s="1">
        <v>2</v>
      </c>
      <c r="D4" s="1" t="str" cm="1">
        <f t="array" ref="D4">_xlfn.REDUCE("",_xlfn.LAMBDA(_xlpm.x,_xlpm.y,IF(_xlpm.y=1,_xlpm.x,"..."))($E$1:$J$1,$E4:$J4),_xlfn.LAMBDA(_xlpm.a,_xlpm.b,_xlfn.CONCAT(_xlpm.a,_xlpm.b)))</f>
        <v>.........瘤破裂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 t="str">
        <f t="shared" si="0"/>
        <v>000111</v>
      </c>
      <c r="L4" s="1">
        <f t="shared" si="1"/>
        <v>3</v>
      </c>
      <c r="M4" s="3">
        <f t="shared" si="2"/>
        <v>0</v>
      </c>
      <c r="N4" s="3">
        <f t="shared" si="3"/>
        <v>0</v>
      </c>
      <c r="O4" s="3">
        <f t="shared" si="3"/>
        <v>1</v>
      </c>
      <c r="P4" s="3">
        <f t="shared" si="3"/>
        <v>1</v>
      </c>
      <c r="Q4" s="3">
        <f t="shared" si="3"/>
        <v>0</v>
      </c>
    </row>
    <row r="5" spans="1:32">
      <c r="A5" s="1">
        <v>4</v>
      </c>
      <c r="B5" s="1">
        <v>0.5</v>
      </c>
      <c r="C5" s="1">
        <v>1</v>
      </c>
      <c r="D5" s="1" t="str" cm="1">
        <f t="array" ref="D5">_xlfn.REDUCE("",_xlfn.LAMBDA(_xlpm.x,_xlpm.y,IF(_xlpm.y=1,_xlpm.x,"..."))($E$1:$J$1,$E5:$J5),_xlfn.LAMBDA(_xlpm.a,_xlpm.b,_xlfn.CONCAT(_xlpm.a,_xlpm.b)))</f>
        <v>......脈.........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tr">
        <f t="shared" si="0"/>
        <v>001000</v>
      </c>
      <c r="L5" s="1">
        <f t="shared" si="1"/>
        <v>1</v>
      </c>
      <c r="M5" s="3">
        <f t="shared" si="2"/>
        <v>0</v>
      </c>
      <c r="N5" s="3">
        <f t="shared" si="3"/>
        <v>0</v>
      </c>
      <c r="O5" s="3">
        <f t="shared" si="3"/>
        <v>0</v>
      </c>
      <c r="P5" s="3">
        <f t="shared" si="3"/>
        <v>0</v>
      </c>
      <c r="Q5" s="3">
        <f t="shared" si="3"/>
        <v>0</v>
      </c>
    </row>
    <row r="6" spans="1:32">
      <c r="A6" s="1">
        <v>5</v>
      </c>
      <c r="B6" s="1">
        <v>1</v>
      </c>
      <c r="C6" s="1">
        <v>2</v>
      </c>
      <c r="D6" s="1" t="str" cm="1">
        <f t="array" ref="D6">_xlfn.REDUCE("",_xlfn.LAMBDA(_xlpm.x,_xlpm.y,IF(_xlpm.y=1,_xlpm.x,"..."))($E$1:$J$1,$E6:$J6),_xlfn.LAMBDA(_xlpm.a,_xlpm.b,_xlfn.CONCAT(_xlpm.a,_xlpm.b)))</f>
        <v>......脈瘤......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 t="str">
        <f t="shared" si="0"/>
        <v>001100</v>
      </c>
      <c r="L6" s="1">
        <f t="shared" si="1"/>
        <v>2</v>
      </c>
      <c r="M6" s="3">
        <f t="shared" si="2"/>
        <v>0</v>
      </c>
      <c r="N6" s="3">
        <f t="shared" si="3"/>
        <v>0</v>
      </c>
      <c r="O6" s="3">
        <f t="shared" si="3"/>
        <v>1</v>
      </c>
      <c r="P6" s="3">
        <f t="shared" si="3"/>
        <v>0</v>
      </c>
      <c r="Q6" s="3">
        <f t="shared" si="3"/>
        <v>0</v>
      </c>
    </row>
    <row r="7" spans="1:32">
      <c r="A7" s="1">
        <v>6</v>
      </c>
      <c r="B7" s="1">
        <v>1</v>
      </c>
      <c r="C7" s="1">
        <v>3</v>
      </c>
      <c r="D7" s="1" t="str" cm="1">
        <f t="array" ref="D7">_xlfn.REDUCE("",_xlfn.LAMBDA(_xlpm.x,_xlpm.y,IF(_xlpm.y=1,_xlpm.x,"..."))($E$1:$J$1,$E7:$J7),_xlfn.LAMBDA(_xlpm.a,_xlpm.b,_xlfn.CONCAT(_xlpm.a,_xlpm.b)))</f>
        <v>......脈瘤破裂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 t="str">
        <f t="shared" si="0"/>
        <v>001111</v>
      </c>
      <c r="L7" s="1">
        <f t="shared" si="1"/>
        <v>4</v>
      </c>
      <c r="M7" s="3">
        <f t="shared" si="2"/>
        <v>0</v>
      </c>
      <c r="N7" s="3">
        <f t="shared" si="3"/>
        <v>0</v>
      </c>
      <c r="O7" s="3">
        <f t="shared" si="3"/>
        <v>1</v>
      </c>
      <c r="P7" s="3">
        <f t="shared" si="3"/>
        <v>1</v>
      </c>
      <c r="Q7" s="3">
        <f t="shared" si="3"/>
        <v>0</v>
      </c>
    </row>
    <row r="8" spans="1:32">
      <c r="A8" s="1">
        <v>7</v>
      </c>
      <c r="B8" s="1">
        <v>1</v>
      </c>
      <c r="C8" s="1">
        <v>1</v>
      </c>
      <c r="D8" s="1" t="str" cm="1">
        <f t="array" ref="D8">_xlfn.REDUCE("",_xlfn.LAMBDA(_xlpm.x,_xlpm.y,IF(_xlpm.y=1,_xlpm.x,"..."))($E$1:$J$1,$E8:$J8),_xlfn.LAMBDA(_xlpm.a,_xlpm.b,_xlfn.CONCAT(_xlpm.a,_xlpm.b)))</f>
        <v>...動脈.........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 t="str">
        <f t="shared" si="0"/>
        <v>011000</v>
      </c>
      <c r="L8" s="1">
        <f t="shared" si="1"/>
        <v>2</v>
      </c>
      <c r="M8" s="3">
        <f t="shared" si="2"/>
        <v>0</v>
      </c>
      <c r="N8" s="3">
        <f t="shared" si="3"/>
        <v>1</v>
      </c>
      <c r="O8" s="3">
        <f t="shared" si="3"/>
        <v>0</v>
      </c>
      <c r="P8" s="3">
        <f t="shared" si="3"/>
        <v>0</v>
      </c>
      <c r="Q8" s="3">
        <f t="shared" si="3"/>
        <v>0</v>
      </c>
    </row>
    <row r="9" spans="1:32">
      <c r="A9" s="1">
        <v>8</v>
      </c>
      <c r="B9" s="1">
        <v>1</v>
      </c>
      <c r="C9" s="1">
        <v>2</v>
      </c>
      <c r="D9" s="1" t="str" cm="1">
        <f t="array" ref="D9">_xlfn.REDUCE("",_xlfn.LAMBDA(_xlpm.x,_xlpm.y,IF(_xlpm.y=1,_xlpm.x,"..."))($E$1:$J$1,$E9:$J9),_xlfn.LAMBDA(_xlpm.a,_xlpm.b,_xlfn.CONCAT(_xlpm.a,_xlpm.b)))</f>
        <v>...動脈瘤......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 t="str">
        <f t="shared" si="0"/>
        <v>011100</v>
      </c>
      <c r="L9" s="1">
        <f t="shared" si="1"/>
        <v>3</v>
      </c>
      <c r="M9" s="3">
        <f t="shared" si="2"/>
        <v>0</v>
      </c>
      <c r="N9" s="3">
        <f t="shared" si="3"/>
        <v>1</v>
      </c>
      <c r="O9" s="3">
        <f t="shared" si="3"/>
        <v>1</v>
      </c>
      <c r="P9" s="3">
        <f t="shared" si="3"/>
        <v>0</v>
      </c>
      <c r="Q9" s="3">
        <f t="shared" si="3"/>
        <v>0</v>
      </c>
    </row>
    <row r="10" spans="1:32">
      <c r="A10" s="1">
        <v>9</v>
      </c>
      <c r="B10" s="1">
        <v>1</v>
      </c>
      <c r="C10" s="1">
        <v>3</v>
      </c>
      <c r="D10" s="1" t="str" cm="1">
        <f t="array" ref="D10">_xlfn.REDUCE("",_xlfn.LAMBDA(_xlpm.x,_xlpm.y,IF(_xlpm.y=1,_xlpm.x,"..."))($E$1:$J$1,$E10:$J10),_xlfn.LAMBDA(_xlpm.a,_xlpm.b,_xlfn.CONCAT(_xlpm.a,_xlpm.b)))</f>
        <v>...動脈瘤破裂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 t="str">
        <f t="shared" si="0"/>
        <v>011111</v>
      </c>
      <c r="L10" s="1">
        <f t="shared" si="1"/>
        <v>5</v>
      </c>
      <c r="M10" s="3">
        <f t="shared" si="2"/>
        <v>0</v>
      </c>
      <c r="N10" s="3">
        <f t="shared" si="3"/>
        <v>1</v>
      </c>
      <c r="O10" s="3">
        <f t="shared" si="3"/>
        <v>1</v>
      </c>
      <c r="P10" s="3">
        <f t="shared" si="3"/>
        <v>1</v>
      </c>
      <c r="Q10" s="3">
        <f t="shared" si="3"/>
        <v>0</v>
      </c>
    </row>
    <row r="11" spans="1:32">
      <c r="A11" s="1">
        <v>10</v>
      </c>
      <c r="B11" s="1">
        <v>0.5</v>
      </c>
      <c r="C11" s="1">
        <v>1</v>
      </c>
      <c r="D11" s="1" t="str" cm="1">
        <f t="array" ref="D11">_xlfn.REDUCE("",_xlfn.LAMBDA(_xlpm.x,_xlpm.y,IF(_xlpm.y=1,_xlpm.x,"..."))($E$1:$J$1,$E11:$J11),_xlfn.LAMBDA(_xlpm.a,_xlpm.b,_xlfn.CONCAT(_xlpm.a,_xlpm.b)))</f>
        <v>大...............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tr">
        <f t="shared" si="0"/>
        <v>100000</v>
      </c>
      <c r="L11" s="1">
        <f t="shared" si="1"/>
        <v>1</v>
      </c>
      <c r="M11" s="3">
        <f t="shared" si="2"/>
        <v>0</v>
      </c>
      <c r="N11" s="3">
        <f t="shared" si="3"/>
        <v>0</v>
      </c>
      <c r="O11" s="3">
        <f t="shared" si="3"/>
        <v>0</v>
      </c>
      <c r="P11" s="3">
        <f t="shared" si="3"/>
        <v>0</v>
      </c>
      <c r="Q11" s="3">
        <f t="shared" si="3"/>
        <v>0</v>
      </c>
    </row>
    <row r="12" spans="1:32">
      <c r="A12" s="1">
        <v>11</v>
      </c>
      <c r="B12" s="1">
        <v>1</v>
      </c>
      <c r="C12" s="1">
        <v>2</v>
      </c>
      <c r="D12" s="1" t="str" cm="1">
        <f t="array" ref="D12">_xlfn.REDUCE("",_xlfn.LAMBDA(_xlpm.x,_xlpm.y,IF(_xlpm.y=1,_xlpm.x,"..."))($E$1:$J$1,$E12:$J12),_xlfn.LAMBDA(_xlpm.a,_xlpm.b,_xlfn.CONCAT(_xlpm.a,_xlpm.b)))</f>
        <v>大動脈.........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 t="str">
        <f t="shared" si="0"/>
        <v>111000</v>
      </c>
      <c r="L12" s="1">
        <f t="shared" si="1"/>
        <v>3</v>
      </c>
      <c r="M12" s="3">
        <f t="shared" si="2"/>
        <v>0</v>
      </c>
      <c r="N12" s="3">
        <f t="shared" si="3"/>
        <v>1</v>
      </c>
      <c r="O12" s="3">
        <f t="shared" si="3"/>
        <v>0</v>
      </c>
      <c r="P12" s="3">
        <f t="shared" si="3"/>
        <v>0</v>
      </c>
      <c r="Q12" s="3">
        <f t="shared" si="3"/>
        <v>0</v>
      </c>
    </row>
    <row r="13" spans="1:32">
      <c r="A13" s="1">
        <v>12</v>
      </c>
      <c r="B13" s="1">
        <v>1</v>
      </c>
      <c r="C13" s="1">
        <v>3</v>
      </c>
      <c r="D13" s="1" t="str" cm="1">
        <f t="array" ref="D13">_xlfn.REDUCE("",_xlfn.LAMBDA(_xlpm.x,_xlpm.y,IF(_xlpm.y=1,_xlpm.x,"..."))($E$1:$J$1,$E13:$J13),_xlfn.LAMBDA(_xlpm.a,_xlpm.b,_xlfn.CONCAT(_xlpm.a,_xlpm.b)))</f>
        <v>大動脈瘤......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 t="str">
        <f t="shared" si="0"/>
        <v>111100</v>
      </c>
      <c r="L13" s="1">
        <f t="shared" si="1"/>
        <v>4</v>
      </c>
      <c r="M13" s="3">
        <f t="shared" si="2"/>
        <v>0</v>
      </c>
      <c r="N13" s="3">
        <f t="shared" si="3"/>
        <v>1</v>
      </c>
      <c r="O13" s="3">
        <f t="shared" si="3"/>
        <v>1</v>
      </c>
      <c r="P13" s="3">
        <f t="shared" si="3"/>
        <v>0</v>
      </c>
      <c r="Q13" s="3">
        <f t="shared" si="3"/>
        <v>0</v>
      </c>
      <c r="AF13" s="2"/>
    </row>
    <row r="14" spans="1:32">
      <c r="A14" s="1">
        <v>13</v>
      </c>
      <c r="B14" s="1">
        <v>1</v>
      </c>
      <c r="C14" s="1">
        <v>4</v>
      </c>
      <c r="D14" s="1" t="str" cm="1">
        <f t="array" ref="D14">_xlfn.REDUCE("",_xlfn.LAMBDA(_xlpm.x,_xlpm.y,IF(_xlpm.y=1,_xlpm.x,"..."))($E$1:$J$1,$E14:$J14),_xlfn.LAMBDA(_xlpm.a,_xlpm.b,_xlfn.CONCAT(_xlpm.a,_xlpm.b)))</f>
        <v>大動脈瘤破裂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 t="str">
        <f t="shared" si="0"/>
        <v>111111</v>
      </c>
      <c r="L14" s="1">
        <f t="shared" si="1"/>
        <v>6</v>
      </c>
      <c r="M14" s="3">
        <f t="shared" si="2"/>
        <v>0</v>
      </c>
      <c r="N14" s="3">
        <f t="shared" si="3"/>
        <v>1</v>
      </c>
      <c r="O14" s="3">
        <f t="shared" si="3"/>
        <v>1</v>
      </c>
      <c r="P14" s="3">
        <f t="shared" si="3"/>
        <v>1</v>
      </c>
      <c r="Q14" s="3">
        <f t="shared" si="3"/>
        <v>0</v>
      </c>
    </row>
  </sheetData>
  <phoneticPr fontId="1"/>
  <conditionalFormatting sqref="E2:J14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M2:Q14">
    <cfRule type="cellIs" dxfId="188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D879-D3CF-534B-92F0-A23B719F97DA}">
  <dimension ref="A1:AF24"/>
  <sheetViews>
    <sheetView workbookViewId="0">
      <selection activeCell="D2" sqref="D2:D22"/>
    </sheetView>
  </sheetViews>
  <sheetFormatPr baseColWidth="10" defaultColWidth="7.625" defaultRowHeight="20"/>
  <cols>
    <col min="1" max="2" width="6.75" customWidth="1"/>
    <col min="4" max="4" width="16.5" customWidth="1"/>
    <col min="5" max="8" width="4.5" customWidth="1"/>
    <col min="9" max="10" width="4.75" customWidth="1"/>
    <col min="11" max="11" width="4.5" customWidth="1"/>
    <col min="12" max="12" width="11.375" customWidth="1"/>
    <col min="13" max="13" width="5.5" customWidth="1"/>
    <col min="14" max="14" width="5.25" customWidth="1"/>
    <col min="16" max="16" width="5.75" customWidth="1"/>
    <col min="17" max="17" width="6.625" customWidth="1"/>
    <col min="18" max="18" width="5.125" customWidth="1"/>
    <col min="19" max="19" width="5.875" customWidth="1"/>
    <col min="20" max="20" width="6.625" customWidth="1"/>
    <col min="21" max="21" width="6.25" customWidth="1"/>
    <col min="22" max="22" width="6.375" customWidth="1"/>
    <col min="23" max="26" width="6.5" customWidth="1"/>
    <col min="27" max="27" width="10.75" customWidth="1"/>
    <col min="28" max="29" width="6.5" customWidth="1"/>
  </cols>
  <sheetData>
    <row r="1" spans="1:17">
      <c r="A1" s="1" t="s">
        <v>6</v>
      </c>
      <c r="B1" s="1" t="s">
        <v>57</v>
      </c>
      <c r="C1" s="1" t="s">
        <v>101</v>
      </c>
      <c r="D1" s="1" t="s">
        <v>5</v>
      </c>
      <c r="E1" s="1" t="s">
        <v>21</v>
      </c>
      <c r="F1" s="1" t="s">
        <v>9</v>
      </c>
      <c r="G1" s="1" t="s">
        <v>10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28</v>
      </c>
      <c r="M1" s="1" t="s">
        <v>17</v>
      </c>
      <c r="N1" s="1" t="s">
        <v>20</v>
      </c>
      <c r="O1" s="1" t="s">
        <v>16</v>
      </c>
      <c r="P1" s="1" t="s">
        <v>15</v>
      </c>
      <c r="Q1" s="1" t="s">
        <v>14</v>
      </c>
    </row>
    <row r="2" spans="1:17">
      <c r="A2" s="1">
        <v>1</v>
      </c>
      <c r="B2" s="1">
        <v>1</v>
      </c>
      <c r="C2" s="1">
        <v>1</v>
      </c>
      <c r="D2" s="1" t="str" cm="1">
        <f t="array" ref="D2">_xlfn.REDUCE("",_xlfn.LAMBDA(_xlpm.x,_xlpm.y,IF(_xlpm.y=1,_xlpm.x,"..."))($E$1:$K$1,$E2:$K2),_xlfn.LAMBDA(_xlpm.a,_xlpm.b,_xlfn.CONCAT(_xlpm.a,_xlpm.b)))</f>
        <v>..................術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 t="str">
        <f t="shared" ref="L2:L22" si="0">_xlfn.TEXTJOIN("",FALSE,E2:K2)</f>
        <v>0000001</v>
      </c>
      <c r="M2" s="1">
        <f t="shared" ref="M2:M22" si="1">_xlfn.LET(_xlpm.d,E2:K2,COUNTIF(_xlpm.d,1))</f>
        <v>1</v>
      </c>
      <c r="N2" s="3">
        <f t="shared" ref="N2:N22" si="2">_xlfn.LET(_xlpm.x,L2,COUNTIF(_xlpm.x,"*1*0*1*"))</f>
        <v>0</v>
      </c>
      <c r="O2" s="3">
        <f t="shared" ref="O2:Q22" si="3">_xlfn.LET(_xlpm.k,O$1,_xlpm.t,$D2,COUNTIF(_xlpm.t,CONCATENATE("*",RIGHT(_xlpm.k,LEN(_xlpm.k)-1),"*")))</f>
        <v>0</v>
      </c>
      <c r="P2" s="3">
        <f t="shared" si="3"/>
        <v>0</v>
      </c>
      <c r="Q2" s="3">
        <f t="shared" si="3"/>
        <v>0</v>
      </c>
    </row>
    <row r="3" spans="1:17">
      <c r="A3" s="1">
        <v>2</v>
      </c>
      <c r="B3" s="1">
        <v>1</v>
      </c>
      <c r="C3" s="1">
        <v>1</v>
      </c>
      <c r="D3" s="1" t="str" cm="1">
        <f t="array" ref="D3">_xlfn.REDUCE("",_xlfn.LAMBDA(_xlpm.x,_xlpm.y,IF(_xlpm.y=1,_xlpm.x,"..."))($E$1:$K$1,$E3:$K3),_xlfn.LAMBDA(_xlpm.a,_xlpm.b,_xlfn.CONCAT(_xlpm.a,_xlpm.b)))</f>
        <v>............切除...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 t="str">
        <f t="shared" si="0"/>
        <v>0000110</v>
      </c>
      <c r="M3" s="1">
        <f t="shared" si="1"/>
        <v>2</v>
      </c>
      <c r="N3" s="3">
        <f t="shared" si="2"/>
        <v>0</v>
      </c>
      <c r="O3" s="3">
        <f t="shared" si="3"/>
        <v>0</v>
      </c>
      <c r="P3" s="3">
        <f t="shared" si="3"/>
        <v>0</v>
      </c>
      <c r="Q3" s="3">
        <f t="shared" si="3"/>
        <v>0</v>
      </c>
    </row>
    <row r="4" spans="1:17">
      <c r="A4" s="1">
        <v>3</v>
      </c>
      <c r="B4" s="1">
        <v>1</v>
      </c>
      <c r="C4" s="1">
        <v>2</v>
      </c>
      <c r="D4" s="1" t="str" cm="1">
        <f t="array" ref="D4">_xlfn.REDUCE("",_xlfn.LAMBDA(_xlpm.x,_xlpm.y,IF(_xlpm.y=1,_xlpm.x,"..."))($E$1:$K$1,$E4:$K4),_xlfn.LAMBDA(_xlpm.a,_xlpm.b,_xlfn.CONCAT(_xlpm.a,_xlpm.b)))</f>
        <v>............切除術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 t="str">
        <f t="shared" si="0"/>
        <v>0000111</v>
      </c>
      <c r="M4" s="1">
        <f t="shared" si="1"/>
        <v>3</v>
      </c>
      <c r="N4" s="3">
        <f t="shared" si="2"/>
        <v>0</v>
      </c>
      <c r="O4" s="3">
        <f t="shared" si="3"/>
        <v>0</v>
      </c>
      <c r="P4" s="3">
        <f t="shared" si="3"/>
        <v>0</v>
      </c>
      <c r="Q4" s="3">
        <f t="shared" si="3"/>
        <v>0</v>
      </c>
    </row>
    <row r="5" spans="1:17">
      <c r="A5" s="1">
        <v>4</v>
      </c>
      <c r="B5" s="1">
        <v>1</v>
      </c>
      <c r="C5" s="1">
        <v>1</v>
      </c>
      <c r="D5" s="1" t="str" cm="1">
        <f t="array" ref="D5">_xlfn.REDUCE("",_xlfn.LAMBDA(_xlpm.x,_xlpm.y,IF(_xlpm.y=1,_xlpm.x,"..."))($E$1:$K$1,$E5:$K5),_xlfn.LAMBDA(_xlpm.a,_xlpm.b,_xlfn.CONCAT(_xlpm.a,_xlpm.b)))</f>
        <v>.........瘤.........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 t="str">
        <f t="shared" si="0"/>
        <v>0001000</v>
      </c>
      <c r="M5" s="1">
        <f t="shared" si="1"/>
        <v>1</v>
      </c>
      <c r="N5" s="3">
        <f t="shared" si="2"/>
        <v>0</v>
      </c>
      <c r="O5" s="3">
        <f t="shared" si="3"/>
        <v>0</v>
      </c>
      <c r="P5" s="3">
        <f t="shared" si="3"/>
        <v>0</v>
      </c>
      <c r="Q5" s="3">
        <f t="shared" si="3"/>
        <v>0</v>
      </c>
    </row>
    <row r="6" spans="1:17">
      <c r="A6" s="1">
        <v>5</v>
      </c>
      <c r="B6" s="1">
        <v>1</v>
      </c>
      <c r="C6" s="1">
        <v>2</v>
      </c>
      <c r="D6" s="1" t="str" cm="1">
        <f t="array" ref="D6">_xlfn.REDUCE("",_xlfn.LAMBDA(_xlpm.x,_xlpm.y,IF(_xlpm.y=1,_xlpm.x,"..."))($E$1:$K$1,$E6:$K6),_xlfn.LAMBDA(_xlpm.a,_xlpm.b,_xlfn.CONCAT(_xlpm.a,_xlpm.b)))</f>
        <v>.........瘤切除...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 t="str">
        <f t="shared" si="0"/>
        <v>0001110</v>
      </c>
      <c r="M6" s="1">
        <f t="shared" si="1"/>
        <v>3</v>
      </c>
      <c r="N6" s="3">
        <f t="shared" si="2"/>
        <v>0</v>
      </c>
      <c r="O6" s="3">
        <f t="shared" si="3"/>
        <v>0</v>
      </c>
      <c r="P6" s="3">
        <f t="shared" si="3"/>
        <v>0</v>
      </c>
      <c r="Q6" s="3">
        <f t="shared" si="3"/>
        <v>0</v>
      </c>
    </row>
    <row r="7" spans="1:17">
      <c r="A7" s="1">
        <v>6</v>
      </c>
      <c r="B7" s="1">
        <v>0.5</v>
      </c>
      <c r="C7" s="1">
        <v>1</v>
      </c>
      <c r="D7" s="1" t="str" cm="1">
        <f t="array" ref="D7">_xlfn.REDUCE("",_xlfn.LAMBDA(_xlpm.x,_xlpm.y,IF(_xlpm.y=1,_xlpm.x,"..."))($E$1:$K$1,$E7:$K7),_xlfn.LAMBDA(_xlpm.a,_xlpm.b,_xlfn.CONCAT(_xlpm.a,_xlpm.b)))</f>
        <v>......脈............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 t="str">
        <f t="shared" si="0"/>
        <v>0010000</v>
      </c>
      <c r="M7" s="1">
        <f t="shared" si="1"/>
        <v>1</v>
      </c>
      <c r="N7" s="3">
        <f t="shared" si="2"/>
        <v>0</v>
      </c>
      <c r="O7" s="3">
        <f t="shared" si="3"/>
        <v>0</v>
      </c>
      <c r="P7" s="3">
        <f t="shared" si="3"/>
        <v>0</v>
      </c>
      <c r="Q7" s="3">
        <f t="shared" si="3"/>
        <v>0</v>
      </c>
    </row>
    <row r="8" spans="1:17">
      <c r="A8" s="1">
        <v>7</v>
      </c>
      <c r="B8" s="1">
        <v>0.5</v>
      </c>
      <c r="C8" s="1">
        <v>2</v>
      </c>
      <c r="D8" s="1" t="str" cm="1">
        <f t="array" ref="D8">_xlfn.REDUCE("",_xlfn.LAMBDA(_xlpm.x,_xlpm.y,IF(_xlpm.y=1,_xlpm.x,"..."))($E$1:$K$1,$E8:$K8),_xlfn.LAMBDA(_xlpm.a,_xlpm.b,_xlfn.CONCAT(_xlpm.a,_xlpm.b)))</f>
        <v>......脈瘤.........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 t="str">
        <f t="shared" si="0"/>
        <v>0011000</v>
      </c>
      <c r="M8" s="1">
        <f t="shared" si="1"/>
        <v>2</v>
      </c>
      <c r="N8" s="3">
        <f t="shared" si="2"/>
        <v>0</v>
      </c>
      <c r="O8" s="3">
        <f t="shared" si="3"/>
        <v>0</v>
      </c>
      <c r="P8" s="3">
        <f t="shared" si="3"/>
        <v>0</v>
      </c>
      <c r="Q8" s="3">
        <f t="shared" si="3"/>
        <v>0</v>
      </c>
    </row>
    <row r="9" spans="1:17">
      <c r="A9" s="1">
        <v>8</v>
      </c>
      <c r="B9" s="1">
        <v>0.5</v>
      </c>
      <c r="C9" s="1">
        <v>3</v>
      </c>
      <c r="D9" s="1" t="str" cm="1">
        <f t="array" ref="D9">_xlfn.REDUCE("",_xlfn.LAMBDA(_xlpm.x,_xlpm.y,IF(_xlpm.y=1,_xlpm.x,"..."))($E$1:$K$1,$E9:$K9),_xlfn.LAMBDA(_xlpm.a,_xlpm.b,_xlfn.CONCAT(_xlpm.a,_xlpm.b)))</f>
        <v>......脈瘤切除...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 t="str">
        <f t="shared" si="0"/>
        <v>0011110</v>
      </c>
      <c r="M9" s="1">
        <f t="shared" si="1"/>
        <v>4</v>
      </c>
      <c r="N9" s="3">
        <f t="shared" si="2"/>
        <v>0</v>
      </c>
      <c r="O9" s="3">
        <f t="shared" si="3"/>
        <v>0</v>
      </c>
      <c r="P9" s="3">
        <f t="shared" si="3"/>
        <v>0</v>
      </c>
      <c r="Q9" s="3">
        <f t="shared" si="3"/>
        <v>0</v>
      </c>
    </row>
    <row r="10" spans="1:17">
      <c r="A10" s="1">
        <v>9</v>
      </c>
      <c r="B10" s="1">
        <v>0.5</v>
      </c>
      <c r="C10" s="1">
        <v>4</v>
      </c>
      <c r="D10" s="1" t="str" cm="1">
        <f t="array" ref="D10">_xlfn.REDUCE("",_xlfn.LAMBDA(_xlpm.x,_xlpm.y,IF(_xlpm.y=1,_xlpm.x,"..."))($E$1:$K$1,$E10:$K10),_xlfn.LAMBDA(_xlpm.a,_xlpm.b,_xlfn.CONCAT(_xlpm.a,_xlpm.b)))</f>
        <v>......脈瘤切除術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 t="str">
        <f t="shared" si="0"/>
        <v>0011111</v>
      </c>
      <c r="M10" s="1">
        <f t="shared" si="1"/>
        <v>5</v>
      </c>
      <c r="N10" s="3">
        <f t="shared" si="2"/>
        <v>0</v>
      </c>
      <c r="O10" s="3">
        <f t="shared" si="3"/>
        <v>0</v>
      </c>
      <c r="P10" s="3">
        <f t="shared" si="3"/>
        <v>0</v>
      </c>
      <c r="Q10" s="3">
        <f t="shared" si="3"/>
        <v>0</v>
      </c>
    </row>
    <row r="11" spans="1:17">
      <c r="A11" s="1">
        <v>10</v>
      </c>
      <c r="B11" s="1">
        <v>1</v>
      </c>
      <c r="C11" s="1">
        <v>1</v>
      </c>
      <c r="D11" s="1" t="str" cm="1">
        <f t="array" ref="D11">_xlfn.REDUCE("",_xlfn.LAMBDA(_xlpm.x,_xlpm.y,IF(_xlpm.y=1,_xlpm.x,"..."))($E$1:$K$1,$E11:$K11),_xlfn.LAMBDA(_xlpm.a,_xlpm.b,_xlfn.CONCAT(_xlpm.a,_xlpm.b)))</f>
        <v>...動脈............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 t="str">
        <f t="shared" si="0"/>
        <v>0110000</v>
      </c>
      <c r="M11" s="1">
        <f t="shared" si="1"/>
        <v>2</v>
      </c>
      <c r="N11" s="3">
        <f t="shared" si="2"/>
        <v>0</v>
      </c>
      <c r="O11" s="3">
        <f t="shared" si="3"/>
        <v>1</v>
      </c>
      <c r="P11" s="3">
        <f t="shared" si="3"/>
        <v>0</v>
      </c>
      <c r="Q11" s="3">
        <f t="shared" si="3"/>
        <v>0</v>
      </c>
    </row>
    <row r="12" spans="1:17">
      <c r="A12" s="1">
        <v>11</v>
      </c>
      <c r="B12" s="1">
        <v>1</v>
      </c>
      <c r="C12" s="1">
        <v>2</v>
      </c>
      <c r="D12" s="1" t="str" cm="1">
        <f t="array" ref="D12">_xlfn.REDUCE("",_xlfn.LAMBDA(_xlpm.x,_xlpm.y,IF(_xlpm.y=1,_xlpm.x,"..."))($E$1:$K$1,$E12:$K12),_xlfn.LAMBDA(_xlpm.a,_xlpm.b,_xlfn.CONCAT(_xlpm.a,_xlpm.b)))</f>
        <v>...動脈瘤.........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 t="str">
        <f t="shared" si="0"/>
        <v>0111000</v>
      </c>
      <c r="M12" s="1">
        <f t="shared" si="1"/>
        <v>3</v>
      </c>
      <c r="N12" s="3">
        <f t="shared" si="2"/>
        <v>0</v>
      </c>
      <c r="O12" s="3">
        <f t="shared" si="3"/>
        <v>1</v>
      </c>
      <c r="P12" s="3">
        <f t="shared" si="3"/>
        <v>0</v>
      </c>
      <c r="Q12" s="3">
        <f t="shared" si="3"/>
        <v>0</v>
      </c>
    </row>
    <row r="13" spans="1:17">
      <c r="A13" s="1">
        <v>12</v>
      </c>
      <c r="B13" s="1">
        <v>1</v>
      </c>
      <c r="C13" s="1">
        <v>3</v>
      </c>
      <c r="D13" s="1" t="str" cm="1">
        <f t="array" ref="D13">_xlfn.REDUCE("",_xlfn.LAMBDA(_xlpm.x,_xlpm.y,IF(_xlpm.y=1,_xlpm.x,"..."))($E$1:$K$1,$E13:$K13),_xlfn.LAMBDA(_xlpm.a,_xlpm.b,_xlfn.CONCAT(_xlpm.a,_xlpm.b)))</f>
        <v>...動脈瘤切除...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 t="str">
        <f t="shared" si="0"/>
        <v>0111110</v>
      </c>
      <c r="M13" s="1">
        <f t="shared" si="1"/>
        <v>5</v>
      </c>
      <c r="N13" s="3">
        <f t="shared" si="2"/>
        <v>0</v>
      </c>
      <c r="O13" s="3">
        <f t="shared" si="3"/>
        <v>1</v>
      </c>
      <c r="P13" s="3">
        <f t="shared" si="3"/>
        <v>0</v>
      </c>
      <c r="Q13" s="3">
        <f t="shared" si="3"/>
        <v>0</v>
      </c>
    </row>
    <row r="14" spans="1:17">
      <c r="A14" s="1">
        <v>13</v>
      </c>
      <c r="B14" s="1">
        <v>1</v>
      </c>
      <c r="C14" s="1">
        <v>4</v>
      </c>
      <c r="D14" s="1" t="str" cm="1">
        <f t="array" ref="D14">_xlfn.REDUCE("",_xlfn.LAMBDA(_xlpm.x,_xlpm.y,IF(_xlpm.y=1,_xlpm.x,"..."))($E$1:$K$1,$E14:$K14),_xlfn.LAMBDA(_xlpm.a,_xlpm.b,_xlfn.CONCAT(_xlpm.a,_xlpm.b)))</f>
        <v>...動脈瘤切除術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 t="str">
        <f t="shared" si="0"/>
        <v>0111111</v>
      </c>
      <c r="M14" s="1">
        <f t="shared" si="1"/>
        <v>6</v>
      </c>
      <c r="N14" s="3">
        <f t="shared" si="2"/>
        <v>0</v>
      </c>
      <c r="O14" s="3">
        <f t="shared" si="3"/>
        <v>1</v>
      </c>
      <c r="P14" s="3">
        <f t="shared" si="3"/>
        <v>0</v>
      </c>
      <c r="Q14" s="3">
        <f t="shared" si="3"/>
        <v>0</v>
      </c>
    </row>
    <row r="15" spans="1:17">
      <c r="A15" s="1">
        <v>14</v>
      </c>
      <c r="B15" s="1">
        <v>0.5</v>
      </c>
      <c r="C15" s="1">
        <v>1</v>
      </c>
      <c r="D15" s="1" t="str" cm="1">
        <f t="array" ref="D15">_xlfn.REDUCE("",_xlfn.LAMBDA(_xlpm.x,_xlpm.y,IF(_xlpm.y=1,_xlpm.x,"..."))($E$1:$K$1,$E15:$K15),_xlfn.LAMBDA(_xlpm.a,_xlpm.b,_xlfn.CONCAT(_xlpm.a,_xlpm.b)))</f>
        <v>大..................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tr">
        <f t="shared" si="0"/>
        <v>1000000</v>
      </c>
      <c r="M15" s="1">
        <f t="shared" si="1"/>
        <v>1</v>
      </c>
      <c r="N15" s="3">
        <f t="shared" si="2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</row>
    <row r="16" spans="1:17">
      <c r="A16" s="1">
        <v>15</v>
      </c>
      <c r="B16" s="1">
        <v>0.5</v>
      </c>
      <c r="C16" s="1">
        <v>2</v>
      </c>
      <c r="D16" s="1" t="str" cm="1">
        <f t="array" ref="D16">_xlfn.REDUCE("",_xlfn.LAMBDA(_xlpm.x,_xlpm.y,IF(_xlpm.y=1,_xlpm.x,"..."))($E$1:$K$1,$E16:$K16),_xlfn.LAMBDA(_xlpm.a,_xlpm.b,_xlfn.CONCAT(_xlpm.a,_xlpm.b)))</f>
        <v>大...脈............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 t="str">
        <f t="shared" si="0"/>
        <v>1010000</v>
      </c>
      <c r="M16" s="1">
        <f t="shared" si="1"/>
        <v>2</v>
      </c>
      <c r="N16" s="3">
        <f t="shared" si="2"/>
        <v>1</v>
      </c>
      <c r="O16" s="3">
        <f t="shared" si="3"/>
        <v>0</v>
      </c>
      <c r="P16" s="3">
        <f t="shared" si="3"/>
        <v>0</v>
      </c>
      <c r="Q16" s="3">
        <f t="shared" si="3"/>
        <v>0</v>
      </c>
    </row>
    <row r="17" spans="1:32">
      <c r="A17" s="1">
        <v>16</v>
      </c>
      <c r="B17" s="1">
        <v>0.5</v>
      </c>
      <c r="C17" s="1">
        <v>3</v>
      </c>
      <c r="D17" s="1" t="str" cm="1">
        <f t="array" ref="D17">_xlfn.REDUCE("",_xlfn.LAMBDA(_xlpm.x,_xlpm.y,IF(_xlpm.y=1,_xlpm.x,"..."))($E$1:$K$1,$E17:$K17),_xlfn.LAMBDA(_xlpm.a,_xlpm.b,_xlfn.CONCAT(_xlpm.a,_xlpm.b)))</f>
        <v>大...脈瘤.........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 t="str">
        <f t="shared" si="0"/>
        <v>1011000</v>
      </c>
      <c r="M17" s="1">
        <f t="shared" si="1"/>
        <v>3</v>
      </c>
      <c r="N17" s="3">
        <f t="shared" si="2"/>
        <v>1</v>
      </c>
      <c r="O17" s="3">
        <f t="shared" si="3"/>
        <v>0</v>
      </c>
      <c r="P17" s="3">
        <f t="shared" si="3"/>
        <v>0</v>
      </c>
      <c r="Q17" s="3">
        <f t="shared" si="3"/>
        <v>0</v>
      </c>
    </row>
    <row r="18" spans="1:32">
      <c r="A18" s="1">
        <v>17</v>
      </c>
      <c r="B18" s="1">
        <v>0.5</v>
      </c>
      <c r="C18" s="1">
        <v>4</v>
      </c>
      <c r="D18" s="1" t="str" cm="1">
        <f t="array" ref="D18">_xlfn.REDUCE("",_xlfn.LAMBDA(_xlpm.x,_xlpm.y,IF(_xlpm.y=1,_xlpm.x,"..."))($E$1:$K$1,$E18:$K18),_xlfn.LAMBDA(_xlpm.a,_xlpm.b,_xlfn.CONCAT(_xlpm.a,_xlpm.b)))</f>
        <v>大...脈瘤切除...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 t="str">
        <f t="shared" si="0"/>
        <v>1011110</v>
      </c>
      <c r="M18" s="1">
        <f t="shared" si="1"/>
        <v>5</v>
      </c>
      <c r="N18" s="3">
        <f t="shared" si="2"/>
        <v>1</v>
      </c>
      <c r="O18" s="3">
        <f t="shared" si="3"/>
        <v>0</v>
      </c>
      <c r="P18" s="3">
        <f t="shared" si="3"/>
        <v>0</v>
      </c>
      <c r="Q18" s="3">
        <f t="shared" si="3"/>
        <v>0</v>
      </c>
    </row>
    <row r="19" spans="1:32">
      <c r="A19" s="1">
        <v>18</v>
      </c>
      <c r="B19" s="1">
        <v>0.5</v>
      </c>
      <c r="C19" s="1">
        <v>5</v>
      </c>
      <c r="D19" s="1" t="str" cm="1">
        <f t="array" ref="D19">_xlfn.REDUCE("",_xlfn.LAMBDA(_xlpm.x,_xlpm.y,IF(_xlpm.y=1,_xlpm.x,"..."))($E$1:$K$1,$E19:$K19),_xlfn.LAMBDA(_xlpm.a,_xlpm.b,_xlfn.CONCAT(_xlpm.a,_xlpm.b)))</f>
        <v>大...脈瘤切除術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 t="str">
        <f t="shared" si="0"/>
        <v>1011111</v>
      </c>
      <c r="M19" s="1">
        <f t="shared" si="1"/>
        <v>6</v>
      </c>
      <c r="N19" s="3">
        <f t="shared" si="2"/>
        <v>1</v>
      </c>
      <c r="O19" s="3">
        <f t="shared" si="3"/>
        <v>0</v>
      </c>
      <c r="P19" s="3">
        <f t="shared" si="3"/>
        <v>0</v>
      </c>
      <c r="Q19" s="3">
        <f t="shared" si="3"/>
        <v>0</v>
      </c>
    </row>
    <row r="20" spans="1:32">
      <c r="A20" s="1">
        <v>19</v>
      </c>
      <c r="B20" s="1">
        <v>1</v>
      </c>
      <c r="C20" s="1">
        <v>2</v>
      </c>
      <c r="D20" s="1" t="str" cm="1">
        <f t="array" ref="D20">_xlfn.REDUCE("",_xlfn.LAMBDA(_xlpm.x,_xlpm.y,IF(_xlpm.y=1,_xlpm.x,"..."))($E$1:$K$1,$E20:$K20),_xlfn.LAMBDA(_xlpm.a,_xlpm.b,_xlfn.CONCAT(_xlpm.a,_xlpm.b)))</f>
        <v>大動脈............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 t="str">
        <f t="shared" si="0"/>
        <v>1110000</v>
      </c>
      <c r="M20" s="1">
        <f t="shared" si="1"/>
        <v>3</v>
      </c>
      <c r="N20" s="3">
        <f t="shared" si="2"/>
        <v>0</v>
      </c>
      <c r="O20" s="3">
        <f t="shared" si="3"/>
        <v>1</v>
      </c>
      <c r="P20" s="3">
        <f t="shared" si="3"/>
        <v>0</v>
      </c>
      <c r="Q20" s="3">
        <f t="shared" si="3"/>
        <v>0</v>
      </c>
    </row>
    <row r="21" spans="1:32">
      <c r="A21" s="1">
        <v>20</v>
      </c>
      <c r="B21" s="1">
        <v>1</v>
      </c>
      <c r="C21" s="1">
        <v>3</v>
      </c>
      <c r="D21" s="1" t="str" cm="1">
        <f t="array" ref="D21">_xlfn.REDUCE("",_xlfn.LAMBDA(_xlpm.x,_xlpm.y,IF(_xlpm.y=1,_xlpm.x,"..."))($E$1:$K$1,$E21:$K21),_xlfn.LAMBDA(_xlpm.a,_xlpm.b,_xlfn.CONCAT(_xlpm.a,_xlpm.b)))</f>
        <v>大動脈瘤.........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 t="str">
        <f t="shared" si="0"/>
        <v>1111000</v>
      </c>
      <c r="M21" s="1">
        <f t="shared" si="1"/>
        <v>4</v>
      </c>
      <c r="N21" s="3">
        <f t="shared" si="2"/>
        <v>0</v>
      </c>
      <c r="O21" s="3">
        <f t="shared" si="3"/>
        <v>1</v>
      </c>
      <c r="P21" s="3">
        <f t="shared" si="3"/>
        <v>0</v>
      </c>
      <c r="Q21" s="3">
        <f t="shared" si="3"/>
        <v>0</v>
      </c>
    </row>
    <row r="22" spans="1:32">
      <c r="A22" s="1">
        <v>21</v>
      </c>
      <c r="B22" s="1">
        <v>1</v>
      </c>
      <c r="C22" s="1">
        <v>5</v>
      </c>
      <c r="D22" s="1" t="str" cm="1">
        <f t="array" ref="D22">_xlfn.REDUCE("",_xlfn.LAMBDA(_xlpm.x,_xlpm.y,IF(_xlpm.y=1,_xlpm.x,"..."))($E$1:$K$1,$E22:$K22),_xlfn.LAMBDA(_xlpm.a,_xlpm.b,_xlfn.CONCAT(_xlpm.a,_xlpm.b)))</f>
        <v>大動脈瘤切除術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 t="str">
        <f t="shared" si="0"/>
        <v>1111111</v>
      </c>
      <c r="M22" s="1">
        <f t="shared" si="1"/>
        <v>7</v>
      </c>
      <c r="N22" s="3">
        <f t="shared" si="2"/>
        <v>0</v>
      </c>
      <c r="O22" s="3">
        <f t="shared" si="3"/>
        <v>1</v>
      </c>
      <c r="P22" s="3">
        <f t="shared" si="3"/>
        <v>0</v>
      </c>
      <c r="Q22" s="3">
        <f t="shared" si="3"/>
        <v>0</v>
      </c>
    </row>
    <row r="24" spans="1:32">
      <c r="AF24" s="2"/>
    </row>
  </sheetData>
  <phoneticPr fontId="1"/>
  <conditionalFormatting sqref="E2:K22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N2:Q22">
    <cfRule type="cellIs" dxfId="168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A824-3D4A-2045-A56A-C4DA559400E9}">
  <dimension ref="A1:AF13"/>
  <sheetViews>
    <sheetView workbookViewId="0">
      <selection activeCell="E14" sqref="E14"/>
    </sheetView>
  </sheetViews>
  <sheetFormatPr baseColWidth="10" defaultColWidth="7.625" defaultRowHeight="20"/>
  <cols>
    <col min="1" max="2" width="6.75" customWidth="1"/>
    <col min="4" max="4" width="14.125" customWidth="1"/>
    <col min="5" max="9" width="4.5" customWidth="1"/>
    <col min="10" max="10" width="4.75" customWidth="1"/>
    <col min="11" max="11" width="10.875" customWidth="1"/>
    <col min="12" max="12" width="6.625" customWidth="1"/>
    <col min="13" max="13" width="5.5" customWidth="1"/>
    <col min="14" max="14" width="7" customWidth="1"/>
    <col min="15" max="16" width="5.75" customWidth="1"/>
    <col min="17" max="17" width="6.625" customWidth="1"/>
    <col min="18" max="18" width="5.125" customWidth="1"/>
    <col min="19" max="19" width="5.875" customWidth="1"/>
    <col min="20" max="20" width="6.625" customWidth="1"/>
    <col min="21" max="21" width="6.25" customWidth="1"/>
    <col min="22" max="22" width="6.375" customWidth="1"/>
    <col min="23" max="26" width="6.5" customWidth="1"/>
    <col min="27" max="27" width="10.75" customWidth="1"/>
    <col min="28" max="29" width="6.5" customWidth="1"/>
  </cols>
  <sheetData>
    <row r="1" spans="1:32">
      <c r="A1" s="1" t="s">
        <v>6</v>
      </c>
      <c r="B1" s="1" t="s">
        <v>57</v>
      </c>
      <c r="C1" s="1" t="s">
        <v>101</v>
      </c>
      <c r="D1" s="1" t="s">
        <v>5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13</v>
      </c>
      <c r="K1" s="1" t="s">
        <v>28</v>
      </c>
      <c r="L1" s="1" t="s">
        <v>17</v>
      </c>
      <c r="M1" s="1" t="s">
        <v>20</v>
      </c>
      <c r="N1" s="1" t="s">
        <v>34</v>
      </c>
      <c r="O1" s="1" t="s">
        <v>36</v>
      </c>
      <c r="P1" s="1" t="s">
        <v>35</v>
      </c>
      <c r="Q1" s="1" t="s">
        <v>14</v>
      </c>
    </row>
    <row r="2" spans="1:32">
      <c r="A2" s="1">
        <v>1</v>
      </c>
      <c r="B2" s="1">
        <v>0.5</v>
      </c>
      <c r="C2" s="1">
        <v>1</v>
      </c>
      <c r="D2" s="1" t="str" cm="1">
        <f t="array" ref="D2">_xlfn.REDUCE("",_xlfn.LAMBDA(_xlpm.x,_xlpm.y,IF(_xlpm.y=1,_xlpm.x,"..."))($E$1:$J$1,$E2:$J2),_xlfn.LAMBDA(_xlpm.a,_xlpm.b,_xlfn.CONCAT(_xlpm.a,_xlpm.b)))</f>
        <v>...............症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 t="str">
        <f t="shared" ref="K2:K11" si="0">_xlfn.TEXTJOIN("",FALSE,E2:J2)</f>
        <v>000001</v>
      </c>
      <c r="L2" s="1">
        <f t="shared" ref="L2:L11" si="1">_xlfn.LET(_xlpm.d,E2:J2,COUNTIF(_xlpm.d,1))</f>
        <v>1</v>
      </c>
      <c r="M2" s="3">
        <f t="shared" ref="M2:M11" si="2">_xlfn.LET(_xlpm.x,K2,COUNTIF(_xlpm.x,"*1*0*1*"))</f>
        <v>0</v>
      </c>
      <c r="N2" s="3">
        <f t="shared" ref="N2:Q11" si="3">_xlfn.LET(_xlpm.k,N$1,_xlpm.t,$D2,COUNTIF(_xlpm.t,CONCATENATE("*",RIGHT(_xlpm.k,LEN(_xlpm.k)-1),"*")))</f>
        <v>0</v>
      </c>
      <c r="O2" s="3">
        <f t="shared" si="3"/>
        <v>0</v>
      </c>
      <c r="P2" s="3">
        <f t="shared" si="3"/>
        <v>0</v>
      </c>
      <c r="Q2" s="3">
        <f t="shared" si="3"/>
        <v>1</v>
      </c>
    </row>
    <row r="3" spans="1:32">
      <c r="A3" s="1">
        <v>2</v>
      </c>
      <c r="B3" s="1">
        <v>1</v>
      </c>
      <c r="C3" s="1">
        <v>1</v>
      </c>
      <c r="D3" s="1" t="str" cm="1">
        <f t="array" ref="D3">_xlfn.REDUCE("",_xlfn.LAMBDA(_xlpm.x,_xlpm.y,IF(_xlpm.y=1,_xlpm.x,"..."))($E$1:$J$1,$E3:$J3),_xlfn.LAMBDA(_xlpm.a,_xlpm.b,_xlfn.CONCAT(_xlpm.a,_xlpm.b)))</f>
        <v>.........依存...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 t="str">
        <f t="shared" si="0"/>
        <v>000110</v>
      </c>
      <c r="L3" s="1">
        <f t="shared" si="1"/>
        <v>2</v>
      </c>
      <c r="M3" s="3">
        <f t="shared" si="2"/>
        <v>0</v>
      </c>
      <c r="N3" s="3">
        <f t="shared" si="3"/>
        <v>0</v>
      </c>
      <c r="O3" s="3">
        <f t="shared" si="3"/>
        <v>0</v>
      </c>
      <c r="P3" s="3">
        <f t="shared" si="3"/>
        <v>1</v>
      </c>
      <c r="Q3" s="3">
        <f t="shared" si="3"/>
        <v>0</v>
      </c>
    </row>
    <row r="4" spans="1:32">
      <c r="A4" s="1">
        <v>3</v>
      </c>
      <c r="B4" s="1">
        <v>1</v>
      </c>
      <c r="C4" s="1">
        <v>2</v>
      </c>
      <c r="D4" s="1" t="str" cm="1">
        <f t="array" ref="D4">_xlfn.REDUCE("",_xlfn.LAMBDA(_xlpm.x,_xlpm.y,IF(_xlpm.y=1,_xlpm.x,"..."))($E$1:$J$1,$E4:$J4),_xlfn.LAMBDA(_xlpm.a,_xlpm.b,_xlfn.CONCAT(_xlpm.a,_xlpm.b)))</f>
        <v>.........依存症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 t="str">
        <f t="shared" si="0"/>
        <v>000111</v>
      </c>
      <c r="L4" s="1">
        <f t="shared" si="1"/>
        <v>3</v>
      </c>
      <c r="M4" s="3">
        <f t="shared" si="2"/>
        <v>0</v>
      </c>
      <c r="N4" s="3">
        <f t="shared" si="3"/>
        <v>0</v>
      </c>
      <c r="O4" s="3">
        <f t="shared" si="3"/>
        <v>0</v>
      </c>
      <c r="P4" s="3">
        <f t="shared" si="3"/>
        <v>1</v>
      </c>
      <c r="Q4" s="3">
        <f t="shared" si="3"/>
        <v>1</v>
      </c>
    </row>
    <row r="5" spans="1:32">
      <c r="A5" s="1">
        <v>4</v>
      </c>
      <c r="B5" s="1">
        <v>1</v>
      </c>
      <c r="C5" s="1">
        <v>1</v>
      </c>
      <c r="D5" s="1" t="str" cm="1">
        <f t="array" ref="D5">_xlfn.REDUCE("",_xlfn.LAMBDA(_xlpm.x,_xlpm.y,IF(_xlpm.y=1,_xlpm.x,"..."))($E$1:$J$1,$E5:$J5),_xlfn.LAMBDA(_xlpm.a,_xlpm.b,_xlfn.CONCAT(_xlpm.a,_xlpm.b)))</f>
        <v>......薬.........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tr">
        <f t="shared" si="0"/>
        <v>001000</v>
      </c>
      <c r="L5" s="1">
        <f t="shared" si="1"/>
        <v>1</v>
      </c>
      <c r="M5" s="3">
        <f t="shared" si="2"/>
        <v>0</v>
      </c>
      <c r="N5" s="3">
        <f t="shared" si="3"/>
        <v>0</v>
      </c>
      <c r="O5" s="3">
        <f t="shared" si="3"/>
        <v>1</v>
      </c>
      <c r="P5" s="3">
        <f t="shared" si="3"/>
        <v>0</v>
      </c>
      <c r="Q5" s="3">
        <f t="shared" si="3"/>
        <v>0</v>
      </c>
    </row>
    <row r="6" spans="1:32">
      <c r="A6" s="1">
        <v>5</v>
      </c>
      <c r="B6" s="1">
        <v>1</v>
      </c>
      <c r="C6" s="1">
        <v>2</v>
      </c>
      <c r="D6" s="1" t="str" cm="1">
        <f t="array" ref="D6">_xlfn.REDUCE("",_xlfn.LAMBDA(_xlpm.x,_xlpm.y,IF(_xlpm.y=1,_xlpm.x,"..."))($E$1:$J$1,$E6:$J6),_xlfn.LAMBDA(_xlpm.a,_xlpm.b,_xlfn.CONCAT(_xlpm.a,_xlpm.b)))</f>
        <v>......薬依存...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 t="str">
        <f t="shared" si="0"/>
        <v>001110</v>
      </c>
      <c r="L6" s="1">
        <f t="shared" si="1"/>
        <v>3</v>
      </c>
      <c r="M6" s="3">
        <f t="shared" si="2"/>
        <v>0</v>
      </c>
      <c r="N6" s="3">
        <f t="shared" si="3"/>
        <v>0</v>
      </c>
      <c r="O6" s="3">
        <f t="shared" si="3"/>
        <v>1</v>
      </c>
      <c r="P6" s="3">
        <f t="shared" si="3"/>
        <v>1</v>
      </c>
      <c r="Q6" s="3">
        <f t="shared" si="3"/>
        <v>0</v>
      </c>
    </row>
    <row r="7" spans="1:32">
      <c r="A7" s="1">
        <v>6</v>
      </c>
      <c r="B7" s="1">
        <v>1</v>
      </c>
      <c r="C7" s="1">
        <v>3</v>
      </c>
      <c r="D7" s="1" t="str" cm="1">
        <f t="array" ref="D7">_xlfn.REDUCE("",_xlfn.LAMBDA(_xlpm.x,_xlpm.y,IF(_xlpm.y=1,_xlpm.x,"..."))($E$1:$J$1,$E7:$J7),_xlfn.LAMBDA(_xlpm.a,_xlpm.b,_xlfn.CONCAT(_xlpm.a,_xlpm.b)))</f>
        <v>......薬依存症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 t="str">
        <f t="shared" si="0"/>
        <v>001111</v>
      </c>
      <c r="L7" s="1">
        <f t="shared" si="1"/>
        <v>4</v>
      </c>
      <c r="M7" s="3">
        <f t="shared" si="2"/>
        <v>0</v>
      </c>
      <c r="N7" s="3">
        <f t="shared" si="3"/>
        <v>0</v>
      </c>
      <c r="O7" s="3">
        <f t="shared" si="3"/>
        <v>1</v>
      </c>
      <c r="P7" s="3">
        <f t="shared" si="3"/>
        <v>1</v>
      </c>
      <c r="Q7" s="3">
        <f t="shared" si="3"/>
        <v>1</v>
      </c>
    </row>
    <row r="8" spans="1:32">
      <c r="A8" s="1">
        <v>7</v>
      </c>
      <c r="B8" s="1">
        <v>1</v>
      </c>
      <c r="C8" s="1">
        <v>1</v>
      </c>
      <c r="D8" s="1" t="str" cm="1">
        <f t="array" ref="D8">_xlfn.REDUCE("",_xlfn.LAMBDA(_xlpm.x,_xlpm.y,IF(_xlpm.y=1,_xlpm.x,"..."))($E$1:$J$1,$E8:$J8),_xlfn.LAMBDA(_xlpm.a,_xlpm.b,_xlfn.CONCAT(_xlpm.a,_xlpm.b)))</f>
        <v>睡眠............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 t="str">
        <f t="shared" si="0"/>
        <v>110000</v>
      </c>
      <c r="L8" s="1">
        <f t="shared" si="1"/>
        <v>2</v>
      </c>
      <c r="M8" s="3">
        <f t="shared" si="2"/>
        <v>0</v>
      </c>
      <c r="N8" s="3">
        <f t="shared" si="3"/>
        <v>1</v>
      </c>
      <c r="O8" s="3">
        <f t="shared" si="3"/>
        <v>0</v>
      </c>
      <c r="P8" s="3">
        <f t="shared" si="3"/>
        <v>0</v>
      </c>
      <c r="Q8" s="3">
        <f t="shared" si="3"/>
        <v>0</v>
      </c>
    </row>
    <row r="9" spans="1:32">
      <c r="A9" s="1">
        <v>8</v>
      </c>
      <c r="B9" s="1">
        <v>1</v>
      </c>
      <c r="C9" s="1">
        <v>2</v>
      </c>
      <c r="D9" s="1" t="str" cm="1">
        <f t="array" ref="D9">_xlfn.REDUCE("",_xlfn.LAMBDA(_xlpm.x,_xlpm.y,IF(_xlpm.y=1,_xlpm.x,"..."))($E$1:$J$1,$E9:$J9),_xlfn.LAMBDA(_xlpm.a,_xlpm.b,_xlfn.CONCAT(_xlpm.a,_xlpm.b)))</f>
        <v>睡眠薬.........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 t="str">
        <f t="shared" si="0"/>
        <v>111000</v>
      </c>
      <c r="L9" s="1">
        <f t="shared" si="1"/>
        <v>3</v>
      </c>
      <c r="M9" s="3">
        <f t="shared" si="2"/>
        <v>0</v>
      </c>
      <c r="N9" s="3">
        <f t="shared" si="3"/>
        <v>1</v>
      </c>
      <c r="O9" s="3">
        <f t="shared" si="3"/>
        <v>1</v>
      </c>
      <c r="P9" s="3">
        <f t="shared" si="3"/>
        <v>0</v>
      </c>
      <c r="Q9" s="3">
        <f t="shared" si="3"/>
        <v>0</v>
      </c>
    </row>
    <row r="10" spans="1:32">
      <c r="A10" s="1">
        <v>9</v>
      </c>
      <c r="B10" s="1">
        <v>1</v>
      </c>
      <c r="C10" s="1">
        <v>3</v>
      </c>
      <c r="D10" s="1" t="str" cm="1">
        <f t="array" ref="D10">_xlfn.REDUCE("",_xlfn.LAMBDA(_xlpm.x,_xlpm.y,IF(_xlpm.y=1,_xlpm.x,"..."))($E$1:$J$1,$E10:$J10),_xlfn.LAMBDA(_xlpm.a,_xlpm.b,_xlfn.CONCAT(_xlpm.a,_xlpm.b)))</f>
        <v>睡眠薬依存...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 t="str">
        <f t="shared" si="0"/>
        <v>111110</v>
      </c>
      <c r="L10" s="1">
        <f t="shared" si="1"/>
        <v>5</v>
      </c>
      <c r="M10" s="3">
        <f t="shared" si="2"/>
        <v>0</v>
      </c>
      <c r="N10" s="3">
        <f t="shared" si="3"/>
        <v>1</v>
      </c>
      <c r="O10" s="3">
        <f t="shared" si="3"/>
        <v>1</v>
      </c>
      <c r="P10" s="3">
        <f t="shared" si="3"/>
        <v>1</v>
      </c>
      <c r="Q10" s="3">
        <f t="shared" si="3"/>
        <v>0</v>
      </c>
    </row>
    <row r="11" spans="1:32">
      <c r="A11" s="1">
        <v>10</v>
      </c>
      <c r="B11" s="1">
        <v>1</v>
      </c>
      <c r="C11" s="1">
        <v>4</v>
      </c>
      <c r="D11" s="1" t="str" cm="1">
        <f t="array" ref="D11">_xlfn.REDUCE("",_xlfn.LAMBDA(_xlpm.x,_xlpm.y,IF(_xlpm.y=1,_xlpm.x,"..."))($E$1:$J$1,$E11:$J11),_xlfn.LAMBDA(_xlpm.a,_xlpm.b,_xlfn.CONCAT(_xlpm.a,_xlpm.b)))</f>
        <v>睡眠薬依存症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 t="str">
        <f t="shared" si="0"/>
        <v>111111</v>
      </c>
      <c r="L11" s="1">
        <f t="shared" si="1"/>
        <v>6</v>
      </c>
      <c r="M11" s="3">
        <f t="shared" si="2"/>
        <v>0</v>
      </c>
      <c r="N11" s="3">
        <f t="shared" si="3"/>
        <v>1</v>
      </c>
      <c r="O11" s="3">
        <f t="shared" si="3"/>
        <v>1</v>
      </c>
      <c r="P11" s="3">
        <f t="shared" si="3"/>
        <v>1</v>
      </c>
      <c r="Q11" s="3">
        <f t="shared" si="3"/>
        <v>1</v>
      </c>
    </row>
    <row r="13" spans="1:32">
      <c r="AF13" s="2"/>
    </row>
  </sheetData>
  <phoneticPr fontId="1"/>
  <conditionalFormatting sqref="E2:J11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M2:Q11">
    <cfRule type="cellIs" dxfId="148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BB4-57A3-0940-9B04-6283FED025D1}">
  <dimension ref="A1:L7"/>
  <sheetViews>
    <sheetView workbookViewId="0">
      <selection activeCell="D2" sqref="D2:D7"/>
    </sheetView>
  </sheetViews>
  <sheetFormatPr baseColWidth="10" defaultColWidth="7.625" defaultRowHeight="20"/>
  <cols>
    <col min="1" max="1" width="8.125" customWidth="1"/>
    <col min="2" max="2" width="7.25" customWidth="1"/>
    <col min="3" max="3" width="5.625" customWidth="1"/>
    <col min="4" max="4" width="14.25" customWidth="1"/>
    <col min="5" max="9" width="5.25" customWidth="1"/>
    <col min="10" max="10" width="9.875" customWidth="1"/>
    <col min="11" max="11" width="7" customWidth="1"/>
  </cols>
  <sheetData>
    <row r="1" spans="1:12">
      <c r="A1" s="1" t="s">
        <v>6</v>
      </c>
      <c r="B1" s="1" t="s">
        <v>57</v>
      </c>
      <c r="C1" s="1" t="s">
        <v>58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28</v>
      </c>
      <c r="K1" s="1" t="s">
        <v>17</v>
      </c>
      <c r="L1" s="1" t="s">
        <v>20</v>
      </c>
    </row>
    <row r="2" spans="1:12">
      <c r="A2" s="1">
        <v>1</v>
      </c>
      <c r="B2" s="1"/>
      <c r="C2" s="1">
        <v>1</v>
      </c>
      <c r="D2" s="1" t="str" cm="1">
        <f t="array" ref="D2">_xlfn.REDUCE("",_xlfn.LAMBDA(_xlpm.x,_xlpm.y,IF(_xlpm.y=1,_xlpm.x,"..."))($E$1:$I$1,$E2:$I2),_xlfn.LAMBDA(_xlpm.a,_xlpm.b,_xlfn.CONCAT(_xlpm.a,_xlpm.b)))</f>
        <v>............室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 t="str">
        <f t="shared" ref="J2:J7" si="0">_xlfn.TEXTJOIN("",FALSE,E2:I2)</f>
        <v>00001</v>
      </c>
      <c r="K2" s="1">
        <f t="shared" ref="K2:K7" si="1">_xlfn.LET(_xlpm.d,E2:I2,SUM(_xlpm.d))</f>
        <v>1</v>
      </c>
      <c r="L2" s="3">
        <f t="shared" ref="L2:L7" si="2">_xlfn.LET(_xlpm.x,J2,COUNTIF(_xlpm.x,"*1*0*1*"))</f>
        <v>0</v>
      </c>
    </row>
    <row r="3" spans="1:12">
      <c r="A3" s="1">
        <v>2</v>
      </c>
      <c r="B3" s="1"/>
      <c r="C3" s="1">
        <v>1</v>
      </c>
      <c r="D3" s="1" t="str" cm="1">
        <f t="array" ref="D3">_xlfn.REDUCE("",_xlfn.LAMBDA(_xlpm.x,_xlpm.y,IF(_xlpm.y=1,_xlpm.x,"..."))($E$1:$I$1,$E3:$I3),_xlfn.LAMBDA(_xlpm.a,_xlpm.b,_xlfn.CONCAT(_xlpm.a,_xlpm.b)))</f>
        <v>......治療...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 t="str">
        <f t="shared" si="0"/>
        <v>00110</v>
      </c>
      <c r="K3" s="1">
        <f t="shared" si="1"/>
        <v>2</v>
      </c>
      <c r="L3" s="3">
        <f t="shared" si="2"/>
        <v>0</v>
      </c>
    </row>
    <row r="4" spans="1:12">
      <c r="A4" s="1">
        <v>3</v>
      </c>
      <c r="B4" s="1"/>
      <c r="C4" s="1">
        <v>2</v>
      </c>
      <c r="D4" s="1" t="str" cm="1">
        <f t="array" ref="D4">_xlfn.REDUCE("",_xlfn.LAMBDA(_xlpm.x,_xlpm.y,IF(_xlpm.y=1,_xlpm.x,"..."))($E$1:$I$1,$E4:$I4),_xlfn.LAMBDA(_xlpm.a,_xlpm.b,_xlfn.CONCAT(_xlpm.a,_xlpm.b)))</f>
        <v>......治療室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 t="str">
        <f t="shared" si="0"/>
        <v>00111</v>
      </c>
      <c r="K4" s="1">
        <f t="shared" si="1"/>
        <v>3</v>
      </c>
      <c r="L4" s="3">
        <f t="shared" si="2"/>
        <v>0</v>
      </c>
    </row>
    <row r="5" spans="1:12">
      <c r="A5" s="1">
        <v>4</v>
      </c>
      <c r="B5" s="1"/>
      <c r="C5" s="1">
        <v>1</v>
      </c>
      <c r="D5" s="1" t="str" cm="1">
        <f t="array" ref="D5">_xlfn.REDUCE("",_xlfn.LAMBDA(_xlpm.x,_xlpm.y,IF(_xlpm.y=1,_xlpm.x,"..."))($E$1:$I$1,$E5:$I5),_xlfn.LAMBDA(_xlpm.a,_xlpm.b,_xlfn.CONCAT(_xlpm.a,_xlpm.b)))</f>
        <v>集中.........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 t="str">
        <f t="shared" si="0"/>
        <v>11000</v>
      </c>
      <c r="K5" s="1">
        <f t="shared" si="1"/>
        <v>2</v>
      </c>
      <c r="L5" s="3">
        <f t="shared" si="2"/>
        <v>0</v>
      </c>
    </row>
    <row r="6" spans="1:12">
      <c r="A6" s="1">
        <v>5</v>
      </c>
      <c r="B6" s="1"/>
      <c r="C6" s="1">
        <v>2</v>
      </c>
      <c r="D6" s="1" t="str" cm="1">
        <f t="array" ref="D6">_xlfn.REDUCE("",_xlfn.LAMBDA(_xlpm.x,_xlpm.y,IF(_xlpm.y=1,_xlpm.x,"..."))($E$1:$I$1,$E6:$I6),_xlfn.LAMBDA(_xlpm.a,_xlpm.b,_xlfn.CONCAT(_xlpm.a,_xlpm.b)))</f>
        <v>集中治療...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 t="str">
        <f t="shared" si="0"/>
        <v>11110</v>
      </c>
      <c r="K6" s="1">
        <f t="shared" si="1"/>
        <v>4</v>
      </c>
      <c r="L6" s="3">
        <f t="shared" si="2"/>
        <v>0</v>
      </c>
    </row>
    <row r="7" spans="1:12">
      <c r="A7" s="1">
        <v>6</v>
      </c>
      <c r="B7" s="1"/>
      <c r="C7" s="1">
        <v>3</v>
      </c>
      <c r="D7" s="1" t="str" cm="1">
        <f t="array" ref="D7">_xlfn.REDUCE("",_xlfn.LAMBDA(_xlpm.x,_xlpm.y,IF(_xlpm.y=1,_xlpm.x,"..."))($E$1:$I$1,$E7:$I7),_xlfn.LAMBDA(_xlpm.a,_xlpm.b,_xlfn.CONCAT(_xlpm.a,_xlpm.b)))</f>
        <v>集中治療室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 t="str">
        <f t="shared" si="0"/>
        <v>11111</v>
      </c>
      <c r="K7" s="1">
        <f t="shared" si="1"/>
        <v>5</v>
      </c>
      <c r="L7" s="3">
        <f t="shared" si="2"/>
        <v>0</v>
      </c>
    </row>
  </sheetData>
  <phoneticPr fontId="1"/>
  <conditionalFormatting sqref="E2:I7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L2:L7">
    <cfRule type="cellIs" dxfId="128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4C40-4628-9144-BB4A-292655CB9A0A}">
  <dimension ref="A1:AI30"/>
  <sheetViews>
    <sheetView workbookViewId="0">
      <selection activeCell="N10" sqref="N10"/>
    </sheetView>
  </sheetViews>
  <sheetFormatPr baseColWidth="10" defaultColWidth="7.625" defaultRowHeight="20"/>
  <cols>
    <col min="1" max="2" width="6.75" customWidth="1"/>
    <col min="4" max="4" width="22.875" customWidth="1"/>
    <col min="5" max="7" width="4.5" customWidth="1"/>
    <col min="8" max="8" width="4.75" customWidth="1"/>
    <col min="9" max="12" width="4.5" customWidth="1"/>
    <col min="13" max="14" width="4.75" customWidth="1"/>
    <col min="15" max="15" width="13.25" customWidth="1"/>
    <col min="16" max="16" width="6.75" customWidth="1"/>
    <col min="17" max="17" width="6.625" customWidth="1"/>
    <col min="19" max="19" width="5.75" customWidth="1"/>
    <col min="20" max="20" width="6.625" customWidth="1"/>
    <col min="21" max="21" width="5.125" customWidth="1"/>
    <col min="22" max="22" width="5.875" customWidth="1"/>
    <col min="23" max="23" width="6.625" customWidth="1"/>
    <col min="24" max="24" width="6.25" customWidth="1"/>
    <col min="25" max="25" width="6.375" customWidth="1"/>
    <col min="26" max="29" width="6.5" customWidth="1"/>
    <col min="30" max="30" width="10.75" customWidth="1"/>
    <col min="31" max="32" width="6.5" customWidth="1"/>
  </cols>
  <sheetData>
    <row r="1" spans="1:20">
      <c r="A1" s="1" t="s">
        <v>6</v>
      </c>
      <c r="B1" s="1" t="s">
        <v>57</v>
      </c>
      <c r="C1" s="1" t="s">
        <v>101</v>
      </c>
      <c r="D1" s="1" t="s">
        <v>5</v>
      </c>
      <c r="E1" s="1" t="s">
        <v>19</v>
      </c>
      <c r="F1" s="1" t="s">
        <v>18</v>
      </c>
      <c r="G1" s="1" t="s">
        <v>37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28</v>
      </c>
      <c r="P1" s="1" t="s">
        <v>17</v>
      </c>
      <c r="Q1" s="1" t="s">
        <v>20</v>
      </c>
      <c r="R1" s="1" t="s">
        <v>16</v>
      </c>
      <c r="S1" s="1" t="s">
        <v>15</v>
      </c>
      <c r="T1" s="1" t="s">
        <v>14</v>
      </c>
    </row>
    <row r="2" spans="1:20">
      <c r="A2" s="1">
        <v>1</v>
      </c>
      <c r="B2" s="1">
        <v>0.5</v>
      </c>
      <c r="C2" s="1">
        <v>1</v>
      </c>
      <c r="D2" s="1" t="str" cm="1">
        <f t="array" ref="D2">_xlfn.REDUCE("",_xlfn.LAMBDA(_xlpm.x,_xlpm.y,IF(_xlpm.y=1,_xlpm.x,"..."))($E$1:$N$1,$E2:$N2),_xlfn.LAMBDA(_xlpm.a,_xlpm.b,_xlfn.CONCAT(_xlpm.a,_xlpm.b)))</f>
        <v>...........................症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 t="str">
        <f t="shared" ref="O2:O27" si="0">_xlfn.TEXTJOIN("",FALSE,E2:N2)</f>
        <v>0000000001</v>
      </c>
      <c r="P2" s="1">
        <f t="shared" ref="P2:P27" si="1">_xlfn.LET(_xlpm.d,E2:N2,COUNTIF(_xlpm.d,1))</f>
        <v>1</v>
      </c>
      <c r="Q2" s="3">
        <f t="shared" ref="Q2:Q27" si="2">_xlfn.LET(_xlpm.x,O2,COUNTIF(_xlpm.x,"*1*0*1*"))</f>
        <v>0</v>
      </c>
      <c r="R2" s="3">
        <f t="shared" ref="R2:T27" si="3">_xlfn.LET(_xlpm.k,R$1,_xlpm.t,$D2,COUNTIF(_xlpm.t,CONCATENATE("*",RIGHT(_xlpm.k,LEN(_xlpm.k)-1),"*")))</f>
        <v>0</v>
      </c>
      <c r="S2" s="3">
        <f t="shared" si="3"/>
        <v>0</v>
      </c>
      <c r="T2" s="3">
        <f t="shared" si="3"/>
        <v>1</v>
      </c>
    </row>
    <row r="3" spans="1:20">
      <c r="A3" s="1">
        <v>2</v>
      </c>
      <c r="B3" s="1">
        <v>1</v>
      </c>
      <c r="C3" s="1">
        <v>1</v>
      </c>
      <c r="D3" s="1" t="str" cm="1">
        <f t="array" ref="D3">_xlfn.REDUCE("",_xlfn.LAMBDA(_xlpm.x,_xlpm.y,IF(_xlpm.y=1,_xlpm.x,"..."))($E$1:$N$1,$E3:$N3),_xlfn.LAMBDA(_xlpm.a,_xlpm.b,_xlfn.CONCAT(_xlpm.a,_xlpm.b)))</f>
        <v>.....................異常...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 t="str">
        <f t="shared" si="0"/>
        <v>0000000110</v>
      </c>
      <c r="P3" s="1">
        <f t="shared" si="1"/>
        <v>2</v>
      </c>
      <c r="Q3" s="3">
        <f t="shared" si="2"/>
        <v>0</v>
      </c>
      <c r="R3" s="3">
        <f t="shared" si="3"/>
        <v>0</v>
      </c>
      <c r="S3" s="3">
        <f t="shared" si="3"/>
        <v>1</v>
      </c>
      <c r="T3" s="3">
        <f t="shared" si="3"/>
        <v>0</v>
      </c>
    </row>
    <row r="4" spans="1:20">
      <c r="A4" s="1">
        <v>3</v>
      </c>
      <c r="B4" s="1"/>
      <c r="C4" s="1"/>
      <c r="D4" s="1" t="str" cm="1">
        <f t="array" ref="D4">_xlfn.REDUCE("",_xlfn.LAMBDA(_xlpm.x,_xlpm.y,IF(_xlpm.y=1,_xlpm.x,"..."))($E$1:$N$1,$E4:$N4),_xlfn.LAMBDA(_xlpm.a,_xlpm.b,_xlfn.CONCAT(_xlpm.a,_xlpm.b)))</f>
        <v>.....................異常症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 t="str">
        <f t="shared" si="0"/>
        <v>0000000111</v>
      </c>
      <c r="P4" s="1">
        <f t="shared" si="1"/>
        <v>3</v>
      </c>
      <c r="Q4" s="3">
        <f t="shared" si="2"/>
        <v>0</v>
      </c>
      <c r="R4" s="3">
        <f t="shared" si="3"/>
        <v>0</v>
      </c>
      <c r="S4" s="3">
        <f t="shared" si="3"/>
        <v>1</v>
      </c>
      <c r="T4" s="3">
        <f t="shared" si="3"/>
        <v>1</v>
      </c>
    </row>
    <row r="5" spans="1:20">
      <c r="A5" s="1">
        <v>4</v>
      </c>
      <c r="B5" s="1">
        <v>1</v>
      </c>
      <c r="C5" s="1">
        <v>1</v>
      </c>
      <c r="D5" s="1" t="str" cm="1">
        <f t="array" ref="D5">_xlfn.REDUCE("",_xlfn.LAMBDA(_xlpm.x,_xlpm.y,IF(_xlpm.y=1,_xlpm.x,"..."))($E$1:$N$1,$E5:$N5),_xlfn.LAMBDA(_xlpm.a,_xlpm.b,_xlfn.CONCAT(_xlpm.a,_xlpm.b)))</f>
        <v>...............動脈.........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 t="str">
        <f t="shared" si="0"/>
        <v>0000011000</v>
      </c>
      <c r="P5" s="1">
        <f t="shared" si="1"/>
        <v>2</v>
      </c>
      <c r="Q5" s="3">
        <f t="shared" si="2"/>
        <v>0</v>
      </c>
      <c r="R5" s="3">
        <f t="shared" si="3"/>
        <v>1</v>
      </c>
      <c r="S5" s="3">
        <f t="shared" si="3"/>
        <v>0</v>
      </c>
      <c r="T5" s="3">
        <f t="shared" si="3"/>
        <v>0</v>
      </c>
    </row>
    <row r="6" spans="1:20">
      <c r="A6" s="1">
        <v>5</v>
      </c>
      <c r="B6" s="1">
        <v>1</v>
      </c>
      <c r="C6" s="1">
        <v>2</v>
      </c>
      <c r="D6" s="1" t="str" cm="1">
        <f t="array" ref="D6">_xlfn.REDUCE("",_xlfn.LAMBDA(_xlpm.x,_xlpm.y,IF(_xlpm.y=1,_xlpm.x,"..."))($E$1:$N$1,$E6:$N6),_xlfn.LAMBDA(_xlpm.a,_xlpm.b,_xlfn.CONCAT(_xlpm.a,_xlpm.b)))</f>
        <v>...............動脈異常...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 t="str">
        <f t="shared" si="0"/>
        <v>0000011110</v>
      </c>
      <c r="P6" s="1">
        <f t="shared" si="1"/>
        <v>4</v>
      </c>
      <c r="Q6" s="3">
        <f t="shared" si="2"/>
        <v>0</v>
      </c>
      <c r="R6" s="3">
        <f t="shared" si="3"/>
        <v>1</v>
      </c>
      <c r="S6" s="3">
        <f t="shared" si="3"/>
        <v>1</v>
      </c>
      <c r="T6" s="3">
        <f t="shared" si="3"/>
        <v>0</v>
      </c>
    </row>
    <row r="7" spans="1:20">
      <c r="A7" s="1">
        <v>6</v>
      </c>
      <c r="B7" s="1"/>
      <c r="C7" s="1"/>
      <c r="D7" s="1" t="str" cm="1">
        <f t="array" ref="D7">_xlfn.REDUCE("",_xlfn.LAMBDA(_xlpm.x,_xlpm.y,IF(_xlpm.y=1,_xlpm.x,"..."))($E$1:$N$1,$E7:$N7),_xlfn.LAMBDA(_xlpm.a,_xlpm.b,_xlfn.CONCAT(_xlpm.a,_xlpm.b)))</f>
        <v>...............動脈異常症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 t="str">
        <f t="shared" si="0"/>
        <v>0000011111</v>
      </c>
      <c r="P7" s="1">
        <f t="shared" si="1"/>
        <v>5</v>
      </c>
      <c r="Q7" s="3">
        <f t="shared" si="2"/>
        <v>0</v>
      </c>
      <c r="R7" s="3">
        <f t="shared" si="3"/>
        <v>1</v>
      </c>
      <c r="S7" s="3">
        <f t="shared" si="3"/>
        <v>1</v>
      </c>
      <c r="T7" s="3">
        <f t="shared" si="3"/>
        <v>1</v>
      </c>
    </row>
    <row r="8" spans="1:20">
      <c r="A8" s="1">
        <v>7</v>
      </c>
      <c r="B8" s="1">
        <v>1</v>
      </c>
      <c r="C8" s="1">
        <v>1</v>
      </c>
      <c r="D8" s="1" t="str" cm="1">
        <f t="array" ref="D8">_xlfn.REDUCE("",_xlfn.LAMBDA(_xlpm.x,_xlpm.y,IF(_xlpm.y=1,_xlpm.x,"..."))($E$1:$N$1,$E8:$N8),_xlfn.LAMBDA(_xlpm.a,_xlpm.b,_xlfn.CONCAT(_xlpm.a,_xlpm.b)))</f>
        <v>.........冠状...............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tr">
        <f t="shared" si="0"/>
        <v>0001100000</v>
      </c>
      <c r="P8" s="1">
        <f t="shared" si="1"/>
        <v>2</v>
      </c>
      <c r="Q8" s="3">
        <f t="shared" si="2"/>
        <v>0</v>
      </c>
      <c r="R8" s="3">
        <f t="shared" si="3"/>
        <v>0</v>
      </c>
      <c r="S8" s="3">
        <f t="shared" si="3"/>
        <v>0</v>
      </c>
      <c r="T8" s="3">
        <f t="shared" si="3"/>
        <v>0</v>
      </c>
    </row>
    <row r="9" spans="1:20">
      <c r="A9" s="1">
        <v>8</v>
      </c>
      <c r="B9" s="1">
        <v>1</v>
      </c>
      <c r="C9" s="1">
        <v>2</v>
      </c>
      <c r="D9" s="1" t="str" cm="1">
        <f t="array" ref="D9">_xlfn.REDUCE("",_xlfn.LAMBDA(_xlpm.x,_xlpm.y,IF(_xlpm.y=1,_xlpm.x,"..."))($E$1:$N$1,$E9:$N9),_xlfn.LAMBDA(_xlpm.a,_xlpm.b,_xlfn.CONCAT(_xlpm.a,_xlpm.b)))</f>
        <v>.........冠状動脈.........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 t="str">
        <f t="shared" si="0"/>
        <v>0001111000</v>
      </c>
      <c r="P9" s="1">
        <f t="shared" si="1"/>
        <v>4</v>
      </c>
      <c r="Q9" s="3">
        <f t="shared" si="2"/>
        <v>0</v>
      </c>
      <c r="R9" s="3">
        <f t="shared" si="3"/>
        <v>1</v>
      </c>
      <c r="S9" s="3">
        <f t="shared" si="3"/>
        <v>0</v>
      </c>
      <c r="T9" s="3">
        <f t="shared" si="3"/>
        <v>0</v>
      </c>
    </row>
    <row r="10" spans="1:20">
      <c r="A10" s="1">
        <v>9</v>
      </c>
      <c r="B10" s="1">
        <v>1</v>
      </c>
      <c r="C10" s="1">
        <v>3</v>
      </c>
      <c r="D10" s="1" t="str" cm="1">
        <f t="array" ref="D10">_xlfn.REDUCE("",_xlfn.LAMBDA(_xlpm.x,_xlpm.y,IF(_xlpm.y=1,_xlpm.x,"..."))($E$1:$N$1,$E10:$N10),_xlfn.LAMBDA(_xlpm.a,_xlpm.b,_xlfn.CONCAT(_xlpm.a,_xlpm.b)))</f>
        <v>.........冠状動脈異常...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 t="str">
        <f t="shared" si="0"/>
        <v>0001111110</v>
      </c>
      <c r="P10" s="1">
        <f t="shared" si="1"/>
        <v>6</v>
      </c>
      <c r="Q10" s="3">
        <f t="shared" si="2"/>
        <v>0</v>
      </c>
      <c r="R10" s="3">
        <f t="shared" si="3"/>
        <v>1</v>
      </c>
      <c r="S10" s="3">
        <f t="shared" si="3"/>
        <v>1</v>
      </c>
      <c r="T10" s="3">
        <f t="shared" si="3"/>
        <v>0</v>
      </c>
    </row>
    <row r="11" spans="1:20">
      <c r="A11" s="1">
        <v>10</v>
      </c>
      <c r="B11" s="1"/>
      <c r="C11" s="1"/>
      <c r="D11" s="1" t="str" cm="1">
        <f t="array" ref="D11">_xlfn.REDUCE("",_xlfn.LAMBDA(_xlpm.x,_xlpm.y,IF(_xlpm.y=1,_xlpm.x,"..."))($E$1:$N$1,$E11:$N11),_xlfn.LAMBDA(_xlpm.a,_xlpm.b,_xlfn.CONCAT(_xlpm.a,_xlpm.b)))</f>
        <v>.........冠状動脈異常症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 t="str">
        <f t="shared" si="0"/>
        <v>0001111111</v>
      </c>
      <c r="P11" s="1">
        <f t="shared" si="1"/>
        <v>7</v>
      </c>
      <c r="Q11" s="3">
        <f t="shared" si="2"/>
        <v>0</v>
      </c>
      <c r="R11" s="3">
        <f t="shared" si="3"/>
        <v>1</v>
      </c>
      <c r="S11" s="3">
        <f t="shared" si="3"/>
        <v>1</v>
      </c>
      <c r="T11" s="3">
        <f t="shared" si="3"/>
        <v>1</v>
      </c>
    </row>
    <row r="12" spans="1:20">
      <c r="A12" s="1">
        <v>11</v>
      </c>
      <c r="B12" s="1">
        <v>0.5</v>
      </c>
      <c r="C12" s="1">
        <v>1</v>
      </c>
      <c r="D12" s="1" t="str" cm="1">
        <f t="array" ref="D12">_xlfn.REDUCE("",_xlfn.LAMBDA(_xlpm.x,_xlpm.y,IF(_xlpm.y=1,_xlpm.x,"..."))($E$1:$N$1,$E12:$N12),_xlfn.LAMBDA(_xlpm.a,_xlpm.b,_xlfn.CONCAT(_xlpm.a,_xlpm.b)))</f>
        <v>......性.....................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tr">
        <f t="shared" si="0"/>
        <v>0010000000</v>
      </c>
      <c r="P12" s="1">
        <f t="shared" si="1"/>
        <v>1</v>
      </c>
      <c r="Q12" s="3">
        <f t="shared" si="2"/>
        <v>0</v>
      </c>
      <c r="R12" s="3">
        <f t="shared" si="3"/>
        <v>0</v>
      </c>
      <c r="S12" s="3">
        <f t="shared" si="3"/>
        <v>0</v>
      </c>
      <c r="T12" s="3">
        <f t="shared" si="3"/>
        <v>0</v>
      </c>
    </row>
    <row r="13" spans="1:20">
      <c r="A13" s="1">
        <v>12</v>
      </c>
      <c r="B13" s="1">
        <v>1</v>
      </c>
      <c r="C13" s="1">
        <v>1</v>
      </c>
      <c r="D13" s="1" t="str" cm="1">
        <f t="array" ref="D13">_xlfn.REDUCE("",_xlfn.LAMBDA(_xlpm.x,_xlpm.y,IF(_xlpm.y=1,_xlpm.x,"..."))($E$1:$N$1,$E13:$N13),_xlfn.LAMBDA(_xlpm.a,_xlpm.b,_xlfn.CONCAT(_xlpm.a,_xlpm.b)))</f>
        <v>先天........................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tr">
        <f t="shared" si="0"/>
        <v>1100000000</v>
      </c>
      <c r="P13" s="1">
        <f t="shared" si="1"/>
        <v>2</v>
      </c>
      <c r="Q13" s="3">
        <f t="shared" si="2"/>
        <v>0</v>
      </c>
      <c r="R13" s="3">
        <f t="shared" si="3"/>
        <v>0</v>
      </c>
      <c r="S13" s="3">
        <f t="shared" si="3"/>
        <v>0</v>
      </c>
      <c r="T13" s="3">
        <f t="shared" si="3"/>
        <v>0</v>
      </c>
    </row>
    <row r="14" spans="1:20">
      <c r="A14" s="1">
        <v>13</v>
      </c>
      <c r="B14" s="1">
        <v>0.5</v>
      </c>
      <c r="C14" s="1">
        <v>2</v>
      </c>
      <c r="D14" s="1" t="str" cm="1">
        <f t="array" ref="D14">_xlfn.REDUCE("",_xlfn.LAMBDA(_xlpm.x,_xlpm.y,IF(_xlpm.y=1,_xlpm.x,"..."))($E$1:$N$1,$E14:$N14),_xlfn.LAMBDA(_xlpm.a,_xlpm.b,_xlfn.CONCAT(_xlpm.a,_xlpm.b)))</f>
        <v>先天.....................症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 t="str">
        <f t="shared" si="0"/>
        <v>1100000001</v>
      </c>
      <c r="P14" s="1">
        <f t="shared" si="1"/>
        <v>3</v>
      </c>
      <c r="Q14" s="3">
        <f t="shared" si="2"/>
        <v>1</v>
      </c>
      <c r="R14" s="3">
        <f t="shared" si="3"/>
        <v>0</v>
      </c>
      <c r="S14" s="3">
        <f t="shared" si="3"/>
        <v>0</v>
      </c>
      <c r="T14" s="3">
        <f t="shared" si="3"/>
        <v>1</v>
      </c>
    </row>
    <row r="15" spans="1:20">
      <c r="A15" s="1">
        <v>14</v>
      </c>
      <c r="B15" s="1">
        <v>1</v>
      </c>
      <c r="C15" s="1">
        <v>2</v>
      </c>
      <c r="D15" s="1" t="str" cm="1">
        <f t="array" ref="D15">_xlfn.REDUCE("",_xlfn.LAMBDA(_xlpm.x,_xlpm.y,IF(_xlpm.y=1,_xlpm.x,"..."))($E$1:$N$1,$E15:$N15),_xlfn.LAMBDA(_xlpm.a,_xlpm.b,_xlfn.CONCAT(_xlpm.a,_xlpm.b)))</f>
        <v>先天...............異常...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 t="str">
        <f t="shared" si="0"/>
        <v>1100000110</v>
      </c>
      <c r="P15" s="1">
        <f t="shared" si="1"/>
        <v>4</v>
      </c>
      <c r="Q15" s="3">
        <f t="shared" si="2"/>
        <v>1</v>
      </c>
      <c r="R15" s="3">
        <f t="shared" si="3"/>
        <v>0</v>
      </c>
      <c r="S15" s="3">
        <f t="shared" si="3"/>
        <v>1</v>
      </c>
      <c r="T15" s="3">
        <f t="shared" si="3"/>
        <v>0</v>
      </c>
    </row>
    <row r="16" spans="1:20">
      <c r="A16" s="1">
        <v>15</v>
      </c>
      <c r="B16" s="1">
        <v>0.5</v>
      </c>
      <c r="C16" s="1">
        <v>3</v>
      </c>
      <c r="D16" s="1" t="str" cm="1">
        <f t="array" ref="D16">_xlfn.REDUCE("",_xlfn.LAMBDA(_xlpm.x,_xlpm.y,IF(_xlpm.y=1,_xlpm.x,"..."))($E$1:$N$1,$E16:$N16),_xlfn.LAMBDA(_xlpm.a,_xlpm.b,_xlfn.CONCAT(_xlpm.a,_xlpm.b)))</f>
        <v>先天...............異常症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 t="str">
        <f t="shared" si="0"/>
        <v>1100000111</v>
      </c>
      <c r="P16" s="1">
        <f t="shared" si="1"/>
        <v>5</v>
      </c>
      <c r="Q16" s="3">
        <f t="shared" si="2"/>
        <v>1</v>
      </c>
      <c r="R16" s="3">
        <f t="shared" si="3"/>
        <v>0</v>
      </c>
      <c r="S16" s="3">
        <f t="shared" si="3"/>
        <v>1</v>
      </c>
      <c r="T16" s="3">
        <f t="shared" si="3"/>
        <v>1</v>
      </c>
    </row>
    <row r="17" spans="1:35">
      <c r="A17" s="1">
        <v>16</v>
      </c>
      <c r="B17" s="1">
        <v>1</v>
      </c>
      <c r="C17" s="1">
        <v>3</v>
      </c>
      <c r="D17" s="1" t="str" cm="1">
        <f t="array" ref="D17">_xlfn.REDUCE("",_xlfn.LAMBDA(_xlpm.x,_xlpm.y,IF(_xlpm.y=1,_xlpm.x,"..."))($E$1:$N$1,$E17:$N17),_xlfn.LAMBDA(_xlpm.a,_xlpm.b,_xlfn.CONCAT(_xlpm.a,_xlpm.b)))</f>
        <v>先天.........動脈異常...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 t="str">
        <f t="shared" si="0"/>
        <v>1100011110</v>
      </c>
      <c r="P17" s="1">
        <f t="shared" si="1"/>
        <v>6</v>
      </c>
      <c r="Q17" s="3">
        <f t="shared" si="2"/>
        <v>1</v>
      </c>
      <c r="R17" s="3">
        <f t="shared" si="3"/>
        <v>1</v>
      </c>
      <c r="S17" s="3">
        <f t="shared" si="3"/>
        <v>1</v>
      </c>
      <c r="T17" s="3">
        <f t="shared" si="3"/>
        <v>0</v>
      </c>
    </row>
    <row r="18" spans="1:35">
      <c r="A18" s="1">
        <v>17</v>
      </c>
      <c r="B18" s="1">
        <v>1</v>
      </c>
      <c r="C18" s="1">
        <v>4</v>
      </c>
      <c r="D18" s="1" t="str" cm="1">
        <f t="array" ref="D18">_xlfn.REDUCE("",_xlfn.LAMBDA(_xlpm.x,_xlpm.y,IF(_xlpm.y=1,_xlpm.x,"..."))($E$1:$N$1,$E18:$N18),_xlfn.LAMBDA(_xlpm.a,_xlpm.b,_xlfn.CONCAT(_xlpm.a,_xlpm.b)))</f>
        <v>先天.........動脈異常症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 t="str">
        <f t="shared" si="0"/>
        <v>1100011111</v>
      </c>
      <c r="P18" s="1">
        <f t="shared" si="1"/>
        <v>7</v>
      </c>
      <c r="Q18" s="3">
        <f t="shared" si="2"/>
        <v>1</v>
      </c>
      <c r="R18" s="3">
        <f t="shared" si="3"/>
        <v>1</v>
      </c>
      <c r="S18" s="3">
        <f t="shared" si="3"/>
        <v>1</v>
      </c>
      <c r="T18" s="3">
        <f t="shared" si="3"/>
        <v>1</v>
      </c>
    </row>
    <row r="19" spans="1:35">
      <c r="A19" s="1">
        <v>18</v>
      </c>
      <c r="B19" s="1">
        <v>1</v>
      </c>
      <c r="C19" s="1">
        <v>4</v>
      </c>
      <c r="D19" s="1" t="str" cm="1">
        <f t="array" ref="D19">_xlfn.REDUCE("",_xlfn.LAMBDA(_xlpm.x,_xlpm.y,IF(_xlpm.y=1,_xlpm.x,"..."))($E$1:$N$1,$E19:$N19),_xlfn.LAMBDA(_xlpm.a,_xlpm.b,_xlfn.CONCAT(_xlpm.a,_xlpm.b)))</f>
        <v>先天...冠状動脈異常...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 t="str">
        <f t="shared" si="0"/>
        <v>1101111110</v>
      </c>
      <c r="P19" s="1">
        <f t="shared" si="1"/>
        <v>8</v>
      </c>
      <c r="Q19" s="3">
        <f t="shared" si="2"/>
        <v>1</v>
      </c>
      <c r="R19" s="3">
        <f t="shared" si="3"/>
        <v>1</v>
      </c>
      <c r="S19" s="3">
        <f t="shared" si="3"/>
        <v>1</v>
      </c>
      <c r="T19" s="3">
        <f t="shared" si="3"/>
        <v>0</v>
      </c>
    </row>
    <row r="20" spans="1:35">
      <c r="A20" s="1">
        <v>19</v>
      </c>
      <c r="B20" s="1">
        <v>1</v>
      </c>
      <c r="C20" s="1">
        <v>5</v>
      </c>
      <c r="D20" s="1" t="str" cm="1">
        <f t="array" ref="D20">_xlfn.REDUCE("",_xlfn.LAMBDA(_xlpm.x,_xlpm.y,IF(_xlpm.y=1,_xlpm.x,"..."))($E$1:$N$1,$E20:$N20),_xlfn.LAMBDA(_xlpm.a,_xlpm.b,_xlfn.CONCAT(_xlpm.a,_xlpm.b)))</f>
        <v>先天...冠状動脈異常症</v>
      </c>
      <c r="E20" s="1">
        <v>1</v>
      </c>
      <c r="F20" s="1">
        <v>1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 t="str">
        <f t="shared" si="0"/>
        <v>1101111111</v>
      </c>
      <c r="P20" s="1">
        <f t="shared" si="1"/>
        <v>9</v>
      </c>
      <c r="Q20" s="3">
        <f t="shared" si="2"/>
        <v>1</v>
      </c>
      <c r="R20" s="3">
        <f t="shared" si="3"/>
        <v>1</v>
      </c>
      <c r="S20" s="3">
        <f t="shared" si="3"/>
        <v>1</v>
      </c>
      <c r="T20" s="3">
        <f t="shared" si="3"/>
        <v>1</v>
      </c>
    </row>
    <row r="21" spans="1:35">
      <c r="A21" s="1">
        <v>20</v>
      </c>
      <c r="B21" s="1">
        <v>1</v>
      </c>
      <c r="C21" s="1">
        <v>2</v>
      </c>
      <c r="D21" s="1" t="str" cm="1">
        <f t="array" ref="D21">_xlfn.REDUCE("",_xlfn.LAMBDA(_xlpm.x,_xlpm.y,IF(_xlpm.y=1,_xlpm.x,"..."))($E$1:$N$1,$E21:$N21),_xlfn.LAMBDA(_xlpm.a,_xlpm.b,_xlfn.CONCAT(_xlpm.a,_xlpm.b)))</f>
        <v>先天性.....................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tr">
        <f t="shared" si="0"/>
        <v>1110000000</v>
      </c>
      <c r="P21" s="1">
        <f t="shared" si="1"/>
        <v>3</v>
      </c>
      <c r="Q21" s="3">
        <f t="shared" si="2"/>
        <v>0</v>
      </c>
      <c r="R21" s="3">
        <f t="shared" si="3"/>
        <v>0</v>
      </c>
      <c r="S21" s="3">
        <f t="shared" si="3"/>
        <v>0</v>
      </c>
      <c r="T21" s="3">
        <f t="shared" si="3"/>
        <v>0</v>
      </c>
    </row>
    <row r="22" spans="1:35">
      <c r="A22" s="1">
        <v>21</v>
      </c>
      <c r="B22" s="1">
        <v>1</v>
      </c>
      <c r="C22" s="1">
        <v>3</v>
      </c>
      <c r="D22" s="1" t="str" cm="1">
        <f t="array" ref="D22">_xlfn.REDUCE("",_xlfn.LAMBDA(_xlpm.x,_xlpm.y,IF(_xlpm.y=1,_xlpm.x,"..."))($E$1:$N$1,$E22:$N22),_xlfn.LAMBDA(_xlpm.a,_xlpm.b,_xlfn.CONCAT(_xlpm.a,_xlpm.b)))</f>
        <v>先天性............異常...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 t="str">
        <f t="shared" si="0"/>
        <v>1110000110</v>
      </c>
      <c r="P22" s="1">
        <f t="shared" si="1"/>
        <v>5</v>
      </c>
      <c r="Q22" s="3">
        <f t="shared" si="2"/>
        <v>1</v>
      </c>
      <c r="R22" s="3">
        <f t="shared" si="3"/>
        <v>0</v>
      </c>
      <c r="S22" s="3">
        <f t="shared" si="3"/>
        <v>1</v>
      </c>
      <c r="T22" s="3">
        <f t="shared" si="3"/>
        <v>0</v>
      </c>
    </row>
    <row r="23" spans="1:35">
      <c r="A23" s="1">
        <v>22</v>
      </c>
      <c r="B23" s="1">
        <v>1</v>
      </c>
      <c r="C23" s="1">
        <v>4</v>
      </c>
      <c r="D23" s="1" t="str" cm="1">
        <f t="array" ref="D23">_xlfn.REDUCE("",_xlfn.LAMBDA(_xlpm.x,_xlpm.y,IF(_xlpm.y=1,_xlpm.x,"..."))($E$1:$N$1,$E23:$N23),_xlfn.LAMBDA(_xlpm.a,_xlpm.b,_xlfn.CONCAT(_xlpm.a,_xlpm.b)))</f>
        <v>先天性............異常症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 t="str">
        <f t="shared" si="0"/>
        <v>1110000111</v>
      </c>
      <c r="P23" s="1">
        <f t="shared" si="1"/>
        <v>6</v>
      </c>
      <c r="Q23" s="3">
        <f t="shared" si="2"/>
        <v>1</v>
      </c>
      <c r="R23" s="3">
        <f t="shared" si="3"/>
        <v>0</v>
      </c>
      <c r="S23" s="3">
        <f t="shared" si="3"/>
        <v>1</v>
      </c>
      <c r="T23" s="3">
        <f t="shared" si="3"/>
        <v>1</v>
      </c>
    </row>
    <row r="24" spans="1:35">
      <c r="A24" s="1">
        <v>23</v>
      </c>
      <c r="B24" s="1"/>
      <c r="C24" s="1">
        <v>4</v>
      </c>
      <c r="D24" s="1" t="str" cm="1">
        <f t="array" ref="D24">_xlfn.REDUCE("",_xlfn.LAMBDA(_xlpm.x,_xlpm.y,IF(_xlpm.y=1,_xlpm.x,"..."))($E$1:$N$1,$E24:$N24),_xlfn.LAMBDA(_xlpm.a,_xlpm.b,_xlfn.CONCAT(_xlpm.a,_xlpm.b)))</f>
        <v>先天性......動脈異常...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 t="str">
        <f t="shared" si="0"/>
        <v>1110011110</v>
      </c>
      <c r="P24" s="1">
        <f t="shared" si="1"/>
        <v>7</v>
      </c>
      <c r="Q24" s="3">
        <f t="shared" si="2"/>
        <v>1</v>
      </c>
      <c r="R24" s="3">
        <f t="shared" si="3"/>
        <v>1</v>
      </c>
      <c r="S24" s="3">
        <f t="shared" si="3"/>
        <v>1</v>
      </c>
      <c r="T24" s="3">
        <f t="shared" si="3"/>
        <v>0</v>
      </c>
    </row>
    <row r="25" spans="1:35">
      <c r="A25" s="1">
        <v>24</v>
      </c>
      <c r="B25" s="1"/>
      <c r="C25" s="1">
        <v>5</v>
      </c>
      <c r="D25" s="1" t="str" cm="1">
        <f t="array" ref="D25">_xlfn.REDUCE("",_xlfn.LAMBDA(_xlpm.x,_xlpm.y,IF(_xlpm.y=1,_xlpm.x,"..."))($E$1:$N$1,$E25:$N25),_xlfn.LAMBDA(_xlpm.a,_xlpm.b,_xlfn.CONCAT(_xlpm.a,_xlpm.b)))</f>
        <v>先天性......動脈異常症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 t="str">
        <f t="shared" si="0"/>
        <v>1110011111</v>
      </c>
      <c r="P25" s="1">
        <f t="shared" si="1"/>
        <v>8</v>
      </c>
      <c r="Q25" s="3">
        <f t="shared" si="2"/>
        <v>1</v>
      </c>
      <c r="R25" s="3">
        <f t="shared" si="3"/>
        <v>1</v>
      </c>
      <c r="S25" s="3">
        <f t="shared" si="3"/>
        <v>1</v>
      </c>
      <c r="T25" s="3">
        <f t="shared" si="3"/>
        <v>1</v>
      </c>
    </row>
    <row r="26" spans="1:35">
      <c r="A26" s="1">
        <v>25</v>
      </c>
      <c r="B26" s="1">
        <v>1</v>
      </c>
      <c r="C26" s="1">
        <v>5</v>
      </c>
      <c r="D26" s="1" t="str" cm="1">
        <f t="array" ref="D26">_xlfn.REDUCE("",_xlfn.LAMBDA(_xlpm.x,_xlpm.y,IF(_xlpm.y=1,_xlpm.x,"..."))($E$1:$N$1,$E26:$N26),_xlfn.LAMBDA(_xlpm.a,_xlpm.b,_xlfn.CONCAT(_xlpm.a,_xlpm.b)))</f>
        <v>先天性冠状動脈異常...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 t="str">
        <f t="shared" si="0"/>
        <v>1111111110</v>
      </c>
      <c r="P26" s="1">
        <f t="shared" si="1"/>
        <v>9</v>
      </c>
      <c r="Q26" s="3">
        <f t="shared" si="2"/>
        <v>0</v>
      </c>
      <c r="R26" s="3">
        <f t="shared" si="3"/>
        <v>1</v>
      </c>
      <c r="S26" s="3">
        <f t="shared" si="3"/>
        <v>1</v>
      </c>
      <c r="T26" s="3">
        <f t="shared" si="3"/>
        <v>0</v>
      </c>
    </row>
    <row r="27" spans="1:35">
      <c r="A27" s="1">
        <v>26</v>
      </c>
      <c r="B27" s="1">
        <v>1</v>
      </c>
      <c r="C27" s="1">
        <v>3</v>
      </c>
      <c r="D27" s="1" t="str" cm="1">
        <f t="array" ref="D27">_xlfn.REDUCE("",_xlfn.LAMBDA(_xlpm.x,_xlpm.y,IF(_xlpm.y=1,_xlpm.x,"..."))($E$1:$N$1,$E27:$N27),_xlfn.LAMBDA(_xlpm.a,_xlpm.b,_xlfn.CONCAT(_xlpm.a,_xlpm.b)))</f>
        <v>先天性冠状動脈異常症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 t="str">
        <f t="shared" si="0"/>
        <v>1111111111</v>
      </c>
      <c r="P27" s="1">
        <f t="shared" si="1"/>
        <v>10</v>
      </c>
      <c r="Q27" s="3">
        <f t="shared" si="2"/>
        <v>0</v>
      </c>
      <c r="R27" s="3">
        <f t="shared" si="3"/>
        <v>1</v>
      </c>
      <c r="S27" s="3">
        <f t="shared" si="3"/>
        <v>1</v>
      </c>
      <c r="T27" s="3">
        <f t="shared" si="3"/>
        <v>1</v>
      </c>
    </row>
    <row r="30" spans="1:35">
      <c r="AI30" s="2"/>
    </row>
  </sheetData>
  <phoneticPr fontId="1"/>
  <conditionalFormatting sqref="E2:N27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Q2:T27">
    <cfRule type="cellIs" dxfId="113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A2A9-9547-6449-9481-8222AB46A771}">
  <dimension ref="A1:U23"/>
  <sheetViews>
    <sheetView tabSelected="1" workbookViewId="0">
      <selection activeCell="D9" sqref="D9"/>
    </sheetView>
  </sheetViews>
  <sheetFormatPr baseColWidth="10" defaultColWidth="7.625" defaultRowHeight="20"/>
  <cols>
    <col min="1" max="2" width="6.75" style="4" customWidth="1"/>
    <col min="3" max="3" width="6.875" style="4" customWidth="1"/>
    <col min="4" max="4" width="22" style="4" customWidth="1"/>
    <col min="5" max="5" width="4.5" style="4" customWidth="1"/>
    <col min="6" max="6" width="4.75" style="4" customWidth="1"/>
    <col min="7" max="10" width="4.5" style="4" customWidth="1"/>
    <col min="11" max="12" width="4.875" style="4" customWidth="1"/>
    <col min="13" max="13" width="4.75" style="4" customWidth="1"/>
    <col min="14" max="14" width="13.25" style="4" customWidth="1"/>
    <col min="15" max="15" width="5.5" style="4" customWidth="1"/>
    <col min="16" max="17" width="6.625" style="4" customWidth="1"/>
    <col min="18" max="18" width="7.625" style="4"/>
    <col min="19" max="19" width="5.75" style="4" customWidth="1"/>
    <col min="20" max="20" width="6.625" style="4" customWidth="1"/>
    <col min="21" max="21" width="5.125" style="4" customWidth="1"/>
    <col min="22" max="22" width="5.875" style="4" customWidth="1"/>
    <col min="23" max="23" width="6.625" style="4" customWidth="1"/>
    <col min="24" max="24" width="6.25" style="4" customWidth="1"/>
    <col min="25" max="25" width="6.375" style="4" customWidth="1"/>
    <col min="26" max="29" width="6.5" style="4" customWidth="1"/>
    <col min="30" max="30" width="10.75" style="4" customWidth="1"/>
    <col min="31" max="32" width="6.5" style="4" customWidth="1"/>
    <col min="33" max="16384" width="7.625" style="4"/>
  </cols>
  <sheetData>
    <row r="1" spans="1:21" ht="21">
      <c r="A1" s="3" t="s">
        <v>6</v>
      </c>
      <c r="B1" s="3" t="s">
        <v>78</v>
      </c>
      <c r="C1" s="3" t="s">
        <v>58</v>
      </c>
      <c r="D1" s="3" t="s">
        <v>62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56</v>
      </c>
      <c r="N1" s="3" t="s">
        <v>28</v>
      </c>
      <c r="O1" s="3" t="s">
        <v>67</v>
      </c>
      <c r="P1" s="3" t="s">
        <v>68</v>
      </c>
      <c r="Q1" s="3" t="s">
        <v>87</v>
      </c>
      <c r="R1" s="3" t="s">
        <v>88</v>
      </c>
      <c r="S1" s="3" t="s">
        <v>89</v>
      </c>
      <c r="T1" s="3" t="s">
        <v>71</v>
      </c>
      <c r="U1" s="3" t="s">
        <v>90</v>
      </c>
    </row>
    <row r="2" spans="1:21">
      <c r="A2" s="3">
        <v>1</v>
      </c>
      <c r="B2" s="3">
        <v>0.5</v>
      </c>
      <c r="C2" s="3">
        <v>1</v>
      </c>
      <c r="D2" s="1" t="str" cm="1">
        <f t="array" ref="D2">_xlfn.REDUCE("",_xlfn.LAMBDA(_xlpm.x,_xlpm.y,IF(_xlpm.y=1,_xlpm.x,"..."))($E$1:$M$1,$E2:$M2),_xlfn.LAMBDA(_xlpm.a,_xlpm.b,_xlfn.CONCAT(_xlpm.a,_xlpm.b)))</f>
        <v>........................症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 t="str">
        <f>_xlfn.TEXTJOIN("",FALSE,E2:M2)</f>
        <v>000000001</v>
      </c>
      <c r="O2" s="3">
        <f>_xlfn.LET(_xlpm.d,E2:M2,COUNTIF(_xlpm.d,1))</f>
        <v>1</v>
      </c>
      <c r="P2" s="3">
        <f>_xlfn.LET(_xlpm.x,N2,COUNTIF(_xlpm.x,"*1*0*1*"))</f>
        <v>0</v>
      </c>
      <c r="Q2" s="3">
        <f>_xlfn.LET(_xlpm.k,Q$1,_xlpm.t,$D2,COUNTIF(_xlpm.t,CONCATENATE("*",RIGHT(_xlpm.k,LEN(_xlpm.k)-1),"*")))</f>
        <v>0</v>
      </c>
      <c r="R2" s="3">
        <f>_xlfn.LET(_xlpm.k,R$1,_xlpm.t,$D2,COUNTIF(_xlpm.t,CONCATENATE("*",RIGHT(_xlpm.k,LEN(_xlpm.k)-1),"*")))</f>
        <v>0</v>
      </c>
      <c r="S2" s="3">
        <f>_xlfn.LET(_xlpm.k,S$1,_xlpm.t,$D2,COUNTIF(_xlpm.t,CONCATENATE("*",RIGHT(_xlpm.k,LEN(_xlpm.k)-1),"*")))</f>
        <v>0</v>
      </c>
      <c r="T2" s="3">
        <f>_xlfn.LET(_xlpm.k,T$1,_xlpm.t,$D2,COUNTIF(_xlpm.t,CONCATENATE("*",RIGHT(_xlpm.k,LEN(_xlpm.k)-1),"*")))</f>
        <v>1</v>
      </c>
      <c r="U2" s="3">
        <f>_xlfn.LET(_xlpm.k,U$1,_xlpm.t,$D2,COUNTIF(_xlpm.t,CONCATENATE("*",RIGHT(_xlpm.k,LEN(_xlpm.k)-1),"*")))</f>
        <v>0</v>
      </c>
    </row>
    <row r="3" spans="1:21">
      <c r="A3" s="3">
        <v>2</v>
      </c>
      <c r="B3" s="3">
        <v>1</v>
      </c>
      <c r="C3" s="3">
        <v>1</v>
      </c>
      <c r="D3" s="3" t="str" cm="1">
        <f t="array" ref="D3">_xlfn.REDUCE("",_xlfn.LAMBDA(_xlpm.x,_xlpm.y,IF(_xlpm.y=1,_xlpm.x,"..."))($E$1:$M$1,$E3:$M3),_xlfn.LAMBDA(_xlpm.a,_xlpm.b,_xlfn.CONCAT(_xlpm.a,_xlpm.b)))</f>
        <v>..................不全...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0</v>
      </c>
      <c r="N3" s="3" t="str">
        <f>_xlfn.TEXTJOIN("",FALSE,E3:M3)</f>
        <v>000000110</v>
      </c>
      <c r="O3" s="3">
        <f>_xlfn.LET(_xlpm.d,E3:M3,COUNTIF(_xlpm.d,1))</f>
        <v>2</v>
      </c>
      <c r="P3" s="3">
        <f>_xlfn.LET(_xlpm.x,N3,COUNTIF(_xlpm.x,"*1*0*1*"))</f>
        <v>0</v>
      </c>
      <c r="Q3" s="3">
        <f>_xlfn.LET(_xlpm.k,Q$1,_xlpm.t,$D3,COUNTIF(_xlpm.t,CONCATENATE("*",RIGHT(_xlpm.k,LEN(_xlpm.k)-1),"*")))</f>
        <v>0</v>
      </c>
      <c r="R3" s="3">
        <f>_xlfn.LET(_xlpm.k,R$1,_xlpm.t,$D3,COUNTIF(_xlpm.t,CONCATENATE("*",RIGHT(_xlpm.k,LEN(_xlpm.k)-1),"*")))</f>
        <v>0</v>
      </c>
      <c r="S3" s="3">
        <f>_xlfn.LET(_xlpm.k,S$1,_xlpm.t,$D3,COUNTIF(_xlpm.t,CONCATENATE("*",RIGHT(_xlpm.k,LEN(_xlpm.k)-1),"*")))</f>
        <v>1</v>
      </c>
      <c r="T3" s="3">
        <f>_xlfn.LET(_xlpm.k,T$1,_xlpm.t,$D3,COUNTIF(_xlpm.t,CONCATENATE("*",RIGHT(_xlpm.k,LEN(_xlpm.k)-1),"*")))</f>
        <v>0</v>
      </c>
      <c r="U3" s="3">
        <f>_xlfn.LET(_xlpm.k,U$1,_xlpm.t,$D3,COUNTIF(_xlpm.t,CONCATENATE("*",RIGHT(_xlpm.k,LEN(_xlpm.k)-1),"*")))</f>
        <v>0</v>
      </c>
    </row>
    <row r="4" spans="1:21">
      <c r="A4" s="3">
        <v>3</v>
      </c>
      <c r="B4" s="3">
        <v>1</v>
      </c>
      <c r="C4" s="3">
        <v>2</v>
      </c>
      <c r="D4" s="3" t="str" cm="1">
        <f t="array" ref="D4">_xlfn.REDUCE("",_xlfn.LAMBDA(_xlpm.x,_xlpm.y,IF(_xlpm.y=1,_xlpm.x,"..."))($E$1:$M$1,$E4:$M4),_xlfn.LAMBDA(_xlpm.a,_xlpm.b,_xlfn.CONCAT(_xlpm.a,_xlpm.b)))</f>
        <v>..................不全症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1</v>
      </c>
      <c r="M4" s="3">
        <v>1</v>
      </c>
      <c r="N4" s="3" t="str">
        <f>_xlfn.TEXTJOIN("",FALSE,E4:M4)</f>
        <v>000000111</v>
      </c>
      <c r="O4" s="3">
        <f>_xlfn.LET(_xlpm.d,E4:M4,COUNTIF(_xlpm.d,1))</f>
        <v>3</v>
      </c>
      <c r="P4" s="3">
        <f>_xlfn.LET(_xlpm.x,N4,COUNTIF(_xlpm.x,"*1*0*1*"))</f>
        <v>0</v>
      </c>
      <c r="Q4" s="3">
        <f>_xlfn.LET(_xlpm.k,Q$1,_xlpm.t,$D4,COUNTIF(_xlpm.t,CONCATENATE("*",RIGHT(_xlpm.k,LEN(_xlpm.k)-1),"*")))</f>
        <v>0</v>
      </c>
      <c r="R4" s="3">
        <f>_xlfn.LET(_xlpm.k,R$1,_xlpm.t,$D4,COUNTIF(_xlpm.t,CONCATENATE("*",RIGHT(_xlpm.k,LEN(_xlpm.k)-1),"*")))</f>
        <v>0</v>
      </c>
      <c r="S4" s="3">
        <f>_xlfn.LET(_xlpm.k,S$1,_xlpm.t,$D4,COUNTIF(_xlpm.t,CONCATENATE("*",RIGHT(_xlpm.k,LEN(_xlpm.k)-1),"*")))</f>
        <v>1</v>
      </c>
      <c r="T4" s="3">
        <f>_xlfn.LET(_xlpm.k,T$1,_xlpm.t,$D4,COUNTIF(_xlpm.t,CONCATENATE("*",RIGHT(_xlpm.k,LEN(_xlpm.k)-1),"*")))</f>
        <v>1</v>
      </c>
      <c r="U4" s="3">
        <f>_xlfn.LET(_xlpm.k,U$1,_xlpm.t,$D4,COUNTIF(_xlpm.t,CONCATENATE("*",RIGHT(_xlpm.k,LEN(_xlpm.k)-1),"*")))</f>
        <v>0</v>
      </c>
    </row>
    <row r="5" spans="1:21">
      <c r="A5" s="3">
        <v>4</v>
      </c>
      <c r="B5" s="3">
        <v>1</v>
      </c>
      <c r="C5" s="3">
        <v>1</v>
      </c>
      <c r="D5" s="3" t="str" cm="1">
        <f t="array" ref="D5">_xlfn.REDUCE("",_xlfn.LAMBDA(_xlpm.x,_xlpm.y,IF(_xlpm.y=1,_xlpm.x,"..."))($E$1:$M$1,$E5:$M5),_xlfn.LAMBDA(_xlpm.a,_xlpm.b,_xlfn.CONCAT(_xlpm.a,_xlpm.b)))</f>
        <v>............閉鎖.........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 t="str">
        <f>_xlfn.TEXTJOIN("",FALSE,E5:M5)</f>
        <v>000011000</v>
      </c>
      <c r="O5" s="3">
        <f>_xlfn.LET(_xlpm.d,E5:M5,COUNTIF(_xlpm.d,1))</f>
        <v>2</v>
      </c>
      <c r="P5" s="3">
        <f>_xlfn.LET(_xlpm.x,N5,COUNTIF(_xlpm.x,"*1*0*1*"))</f>
        <v>0</v>
      </c>
      <c r="Q5" s="3">
        <f>_xlfn.LET(_xlpm.k,Q$1,_xlpm.t,$D5,COUNTIF(_xlpm.t,CONCATENATE("*",RIGHT(_xlpm.k,LEN(_xlpm.k)-1),"*")))</f>
        <v>0</v>
      </c>
      <c r="R5" s="3">
        <f>_xlfn.LET(_xlpm.k,R$1,_xlpm.t,$D5,COUNTIF(_xlpm.t,CONCATENATE("*",RIGHT(_xlpm.k,LEN(_xlpm.k)-1),"*")))</f>
        <v>0</v>
      </c>
      <c r="S5" s="3">
        <f>_xlfn.LET(_xlpm.k,S$1,_xlpm.t,$D5,COUNTIF(_xlpm.t,CONCATENATE("*",RIGHT(_xlpm.k,LEN(_xlpm.k)-1),"*")))</f>
        <v>0</v>
      </c>
      <c r="T5" s="3">
        <f>_xlfn.LET(_xlpm.k,T$1,_xlpm.t,$D5,COUNTIF(_xlpm.t,CONCATENATE("*",RIGHT(_xlpm.k,LEN(_xlpm.k)-1),"*")))</f>
        <v>0</v>
      </c>
      <c r="U5" s="3">
        <f>_xlfn.LET(_xlpm.k,U$1,_xlpm.t,$D5,COUNTIF(_xlpm.t,CONCATENATE("*",RIGHT(_xlpm.k,LEN(_xlpm.k)-1),"*")))</f>
        <v>0</v>
      </c>
    </row>
    <row r="6" spans="1:21">
      <c r="A6" s="3">
        <v>5</v>
      </c>
      <c r="B6" s="3">
        <v>1</v>
      </c>
      <c r="C6" s="3">
        <v>2</v>
      </c>
      <c r="D6" s="3" t="str" cm="1">
        <f t="array" ref="D6">_xlfn.REDUCE("",_xlfn.LAMBDA(_xlpm.x,_xlpm.y,IF(_xlpm.y=1,_xlpm.x,"..."))($E$1:$M$1,$E6:$M6),_xlfn.LAMBDA(_xlpm.a,_xlpm.b,_xlfn.CONCAT(_xlpm.a,_xlpm.b)))</f>
        <v>............閉鎖不全...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0</v>
      </c>
      <c r="N6" s="3" t="str">
        <f>_xlfn.TEXTJOIN("",FALSE,E6:M6)</f>
        <v>000011110</v>
      </c>
      <c r="O6" s="3">
        <f>_xlfn.LET(_xlpm.d,E6:M6,COUNTIF(_xlpm.d,1))</f>
        <v>4</v>
      </c>
      <c r="P6" s="3">
        <f>_xlfn.LET(_xlpm.x,N6,COUNTIF(_xlpm.x,"*1*0*1*"))</f>
        <v>0</v>
      </c>
      <c r="Q6" s="3">
        <f>_xlfn.LET(_xlpm.k,Q$1,_xlpm.t,$D6,COUNTIF(_xlpm.t,CONCATENATE("*",RIGHT(_xlpm.k,LEN(_xlpm.k)-1),"*")))</f>
        <v>0</v>
      </c>
      <c r="R6" s="3">
        <f>_xlfn.LET(_xlpm.k,R$1,_xlpm.t,$D6,COUNTIF(_xlpm.t,CONCATENATE("*",RIGHT(_xlpm.k,LEN(_xlpm.k)-1),"*")))</f>
        <v>0</v>
      </c>
      <c r="S6" s="3">
        <f>_xlfn.LET(_xlpm.k,S$1,_xlpm.t,$D6,COUNTIF(_xlpm.t,CONCATENATE("*",RIGHT(_xlpm.k,LEN(_xlpm.k)-1),"*")))</f>
        <v>1</v>
      </c>
      <c r="T6" s="3">
        <f>_xlfn.LET(_xlpm.k,T$1,_xlpm.t,$D6,COUNTIF(_xlpm.t,CONCATENATE("*",RIGHT(_xlpm.k,LEN(_xlpm.k)-1),"*")))</f>
        <v>0</v>
      </c>
      <c r="U6" s="3">
        <f>_xlfn.LET(_xlpm.k,U$1,_xlpm.t,$D6,COUNTIF(_xlpm.t,CONCATENATE("*",RIGHT(_xlpm.k,LEN(_xlpm.k)-1),"*")))</f>
        <v>0</v>
      </c>
    </row>
    <row r="7" spans="1:21">
      <c r="A7" s="3">
        <v>6</v>
      </c>
      <c r="B7" s="3">
        <v>1</v>
      </c>
      <c r="C7" s="3">
        <v>3</v>
      </c>
      <c r="D7" s="3" t="str" cm="1">
        <f t="array" ref="D7">_xlfn.REDUCE("",_xlfn.LAMBDA(_xlpm.x,_xlpm.y,IF(_xlpm.y=1,_xlpm.x,"..."))($E$1:$M$1,$E7:$M7),_xlfn.LAMBDA(_xlpm.a,_xlpm.b,_xlfn.CONCAT(_xlpm.a,_xlpm.b)))</f>
        <v>............閉鎖不全症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 t="str">
        <f>_xlfn.TEXTJOIN("",FALSE,E7:M7)</f>
        <v>000011111</v>
      </c>
      <c r="O7" s="3">
        <f>_xlfn.LET(_xlpm.d,E7:M7,COUNTIF(_xlpm.d,1))</f>
        <v>5</v>
      </c>
      <c r="P7" s="3">
        <f>_xlfn.LET(_xlpm.x,N7,COUNTIF(_xlpm.x,"*1*0*1*"))</f>
        <v>0</v>
      </c>
      <c r="Q7" s="3">
        <f>_xlfn.LET(_xlpm.k,Q$1,_xlpm.t,$D7,COUNTIF(_xlpm.t,CONCATENATE("*",RIGHT(_xlpm.k,LEN(_xlpm.k)-1),"*")))</f>
        <v>0</v>
      </c>
      <c r="R7" s="3">
        <f>_xlfn.LET(_xlpm.k,R$1,_xlpm.t,$D7,COUNTIF(_xlpm.t,CONCATENATE("*",RIGHT(_xlpm.k,LEN(_xlpm.k)-1),"*")))</f>
        <v>0</v>
      </c>
      <c r="S7" s="3">
        <f>_xlfn.LET(_xlpm.k,S$1,_xlpm.t,$D7,COUNTIF(_xlpm.t,CONCATENATE("*",RIGHT(_xlpm.k,LEN(_xlpm.k)-1),"*")))</f>
        <v>1</v>
      </c>
      <c r="T7" s="3">
        <f>_xlfn.LET(_xlpm.k,T$1,_xlpm.t,$D7,COUNTIF(_xlpm.t,CONCATENATE("*",RIGHT(_xlpm.k,LEN(_xlpm.k)-1),"*")))</f>
        <v>1</v>
      </c>
      <c r="U7" s="3">
        <f>_xlfn.LET(_xlpm.k,U$1,_xlpm.t,$D7,COUNTIF(_xlpm.t,CONCATENATE("*",RIGHT(_xlpm.k,LEN(_xlpm.k)-1),"*")))</f>
        <v>0</v>
      </c>
    </row>
    <row r="8" spans="1:21">
      <c r="A8" s="3">
        <v>7</v>
      </c>
      <c r="B8" s="3">
        <v>0.5</v>
      </c>
      <c r="C8" s="3">
        <v>1</v>
      </c>
      <c r="D8" s="3" t="str" cm="1">
        <f t="array" ref="D8">_xlfn.REDUCE("",_xlfn.LAMBDA(_xlpm.x,_xlpm.y,IF(_xlpm.y=1,_xlpm.x,"..."))($E$1:$M$1,$E8:$M8),_xlfn.LAMBDA(_xlpm.a,_xlpm.b,_xlfn.CONCAT(_xlpm.a,_xlpm.b)))</f>
        <v>.........兼...............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tr">
        <f>_xlfn.TEXTJOIN("",FALSE,E8:M8)</f>
        <v>000100000</v>
      </c>
      <c r="O8" s="3">
        <f>_xlfn.LET(_xlpm.d,E8:M8,COUNTIF(_xlpm.d,1))</f>
        <v>1</v>
      </c>
      <c r="P8" s="3">
        <f>_xlfn.LET(_xlpm.x,N8,COUNTIF(_xlpm.x,"*1*0*1*"))</f>
        <v>0</v>
      </c>
      <c r="Q8" s="3">
        <f>_xlfn.LET(_xlpm.k,Q$1,_xlpm.t,$D8,COUNTIF(_xlpm.t,CONCATENATE("*",RIGHT(_xlpm.k,LEN(_xlpm.k)-1),"*")))</f>
        <v>0</v>
      </c>
      <c r="R8" s="3">
        <f>_xlfn.LET(_xlpm.k,R$1,_xlpm.t,$D8,COUNTIF(_xlpm.t,CONCATENATE("*",RIGHT(_xlpm.k,LEN(_xlpm.k)-1),"*")))</f>
        <v>0</v>
      </c>
      <c r="S8" s="3">
        <f>_xlfn.LET(_xlpm.k,S$1,_xlpm.t,$D8,COUNTIF(_xlpm.t,CONCATENATE("*",RIGHT(_xlpm.k,LEN(_xlpm.k)-1),"*")))</f>
        <v>0</v>
      </c>
      <c r="T8" s="3">
        <f>_xlfn.LET(_xlpm.k,T$1,_xlpm.t,$D8,COUNTIF(_xlpm.t,CONCATENATE("*",RIGHT(_xlpm.k,LEN(_xlpm.k)-1),"*")))</f>
        <v>0</v>
      </c>
      <c r="U8" s="3">
        <f>_xlfn.LET(_xlpm.k,U$1,_xlpm.t,$D8,COUNTIF(_xlpm.t,CONCATENATE("*",RIGHT(_xlpm.k,LEN(_xlpm.k)-1),"*")))</f>
        <v>1</v>
      </c>
    </row>
    <row r="9" spans="1:21">
      <c r="A9" s="3">
        <v>8</v>
      </c>
      <c r="B9" s="3">
        <v>1</v>
      </c>
      <c r="C9" s="3">
        <v>1</v>
      </c>
      <c r="D9" s="3" t="str" cm="1">
        <f t="array" ref="D9">_xlfn.REDUCE("",_xlfn.LAMBDA(_xlpm.x,_xlpm.y,IF(_xlpm.y=1,_xlpm.x,"..."))($E$1:$M$1,$E9:$M9),_xlfn.LAMBDA(_xlpm.a,_xlpm.b,_xlfn.CONCAT(_xlpm.a,_xlpm.b)))</f>
        <v>...狭窄..................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tr">
        <f>_xlfn.TEXTJOIN("",FALSE,E9:M9)</f>
        <v>011000000</v>
      </c>
      <c r="O9" s="3">
        <f>_xlfn.LET(_xlpm.d,E9:M9,COUNTIF(_xlpm.d,1))</f>
        <v>2</v>
      </c>
      <c r="P9" s="3">
        <f>_xlfn.LET(_xlpm.x,N9,COUNTIF(_xlpm.x,"*1*0*1*"))</f>
        <v>0</v>
      </c>
      <c r="Q9" s="3">
        <f>_xlfn.LET(_xlpm.k,Q$1,_xlpm.t,$D9,COUNTIF(_xlpm.t,CONCATENATE("*",RIGHT(_xlpm.k,LEN(_xlpm.k)-1),"*")))</f>
        <v>0</v>
      </c>
      <c r="R9" s="3">
        <f>_xlfn.LET(_xlpm.k,R$1,_xlpm.t,$D9,COUNTIF(_xlpm.t,CONCATENATE("*",RIGHT(_xlpm.k,LEN(_xlpm.k)-1),"*")))</f>
        <v>1</v>
      </c>
      <c r="S9" s="3">
        <f>_xlfn.LET(_xlpm.k,S$1,_xlpm.t,$D9,COUNTIF(_xlpm.t,CONCATENATE("*",RIGHT(_xlpm.k,LEN(_xlpm.k)-1),"*")))</f>
        <v>0</v>
      </c>
      <c r="T9" s="3">
        <f>_xlfn.LET(_xlpm.k,T$1,_xlpm.t,$D9,COUNTIF(_xlpm.t,CONCATENATE("*",RIGHT(_xlpm.k,LEN(_xlpm.k)-1),"*")))</f>
        <v>0</v>
      </c>
      <c r="U9" s="3">
        <f>_xlfn.LET(_xlpm.k,U$1,_xlpm.t,$D9,COUNTIF(_xlpm.t,CONCATENATE("*",RIGHT(_xlpm.k,LEN(_xlpm.k)-1),"*")))</f>
        <v>0</v>
      </c>
    </row>
    <row r="10" spans="1:21">
      <c r="A10" s="3">
        <v>9</v>
      </c>
      <c r="B10" s="3">
        <v>1</v>
      </c>
      <c r="C10" s="3">
        <v>2</v>
      </c>
      <c r="D10" s="3" t="str" cm="1">
        <f t="array" ref="D10">_xlfn.REDUCE("",_xlfn.LAMBDA(_xlpm.x,_xlpm.y,IF(_xlpm.y=1,_xlpm.x,"..."))($E$1:$M$1,$E10:$M10),_xlfn.LAMBDA(_xlpm.a,_xlpm.b,_xlfn.CONCAT(_xlpm.a,_xlpm.b)))</f>
        <v>...狭窄...............症</v>
      </c>
      <c r="E10" s="3">
        <v>0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 t="str">
        <f>_xlfn.TEXTJOIN("",FALSE,E10:M10)</f>
        <v>011000001</v>
      </c>
      <c r="O10" s="3">
        <f>_xlfn.LET(_xlpm.d,E10:M10,COUNTIF(_xlpm.d,1))</f>
        <v>3</v>
      </c>
      <c r="P10" s="3">
        <f>_xlfn.LET(_xlpm.x,N10,COUNTIF(_xlpm.x,"*1*0*1*"))</f>
        <v>1</v>
      </c>
      <c r="Q10" s="3">
        <f>_xlfn.LET(_xlpm.k,Q$1,_xlpm.t,$D10,COUNTIF(_xlpm.t,CONCATENATE("*",RIGHT(_xlpm.k,LEN(_xlpm.k)-1),"*")))</f>
        <v>0</v>
      </c>
      <c r="R10" s="3">
        <f>_xlfn.LET(_xlpm.k,R$1,_xlpm.t,$D10,COUNTIF(_xlpm.t,CONCATENATE("*",RIGHT(_xlpm.k,LEN(_xlpm.k)-1),"*")))</f>
        <v>1</v>
      </c>
      <c r="S10" s="3">
        <f>_xlfn.LET(_xlpm.k,S$1,_xlpm.t,$D10,COUNTIF(_xlpm.t,CONCATENATE("*",RIGHT(_xlpm.k,LEN(_xlpm.k)-1),"*")))</f>
        <v>0</v>
      </c>
      <c r="T10" s="3">
        <f>_xlfn.LET(_xlpm.k,T$1,_xlpm.t,$D10,COUNTIF(_xlpm.t,CONCATENATE("*",RIGHT(_xlpm.k,LEN(_xlpm.k)-1),"*")))</f>
        <v>1</v>
      </c>
      <c r="U10" s="3">
        <f>_xlfn.LET(_xlpm.k,U$1,_xlpm.t,$D10,COUNTIF(_xlpm.t,CONCATENATE("*",RIGHT(_xlpm.k,LEN(_xlpm.k)-1),"*")))</f>
        <v>0</v>
      </c>
    </row>
    <row r="11" spans="1:21">
      <c r="A11" s="3">
        <v>10</v>
      </c>
      <c r="B11" s="3">
        <v>0.5</v>
      </c>
      <c r="C11" s="3">
        <v>3</v>
      </c>
      <c r="D11" s="3" t="str" cm="1">
        <f t="array" ref="D11">_xlfn.REDUCE("",_xlfn.LAMBDA(_xlpm.x,_xlpm.y,IF(_xlpm.y=1,_xlpm.x,"..."))($E$1:$M$1,$E11:$M11),_xlfn.LAMBDA(_xlpm.a,_xlpm.b,_xlfn.CONCAT(_xlpm.a,_xlpm.b)))</f>
        <v>...狭窄兼......不全...</v>
      </c>
      <c r="E11" s="3">
        <v>0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  <c r="L11" s="3">
        <v>1</v>
      </c>
      <c r="M11" s="3">
        <v>0</v>
      </c>
      <c r="N11" s="3" t="str">
        <f>_xlfn.TEXTJOIN("",FALSE,E11:M11)</f>
        <v>011100110</v>
      </c>
      <c r="O11" s="3">
        <f>_xlfn.LET(_xlpm.d,E11:M11,COUNTIF(_xlpm.d,1))</f>
        <v>5</v>
      </c>
      <c r="P11" s="3">
        <f>_xlfn.LET(_xlpm.x,N11,COUNTIF(_xlpm.x,"*1*0*1*"))</f>
        <v>1</v>
      </c>
      <c r="Q11" s="3">
        <f>_xlfn.LET(_xlpm.k,Q$1,_xlpm.t,$D11,COUNTIF(_xlpm.t,CONCATENATE("*",RIGHT(_xlpm.k,LEN(_xlpm.k)-1),"*")))</f>
        <v>0</v>
      </c>
      <c r="R11" s="3">
        <f>_xlfn.LET(_xlpm.k,R$1,_xlpm.t,$D11,COUNTIF(_xlpm.t,CONCATENATE("*",RIGHT(_xlpm.k,LEN(_xlpm.k)-1),"*")))</f>
        <v>1</v>
      </c>
      <c r="S11" s="3">
        <f>_xlfn.LET(_xlpm.k,S$1,_xlpm.t,$D11,COUNTIF(_xlpm.t,CONCATENATE("*",RIGHT(_xlpm.k,LEN(_xlpm.k)-1),"*")))</f>
        <v>1</v>
      </c>
      <c r="T11" s="3">
        <f>_xlfn.LET(_xlpm.k,T$1,_xlpm.t,$D11,COUNTIF(_xlpm.t,CONCATENATE("*",RIGHT(_xlpm.k,LEN(_xlpm.k)-1),"*")))</f>
        <v>0</v>
      </c>
      <c r="U11" s="3">
        <f>_xlfn.LET(_xlpm.k,U$1,_xlpm.t,$D11,COUNTIF(_xlpm.t,CONCATENATE("*",RIGHT(_xlpm.k,LEN(_xlpm.k)-1),"*")))</f>
        <v>1</v>
      </c>
    </row>
    <row r="12" spans="1:21">
      <c r="A12" s="3">
        <v>11</v>
      </c>
      <c r="B12" s="3">
        <v>0.5</v>
      </c>
      <c r="C12" s="3">
        <v>4</v>
      </c>
      <c r="D12" s="3" t="str" cm="1">
        <f t="array" ref="D12">_xlfn.REDUCE("",_xlfn.LAMBDA(_xlpm.x,_xlpm.y,IF(_xlpm.y=1,_xlpm.x,"..."))($E$1:$M$1,$E12:$M12),_xlfn.LAMBDA(_xlpm.a,_xlpm.b,_xlfn.CONCAT(_xlpm.a,_xlpm.b)))</f>
        <v>...狭窄兼......不全症</v>
      </c>
      <c r="E12" s="3">
        <v>0</v>
      </c>
      <c r="F12" s="3">
        <v>1</v>
      </c>
      <c r="G12" s="3">
        <v>1</v>
      </c>
      <c r="H12" s="3">
        <v>1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 t="str">
        <f>_xlfn.TEXTJOIN("",FALSE,E12:M12)</f>
        <v>011100111</v>
      </c>
      <c r="O12" s="3">
        <f>_xlfn.LET(_xlpm.d,E12:M12,COUNTIF(_xlpm.d,1))</f>
        <v>6</v>
      </c>
      <c r="P12" s="3">
        <f>_xlfn.LET(_xlpm.x,N12,COUNTIF(_xlpm.x,"*1*0*1*"))</f>
        <v>1</v>
      </c>
      <c r="Q12" s="3">
        <f>_xlfn.LET(_xlpm.k,Q$1,_xlpm.t,$D12,COUNTIF(_xlpm.t,CONCATENATE("*",RIGHT(_xlpm.k,LEN(_xlpm.k)-1),"*")))</f>
        <v>0</v>
      </c>
      <c r="R12" s="3">
        <f>_xlfn.LET(_xlpm.k,R$1,_xlpm.t,$D12,COUNTIF(_xlpm.t,CONCATENATE("*",RIGHT(_xlpm.k,LEN(_xlpm.k)-1),"*")))</f>
        <v>1</v>
      </c>
      <c r="S12" s="3">
        <f>_xlfn.LET(_xlpm.k,S$1,_xlpm.t,$D12,COUNTIF(_xlpm.t,CONCATENATE("*",RIGHT(_xlpm.k,LEN(_xlpm.k)-1),"*")))</f>
        <v>1</v>
      </c>
      <c r="T12" s="3">
        <f>_xlfn.LET(_xlpm.k,T$1,_xlpm.t,$D12,COUNTIF(_xlpm.t,CONCATENATE("*",RIGHT(_xlpm.k,LEN(_xlpm.k)-1),"*")))</f>
        <v>1</v>
      </c>
      <c r="U12" s="3">
        <f>_xlfn.LET(_xlpm.k,U$1,_xlpm.t,$D12,COUNTIF(_xlpm.t,CONCATENATE("*",RIGHT(_xlpm.k,LEN(_xlpm.k)-1),"*")))</f>
        <v>1</v>
      </c>
    </row>
    <row r="13" spans="1:21">
      <c r="A13" s="3">
        <v>12</v>
      </c>
      <c r="B13" s="3">
        <v>1</v>
      </c>
      <c r="C13" s="3">
        <v>4</v>
      </c>
      <c r="D13" s="3" t="str" cm="1">
        <f t="array" ref="D13">_xlfn.REDUCE("",_xlfn.LAMBDA(_xlpm.x,_xlpm.y,IF(_xlpm.y=1,_xlpm.x,"..."))($E$1:$M$1,$E13:$M13),_xlfn.LAMBDA(_xlpm.a,_xlpm.b,_xlfn.CONCAT(_xlpm.a,_xlpm.b)))</f>
        <v>...狭窄兼閉鎖不全...</v>
      </c>
      <c r="E13" s="3">
        <v>0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 t="str">
        <f>_xlfn.TEXTJOIN("",FALSE,E13:M13)</f>
        <v>011111110</v>
      </c>
      <c r="O13" s="3">
        <f>_xlfn.LET(_xlpm.d,E13:M13,COUNTIF(_xlpm.d,1))</f>
        <v>7</v>
      </c>
      <c r="P13" s="3">
        <f>_xlfn.LET(_xlpm.x,N13,COUNTIF(_xlpm.x,"*1*0*1*"))</f>
        <v>0</v>
      </c>
      <c r="Q13" s="3">
        <f>_xlfn.LET(_xlpm.k,Q$1,_xlpm.t,$D13,COUNTIF(_xlpm.t,CONCATENATE("*",RIGHT(_xlpm.k,LEN(_xlpm.k)-1),"*")))</f>
        <v>0</v>
      </c>
      <c r="R13" s="3">
        <f>_xlfn.LET(_xlpm.k,R$1,_xlpm.t,$D13,COUNTIF(_xlpm.t,CONCATENATE("*",RIGHT(_xlpm.k,LEN(_xlpm.k)-1),"*")))</f>
        <v>1</v>
      </c>
      <c r="S13" s="3">
        <f>_xlfn.LET(_xlpm.k,S$1,_xlpm.t,$D13,COUNTIF(_xlpm.t,CONCATENATE("*",RIGHT(_xlpm.k,LEN(_xlpm.k)-1),"*")))</f>
        <v>1</v>
      </c>
      <c r="T13" s="3">
        <f>_xlfn.LET(_xlpm.k,T$1,_xlpm.t,$D13,COUNTIF(_xlpm.t,CONCATENATE("*",RIGHT(_xlpm.k,LEN(_xlpm.k)-1),"*")))</f>
        <v>0</v>
      </c>
      <c r="U13" s="3">
        <f>_xlfn.LET(_xlpm.k,U$1,_xlpm.t,$D13,COUNTIF(_xlpm.t,CONCATENATE("*",RIGHT(_xlpm.k,LEN(_xlpm.k)-1),"*")))</f>
        <v>1</v>
      </c>
    </row>
    <row r="14" spans="1:21">
      <c r="A14" s="3">
        <v>13</v>
      </c>
      <c r="B14" s="3">
        <v>1</v>
      </c>
      <c r="C14" s="3">
        <v>1</v>
      </c>
      <c r="D14" s="3" t="str" cm="1">
        <f t="array" ref="D14">_xlfn.REDUCE("",_xlfn.LAMBDA(_xlpm.x,_xlpm.y,IF(_xlpm.y=1,_xlpm.x,"..."))($E$1:$M$1,$E14:$M14),_xlfn.LAMBDA(_xlpm.a,_xlpm.b,_xlfn.CONCAT(_xlpm.a,_xlpm.b)))</f>
        <v>弁........................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tr">
        <f>_xlfn.TEXTJOIN("",FALSE,E14:M14)</f>
        <v>100000000</v>
      </c>
      <c r="O14" s="3">
        <f>_xlfn.LET(_xlpm.d,E14:M14,COUNTIF(_xlpm.d,1))</f>
        <v>1</v>
      </c>
      <c r="P14" s="3">
        <f>_xlfn.LET(_xlpm.x,N14,COUNTIF(_xlpm.x,"*1*0*1*"))</f>
        <v>0</v>
      </c>
      <c r="Q14" s="3">
        <f>_xlfn.LET(_xlpm.k,Q$1,_xlpm.t,$D14,COUNTIF(_xlpm.t,CONCATENATE("*",RIGHT(_xlpm.k,LEN(_xlpm.k)-1),"*")))</f>
        <v>1</v>
      </c>
      <c r="R14" s="3">
        <f>_xlfn.LET(_xlpm.k,R$1,_xlpm.t,$D14,COUNTIF(_xlpm.t,CONCATENATE("*",RIGHT(_xlpm.k,LEN(_xlpm.k)-1),"*")))</f>
        <v>0</v>
      </c>
      <c r="S14" s="3">
        <f>_xlfn.LET(_xlpm.k,S$1,_xlpm.t,$D14,COUNTIF(_xlpm.t,CONCATENATE("*",RIGHT(_xlpm.k,LEN(_xlpm.k)-1),"*")))</f>
        <v>0</v>
      </c>
      <c r="T14" s="3">
        <f>_xlfn.LET(_xlpm.k,T$1,_xlpm.t,$D14,COUNTIF(_xlpm.t,CONCATENATE("*",RIGHT(_xlpm.k,LEN(_xlpm.k)-1),"*")))</f>
        <v>0</v>
      </c>
      <c r="U14" s="3">
        <f>_xlfn.LET(_xlpm.k,U$1,_xlpm.t,$D14,COUNTIF(_xlpm.t,CONCATENATE("*",RIGHT(_xlpm.k,LEN(_xlpm.k)-1),"*")))</f>
        <v>0</v>
      </c>
    </row>
    <row r="15" spans="1:21">
      <c r="A15" s="3">
        <v>14</v>
      </c>
      <c r="B15" s="3">
        <v>1</v>
      </c>
      <c r="C15" s="3">
        <v>2</v>
      </c>
      <c r="D15" s="3" t="str" cm="1">
        <f t="array" ref="D15">_xlfn.REDUCE("",_xlfn.LAMBDA(_xlpm.x,_xlpm.y,IF(_xlpm.y=1,_xlpm.x,"..."))($E$1:$M$1,$E15:$M15),_xlfn.LAMBDA(_xlpm.a,_xlpm.b,_xlfn.CONCAT(_xlpm.a,_xlpm.b)))</f>
        <v>弁...............不全...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0</v>
      </c>
      <c r="N15" s="3" t="str">
        <f>_xlfn.TEXTJOIN("",FALSE,E15:M15)</f>
        <v>100000110</v>
      </c>
      <c r="O15" s="3">
        <f>_xlfn.LET(_xlpm.d,E15:M15,COUNTIF(_xlpm.d,1))</f>
        <v>3</v>
      </c>
      <c r="P15" s="3">
        <f>_xlfn.LET(_xlpm.x,N15,COUNTIF(_xlpm.x,"*1*0*1*"))</f>
        <v>1</v>
      </c>
      <c r="Q15" s="3">
        <f>_xlfn.LET(_xlpm.k,Q$1,_xlpm.t,$D15,COUNTIF(_xlpm.t,CONCATENATE("*",RIGHT(_xlpm.k,LEN(_xlpm.k)-1),"*")))</f>
        <v>1</v>
      </c>
      <c r="R15" s="3">
        <f>_xlfn.LET(_xlpm.k,R$1,_xlpm.t,$D15,COUNTIF(_xlpm.t,CONCATENATE("*",RIGHT(_xlpm.k,LEN(_xlpm.k)-1),"*")))</f>
        <v>0</v>
      </c>
      <c r="S15" s="3">
        <f>_xlfn.LET(_xlpm.k,S$1,_xlpm.t,$D15,COUNTIF(_xlpm.t,CONCATENATE("*",RIGHT(_xlpm.k,LEN(_xlpm.k)-1),"*")))</f>
        <v>1</v>
      </c>
      <c r="T15" s="3">
        <f>_xlfn.LET(_xlpm.k,T$1,_xlpm.t,$D15,COUNTIF(_xlpm.t,CONCATENATE("*",RIGHT(_xlpm.k,LEN(_xlpm.k)-1),"*")))</f>
        <v>0</v>
      </c>
      <c r="U15" s="3">
        <f>_xlfn.LET(_xlpm.k,U$1,_xlpm.t,$D15,COUNTIF(_xlpm.t,CONCATENATE("*",RIGHT(_xlpm.k,LEN(_xlpm.k)-1),"*")))</f>
        <v>0</v>
      </c>
    </row>
    <row r="16" spans="1:21">
      <c r="A16" s="3">
        <v>15</v>
      </c>
      <c r="B16" s="3">
        <v>1</v>
      </c>
      <c r="C16" s="3">
        <v>3</v>
      </c>
      <c r="D16" s="3" t="str" cm="1">
        <f t="array" ref="D16">_xlfn.REDUCE("",_xlfn.LAMBDA(_xlpm.x,_xlpm.y,IF(_xlpm.y=1,_xlpm.x,"..."))($E$1:$M$1,$E16:$M16),_xlfn.LAMBDA(_xlpm.a,_xlpm.b,_xlfn.CONCAT(_xlpm.a,_xlpm.b)))</f>
        <v>弁...............不全症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1</v>
      </c>
      <c r="N16" s="3" t="str">
        <f>_xlfn.TEXTJOIN("",FALSE,E16:M16)</f>
        <v>100000111</v>
      </c>
      <c r="O16" s="3">
        <f>_xlfn.LET(_xlpm.d,E16:M16,COUNTIF(_xlpm.d,1))</f>
        <v>4</v>
      </c>
      <c r="P16" s="3">
        <f>_xlfn.LET(_xlpm.x,N16,COUNTIF(_xlpm.x,"*1*0*1*"))</f>
        <v>1</v>
      </c>
      <c r="Q16" s="3">
        <f>_xlfn.LET(_xlpm.k,Q$1,_xlpm.t,$D16,COUNTIF(_xlpm.t,CONCATENATE("*",RIGHT(_xlpm.k,LEN(_xlpm.k)-1),"*")))</f>
        <v>1</v>
      </c>
      <c r="R16" s="3">
        <f>_xlfn.LET(_xlpm.k,R$1,_xlpm.t,$D16,COUNTIF(_xlpm.t,CONCATENATE("*",RIGHT(_xlpm.k,LEN(_xlpm.k)-1),"*")))</f>
        <v>0</v>
      </c>
      <c r="S16" s="3">
        <f>_xlfn.LET(_xlpm.k,S$1,_xlpm.t,$D16,COUNTIF(_xlpm.t,CONCATENATE("*",RIGHT(_xlpm.k,LEN(_xlpm.k)-1),"*")))</f>
        <v>1</v>
      </c>
      <c r="T16" s="3">
        <f>_xlfn.LET(_xlpm.k,T$1,_xlpm.t,$D16,COUNTIF(_xlpm.t,CONCATENATE("*",RIGHT(_xlpm.k,LEN(_xlpm.k)-1),"*")))</f>
        <v>1</v>
      </c>
      <c r="U16" s="3">
        <f>_xlfn.LET(_xlpm.k,U$1,_xlpm.t,$D16,COUNTIF(_xlpm.t,CONCATENATE("*",RIGHT(_xlpm.k,LEN(_xlpm.k)-1),"*")))</f>
        <v>0</v>
      </c>
    </row>
    <row r="17" spans="1:21">
      <c r="A17" s="3">
        <v>16</v>
      </c>
      <c r="B17" s="3">
        <v>1</v>
      </c>
      <c r="C17" s="3">
        <v>2</v>
      </c>
      <c r="D17" s="3" t="str" cm="1">
        <f t="array" ref="D17">_xlfn.REDUCE("",_xlfn.LAMBDA(_xlpm.x,_xlpm.y,IF(_xlpm.y=1,_xlpm.x,"..."))($E$1:$M$1,$E17:$M17),_xlfn.LAMBDA(_xlpm.a,_xlpm.b,_xlfn.CONCAT(_xlpm.a,_xlpm.b)))</f>
        <v>弁.........閉鎖.........</v>
      </c>
      <c r="E17" s="3">
        <v>1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 t="str">
        <f>_xlfn.TEXTJOIN("",FALSE,E17:M17)</f>
        <v>100011000</v>
      </c>
      <c r="O17" s="3">
        <f>_xlfn.LET(_xlpm.d,E17:M17,COUNTIF(_xlpm.d,1))</f>
        <v>3</v>
      </c>
      <c r="P17" s="3">
        <f>_xlfn.LET(_xlpm.x,N17,COUNTIF(_xlpm.x,"*1*0*1*"))</f>
        <v>1</v>
      </c>
      <c r="Q17" s="3">
        <f>_xlfn.LET(_xlpm.k,Q$1,_xlpm.t,$D17,COUNTIF(_xlpm.t,CONCATENATE("*",RIGHT(_xlpm.k,LEN(_xlpm.k)-1),"*")))</f>
        <v>1</v>
      </c>
      <c r="R17" s="3">
        <f>_xlfn.LET(_xlpm.k,R$1,_xlpm.t,$D17,COUNTIF(_xlpm.t,CONCATENATE("*",RIGHT(_xlpm.k,LEN(_xlpm.k)-1),"*")))</f>
        <v>0</v>
      </c>
      <c r="S17" s="3">
        <f>_xlfn.LET(_xlpm.k,S$1,_xlpm.t,$D17,COUNTIF(_xlpm.t,CONCATENATE("*",RIGHT(_xlpm.k,LEN(_xlpm.k)-1),"*")))</f>
        <v>0</v>
      </c>
      <c r="T17" s="3">
        <f>_xlfn.LET(_xlpm.k,T$1,_xlpm.t,$D17,COUNTIF(_xlpm.t,CONCATENATE("*",RIGHT(_xlpm.k,LEN(_xlpm.k)-1),"*")))</f>
        <v>0</v>
      </c>
      <c r="U17" s="3">
        <f>_xlfn.LET(_xlpm.k,U$1,_xlpm.t,$D17,COUNTIF(_xlpm.t,CONCATENATE("*",RIGHT(_xlpm.k,LEN(_xlpm.k)-1),"*")))</f>
        <v>0</v>
      </c>
    </row>
    <row r="18" spans="1:21">
      <c r="A18" s="3">
        <v>17</v>
      </c>
      <c r="B18" s="3">
        <v>1</v>
      </c>
      <c r="C18" s="3">
        <v>3</v>
      </c>
      <c r="D18" s="3" t="str" cm="1">
        <f t="array" ref="D18">_xlfn.REDUCE("",_xlfn.LAMBDA(_xlpm.x,_xlpm.y,IF(_xlpm.y=1,_xlpm.x,"..."))($E$1:$M$1,$E18:$M18),_xlfn.LAMBDA(_xlpm.a,_xlpm.b,_xlfn.CONCAT(_xlpm.a,_xlpm.b)))</f>
        <v>弁.........閉鎖不全...</v>
      </c>
      <c r="E18" s="3">
        <v>1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1</v>
      </c>
      <c r="L18" s="3">
        <v>1</v>
      </c>
      <c r="M18" s="3">
        <v>0</v>
      </c>
      <c r="N18" s="3" t="str">
        <f>_xlfn.TEXTJOIN("",FALSE,E18:M18)</f>
        <v>100011110</v>
      </c>
      <c r="O18" s="3">
        <f>_xlfn.LET(_xlpm.d,E18:M18,COUNTIF(_xlpm.d,1))</f>
        <v>5</v>
      </c>
      <c r="P18" s="3">
        <f>_xlfn.LET(_xlpm.x,N18,COUNTIF(_xlpm.x,"*1*0*1*"))</f>
        <v>1</v>
      </c>
      <c r="Q18" s="3">
        <f>_xlfn.LET(_xlpm.k,Q$1,_xlpm.t,$D18,COUNTIF(_xlpm.t,CONCATENATE("*",RIGHT(_xlpm.k,LEN(_xlpm.k)-1),"*")))</f>
        <v>1</v>
      </c>
      <c r="R18" s="3">
        <f>_xlfn.LET(_xlpm.k,R$1,_xlpm.t,$D18,COUNTIF(_xlpm.t,CONCATENATE("*",RIGHT(_xlpm.k,LEN(_xlpm.k)-1),"*")))</f>
        <v>0</v>
      </c>
      <c r="S18" s="3">
        <f>_xlfn.LET(_xlpm.k,S$1,_xlpm.t,$D18,COUNTIF(_xlpm.t,CONCATENATE("*",RIGHT(_xlpm.k,LEN(_xlpm.k)-1),"*")))</f>
        <v>1</v>
      </c>
      <c r="T18" s="3">
        <f>_xlfn.LET(_xlpm.k,T$1,_xlpm.t,$D18,COUNTIF(_xlpm.t,CONCATENATE("*",RIGHT(_xlpm.k,LEN(_xlpm.k)-1),"*")))</f>
        <v>0</v>
      </c>
      <c r="U18" s="3">
        <f>_xlfn.LET(_xlpm.k,U$1,_xlpm.t,$D18,COUNTIF(_xlpm.t,CONCATENATE("*",RIGHT(_xlpm.k,LEN(_xlpm.k)-1),"*")))</f>
        <v>0</v>
      </c>
    </row>
    <row r="19" spans="1:21">
      <c r="A19" s="3">
        <v>18</v>
      </c>
      <c r="B19" s="3">
        <v>1</v>
      </c>
      <c r="C19" s="3">
        <v>4</v>
      </c>
      <c r="D19" s="3" t="str" cm="1">
        <f t="array" ref="D19">_xlfn.REDUCE("",_xlfn.LAMBDA(_xlpm.x,_xlpm.y,IF(_xlpm.y=1,_xlpm.x,"..."))($E$1:$M$1,$E19:$M19),_xlfn.LAMBDA(_xlpm.a,_xlpm.b,_xlfn.CONCAT(_xlpm.a,_xlpm.b)))</f>
        <v>弁.........閉鎖不全症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 t="str">
        <f>_xlfn.TEXTJOIN("",FALSE,E19:M19)</f>
        <v>100011111</v>
      </c>
      <c r="O19" s="3">
        <f>_xlfn.LET(_xlpm.d,E19:M19,COUNTIF(_xlpm.d,1))</f>
        <v>6</v>
      </c>
      <c r="P19" s="3">
        <f>_xlfn.LET(_xlpm.x,N19,COUNTIF(_xlpm.x,"*1*0*1*"))</f>
        <v>1</v>
      </c>
      <c r="Q19" s="3">
        <f>_xlfn.LET(_xlpm.k,Q$1,_xlpm.t,$D19,COUNTIF(_xlpm.t,CONCATENATE("*",RIGHT(_xlpm.k,LEN(_xlpm.k)-1),"*")))</f>
        <v>1</v>
      </c>
      <c r="R19" s="3">
        <f>_xlfn.LET(_xlpm.k,R$1,_xlpm.t,$D19,COUNTIF(_xlpm.t,CONCATENATE("*",RIGHT(_xlpm.k,LEN(_xlpm.k)-1),"*")))</f>
        <v>0</v>
      </c>
      <c r="S19" s="3">
        <f>_xlfn.LET(_xlpm.k,S$1,_xlpm.t,$D19,COUNTIF(_xlpm.t,CONCATENATE("*",RIGHT(_xlpm.k,LEN(_xlpm.k)-1),"*")))</f>
        <v>1</v>
      </c>
      <c r="T19" s="3">
        <f>_xlfn.LET(_xlpm.k,T$1,_xlpm.t,$D19,COUNTIF(_xlpm.t,CONCATENATE("*",RIGHT(_xlpm.k,LEN(_xlpm.k)-1),"*")))</f>
        <v>1</v>
      </c>
      <c r="U19" s="3">
        <f>_xlfn.LET(_xlpm.k,U$1,_xlpm.t,$D19,COUNTIF(_xlpm.t,CONCATENATE("*",RIGHT(_xlpm.k,LEN(_xlpm.k)-1),"*")))</f>
        <v>0</v>
      </c>
    </row>
    <row r="20" spans="1:21">
      <c r="A20" s="3">
        <v>19</v>
      </c>
      <c r="B20" s="3">
        <v>1</v>
      </c>
      <c r="C20" s="3">
        <v>2</v>
      </c>
      <c r="D20" s="3" t="str" cm="1">
        <f t="array" ref="D20">_xlfn.REDUCE("",_xlfn.LAMBDA(_xlpm.x,_xlpm.y,IF(_xlpm.y=1,_xlpm.x,"..."))($E$1:$M$1,$E20:$M20),_xlfn.LAMBDA(_xlpm.a,_xlpm.b,_xlfn.CONCAT(_xlpm.a,_xlpm.b)))</f>
        <v>弁狭窄..................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tr">
        <f>_xlfn.TEXTJOIN("",FALSE,E20:M20)</f>
        <v>111000000</v>
      </c>
      <c r="O20" s="3">
        <f>_xlfn.LET(_xlpm.d,E20:M20,COUNTIF(_xlpm.d,1))</f>
        <v>3</v>
      </c>
      <c r="P20" s="3">
        <f>_xlfn.LET(_xlpm.x,N20,COUNTIF(_xlpm.x,"*1*0*1*"))</f>
        <v>0</v>
      </c>
      <c r="Q20" s="3">
        <f>_xlfn.LET(_xlpm.k,Q$1,_xlpm.t,$D20,COUNTIF(_xlpm.t,CONCATENATE("*",RIGHT(_xlpm.k,LEN(_xlpm.k)-1),"*")))</f>
        <v>1</v>
      </c>
      <c r="R20" s="3">
        <f>_xlfn.LET(_xlpm.k,R$1,_xlpm.t,$D20,COUNTIF(_xlpm.t,CONCATENATE("*",RIGHT(_xlpm.k,LEN(_xlpm.k)-1),"*")))</f>
        <v>1</v>
      </c>
      <c r="S20" s="3">
        <f>_xlfn.LET(_xlpm.k,S$1,_xlpm.t,$D20,COUNTIF(_xlpm.t,CONCATENATE("*",RIGHT(_xlpm.k,LEN(_xlpm.k)-1),"*")))</f>
        <v>0</v>
      </c>
      <c r="T20" s="3">
        <f>_xlfn.LET(_xlpm.k,T$1,_xlpm.t,$D20,COUNTIF(_xlpm.t,CONCATENATE("*",RIGHT(_xlpm.k,LEN(_xlpm.k)-1),"*")))</f>
        <v>0</v>
      </c>
      <c r="U20" s="3">
        <f>_xlfn.LET(_xlpm.k,U$1,_xlpm.t,$D20,COUNTIF(_xlpm.t,CONCATENATE("*",RIGHT(_xlpm.k,LEN(_xlpm.k)-1),"*")))</f>
        <v>0</v>
      </c>
    </row>
    <row r="21" spans="1:21">
      <c r="A21" s="3">
        <v>20</v>
      </c>
      <c r="B21" s="3">
        <v>1</v>
      </c>
      <c r="C21" s="3">
        <v>3</v>
      </c>
      <c r="D21" s="3" t="str" cm="1">
        <f t="array" ref="D21">_xlfn.REDUCE("",_xlfn.LAMBDA(_xlpm.x,_xlpm.y,IF(_xlpm.y=1,_xlpm.x,"..."))($E$1:$M$1,$E21:$M21),_xlfn.LAMBDA(_xlpm.a,_xlpm.b,_xlfn.CONCAT(_xlpm.a,_xlpm.b)))</f>
        <v>弁狭窄...............症</v>
      </c>
      <c r="E21" s="3">
        <v>1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 t="str">
        <f>_xlfn.TEXTJOIN("",FALSE,E21:M21)</f>
        <v>111000001</v>
      </c>
      <c r="O21" s="3">
        <f>_xlfn.LET(_xlpm.d,E21:M21,COUNTIF(_xlpm.d,1))</f>
        <v>4</v>
      </c>
      <c r="P21" s="3">
        <f>_xlfn.LET(_xlpm.x,N21,COUNTIF(_xlpm.x,"*1*0*1*"))</f>
        <v>1</v>
      </c>
      <c r="Q21" s="3">
        <f>_xlfn.LET(_xlpm.k,Q$1,_xlpm.t,$D21,COUNTIF(_xlpm.t,CONCATENATE("*",RIGHT(_xlpm.k,LEN(_xlpm.k)-1),"*")))</f>
        <v>1</v>
      </c>
      <c r="R21" s="3">
        <f>_xlfn.LET(_xlpm.k,R$1,_xlpm.t,$D21,COUNTIF(_xlpm.t,CONCATENATE("*",RIGHT(_xlpm.k,LEN(_xlpm.k)-1),"*")))</f>
        <v>1</v>
      </c>
      <c r="S21" s="3">
        <f>_xlfn.LET(_xlpm.k,S$1,_xlpm.t,$D21,COUNTIF(_xlpm.t,CONCATENATE("*",RIGHT(_xlpm.k,LEN(_xlpm.k)-1),"*")))</f>
        <v>0</v>
      </c>
      <c r="T21" s="3">
        <f>_xlfn.LET(_xlpm.k,T$1,_xlpm.t,$D21,COUNTIF(_xlpm.t,CONCATENATE("*",RIGHT(_xlpm.k,LEN(_xlpm.k)-1),"*")))</f>
        <v>1</v>
      </c>
      <c r="U21" s="3">
        <f>_xlfn.LET(_xlpm.k,U$1,_xlpm.t,$D21,COUNTIF(_xlpm.t,CONCATENATE("*",RIGHT(_xlpm.k,LEN(_xlpm.k)-1),"*")))</f>
        <v>0</v>
      </c>
    </row>
    <row r="22" spans="1:21">
      <c r="A22" s="3">
        <v>21</v>
      </c>
      <c r="B22" s="3">
        <v>1</v>
      </c>
      <c r="C22" s="3">
        <v>5</v>
      </c>
      <c r="D22" s="3" t="str" cm="1">
        <f t="array" ref="D22">_xlfn.REDUCE("",_xlfn.LAMBDA(_xlpm.x,_xlpm.y,IF(_xlpm.y=1,_xlpm.x,"..."))($E$1:$M$1,$E22:$M22),_xlfn.LAMBDA(_xlpm.a,_xlpm.b,_xlfn.CONCAT(_xlpm.a,_xlpm.b)))</f>
        <v>弁狭窄兼閉鎖不全...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0</v>
      </c>
      <c r="N22" s="3" t="str">
        <f>_xlfn.TEXTJOIN("",FALSE,E22:M22)</f>
        <v>111111110</v>
      </c>
      <c r="O22" s="3">
        <f>_xlfn.LET(_xlpm.d,E22:M22,COUNTIF(_xlpm.d,1))</f>
        <v>8</v>
      </c>
      <c r="P22" s="3">
        <f>_xlfn.LET(_xlpm.x,N22,COUNTIF(_xlpm.x,"*1*0*1*"))</f>
        <v>0</v>
      </c>
      <c r="Q22" s="3">
        <f>_xlfn.LET(_xlpm.k,Q$1,_xlpm.t,$D22,COUNTIF(_xlpm.t,CONCATENATE("*",RIGHT(_xlpm.k,LEN(_xlpm.k)-1),"*")))</f>
        <v>1</v>
      </c>
      <c r="R22" s="3">
        <f>_xlfn.LET(_xlpm.k,R$1,_xlpm.t,$D22,COUNTIF(_xlpm.t,CONCATENATE("*",RIGHT(_xlpm.k,LEN(_xlpm.k)-1),"*")))</f>
        <v>1</v>
      </c>
      <c r="S22" s="3">
        <f>_xlfn.LET(_xlpm.k,S$1,_xlpm.t,$D22,COUNTIF(_xlpm.t,CONCATENATE("*",RIGHT(_xlpm.k,LEN(_xlpm.k)-1),"*")))</f>
        <v>1</v>
      </c>
      <c r="T22" s="3">
        <f>_xlfn.LET(_xlpm.k,T$1,_xlpm.t,$D22,COUNTIF(_xlpm.t,CONCATENATE("*",RIGHT(_xlpm.k,LEN(_xlpm.k)-1),"*")))</f>
        <v>0</v>
      </c>
      <c r="U22" s="3">
        <f>_xlfn.LET(_xlpm.k,U$1,_xlpm.t,$D22,COUNTIF(_xlpm.t,CONCATENATE("*",RIGHT(_xlpm.k,LEN(_xlpm.k)-1),"*")))</f>
        <v>1</v>
      </c>
    </row>
    <row r="23" spans="1:21">
      <c r="A23" s="3">
        <v>22</v>
      </c>
      <c r="B23" s="3">
        <v>1</v>
      </c>
      <c r="C23" s="3">
        <v>6</v>
      </c>
      <c r="D23" s="3" t="str" cm="1">
        <f t="array" ref="D23">_xlfn.REDUCE("",_xlfn.LAMBDA(_xlpm.x,_xlpm.y,IF(_xlpm.y=1,_xlpm.x,"..."))($E$1:$M$1,$E23:$M23),_xlfn.LAMBDA(_xlpm.a,_xlpm.b,_xlfn.CONCAT(_xlpm.a,_xlpm.b)))</f>
        <v>弁狭窄兼閉鎖不全症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 t="str">
        <f>_xlfn.TEXTJOIN("",FALSE,E23:M23)</f>
        <v>111111111</v>
      </c>
      <c r="O23" s="3">
        <f>_xlfn.LET(_xlpm.d,E23:M23,COUNTIF(_xlpm.d,1))</f>
        <v>9</v>
      </c>
      <c r="P23" s="3">
        <f>_xlfn.LET(_xlpm.x,N23,COUNTIF(_xlpm.x,"*1*0*1*"))</f>
        <v>0</v>
      </c>
      <c r="Q23" s="3">
        <f>_xlfn.LET(_xlpm.k,Q$1,_xlpm.t,$D23,COUNTIF(_xlpm.t,CONCATENATE("*",RIGHT(_xlpm.k,LEN(_xlpm.k)-1),"*")))</f>
        <v>1</v>
      </c>
      <c r="R23" s="3">
        <f>_xlfn.LET(_xlpm.k,R$1,_xlpm.t,$D23,COUNTIF(_xlpm.t,CONCATENATE("*",RIGHT(_xlpm.k,LEN(_xlpm.k)-1),"*")))</f>
        <v>1</v>
      </c>
      <c r="S23" s="3">
        <f>_xlfn.LET(_xlpm.k,S$1,_xlpm.t,$D23,COUNTIF(_xlpm.t,CONCATENATE("*",RIGHT(_xlpm.k,LEN(_xlpm.k)-1),"*")))</f>
        <v>1</v>
      </c>
      <c r="T23" s="3">
        <f>_xlfn.LET(_xlpm.k,T$1,_xlpm.t,$D23,COUNTIF(_xlpm.t,CONCATENATE("*",RIGHT(_xlpm.k,LEN(_xlpm.k)-1),"*")))</f>
        <v>1</v>
      </c>
      <c r="U23" s="3">
        <f>_xlfn.LET(_xlpm.k,U$1,_xlpm.t,$D23,COUNTIF(_xlpm.t,CONCATENATE("*",RIGHT(_xlpm.k,LEN(_xlpm.k)-1),"*")))</f>
        <v>1</v>
      </c>
    </row>
  </sheetData>
  <phoneticPr fontId="1"/>
  <conditionalFormatting sqref="E2:M23">
    <cfRule type="colorScale" priority="6">
      <colorScale>
        <cfvo type="num" val="0"/>
        <cfvo type="num" val="1"/>
        <color theme="0"/>
        <color rgb="FF92D050"/>
      </colorScale>
    </cfRule>
  </conditionalFormatting>
  <conditionalFormatting sqref="O2:O23">
    <cfRule type="colorScale" priority="3">
      <colorScale>
        <cfvo type="num" val="0"/>
        <cfvo type="max"/>
        <color theme="0"/>
        <color rgb="FFFFC000"/>
      </colorScale>
    </cfRule>
  </conditionalFormatting>
  <conditionalFormatting sqref="C2:C23">
    <cfRule type="colorScale" priority="2">
      <colorScale>
        <cfvo type="num" val="0"/>
        <cfvo type="max"/>
        <color theme="0"/>
        <color rgb="FFFFC000"/>
      </colorScale>
    </cfRule>
  </conditionalFormatting>
  <conditionalFormatting sqref="P2:U23">
    <cfRule type="cellIs" dxfId="90" priority="1" stopIfTrue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72C8-3FBF-554D-AB87-09B4D9B76C36}">
  <dimension ref="A1:W33"/>
  <sheetViews>
    <sheetView workbookViewId="0">
      <selection activeCell="B1" sqref="B1"/>
    </sheetView>
  </sheetViews>
  <sheetFormatPr baseColWidth="10" defaultColWidth="7.625" defaultRowHeight="20"/>
  <cols>
    <col min="1" max="2" width="6.75" style="4" customWidth="1"/>
    <col min="3" max="3" width="6.875" style="4" customWidth="1"/>
    <col min="4" max="4" width="23.25" style="4" customWidth="1"/>
    <col min="5" max="7" width="4.5" style="4" customWidth="1"/>
    <col min="8" max="8" width="4.75" style="4" customWidth="1"/>
    <col min="9" max="12" width="4.5" style="4" customWidth="1"/>
    <col min="13" max="14" width="4.875" style="4" customWidth="1"/>
    <col min="15" max="15" width="4.75" style="4" customWidth="1"/>
    <col min="16" max="16" width="14.125" style="4" customWidth="1"/>
    <col min="17" max="17" width="5.5" style="4" customWidth="1"/>
    <col min="18" max="19" width="6.625" style="4" customWidth="1"/>
    <col min="20" max="20" width="7.625" style="4"/>
    <col min="21" max="21" width="5.75" style="4" customWidth="1"/>
    <col min="22" max="22" width="6.625" style="4" customWidth="1"/>
    <col min="23" max="23" width="5.125" style="4" customWidth="1"/>
    <col min="24" max="24" width="5.875" style="4" customWidth="1"/>
    <col min="25" max="25" width="6.625" style="4" customWidth="1"/>
    <col min="26" max="26" width="6.25" style="4" customWidth="1"/>
    <col min="27" max="27" width="6.375" style="4" customWidth="1"/>
    <col min="28" max="31" width="6.5" style="4" customWidth="1"/>
    <col min="32" max="32" width="10.75" style="4" customWidth="1"/>
    <col min="33" max="34" width="6.5" style="4" customWidth="1"/>
    <col min="35" max="16384" width="7.625" style="4"/>
  </cols>
  <sheetData>
    <row r="1" spans="1:23" ht="21">
      <c r="A1" s="3" t="s">
        <v>6</v>
      </c>
      <c r="B1" s="3" t="s">
        <v>78</v>
      </c>
      <c r="C1" s="3" t="s">
        <v>58</v>
      </c>
      <c r="D1" s="3" t="s">
        <v>62</v>
      </c>
      <c r="E1" s="3" t="s">
        <v>91</v>
      </c>
      <c r="F1" s="3" t="s">
        <v>92</v>
      </c>
      <c r="G1" s="3" t="s">
        <v>93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56</v>
      </c>
      <c r="P1" s="3" t="s">
        <v>28</v>
      </c>
      <c r="Q1" s="3" t="s">
        <v>67</v>
      </c>
      <c r="R1" s="3" t="s">
        <v>68</v>
      </c>
      <c r="S1" s="3" t="s">
        <v>87</v>
      </c>
      <c r="T1" s="3" t="s">
        <v>88</v>
      </c>
      <c r="U1" s="3" t="s">
        <v>89</v>
      </c>
      <c r="V1" s="3" t="s">
        <v>71</v>
      </c>
      <c r="W1" s="3" t="s">
        <v>90</v>
      </c>
    </row>
    <row r="2" spans="1:23">
      <c r="A2" s="3">
        <v>1</v>
      </c>
      <c r="B2" s="3">
        <v>0.5</v>
      </c>
      <c r="C2" s="3">
        <v>1</v>
      </c>
      <c r="D2" s="1" t="str" cm="1">
        <f t="array" ref="D2">_xlfn.REDUCE("",_xlfn.LAMBDA(_xlpm.x,_xlpm.y,IF(_xlpm.y=1,_xlpm.x,"..."))($E$1:$O$1,$E2:$O2),_xlfn.LAMBDA(_xlpm.a,_xlpm.b,_xlfn.CONCAT(_xlpm.a,_xlpm.b)))</f>
        <v>..............................症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 t="str">
        <f t="shared" ref="P2:P33" si="0">_xlfn.TEXTJOIN("",FALSE,E2:O2)</f>
        <v>00000000001</v>
      </c>
      <c r="Q2" s="3">
        <f t="shared" ref="Q2:Q33" si="1">_xlfn.LET(_xlpm.d,E2:O2,COUNTIF(_xlpm.d,1))</f>
        <v>1</v>
      </c>
      <c r="R2" s="3">
        <f t="shared" ref="R2:R33" si="2">_xlfn.LET(_xlpm.x,P2,COUNTIF(_xlpm.x,"*1*0*1*"))</f>
        <v>0</v>
      </c>
      <c r="S2" s="3">
        <f t="shared" ref="S2:W11" si="3">_xlfn.LET(_xlpm.k,S$1,_xlpm.t,$D2,COUNTIF(_xlpm.t,CONCATENATE("*",RIGHT(_xlpm.k,LEN(_xlpm.k)-1),"*")))</f>
        <v>0</v>
      </c>
      <c r="T2" s="3">
        <f t="shared" si="3"/>
        <v>0</v>
      </c>
      <c r="U2" s="3">
        <f t="shared" si="3"/>
        <v>0</v>
      </c>
      <c r="V2" s="3">
        <f t="shared" si="3"/>
        <v>1</v>
      </c>
      <c r="W2" s="3">
        <f t="shared" si="3"/>
        <v>0</v>
      </c>
    </row>
    <row r="3" spans="1:23">
      <c r="A3" s="3">
        <v>2</v>
      </c>
      <c r="B3" s="3">
        <v>1</v>
      </c>
      <c r="C3" s="3">
        <v>1</v>
      </c>
      <c r="D3" s="3" t="str" cm="1">
        <f t="array" ref="D3">_xlfn.REDUCE("",_xlfn.LAMBDA(_xlpm.x,_xlpm.y,IF(_xlpm.y=1,_xlpm.x,"..."))($E$1:$O$1,$E3:$O3),_xlfn.LAMBDA(_xlpm.a,_xlpm.b,_xlfn.CONCAT(_xlpm.a,_xlpm.b)))</f>
        <v>........................不全...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1</v>
      </c>
      <c r="O3" s="3">
        <v>0</v>
      </c>
      <c r="P3" s="3" t="str">
        <f t="shared" si="0"/>
        <v>00000000110</v>
      </c>
      <c r="Q3" s="3">
        <f t="shared" si="1"/>
        <v>2</v>
      </c>
      <c r="R3" s="3">
        <f t="shared" si="2"/>
        <v>0</v>
      </c>
      <c r="S3" s="3">
        <f t="shared" si="3"/>
        <v>0</v>
      </c>
      <c r="T3" s="3">
        <f t="shared" si="3"/>
        <v>0</v>
      </c>
      <c r="U3" s="3">
        <f t="shared" si="3"/>
        <v>1</v>
      </c>
      <c r="V3" s="3">
        <f t="shared" si="3"/>
        <v>0</v>
      </c>
      <c r="W3" s="3">
        <f t="shared" si="3"/>
        <v>0</v>
      </c>
    </row>
    <row r="4" spans="1:23">
      <c r="A4" s="3">
        <v>3</v>
      </c>
      <c r="B4" s="3">
        <v>1</v>
      </c>
      <c r="C4" s="3">
        <v>2</v>
      </c>
      <c r="D4" s="3" t="str" cm="1">
        <f t="array" ref="D4">_xlfn.REDUCE("",_xlfn.LAMBDA(_xlpm.x,_xlpm.y,IF(_xlpm.y=1,_xlpm.x,"..."))($E$1:$O$1,$E4:$O4),_xlfn.LAMBDA(_xlpm.a,_xlpm.b,_xlfn.CONCAT(_xlpm.a,_xlpm.b)))</f>
        <v>........................不全症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 t="str">
        <f t="shared" si="0"/>
        <v>00000000111</v>
      </c>
      <c r="Q4" s="3">
        <f t="shared" si="1"/>
        <v>3</v>
      </c>
      <c r="R4" s="3">
        <f t="shared" si="2"/>
        <v>0</v>
      </c>
      <c r="S4" s="3">
        <f t="shared" si="3"/>
        <v>0</v>
      </c>
      <c r="T4" s="3">
        <f t="shared" si="3"/>
        <v>0</v>
      </c>
      <c r="U4" s="3">
        <f t="shared" si="3"/>
        <v>1</v>
      </c>
      <c r="V4" s="3">
        <f t="shared" si="3"/>
        <v>1</v>
      </c>
      <c r="W4" s="3">
        <f t="shared" si="3"/>
        <v>0</v>
      </c>
    </row>
    <row r="5" spans="1:23">
      <c r="A5" s="3">
        <v>4</v>
      </c>
      <c r="B5" s="3">
        <v>1</v>
      </c>
      <c r="C5" s="3">
        <v>1</v>
      </c>
      <c r="D5" s="3" t="str" cm="1">
        <f t="array" ref="D5">_xlfn.REDUCE("",_xlfn.LAMBDA(_xlpm.x,_xlpm.y,IF(_xlpm.y=1,_xlpm.x,"..."))($E$1:$O$1,$E5:$O5),_xlfn.LAMBDA(_xlpm.a,_xlpm.b,_xlfn.CONCAT(_xlpm.a,_xlpm.b)))</f>
        <v>..................閉鎖.........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tr">
        <f t="shared" si="0"/>
        <v>00000011000</v>
      </c>
      <c r="Q5" s="3">
        <f t="shared" si="1"/>
        <v>2</v>
      </c>
      <c r="R5" s="3">
        <f t="shared" si="2"/>
        <v>0</v>
      </c>
      <c r="S5" s="3">
        <f t="shared" si="3"/>
        <v>0</v>
      </c>
      <c r="T5" s="3">
        <f t="shared" si="3"/>
        <v>0</v>
      </c>
      <c r="U5" s="3">
        <f t="shared" si="3"/>
        <v>0</v>
      </c>
      <c r="V5" s="3">
        <f t="shared" si="3"/>
        <v>0</v>
      </c>
      <c r="W5" s="3">
        <f t="shared" si="3"/>
        <v>0</v>
      </c>
    </row>
    <row r="6" spans="1:23">
      <c r="A6" s="3">
        <v>5</v>
      </c>
      <c r="B6" s="3">
        <v>1</v>
      </c>
      <c r="C6" s="3">
        <v>2</v>
      </c>
      <c r="D6" s="3" t="str" cm="1">
        <f t="array" ref="D6">_xlfn.REDUCE("",_xlfn.LAMBDA(_xlpm.x,_xlpm.y,IF(_xlpm.y=1,_xlpm.x,"..."))($E$1:$O$1,$E6:$O6),_xlfn.LAMBDA(_xlpm.a,_xlpm.b,_xlfn.CONCAT(_xlpm.a,_xlpm.b)))</f>
        <v>..................閉鎖不全...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 t="str">
        <f t="shared" si="0"/>
        <v>00000011110</v>
      </c>
      <c r="Q6" s="3">
        <f t="shared" si="1"/>
        <v>4</v>
      </c>
      <c r="R6" s="3">
        <f t="shared" si="2"/>
        <v>0</v>
      </c>
      <c r="S6" s="3">
        <f t="shared" si="3"/>
        <v>0</v>
      </c>
      <c r="T6" s="3">
        <f t="shared" si="3"/>
        <v>0</v>
      </c>
      <c r="U6" s="3">
        <f t="shared" si="3"/>
        <v>1</v>
      </c>
      <c r="V6" s="3">
        <f t="shared" si="3"/>
        <v>0</v>
      </c>
      <c r="W6" s="3">
        <f t="shared" si="3"/>
        <v>0</v>
      </c>
    </row>
    <row r="7" spans="1:23">
      <c r="A7" s="3">
        <v>6</v>
      </c>
      <c r="B7" s="3">
        <v>1</v>
      </c>
      <c r="C7" s="3">
        <v>3</v>
      </c>
      <c r="D7" s="3" t="str" cm="1">
        <f t="array" ref="D7">_xlfn.REDUCE("",_xlfn.LAMBDA(_xlpm.x,_xlpm.y,IF(_xlpm.y=1,_xlpm.x,"..."))($E$1:$O$1,$E7:$O7),_xlfn.LAMBDA(_xlpm.a,_xlpm.b,_xlfn.CONCAT(_xlpm.a,_xlpm.b)))</f>
        <v>..................閉鎖不全症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 t="str">
        <f t="shared" si="0"/>
        <v>00000011111</v>
      </c>
      <c r="Q7" s="3">
        <f t="shared" si="1"/>
        <v>5</v>
      </c>
      <c r="R7" s="3">
        <f t="shared" si="2"/>
        <v>0</v>
      </c>
      <c r="S7" s="3">
        <f t="shared" si="3"/>
        <v>0</v>
      </c>
      <c r="T7" s="3">
        <f t="shared" si="3"/>
        <v>0</v>
      </c>
      <c r="U7" s="3">
        <f t="shared" si="3"/>
        <v>1</v>
      </c>
      <c r="V7" s="3">
        <f t="shared" si="3"/>
        <v>1</v>
      </c>
      <c r="W7" s="3">
        <f t="shared" si="3"/>
        <v>0</v>
      </c>
    </row>
    <row r="8" spans="1:23">
      <c r="A8" s="3">
        <v>7</v>
      </c>
      <c r="B8" s="3">
        <v>0.5</v>
      </c>
      <c r="C8" s="3">
        <v>1</v>
      </c>
      <c r="D8" s="3" t="str" cm="1">
        <f t="array" ref="D8">_xlfn.REDUCE("",_xlfn.LAMBDA(_xlpm.x,_xlpm.y,IF(_xlpm.y=1,_xlpm.x,"..."))($E$1:$O$1,$E8:$O8),_xlfn.LAMBDA(_xlpm.a,_xlpm.b,_xlfn.CONCAT(_xlpm.a,_xlpm.b)))</f>
        <v>...............兼...............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tr">
        <f t="shared" si="0"/>
        <v>00000100000</v>
      </c>
      <c r="Q8" s="3">
        <f t="shared" si="1"/>
        <v>1</v>
      </c>
      <c r="R8" s="3">
        <f t="shared" si="2"/>
        <v>0</v>
      </c>
      <c r="S8" s="3">
        <f t="shared" si="3"/>
        <v>0</v>
      </c>
      <c r="T8" s="3">
        <f t="shared" si="3"/>
        <v>0</v>
      </c>
      <c r="U8" s="3">
        <f t="shared" si="3"/>
        <v>0</v>
      </c>
      <c r="V8" s="3">
        <f t="shared" si="3"/>
        <v>0</v>
      </c>
      <c r="W8" s="3">
        <f t="shared" si="3"/>
        <v>1</v>
      </c>
    </row>
    <row r="9" spans="1:23">
      <c r="A9" s="3">
        <v>8</v>
      </c>
      <c r="B9" s="3">
        <v>1</v>
      </c>
      <c r="C9" s="3">
        <v>1</v>
      </c>
      <c r="D9" s="3" t="str" cm="1">
        <f t="array" ref="D9">_xlfn.REDUCE("",_xlfn.LAMBDA(_xlpm.x,_xlpm.y,IF(_xlpm.y=1,_xlpm.x,"..."))($E$1:$O$1,$E9:$O9),_xlfn.LAMBDA(_xlpm.a,_xlpm.b,_xlfn.CONCAT(_xlpm.a,_xlpm.b)))</f>
        <v>.........狭窄..................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tr">
        <f t="shared" si="0"/>
        <v>00011000000</v>
      </c>
      <c r="Q9" s="3">
        <f t="shared" si="1"/>
        <v>2</v>
      </c>
      <c r="R9" s="3">
        <f t="shared" si="2"/>
        <v>0</v>
      </c>
      <c r="S9" s="3">
        <f t="shared" si="3"/>
        <v>0</v>
      </c>
      <c r="T9" s="3">
        <f t="shared" si="3"/>
        <v>1</v>
      </c>
      <c r="U9" s="3">
        <f t="shared" si="3"/>
        <v>0</v>
      </c>
      <c r="V9" s="3">
        <f t="shared" si="3"/>
        <v>0</v>
      </c>
      <c r="W9" s="3">
        <f t="shared" si="3"/>
        <v>0</v>
      </c>
    </row>
    <row r="10" spans="1:23">
      <c r="A10" s="3">
        <v>9</v>
      </c>
      <c r="B10" s="3">
        <v>1</v>
      </c>
      <c r="C10" s="3">
        <v>2</v>
      </c>
      <c r="D10" s="3" t="str" cm="1">
        <f t="array" ref="D10">_xlfn.REDUCE("",_xlfn.LAMBDA(_xlpm.x,_xlpm.y,IF(_xlpm.y=1,_xlpm.x,"..."))($E$1:$O$1,$E10:$O10),_xlfn.LAMBDA(_xlpm.a,_xlpm.b,_xlfn.CONCAT(_xlpm.a,_xlpm.b)))</f>
        <v>.........狭窄...............症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 t="str">
        <f t="shared" si="0"/>
        <v>00011000001</v>
      </c>
      <c r="Q10" s="3">
        <f t="shared" si="1"/>
        <v>3</v>
      </c>
      <c r="R10" s="3">
        <f t="shared" si="2"/>
        <v>1</v>
      </c>
      <c r="S10" s="3">
        <f t="shared" si="3"/>
        <v>0</v>
      </c>
      <c r="T10" s="3">
        <f t="shared" si="3"/>
        <v>1</v>
      </c>
      <c r="U10" s="3">
        <f t="shared" si="3"/>
        <v>0</v>
      </c>
      <c r="V10" s="3">
        <f t="shared" si="3"/>
        <v>1</v>
      </c>
      <c r="W10" s="3">
        <f t="shared" si="3"/>
        <v>0</v>
      </c>
    </row>
    <row r="11" spans="1:23">
      <c r="A11" s="3">
        <v>10</v>
      </c>
      <c r="B11" s="3">
        <v>0.5</v>
      </c>
      <c r="C11" s="3">
        <v>3</v>
      </c>
      <c r="D11" s="3" t="str" cm="1">
        <f t="array" ref="D11">_xlfn.REDUCE("",_xlfn.LAMBDA(_xlpm.x,_xlpm.y,IF(_xlpm.y=1,_xlpm.x,"..."))($E$1:$O$1,$E11:$O11),_xlfn.LAMBDA(_xlpm.a,_xlpm.b,_xlfn.CONCAT(_xlpm.a,_xlpm.b)))</f>
        <v>.........狭窄兼......不全...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  <c r="P11" s="3" t="str">
        <f t="shared" si="0"/>
        <v>00011100110</v>
      </c>
      <c r="Q11" s="3">
        <f t="shared" si="1"/>
        <v>5</v>
      </c>
      <c r="R11" s="3">
        <f t="shared" si="2"/>
        <v>1</v>
      </c>
      <c r="S11" s="3">
        <f t="shared" si="3"/>
        <v>0</v>
      </c>
      <c r="T11" s="3">
        <f t="shared" si="3"/>
        <v>1</v>
      </c>
      <c r="U11" s="3">
        <f t="shared" si="3"/>
        <v>1</v>
      </c>
      <c r="V11" s="3">
        <f t="shared" si="3"/>
        <v>0</v>
      </c>
      <c r="W11" s="3">
        <f t="shared" si="3"/>
        <v>1</v>
      </c>
    </row>
    <row r="12" spans="1:23">
      <c r="A12" s="3">
        <v>11</v>
      </c>
      <c r="B12" s="3">
        <v>0.5</v>
      </c>
      <c r="C12" s="3">
        <v>4</v>
      </c>
      <c r="D12" s="3" t="str" cm="1">
        <f t="array" ref="D12">_xlfn.REDUCE("",_xlfn.LAMBDA(_xlpm.x,_xlpm.y,IF(_xlpm.y=1,_xlpm.x,"..."))($E$1:$O$1,$E12:$O12),_xlfn.LAMBDA(_xlpm.a,_xlpm.b,_xlfn.CONCAT(_xlpm.a,_xlpm.b)))</f>
        <v>.........狭窄兼......不全症</v>
      </c>
      <c r="E12" s="3">
        <v>0</v>
      </c>
      <c r="F12" s="3">
        <v>0</v>
      </c>
      <c r="G12" s="3">
        <v>0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 t="str">
        <f t="shared" si="0"/>
        <v>00011100111</v>
      </c>
      <c r="Q12" s="3">
        <f t="shared" si="1"/>
        <v>6</v>
      </c>
      <c r="R12" s="3">
        <f t="shared" si="2"/>
        <v>1</v>
      </c>
      <c r="S12" s="3">
        <f t="shared" ref="S12:W21" si="4">_xlfn.LET(_xlpm.k,S$1,_xlpm.t,$D12,COUNTIF(_xlpm.t,CONCATENATE("*",RIGHT(_xlpm.k,LEN(_xlpm.k)-1),"*")))</f>
        <v>0</v>
      </c>
      <c r="T12" s="3">
        <f t="shared" si="4"/>
        <v>1</v>
      </c>
      <c r="U12" s="3">
        <f t="shared" si="4"/>
        <v>1</v>
      </c>
      <c r="V12" s="3">
        <f t="shared" si="4"/>
        <v>1</v>
      </c>
      <c r="W12" s="3">
        <f t="shared" si="4"/>
        <v>1</v>
      </c>
    </row>
    <row r="13" spans="1:23">
      <c r="A13" s="3">
        <v>12</v>
      </c>
      <c r="B13" s="3">
        <v>1</v>
      </c>
      <c r="C13" s="3">
        <v>4</v>
      </c>
      <c r="D13" s="3" t="str" cm="1">
        <f t="array" ref="D13">_xlfn.REDUCE("",_xlfn.LAMBDA(_xlpm.x,_xlpm.y,IF(_xlpm.y=1,_xlpm.x,"..."))($E$1:$O$1,$E13:$O13),_xlfn.LAMBDA(_xlpm.a,_xlpm.b,_xlfn.CONCAT(_xlpm.a,_xlpm.b)))</f>
        <v>.........狭窄兼閉鎖不全...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 t="str">
        <f t="shared" si="0"/>
        <v>00011111110</v>
      </c>
      <c r="Q13" s="3">
        <f t="shared" si="1"/>
        <v>7</v>
      </c>
      <c r="R13" s="3">
        <f t="shared" si="2"/>
        <v>0</v>
      </c>
      <c r="S13" s="3">
        <f t="shared" si="4"/>
        <v>0</v>
      </c>
      <c r="T13" s="3">
        <f t="shared" si="4"/>
        <v>1</v>
      </c>
      <c r="U13" s="3">
        <f t="shared" si="4"/>
        <v>1</v>
      </c>
      <c r="V13" s="3">
        <f t="shared" si="4"/>
        <v>0</v>
      </c>
      <c r="W13" s="3">
        <f t="shared" si="4"/>
        <v>1</v>
      </c>
    </row>
    <row r="14" spans="1:23">
      <c r="A14" s="3">
        <v>13</v>
      </c>
      <c r="B14" s="3">
        <v>1</v>
      </c>
      <c r="C14" s="3">
        <v>1</v>
      </c>
      <c r="D14" s="3" t="str" cm="1">
        <f t="array" ref="D14">_xlfn.REDUCE("",_xlfn.LAMBDA(_xlpm.x,_xlpm.y,IF(_xlpm.y=1,_xlpm.x,"..."))($E$1:$O$1,$E14:$O14),_xlfn.LAMBDA(_xlpm.a,_xlpm.b,_xlfn.CONCAT(_xlpm.a,_xlpm.b)))</f>
        <v>......弁........................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tr">
        <f t="shared" si="0"/>
        <v>00100000000</v>
      </c>
      <c r="Q14" s="3">
        <f t="shared" si="1"/>
        <v>1</v>
      </c>
      <c r="R14" s="3">
        <f t="shared" si="2"/>
        <v>0</v>
      </c>
      <c r="S14" s="3">
        <f t="shared" si="4"/>
        <v>1</v>
      </c>
      <c r="T14" s="3">
        <f t="shared" si="4"/>
        <v>0</v>
      </c>
      <c r="U14" s="3">
        <f t="shared" si="4"/>
        <v>0</v>
      </c>
      <c r="V14" s="3">
        <f t="shared" si="4"/>
        <v>0</v>
      </c>
      <c r="W14" s="3">
        <f t="shared" si="4"/>
        <v>0</v>
      </c>
    </row>
    <row r="15" spans="1:23">
      <c r="A15" s="3">
        <v>14</v>
      </c>
      <c r="B15" s="3">
        <v>1</v>
      </c>
      <c r="C15" s="3">
        <v>2</v>
      </c>
      <c r="D15" s="3" t="str" cm="1">
        <f t="array" ref="D15">_xlfn.REDUCE("",_xlfn.LAMBDA(_xlpm.x,_xlpm.y,IF(_xlpm.y=1,_xlpm.x,"..."))($E$1:$O$1,$E15:$O15),_xlfn.LAMBDA(_xlpm.a,_xlpm.b,_xlfn.CONCAT(_xlpm.a,_xlpm.b)))</f>
        <v>......弁...............不全...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 t="str">
        <f t="shared" si="0"/>
        <v>00100000110</v>
      </c>
      <c r="Q15" s="3">
        <f t="shared" si="1"/>
        <v>3</v>
      </c>
      <c r="R15" s="3">
        <f t="shared" si="2"/>
        <v>1</v>
      </c>
      <c r="S15" s="3">
        <f t="shared" si="4"/>
        <v>1</v>
      </c>
      <c r="T15" s="3">
        <f t="shared" si="4"/>
        <v>0</v>
      </c>
      <c r="U15" s="3">
        <f t="shared" si="4"/>
        <v>1</v>
      </c>
      <c r="V15" s="3">
        <f t="shared" si="4"/>
        <v>0</v>
      </c>
      <c r="W15" s="3">
        <f t="shared" si="4"/>
        <v>0</v>
      </c>
    </row>
    <row r="16" spans="1:23">
      <c r="A16" s="3">
        <v>15</v>
      </c>
      <c r="B16" s="3">
        <v>1</v>
      </c>
      <c r="C16" s="3">
        <v>3</v>
      </c>
      <c r="D16" s="3" t="str" cm="1">
        <f t="array" ref="D16">_xlfn.REDUCE("",_xlfn.LAMBDA(_xlpm.x,_xlpm.y,IF(_xlpm.y=1,_xlpm.x,"..."))($E$1:$O$1,$E16:$O16),_xlfn.LAMBDA(_xlpm.a,_xlpm.b,_xlfn.CONCAT(_xlpm.a,_xlpm.b)))</f>
        <v>......弁...............不全症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1</v>
      </c>
      <c r="O16" s="3">
        <v>1</v>
      </c>
      <c r="P16" s="3" t="str">
        <f t="shared" si="0"/>
        <v>00100000111</v>
      </c>
      <c r="Q16" s="3">
        <f t="shared" si="1"/>
        <v>4</v>
      </c>
      <c r="R16" s="3">
        <f t="shared" si="2"/>
        <v>1</v>
      </c>
      <c r="S16" s="3">
        <f t="shared" si="4"/>
        <v>1</v>
      </c>
      <c r="T16" s="3">
        <f t="shared" si="4"/>
        <v>0</v>
      </c>
      <c r="U16" s="3">
        <f t="shared" si="4"/>
        <v>1</v>
      </c>
      <c r="V16" s="3">
        <f t="shared" si="4"/>
        <v>1</v>
      </c>
      <c r="W16" s="3">
        <f t="shared" si="4"/>
        <v>0</v>
      </c>
    </row>
    <row r="17" spans="1:23">
      <c r="A17" s="3">
        <v>16</v>
      </c>
      <c r="B17" s="3">
        <v>1</v>
      </c>
      <c r="C17" s="3">
        <v>2</v>
      </c>
      <c r="D17" s="3" t="str" cm="1">
        <f t="array" ref="D17">_xlfn.REDUCE("",_xlfn.LAMBDA(_xlpm.x,_xlpm.y,IF(_xlpm.y=1,_xlpm.x,"..."))($E$1:$O$1,$E17:$O17),_xlfn.LAMBDA(_xlpm.a,_xlpm.b,_xlfn.CONCAT(_xlpm.a,_xlpm.b)))</f>
        <v>......弁.........閉鎖.........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tr">
        <f t="shared" si="0"/>
        <v>00100011000</v>
      </c>
      <c r="Q17" s="3">
        <f t="shared" si="1"/>
        <v>3</v>
      </c>
      <c r="R17" s="3">
        <f t="shared" si="2"/>
        <v>1</v>
      </c>
      <c r="S17" s="3">
        <f t="shared" si="4"/>
        <v>1</v>
      </c>
      <c r="T17" s="3">
        <f t="shared" si="4"/>
        <v>0</v>
      </c>
      <c r="U17" s="3">
        <f t="shared" si="4"/>
        <v>0</v>
      </c>
      <c r="V17" s="3">
        <f t="shared" si="4"/>
        <v>0</v>
      </c>
      <c r="W17" s="3">
        <f t="shared" si="4"/>
        <v>0</v>
      </c>
    </row>
    <row r="18" spans="1:23">
      <c r="A18" s="3">
        <v>17</v>
      </c>
      <c r="B18" s="3">
        <v>1</v>
      </c>
      <c r="C18" s="3">
        <v>3</v>
      </c>
      <c r="D18" s="3" t="str" cm="1">
        <f t="array" ref="D18">_xlfn.REDUCE("",_xlfn.LAMBDA(_xlpm.x,_xlpm.y,IF(_xlpm.y=1,_xlpm.x,"..."))($E$1:$O$1,$E18:$O18),_xlfn.LAMBDA(_xlpm.a,_xlpm.b,_xlfn.CONCAT(_xlpm.a,_xlpm.b)))</f>
        <v>......弁.........閉鎖不全...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1</v>
      </c>
      <c r="N18" s="3">
        <v>1</v>
      </c>
      <c r="O18" s="3">
        <v>0</v>
      </c>
      <c r="P18" s="3" t="str">
        <f t="shared" si="0"/>
        <v>00100011110</v>
      </c>
      <c r="Q18" s="3">
        <f t="shared" si="1"/>
        <v>5</v>
      </c>
      <c r="R18" s="3">
        <f t="shared" si="2"/>
        <v>1</v>
      </c>
      <c r="S18" s="3">
        <f t="shared" si="4"/>
        <v>1</v>
      </c>
      <c r="T18" s="3">
        <f t="shared" si="4"/>
        <v>0</v>
      </c>
      <c r="U18" s="3">
        <f t="shared" si="4"/>
        <v>1</v>
      </c>
      <c r="V18" s="3">
        <f t="shared" si="4"/>
        <v>0</v>
      </c>
      <c r="W18" s="3">
        <f t="shared" si="4"/>
        <v>0</v>
      </c>
    </row>
    <row r="19" spans="1:23">
      <c r="A19" s="3">
        <v>18</v>
      </c>
      <c r="B19" s="3">
        <v>1</v>
      </c>
      <c r="C19" s="3">
        <v>4</v>
      </c>
      <c r="D19" s="3" t="str" cm="1">
        <f t="array" ref="D19">_xlfn.REDUCE("",_xlfn.LAMBDA(_xlpm.x,_xlpm.y,IF(_xlpm.y=1,_xlpm.x,"..."))($E$1:$O$1,$E19:$O19),_xlfn.LAMBDA(_xlpm.a,_xlpm.b,_xlfn.CONCAT(_xlpm.a,_xlpm.b)))</f>
        <v>......弁.........閉鎖不全症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 t="str">
        <f t="shared" si="0"/>
        <v>00100011111</v>
      </c>
      <c r="Q19" s="3">
        <f t="shared" si="1"/>
        <v>6</v>
      </c>
      <c r="R19" s="3">
        <f t="shared" si="2"/>
        <v>1</v>
      </c>
      <c r="S19" s="3">
        <f t="shared" si="4"/>
        <v>1</v>
      </c>
      <c r="T19" s="3">
        <f t="shared" si="4"/>
        <v>0</v>
      </c>
      <c r="U19" s="3">
        <f t="shared" si="4"/>
        <v>1</v>
      </c>
      <c r="V19" s="3">
        <f t="shared" si="4"/>
        <v>1</v>
      </c>
      <c r="W19" s="3">
        <f t="shared" si="4"/>
        <v>0</v>
      </c>
    </row>
    <row r="20" spans="1:23">
      <c r="A20" s="3">
        <v>19</v>
      </c>
      <c r="B20" s="3">
        <v>1</v>
      </c>
      <c r="C20" s="3">
        <v>2</v>
      </c>
      <c r="D20" s="3" t="str" cm="1">
        <f t="array" ref="D20">_xlfn.REDUCE("",_xlfn.LAMBDA(_xlpm.x,_xlpm.y,IF(_xlpm.y=1,_xlpm.x,"..."))($E$1:$O$1,$E20:$O20),_xlfn.LAMBDA(_xlpm.a,_xlpm.b,_xlfn.CONCAT(_xlpm.a,_xlpm.b)))</f>
        <v>......弁狭窄..................</v>
      </c>
      <c r="E20" s="3">
        <v>0</v>
      </c>
      <c r="F20" s="3">
        <v>0</v>
      </c>
      <c r="G20" s="3">
        <v>1</v>
      </c>
      <c r="H20" s="3">
        <v>1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tr">
        <f t="shared" si="0"/>
        <v>00111000000</v>
      </c>
      <c r="Q20" s="3">
        <f t="shared" si="1"/>
        <v>3</v>
      </c>
      <c r="R20" s="3">
        <f t="shared" si="2"/>
        <v>0</v>
      </c>
      <c r="S20" s="3">
        <f t="shared" si="4"/>
        <v>1</v>
      </c>
      <c r="T20" s="3">
        <f t="shared" si="4"/>
        <v>1</v>
      </c>
      <c r="U20" s="3">
        <f t="shared" si="4"/>
        <v>0</v>
      </c>
      <c r="V20" s="3">
        <f t="shared" si="4"/>
        <v>0</v>
      </c>
      <c r="W20" s="3">
        <f t="shared" si="4"/>
        <v>0</v>
      </c>
    </row>
    <row r="21" spans="1:23">
      <c r="A21" s="3">
        <v>20</v>
      </c>
      <c r="B21" s="3">
        <v>1</v>
      </c>
      <c r="C21" s="3">
        <v>3</v>
      </c>
      <c r="D21" s="3" t="str" cm="1">
        <f t="array" ref="D21">_xlfn.REDUCE("",_xlfn.LAMBDA(_xlpm.x,_xlpm.y,IF(_xlpm.y=1,_xlpm.x,"..."))($E$1:$O$1,$E21:$O21),_xlfn.LAMBDA(_xlpm.a,_xlpm.b,_xlfn.CONCAT(_xlpm.a,_xlpm.b)))</f>
        <v>......弁狭窄...............症</v>
      </c>
      <c r="E21" s="3">
        <v>0</v>
      </c>
      <c r="F21" s="3">
        <v>0</v>
      </c>
      <c r="G21" s="3">
        <v>1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 t="str">
        <f t="shared" si="0"/>
        <v>00111000001</v>
      </c>
      <c r="Q21" s="3">
        <f t="shared" si="1"/>
        <v>4</v>
      </c>
      <c r="R21" s="3">
        <f t="shared" si="2"/>
        <v>1</v>
      </c>
      <c r="S21" s="3">
        <f t="shared" si="4"/>
        <v>1</v>
      </c>
      <c r="T21" s="3">
        <f t="shared" si="4"/>
        <v>1</v>
      </c>
      <c r="U21" s="3">
        <f t="shared" si="4"/>
        <v>0</v>
      </c>
      <c r="V21" s="3">
        <f t="shared" si="4"/>
        <v>1</v>
      </c>
      <c r="W21" s="3">
        <f t="shared" si="4"/>
        <v>0</v>
      </c>
    </row>
    <row r="22" spans="1:23">
      <c r="A22" s="3">
        <v>21</v>
      </c>
      <c r="B22" s="3">
        <v>1</v>
      </c>
      <c r="C22" s="3">
        <v>5</v>
      </c>
      <c r="D22" s="3" t="str" cm="1">
        <f t="array" ref="D22">_xlfn.REDUCE("",_xlfn.LAMBDA(_xlpm.x,_xlpm.y,IF(_xlpm.y=1,_xlpm.x,"..."))($E$1:$O$1,$E22:$O22),_xlfn.LAMBDA(_xlpm.a,_xlpm.b,_xlfn.CONCAT(_xlpm.a,_xlpm.b)))</f>
        <v>......弁狭窄兼閉鎖不全...</v>
      </c>
      <c r="E22" s="3">
        <v>0</v>
      </c>
      <c r="F22" s="3">
        <v>0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 t="str">
        <f t="shared" si="0"/>
        <v>00111111110</v>
      </c>
      <c r="Q22" s="3">
        <f t="shared" si="1"/>
        <v>8</v>
      </c>
      <c r="R22" s="3">
        <f t="shared" si="2"/>
        <v>0</v>
      </c>
      <c r="S22" s="3">
        <f t="shared" ref="S22:W33" si="5">_xlfn.LET(_xlpm.k,S$1,_xlpm.t,$D22,COUNTIF(_xlpm.t,CONCATENATE("*",RIGHT(_xlpm.k,LEN(_xlpm.k)-1),"*")))</f>
        <v>1</v>
      </c>
      <c r="T22" s="3">
        <f t="shared" si="5"/>
        <v>1</v>
      </c>
      <c r="U22" s="3">
        <f t="shared" si="5"/>
        <v>1</v>
      </c>
      <c r="V22" s="3">
        <f t="shared" si="5"/>
        <v>0</v>
      </c>
      <c r="W22" s="3">
        <f t="shared" si="5"/>
        <v>1</v>
      </c>
    </row>
    <row r="23" spans="1:23">
      <c r="A23" s="3">
        <v>22</v>
      </c>
      <c r="B23" s="3">
        <v>1</v>
      </c>
      <c r="C23" s="3">
        <v>6</v>
      </c>
      <c r="D23" s="3" t="str" cm="1">
        <f t="array" ref="D23">_xlfn.REDUCE("",_xlfn.LAMBDA(_xlpm.x,_xlpm.y,IF(_xlpm.y=1,_xlpm.x,"..."))($E$1:$O$1,$E23:$O23),_xlfn.LAMBDA(_xlpm.a,_xlpm.b,_xlfn.CONCAT(_xlpm.a,_xlpm.b)))</f>
        <v>......弁狭窄兼閉鎖不全症</v>
      </c>
      <c r="E23" s="3">
        <v>0</v>
      </c>
      <c r="F23" s="3">
        <v>0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 t="str">
        <f t="shared" si="0"/>
        <v>00111111111</v>
      </c>
      <c r="Q23" s="3">
        <f t="shared" si="1"/>
        <v>9</v>
      </c>
      <c r="R23" s="3">
        <f t="shared" si="2"/>
        <v>0</v>
      </c>
      <c r="S23" s="3">
        <f t="shared" si="5"/>
        <v>1</v>
      </c>
      <c r="T23" s="3">
        <f t="shared" si="5"/>
        <v>1</v>
      </c>
      <c r="U23" s="3">
        <f t="shared" si="5"/>
        <v>1</v>
      </c>
      <c r="V23" s="3">
        <f t="shared" si="5"/>
        <v>1</v>
      </c>
      <c r="W23" s="3">
        <f t="shared" si="5"/>
        <v>1</v>
      </c>
    </row>
    <row r="24" spans="1:23">
      <c r="A24" s="3">
        <v>23</v>
      </c>
      <c r="B24" s="3">
        <v>1</v>
      </c>
      <c r="C24" s="3">
        <v>2</v>
      </c>
      <c r="D24" s="3" t="str" cm="1">
        <f t="array" ref="D24">_xlfn.REDUCE("",_xlfn.LAMBDA(_xlpm.x,_xlpm.y,IF(_xlpm.y=1,_xlpm.x,"..."))($E$1:$O$1,$E24:$O24),_xlfn.LAMBDA(_xlpm.a,_xlpm.b,_xlfn.CONCAT(_xlpm.a,_xlpm.b)))</f>
        <v>三尖弁........................</v>
      </c>
      <c r="E24" s="3">
        <v>1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tr">
        <f t="shared" si="0"/>
        <v>11100000000</v>
      </c>
      <c r="Q24" s="3">
        <f t="shared" si="1"/>
        <v>3</v>
      </c>
      <c r="R24" s="3">
        <f t="shared" si="2"/>
        <v>0</v>
      </c>
      <c r="S24" s="3">
        <f t="shared" si="5"/>
        <v>1</v>
      </c>
      <c r="T24" s="3">
        <f t="shared" si="5"/>
        <v>0</v>
      </c>
      <c r="U24" s="3">
        <f t="shared" si="5"/>
        <v>0</v>
      </c>
      <c r="V24" s="3">
        <f t="shared" si="5"/>
        <v>0</v>
      </c>
      <c r="W24" s="3">
        <f t="shared" si="5"/>
        <v>0</v>
      </c>
    </row>
    <row r="25" spans="1:23">
      <c r="A25" s="3">
        <v>25</v>
      </c>
      <c r="B25" s="3">
        <v>1</v>
      </c>
      <c r="C25" s="3">
        <v>3</v>
      </c>
      <c r="D25" s="3" t="str" cm="1">
        <f t="array" ref="D25">_xlfn.REDUCE("",_xlfn.LAMBDA(_xlpm.x,_xlpm.y,IF(_xlpm.y=1,_xlpm.x,"..."))($E$1:$O$1,$E25:$O25),_xlfn.LAMBDA(_xlpm.a,_xlpm.b,_xlfn.CONCAT(_xlpm.a,_xlpm.b)))</f>
        <v>三尖弁...............不全...</v>
      </c>
      <c r="E25" s="3">
        <v>1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0</v>
      </c>
      <c r="P25" s="3" t="str">
        <f t="shared" si="0"/>
        <v>11100000110</v>
      </c>
      <c r="Q25" s="3">
        <f t="shared" si="1"/>
        <v>5</v>
      </c>
      <c r="R25" s="3">
        <f t="shared" si="2"/>
        <v>1</v>
      </c>
      <c r="S25" s="3">
        <f t="shared" si="5"/>
        <v>1</v>
      </c>
      <c r="T25" s="3">
        <f t="shared" si="5"/>
        <v>0</v>
      </c>
      <c r="U25" s="3">
        <f t="shared" si="5"/>
        <v>1</v>
      </c>
      <c r="V25" s="3">
        <f t="shared" si="5"/>
        <v>0</v>
      </c>
      <c r="W25" s="3">
        <f t="shared" si="5"/>
        <v>0</v>
      </c>
    </row>
    <row r="26" spans="1:23">
      <c r="A26" s="3">
        <v>24</v>
      </c>
      <c r="B26" s="3">
        <v>1</v>
      </c>
      <c r="C26" s="3">
        <v>4</v>
      </c>
      <c r="D26" s="3" t="str" cm="1">
        <f t="array" ref="D26">_xlfn.REDUCE("",_xlfn.LAMBDA(_xlpm.x,_xlpm.y,IF(_xlpm.y=1,_xlpm.x,"..."))($E$1:$O$1,$E26:$O26),_xlfn.LAMBDA(_xlpm.a,_xlpm.b,_xlfn.CONCAT(_xlpm.a,_xlpm.b)))</f>
        <v>三尖弁...............不全症</v>
      </c>
      <c r="E26" s="3">
        <v>1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 t="str">
        <f t="shared" si="0"/>
        <v>11100000111</v>
      </c>
      <c r="Q26" s="3">
        <f t="shared" si="1"/>
        <v>6</v>
      </c>
      <c r="R26" s="3">
        <f t="shared" si="2"/>
        <v>1</v>
      </c>
      <c r="S26" s="3">
        <f t="shared" si="5"/>
        <v>1</v>
      </c>
      <c r="T26" s="3">
        <f t="shared" si="5"/>
        <v>0</v>
      </c>
      <c r="U26" s="3">
        <f t="shared" si="5"/>
        <v>1</v>
      </c>
      <c r="V26" s="3">
        <f t="shared" si="5"/>
        <v>1</v>
      </c>
      <c r="W26" s="3">
        <f t="shared" si="5"/>
        <v>0</v>
      </c>
    </row>
    <row r="27" spans="1:23">
      <c r="A27" s="3">
        <v>26</v>
      </c>
      <c r="B27" s="3">
        <v>1</v>
      </c>
      <c r="C27" s="3">
        <v>3</v>
      </c>
      <c r="D27" s="3" t="str" cm="1">
        <f t="array" ref="D27">_xlfn.REDUCE("",_xlfn.LAMBDA(_xlpm.x,_xlpm.y,IF(_xlpm.y=1,_xlpm.x,"..."))($E$1:$O$1,$E27:$O27),_xlfn.LAMBDA(_xlpm.a,_xlpm.b,_xlfn.CONCAT(_xlpm.a,_xlpm.b)))</f>
        <v>三尖弁.........閉鎖.........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 t="str">
        <f t="shared" si="0"/>
        <v>11100011000</v>
      </c>
      <c r="Q27" s="3">
        <f t="shared" si="1"/>
        <v>5</v>
      </c>
      <c r="R27" s="3">
        <f t="shared" si="2"/>
        <v>1</v>
      </c>
      <c r="S27" s="3">
        <f t="shared" si="5"/>
        <v>1</v>
      </c>
      <c r="T27" s="3">
        <f t="shared" si="5"/>
        <v>0</v>
      </c>
      <c r="U27" s="3">
        <f t="shared" si="5"/>
        <v>0</v>
      </c>
      <c r="V27" s="3">
        <f t="shared" si="5"/>
        <v>0</v>
      </c>
      <c r="W27" s="3">
        <f t="shared" si="5"/>
        <v>0</v>
      </c>
    </row>
    <row r="28" spans="1:23">
      <c r="A28" s="3">
        <v>27</v>
      </c>
      <c r="B28" s="3">
        <v>1</v>
      </c>
      <c r="C28" s="3">
        <v>4</v>
      </c>
      <c r="D28" s="3" t="str" cm="1">
        <f t="array" ref="D28">_xlfn.REDUCE("",_xlfn.LAMBDA(_xlpm.x,_xlpm.y,IF(_xlpm.y=1,_xlpm.x,"..."))($E$1:$O$1,$E28:$O28),_xlfn.LAMBDA(_xlpm.a,_xlpm.b,_xlfn.CONCAT(_xlpm.a,_xlpm.b)))</f>
        <v>三尖弁.........閉鎖不全...</v>
      </c>
      <c r="E28" s="3">
        <v>1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1</v>
      </c>
      <c r="O28" s="3">
        <v>0</v>
      </c>
      <c r="P28" s="3" t="str">
        <f t="shared" si="0"/>
        <v>11100011110</v>
      </c>
      <c r="Q28" s="3">
        <f t="shared" si="1"/>
        <v>7</v>
      </c>
      <c r="R28" s="3">
        <f t="shared" si="2"/>
        <v>1</v>
      </c>
      <c r="S28" s="3">
        <f t="shared" si="5"/>
        <v>1</v>
      </c>
      <c r="T28" s="3">
        <f t="shared" si="5"/>
        <v>0</v>
      </c>
      <c r="U28" s="3">
        <f t="shared" si="5"/>
        <v>1</v>
      </c>
      <c r="V28" s="3">
        <f t="shared" si="5"/>
        <v>0</v>
      </c>
      <c r="W28" s="3">
        <f t="shared" si="5"/>
        <v>0</v>
      </c>
    </row>
    <row r="29" spans="1:23">
      <c r="A29" s="3">
        <v>28</v>
      </c>
      <c r="B29" s="3">
        <v>1</v>
      </c>
      <c r="C29" s="3">
        <v>5</v>
      </c>
      <c r="D29" s="3" t="str" cm="1">
        <f t="array" ref="D29">_xlfn.REDUCE("",_xlfn.LAMBDA(_xlpm.x,_xlpm.y,IF(_xlpm.y=1,_xlpm.x,"..."))($E$1:$O$1,$E29:$O29),_xlfn.LAMBDA(_xlpm.a,_xlpm.b,_xlfn.CONCAT(_xlpm.a,_xlpm.b)))</f>
        <v>三尖弁.........閉鎖不全症</v>
      </c>
      <c r="E29" s="3">
        <v>1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 t="str">
        <f t="shared" si="0"/>
        <v>11100011111</v>
      </c>
      <c r="Q29" s="3">
        <f t="shared" si="1"/>
        <v>8</v>
      </c>
      <c r="R29" s="3">
        <f t="shared" si="2"/>
        <v>1</v>
      </c>
      <c r="S29" s="3">
        <f t="shared" si="5"/>
        <v>1</v>
      </c>
      <c r="T29" s="3">
        <f t="shared" si="5"/>
        <v>0</v>
      </c>
      <c r="U29" s="3">
        <f t="shared" si="5"/>
        <v>1</v>
      </c>
      <c r="V29" s="3">
        <f t="shared" si="5"/>
        <v>1</v>
      </c>
      <c r="W29" s="3">
        <f t="shared" si="5"/>
        <v>0</v>
      </c>
    </row>
    <row r="30" spans="1:23">
      <c r="A30" s="3">
        <v>29</v>
      </c>
      <c r="B30" s="3">
        <v>1</v>
      </c>
      <c r="C30" s="3">
        <v>3</v>
      </c>
      <c r="D30" s="3" t="str" cm="1">
        <f t="array" ref="D30">_xlfn.REDUCE("",_xlfn.LAMBDA(_xlpm.x,_xlpm.y,IF(_xlpm.y=1,_xlpm.x,"..."))($E$1:$O$1,$E30:$O30),_xlfn.LAMBDA(_xlpm.a,_xlpm.b,_xlfn.CONCAT(_xlpm.a,_xlpm.b)))</f>
        <v>三尖弁狭窄..................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 t="str">
        <f t="shared" si="0"/>
        <v>11111000000</v>
      </c>
      <c r="Q30" s="3">
        <f t="shared" si="1"/>
        <v>5</v>
      </c>
      <c r="R30" s="3">
        <f t="shared" si="2"/>
        <v>0</v>
      </c>
      <c r="S30" s="3">
        <f t="shared" si="5"/>
        <v>1</v>
      </c>
      <c r="T30" s="3">
        <f t="shared" si="5"/>
        <v>1</v>
      </c>
      <c r="U30" s="3">
        <f t="shared" si="5"/>
        <v>0</v>
      </c>
      <c r="V30" s="3">
        <f t="shared" si="5"/>
        <v>0</v>
      </c>
      <c r="W30" s="3">
        <f t="shared" si="5"/>
        <v>0</v>
      </c>
    </row>
    <row r="31" spans="1:23">
      <c r="A31" s="3">
        <v>30</v>
      </c>
      <c r="B31" s="3">
        <v>1</v>
      </c>
      <c r="C31" s="3">
        <v>4</v>
      </c>
      <c r="D31" s="3" t="str" cm="1">
        <f t="array" ref="D31">_xlfn.REDUCE("",_xlfn.LAMBDA(_xlpm.x,_xlpm.y,IF(_xlpm.y=1,_xlpm.x,"..."))($E$1:$O$1,$E31:$O31),_xlfn.LAMBDA(_xlpm.a,_xlpm.b,_xlfn.CONCAT(_xlpm.a,_xlpm.b)))</f>
        <v>三尖弁狭窄...............症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 t="str">
        <f t="shared" si="0"/>
        <v>11111000001</v>
      </c>
      <c r="Q31" s="3">
        <f t="shared" si="1"/>
        <v>6</v>
      </c>
      <c r="R31" s="3">
        <f t="shared" si="2"/>
        <v>1</v>
      </c>
      <c r="S31" s="3">
        <f t="shared" si="5"/>
        <v>1</v>
      </c>
      <c r="T31" s="3">
        <f t="shared" si="5"/>
        <v>1</v>
      </c>
      <c r="U31" s="3">
        <f t="shared" si="5"/>
        <v>0</v>
      </c>
      <c r="V31" s="3">
        <f t="shared" si="5"/>
        <v>1</v>
      </c>
      <c r="W31" s="3">
        <f t="shared" si="5"/>
        <v>0</v>
      </c>
    </row>
    <row r="32" spans="1:23">
      <c r="A32" s="3">
        <v>31</v>
      </c>
      <c r="B32" s="3">
        <v>1</v>
      </c>
      <c r="C32" s="3">
        <v>5</v>
      </c>
      <c r="D32" s="3" t="str" cm="1">
        <f t="array" ref="D32">_xlfn.REDUCE("",_xlfn.LAMBDA(_xlpm.x,_xlpm.y,IF(_xlpm.y=1,_xlpm.x,"..."))($E$1:$O$1,$E32:$O32),_xlfn.LAMBDA(_xlpm.a,_xlpm.b,_xlfn.CONCAT(_xlpm.a,_xlpm.b)))</f>
        <v>三尖弁狭窄兼閉鎖不全...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0</v>
      </c>
      <c r="P32" s="3" t="str">
        <f t="shared" si="0"/>
        <v>11111111110</v>
      </c>
      <c r="Q32" s="3">
        <f t="shared" si="1"/>
        <v>10</v>
      </c>
      <c r="R32" s="3">
        <f t="shared" si="2"/>
        <v>0</v>
      </c>
      <c r="S32" s="3">
        <f t="shared" si="5"/>
        <v>1</v>
      </c>
      <c r="T32" s="3">
        <f t="shared" si="5"/>
        <v>1</v>
      </c>
      <c r="U32" s="3">
        <f t="shared" si="5"/>
        <v>1</v>
      </c>
      <c r="V32" s="3">
        <f t="shared" si="5"/>
        <v>0</v>
      </c>
      <c r="W32" s="3">
        <f t="shared" si="5"/>
        <v>1</v>
      </c>
    </row>
    <row r="33" spans="1:23">
      <c r="A33" s="3">
        <v>32</v>
      </c>
      <c r="B33" s="3">
        <v>1</v>
      </c>
      <c r="C33" s="3">
        <v>6</v>
      </c>
      <c r="D33" s="3" t="str" cm="1">
        <f t="array" ref="D33">_xlfn.REDUCE("",_xlfn.LAMBDA(_xlpm.x,_xlpm.y,IF(_xlpm.y=1,_xlpm.x,"..."))($E$1:$O$1,$E33:$O33),_xlfn.LAMBDA(_xlpm.a,_xlpm.b,_xlfn.CONCAT(_xlpm.a,_xlpm.b)))</f>
        <v>三尖弁狭窄兼閉鎖不全症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 t="str">
        <f t="shared" si="0"/>
        <v>11111111111</v>
      </c>
      <c r="Q33" s="3">
        <f t="shared" si="1"/>
        <v>11</v>
      </c>
      <c r="R33" s="3">
        <f t="shared" si="2"/>
        <v>0</v>
      </c>
      <c r="S33" s="3">
        <f t="shared" si="5"/>
        <v>1</v>
      </c>
      <c r="T33" s="3">
        <f t="shared" si="5"/>
        <v>1</v>
      </c>
      <c r="U33" s="3">
        <f t="shared" si="5"/>
        <v>1</v>
      </c>
      <c r="V33" s="3">
        <f t="shared" si="5"/>
        <v>1</v>
      </c>
      <c r="W33" s="3">
        <f t="shared" si="5"/>
        <v>1</v>
      </c>
    </row>
  </sheetData>
  <phoneticPr fontId="1"/>
  <conditionalFormatting sqref="E2:O33">
    <cfRule type="colorScale" priority="5">
      <colorScale>
        <cfvo type="num" val="0"/>
        <cfvo type="num" val="1"/>
        <color theme="0"/>
        <color rgb="FF92D050"/>
      </colorScale>
    </cfRule>
  </conditionalFormatting>
  <conditionalFormatting sqref="R2:W33">
    <cfRule type="cellIs" dxfId="66" priority="3" stopIfTrue="1" operator="equal">
      <formula>1</formula>
    </cfRule>
  </conditionalFormatting>
  <conditionalFormatting sqref="Q2:Q33">
    <cfRule type="colorScale" priority="2">
      <colorScale>
        <cfvo type="num" val="0"/>
        <cfvo type="max"/>
        <color theme="0"/>
        <color rgb="FFFFC000"/>
      </colorScale>
    </cfRule>
  </conditionalFormatting>
  <conditionalFormatting sqref="C2:C33">
    <cfRule type="colorScale" priority="1">
      <colorScale>
        <cfvo type="num" val="0"/>
        <cfvo type="max"/>
        <color theme="0"/>
        <color rgb="FFFFC000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B7CC-A798-8D41-B509-8DAC8181CF78}">
  <dimension ref="A1:AG20"/>
  <sheetViews>
    <sheetView workbookViewId="0">
      <selection activeCell="J9" sqref="J9"/>
    </sheetView>
  </sheetViews>
  <sheetFormatPr baseColWidth="10" defaultColWidth="7.625" defaultRowHeight="20"/>
  <cols>
    <col min="1" max="2" width="6.75" style="4" customWidth="1"/>
    <col min="3" max="3" width="7.625" style="4"/>
    <col min="4" max="4" width="16.5" style="4" customWidth="1"/>
    <col min="5" max="6" width="4.5" style="4" customWidth="1"/>
    <col min="7" max="7" width="4.75" style="4" customWidth="1"/>
    <col min="8" max="11" width="4.5" style="4" customWidth="1"/>
    <col min="12" max="12" width="4.75" style="4" customWidth="1"/>
    <col min="13" max="13" width="11.375" style="4" customWidth="1"/>
    <col min="14" max="15" width="5.875" style="4" customWidth="1"/>
    <col min="16" max="16" width="7" style="4" customWidth="1"/>
    <col min="17" max="17" width="5.75" style="4" customWidth="1"/>
    <col min="18" max="18" width="6.625" style="4" customWidth="1"/>
    <col min="19" max="19" width="5.125" style="4" customWidth="1"/>
    <col min="20" max="20" width="5.875" style="4" customWidth="1"/>
    <col min="21" max="21" width="6.625" style="4" customWidth="1"/>
    <col min="22" max="22" width="6.25" style="4" customWidth="1"/>
    <col min="23" max="23" width="6.375" style="4" customWidth="1"/>
    <col min="24" max="27" width="6.5" style="4" customWidth="1"/>
    <col min="28" max="28" width="10.75" style="4" customWidth="1"/>
    <col min="29" max="30" width="6.5" style="4" customWidth="1"/>
    <col min="31" max="16384" width="7.625" style="4"/>
  </cols>
  <sheetData>
    <row r="1" spans="1:18">
      <c r="A1" s="3" t="s">
        <v>6</v>
      </c>
      <c r="B1" s="3" t="s">
        <v>57</v>
      </c>
      <c r="C1" s="3" t="s">
        <v>101</v>
      </c>
      <c r="D1" s="3" t="s">
        <v>5</v>
      </c>
      <c r="E1" s="3" t="s">
        <v>19</v>
      </c>
      <c r="F1" s="3" t="s">
        <v>18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28</v>
      </c>
      <c r="N1" s="3" t="s">
        <v>17</v>
      </c>
      <c r="O1" s="3" t="s">
        <v>20</v>
      </c>
      <c r="P1" s="3" t="s">
        <v>16</v>
      </c>
      <c r="Q1" s="3" t="s">
        <v>15</v>
      </c>
      <c r="R1" s="3" t="s">
        <v>14</v>
      </c>
    </row>
    <row r="2" spans="1:18">
      <c r="A2" s="3">
        <v>1</v>
      </c>
      <c r="B2" s="3">
        <v>1</v>
      </c>
      <c r="C2" s="3">
        <v>1</v>
      </c>
      <c r="D2" s="3" t="str" cm="1">
        <f t="array" ref="D2">_xlfn.REDUCE("",_xlfn.LAMBDA(_xlpm.x,_xlpm.y,IF(_xlpm.y=1,_xlpm.x,"..."))($E$1:$L$1,$E2:$L2),_xlfn.LAMBDA(_xlpm.a,_xlpm.b,_xlfn.CONCAT(_xlpm.a,_xlpm.b)))</f>
        <v>..................異常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 t="str">
        <f t="shared" ref="M2:M14" si="0">_xlfn.TEXTJOIN("",FALSE,E2:L2)</f>
        <v>00000011</v>
      </c>
      <c r="N2" s="3">
        <f t="shared" ref="N2:N14" si="1">_xlfn.LET(_xlpm.d,E2:L2,COUNTIF(_xlpm.d,1))</f>
        <v>2</v>
      </c>
      <c r="O2" s="3">
        <f t="shared" ref="O2:O14" si="2">_xlfn.LET(_xlpm.x,M2,COUNTIF(_xlpm.x,"*1*0*1*"))</f>
        <v>0</v>
      </c>
      <c r="P2" s="3">
        <f t="shared" ref="P2:R14" si="3">_xlfn.LET(_xlpm.k,P$1,_xlpm.t,$D2,COUNTIF(_xlpm.t,CONCATENATE("*",RIGHT(_xlpm.k,LEN(_xlpm.k)-1),"*")))</f>
        <v>0</v>
      </c>
      <c r="Q2" s="3">
        <f t="shared" si="3"/>
        <v>1</v>
      </c>
      <c r="R2" s="3">
        <f t="shared" si="3"/>
        <v>0</v>
      </c>
    </row>
    <row r="3" spans="1:18">
      <c r="A3" s="3">
        <v>2</v>
      </c>
      <c r="B3" s="3">
        <v>0.5</v>
      </c>
      <c r="C3" s="3">
        <v>1</v>
      </c>
      <c r="D3" s="3" t="str" cm="1">
        <f t="array" ref="D3">_xlfn.REDUCE("",_xlfn.LAMBDA(_xlpm.x,_xlpm.y,IF(_xlpm.y=1,_xlpm.x,"..."))($E$1:$L$1,$E3:$L3),_xlfn.LAMBDA(_xlpm.a,_xlpm.b,_xlfn.CONCAT(_xlpm.a,_xlpm.b)))</f>
        <v>...............脈......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 t="str">
        <f t="shared" si="0"/>
        <v>00000100</v>
      </c>
      <c r="N3" s="3">
        <f t="shared" si="1"/>
        <v>1</v>
      </c>
      <c r="O3" s="3">
        <f t="shared" si="2"/>
        <v>0</v>
      </c>
      <c r="P3" s="3">
        <f t="shared" si="3"/>
        <v>0</v>
      </c>
      <c r="Q3" s="3">
        <f t="shared" si="3"/>
        <v>0</v>
      </c>
      <c r="R3" s="3">
        <f t="shared" si="3"/>
        <v>0</v>
      </c>
    </row>
    <row r="4" spans="1:18">
      <c r="A4" s="3">
        <v>3</v>
      </c>
      <c r="B4" s="3">
        <v>1</v>
      </c>
      <c r="C4" s="3">
        <v>2</v>
      </c>
      <c r="D4" s="3" t="str" cm="1">
        <f t="array" ref="D4">_xlfn.REDUCE("",_xlfn.LAMBDA(_xlpm.x,_xlpm.y,IF(_xlpm.y=1,_xlpm.x,"..."))($E$1:$L$1,$E4:$L4),_xlfn.LAMBDA(_xlpm.a,_xlpm.b,_xlfn.CONCAT(_xlpm.a,_xlpm.b)))</f>
        <v>...............脈異常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1</v>
      </c>
      <c r="L4" s="3">
        <v>1</v>
      </c>
      <c r="M4" s="3" t="str">
        <f t="shared" si="0"/>
        <v>00000111</v>
      </c>
      <c r="N4" s="3">
        <f t="shared" si="1"/>
        <v>3</v>
      </c>
      <c r="O4" s="3">
        <f t="shared" si="2"/>
        <v>0</v>
      </c>
      <c r="P4" s="3">
        <f t="shared" si="3"/>
        <v>0</v>
      </c>
      <c r="Q4" s="3">
        <f t="shared" si="3"/>
        <v>1</v>
      </c>
      <c r="R4" s="3">
        <f t="shared" si="3"/>
        <v>0</v>
      </c>
    </row>
    <row r="5" spans="1:18">
      <c r="A5" s="3">
        <v>4</v>
      </c>
      <c r="B5" s="3">
        <v>1</v>
      </c>
      <c r="C5" s="3">
        <v>2</v>
      </c>
      <c r="D5" s="3" t="str" cm="1">
        <f t="array" ref="D5">_xlfn.REDUCE("",_xlfn.LAMBDA(_xlpm.x,_xlpm.y,IF(_xlpm.y=1,_xlpm.x,"..."))($E$1:$L$1,$E5:$L5),_xlfn.LAMBDA(_xlpm.a,_xlpm.b,_xlfn.CONCAT(_xlpm.a,_xlpm.b)))</f>
        <v>............動脈......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 t="str">
        <f t="shared" si="0"/>
        <v>00001100</v>
      </c>
      <c r="N5" s="3">
        <f t="shared" si="1"/>
        <v>2</v>
      </c>
      <c r="O5" s="3">
        <f t="shared" si="2"/>
        <v>0</v>
      </c>
      <c r="P5" s="3">
        <f t="shared" si="3"/>
        <v>1</v>
      </c>
      <c r="Q5" s="3">
        <f t="shared" si="3"/>
        <v>0</v>
      </c>
      <c r="R5" s="3">
        <f t="shared" si="3"/>
        <v>0</v>
      </c>
    </row>
    <row r="6" spans="1:18">
      <c r="A6" s="3">
        <v>5</v>
      </c>
      <c r="B6" s="3">
        <v>1</v>
      </c>
      <c r="C6" s="3">
        <v>3</v>
      </c>
      <c r="D6" s="3" t="str" cm="1">
        <f t="array" ref="D6">_xlfn.REDUCE("",_xlfn.LAMBDA(_xlpm.x,_xlpm.y,IF(_xlpm.y=1,_xlpm.x,"..."))($E$1:$L$1,$E6:$L6),_xlfn.LAMBDA(_xlpm.a,_xlpm.b,_xlfn.CONCAT(_xlpm.a,_xlpm.b)))</f>
        <v>............動脈異常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 t="str">
        <f t="shared" si="0"/>
        <v>00001111</v>
      </c>
      <c r="N6" s="3">
        <f t="shared" si="1"/>
        <v>4</v>
      </c>
      <c r="O6" s="3">
        <f t="shared" si="2"/>
        <v>0</v>
      </c>
      <c r="P6" s="3">
        <f t="shared" si="3"/>
        <v>1</v>
      </c>
      <c r="Q6" s="3">
        <f t="shared" si="3"/>
        <v>1</v>
      </c>
      <c r="R6" s="3">
        <f t="shared" si="3"/>
        <v>0</v>
      </c>
    </row>
    <row r="7" spans="1:18">
      <c r="A7" s="3">
        <v>6</v>
      </c>
      <c r="B7" s="3">
        <v>1</v>
      </c>
      <c r="C7" s="3">
        <v>1</v>
      </c>
      <c r="D7" s="3" t="str" cm="1">
        <f t="array" ref="D7">_xlfn.REDUCE("",_xlfn.LAMBDA(_xlpm.x,_xlpm.y,IF(_xlpm.y=1,_xlpm.x,"..."))($E$1:$L$1,$E7:$L7),_xlfn.LAMBDA(_xlpm.a,_xlpm.b,_xlfn.CONCAT(_xlpm.a,_xlpm.b)))</f>
        <v>......冠状............</v>
      </c>
      <c r="E7" s="3">
        <v>0</v>
      </c>
      <c r="F7" s="3">
        <v>0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 t="str">
        <f t="shared" si="0"/>
        <v>00110000</v>
      </c>
      <c r="N7" s="3">
        <f t="shared" si="1"/>
        <v>2</v>
      </c>
      <c r="O7" s="3">
        <f t="shared" si="2"/>
        <v>0</v>
      </c>
      <c r="P7" s="3">
        <f t="shared" si="3"/>
        <v>0</v>
      </c>
      <c r="Q7" s="3">
        <f t="shared" si="3"/>
        <v>0</v>
      </c>
      <c r="R7" s="3">
        <f t="shared" si="3"/>
        <v>0</v>
      </c>
    </row>
    <row r="8" spans="1:18">
      <c r="A8" s="3">
        <v>7</v>
      </c>
      <c r="B8" s="3">
        <v>1</v>
      </c>
      <c r="C8" s="3">
        <v>3</v>
      </c>
      <c r="D8" s="3" t="str" cm="1">
        <f t="array" ref="D8">_xlfn.REDUCE("",_xlfn.LAMBDA(_xlpm.x,_xlpm.y,IF(_xlpm.y=1,_xlpm.x,"..."))($E$1:$L$1,$E8:$L8),_xlfn.LAMBDA(_xlpm.a,_xlpm.b,_xlfn.CONCAT(_xlpm.a,_xlpm.b)))</f>
        <v>......冠状動脈......</v>
      </c>
      <c r="E8" s="3">
        <v>0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 t="str">
        <f t="shared" si="0"/>
        <v>00111100</v>
      </c>
      <c r="N8" s="3">
        <f t="shared" si="1"/>
        <v>4</v>
      </c>
      <c r="O8" s="3">
        <f t="shared" si="2"/>
        <v>0</v>
      </c>
      <c r="P8" s="3">
        <f t="shared" si="3"/>
        <v>1</v>
      </c>
      <c r="Q8" s="3">
        <f t="shared" si="3"/>
        <v>0</v>
      </c>
      <c r="R8" s="3">
        <f t="shared" si="3"/>
        <v>0</v>
      </c>
    </row>
    <row r="9" spans="1:18">
      <c r="A9" s="3">
        <v>8</v>
      </c>
      <c r="B9" s="3">
        <v>1</v>
      </c>
      <c r="C9" s="3">
        <v>4</v>
      </c>
      <c r="D9" s="3" t="str" cm="1">
        <f t="array" ref="D9">_xlfn.REDUCE("",_xlfn.LAMBDA(_xlpm.x,_xlpm.y,IF(_xlpm.y=1,_xlpm.x,"..."))($E$1:$L$1,$E9:$L9),_xlfn.LAMBDA(_xlpm.a,_xlpm.b,_xlfn.CONCAT(_xlpm.a,_xlpm.b)))</f>
        <v>......冠状動脈異常</v>
      </c>
      <c r="E9" s="3">
        <v>0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 t="str">
        <f t="shared" si="0"/>
        <v>00111111</v>
      </c>
      <c r="N9" s="3">
        <f t="shared" si="1"/>
        <v>6</v>
      </c>
      <c r="O9" s="3">
        <f t="shared" si="2"/>
        <v>0</v>
      </c>
      <c r="P9" s="3">
        <f t="shared" si="3"/>
        <v>1</v>
      </c>
      <c r="Q9" s="3">
        <f t="shared" si="3"/>
        <v>1</v>
      </c>
      <c r="R9" s="3">
        <f t="shared" si="3"/>
        <v>0</v>
      </c>
    </row>
    <row r="10" spans="1:18">
      <c r="A10" s="3">
        <v>9</v>
      </c>
      <c r="B10" s="3">
        <v>1</v>
      </c>
      <c r="C10" s="3">
        <v>1</v>
      </c>
      <c r="D10" s="3" t="str" cm="1">
        <f t="array" ref="D10">_xlfn.REDUCE("",_xlfn.LAMBDA(_xlpm.x,_xlpm.y,IF(_xlpm.y=1,_xlpm.x,"..."))($E$1:$L$1,$E10:$L10),_xlfn.LAMBDA(_xlpm.a,_xlpm.b,_xlfn.CONCAT(_xlpm.a,_xlpm.b)))</f>
        <v>先天..................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tr">
        <f t="shared" si="0"/>
        <v>11000000</v>
      </c>
      <c r="N10" s="3">
        <f t="shared" si="1"/>
        <v>2</v>
      </c>
      <c r="O10" s="3">
        <f t="shared" si="2"/>
        <v>0</v>
      </c>
      <c r="P10" s="3">
        <f t="shared" si="3"/>
        <v>0</v>
      </c>
      <c r="Q10" s="3">
        <f t="shared" si="3"/>
        <v>0</v>
      </c>
      <c r="R10" s="3">
        <f t="shared" si="3"/>
        <v>0</v>
      </c>
    </row>
    <row r="11" spans="1:18">
      <c r="A11" s="3">
        <v>10</v>
      </c>
      <c r="B11" s="3">
        <v>1</v>
      </c>
      <c r="C11" s="3">
        <v>2</v>
      </c>
      <c r="D11" s="3" t="str" cm="1">
        <f t="array" ref="D11">_xlfn.REDUCE("",_xlfn.LAMBDA(_xlpm.x,_xlpm.y,IF(_xlpm.y=1,_xlpm.x,"..."))($E$1:$L$1,$E11:$L11),_xlfn.LAMBDA(_xlpm.a,_xlpm.b,_xlfn.CONCAT(_xlpm.a,_xlpm.b)))</f>
        <v>先天............異常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1</v>
      </c>
      <c r="M11" s="3" t="str">
        <f t="shared" si="0"/>
        <v>11000011</v>
      </c>
      <c r="N11" s="3">
        <f t="shared" si="1"/>
        <v>4</v>
      </c>
      <c r="O11" s="3">
        <f t="shared" si="2"/>
        <v>1</v>
      </c>
      <c r="P11" s="3">
        <f t="shared" si="3"/>
        <v>0</v>
      </c>
      <c r="Q11" s="3">
        <f t="shared" si="3"/>
        <v>1</v>
      </c>
      <c r="R11" s="3">
        <f t="shared" si="3"/>
        <v>0</v>
      </c>
    </row>
    <row r="12" spans="1:18">
      <c r="A12" s="3">
        <v>11</v>
      </c>
      <c r="B12" s="3">
        <v>0.5</v>
      </c>
      <c r="C12" s="3">
        <v>3</v>
      </c>
      <c r="D12" s="3" t="str" cm="1">
        <f t="array" ref="D12">_xlfn.REDUCE("",_xlfn.LAMBDA(_xlpm.x,_xlpm.y,IF(_xlpm.y=1,_xlpm.x,"..."))($E$1:$L$1,$E12:$L12),_xlfn.LAMBDA(_xlpm.a,_xlpm.b,_xlfn.CONCAT(_xlpm.a,_xlpm.b)))</f>
        <v>先天.........脈異常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1</v>
      </c>
      <c r="K12" s="3">
        <v>1</v>
      </c>
      <c r="L12" s="3">
        <v>1</v>
      </c>
      <c r="M12" s="3" t="str">
        <f t="shared" si="0"/>
        <v>11000111</v>
      </c>
      <c r="N12" s="3">
        <f t="shared" si="1"/>
        <v>5</v>
      </c>
      <c r="O12" s="3">
        <f t="shared" si="2"/>
        <v>1</v>
      </c>
      <c r="P12" s="3">
        <f t="shared" si="3"/>
        <v>0</v>
      </c>
      <c r="Q12" s="3">
        <f t="shared" si="3"/>
        <v>1</v>
      </c>
      <c r="R12" s="3">
        <f t="shared" si="3"/>
        <v>0</v>
      </c>
    </row>
    <row r="13" spans="1:18">
      <c r="A13" s="3">
        <v>12</v>
      </c>
      <c r="B13" s="3">
        <v>1</v>
      </c>
      <c r="C13" s="3">
        <v>4</v>
      </c>
      <c r="D13" s="3" t="str" cm="1">
        <f t="array" ref="D13">_xlfn.REDUCE("",_xlfn.LAMBDA(_xlpm.x,_xlpm.y,IF(_xlpm.y=1,_xlpm.x,"..."))($E$1:$L$1,$E13:$L13),_xlfn.LAMBDA(_xlpm.a,_xlpm.b,_xlfn.CONCAT(_xlpm.a,_xlpm.b)))</f>
        <v>先天......動脈異常</v>
      </c>
      <c r="E13" s="3">
        <v>1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 t="str">
        <f t="shared" si="0"/>
        <v>11001111</v>
      </c>
      <c r="N13" s="3">
        <f t="shared" si="1"/>
        <v>6</v>
      </c>
      <c r="O13" s="3">
        <f t="shared" si="2"/>
        <v>1</v>
      </c>
      <c r="P13" s="3">
        <f t="shared" si="3"/>
        <v>1</v>
      </c>
      <c r="Q13" s="3">
        <f t="shared" si="3"/>
        <v>1</v>
      </c>
      <c r="R13" s="3">
        <f t="shared" si="3"/>
        <v>0</v>
      </c>
    </row>
    <row r="14" spans="1:18">
      <c r="A14" s="3">
        <v>13</v>
      </c>
      <c r="B14" s="3">
        <v>1</v>
      </c>
      <c r="C14" s="3">
        <v>5</v>
      </c>
      <c r="D14" s="3" t="str" cm="1">
        <f t="array" ref="D14">_xlfn.REDUCE("",_xlfn.LAMBDA(_xlpm.x,_xlpm.y,IF(_xlpm.y=1,_xlpm.x,"..."))($E$1:$L$1,$E14:$L14),_xlfn.LAMBDA(_xlpm.a,_xlpm.b,_xlfn.CONCAT(_xlpm.a,_xlpm.b)))</f>
        <v>先天冠状動脈異常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 t="str">
        <f t="shared" si="0"/>
        <v>11111111</v>
      </c>
      <c r="N14" s="3">
        <f t="shared" si="1"/>
        <v>8</v>
      </c>
      <c r="O14" s="3">
        <f t="shared" si="2"/>
        <v>0</v>
      </c>
      <c r="P14" s="3">
        <f t="shared" si="3"/>
        <v>1</v>
      </c>
      <c r="Q14" s="3">
        <f t="shared" si="3"/>
        <v>1</v>
      </c>
      <c r="R14" s="3">
        <f t="shared" si="3"/>
        <v>0</v>
      </c>
    </row>
    <row r="20" spans="33:33">
      <c r="AG20" s="5"/>
    </row>
  </sheetData>
  <phoneticPr fontId="1"/>
  <conditionalFormatting sqref="E2:L14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O2:R14">
    <cfRule type="cellIs" dxfId="40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638A-A599-5741-9CA9-ABD27BFC9E98}">
  <dimension ref="A1:AD17"/>
  <sheetViews>
    <sheetView workbookViewId="0">
      <selection activeCell="L12" sqref="L12"/>
    </sheetView>
  </sheetViews>
  <sheetFormatPr baseColWidth="10" defaultColWidth="7.625" defaultRowHeight="20"/>
  <cols>
    <col min="1" max="2" width="6.75" style="4" customWidth="1"/>
    <col min="3" max="3" width="7.625" style="4"/>
    <col min="4" max="4" width="14.375" style="4" customWidth="1"/>
    <col min="5" max="5" width="4.75" style="4" customWidth="1"/>
    <col min="6" max="11" width="4.5" style="4" customWidth="1"/>
    <col min="12" max="12" width="10.625" style="4" customWidth="1"/>
    <col min="13" max="13" width="6.625" style="4" customWidth="1"/>
    <col min="14" max="14" width="6.875" style="4" customWidth="1"/>
    <col min="15" max="15" width="7.625" style="4"/>
    <col min="16" max="16" width="5.125" style="4" customWidth="1"/>
    <col min="17" max="17" width="5.875" style="4" customWidth="1"/>
    <col min="18" max="18" width="6.625" style="4" customWidth="1"/>
    <col min="19" max="19" width="6.25" style="4" customWidth="1"/>
    <col min="20" max="20" width="6.375" style="4" customWidth="1"/>
    <col min="21" max="24" width="6.5" style="4" customWidth="1"/>
    <col min="25" max="25" width="10.75" style="4" customWidth="1"/>
    <col min="26" max="27" width="6.5" style="4" customWidth="1"/>
    <col min="28" max="16384" width="7.625" style="4"/>
  </cols>
  <sheetData>
    <row r="1" spans="1:17">
      <c r="A1" s="3" t="s">
        <v>6</v>
      </c>
      <c r="B1" s="3" t="s">
        <v>57</v>
      </c>
      <c r="C1" s="3" t="s">
        <v>101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28</v>
      </c>
      <c r="M1" s="3" t="s">
        <v>17</v>
      </c>
      <c r="N1" s="3" t="s">
        <v>20</v>
      </c>
      <c r="O1" s="3" t="s">
        <v>16</v>
      </c>
      <c r="P1" s="3" t="s">
        <v>15</v>
      </c>
      <c r="Q1" s="3" t="s">
        <v>14</v>
      </c>
    </row>
    <row r="2" spans="1:17">
      <c r="A2" s="3">
        <v>1</v>
      </c>
      <c r="B2" s="3">
        <v>0.5</v>
      </c>
      <c r="C2" s="3">
        <v>1</v>
      </c>
      <c r="D2" s="3" t="str" cm="1">
        <f t="array" ref="D2">_xlfn.REDUCE("",_xlfn.LAMBDA(_xlpm.x,_xlpm.y,IF(_xlpm.y=1,_xlpm.x,"..."))($E$1:$K$1,$E2:$K2),_xlfn.LAMBDA(_xlpm.a,_xlpm.b,_xlfn.CONCAT(_xlpm.a,_xlpm.b)))</f>
        <v>..................症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 t="str">
        <f t="shared" ref="L2:L13" si="0">_xlfn.TEXTJOIN("",FALSE,E2:K2)</f>
        <v>0000001</v>
      </c>
      <c r="M2" s="3">
        <f t="shared" ref="M2:M13" si="1">_xlfn.LET(_xlpm.d,E2:K2,SUM(_xlpm.d))</f>
        <v>1</v>
      </c>
      <c r="N2" s="3">
        <f t="shared" ref="N2:N13" si="2">_xlfn.LET(_xlpm.x,L2,COUNTIF(_xlpm.x,"*1*0*1*"))</f>
        <v>0</v>
      </c>
      <c r="O2" s="3">
        <f t="shared" ref="O2:Q13" si="3">_xlfn.LET(_xlpm.k,O$1,_xlpm.t,$D2,COUNTIF(_xlpm.t,CONCATENATE("*",RIGHT(_xlpm.k,LEN(_xlpm.k)-1),"*")))</f>
        <v>0</v>
      </c>
      <c r="P2" s="3">
        <f t="shared" si="3"/>
        <v>0</v>
      </c>
      <c r="Q2" s="3">
        <f t="shared" si="3"/>
        <v>1</v>
      </c>
    </row>
    <row r="3" spans="1:17">
      <c r="A3" s="3">
        <v>2</v>
      </c>
      <c r="B3" s="3">
        <v>1</v>
      </c>
      <c r="C3" s="3">
        <v>1</v>
      </c>
      <c r="D3" s="3" t="str" cm="1">
        <f t="array" ref="D3">_xlfn.REDUCE("",_xlfn.LAMBDA(_xlpm.x,_xlpm.y,IF(_xlpm.y=1,_xlpm.x,"..."))($E$1:$K$1,$E3:$K3),_xlfn.LAMBDA(_xlpm.a,_xlpm.b,_xlfn.CONCAT(_xlpm.a,_xlpm.b)))</f>
        <v>............異常...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3" t="str">
        <f t="shared" si="0"/>
        <v>0000110</v>
      </c>
      <c r="M3" s="3">
        <f t="shared" si="1"/>
        <v>2</v>
      </c>
      <c r="N3" s="3">
        <f t="shared" si="2"/>
        <v>0</v>
      </c>
      <c r="O3" s="3">
        <f t="shared" si="3"/>
        <v>0</v>
      </c>
      <c r="P3" s="3">
        <f t="shared" si="3"/>
        <v>1</v>
      </c>
      <c r="Q3" s="3">
        <f t="shared" si="3"/>
        <v>0</v>
      </c>
    </row>
    <row r="4" spans="1:17">
      <c r="A4" s="3">
        <v>3</v>
      </c>
      <c r="B4" s="3">
        <v>1</v>
      </c>
      <c r="C4" s="3">
        <v>2</v>
      </c>
      <c r="D4" s="3" t="str" cm="1">
        <f t="array" ref="D4">_xlfn.REDUCE("",_xlfn.LAMBDA(_xlpm.x,_xlpm.y,IF(_xlpm.y=1,_xlpm.x,"..."))($E$1:$K$1,$E4:$K4),_xlfn.LAMBDA(_xlpm.a,_xlpm.b,_xlfn.CONCAT(_xlpm.a,_xlpm.b)))</f>
        <v>............異常症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1</v>
      </c>
      <c r="L4" s="3" t="str">
        <f t="shared" si="0"/>
        <v>0000111</v>
      </c>
      <c r="M4" s="3">
        <f t="shared" si="1"/>
        <v>3</v>
      </c>
      <c r="N4" s="3">
        <f t="shared" si="2"/>
        <v>0</v>
      </c>
      <c r="O4" s="3">
        <f t="shared" si="3"/>
        <v>0</v>
      </c>
      <c r="P4" s="3">
        <f t="shared" si="3"/>
        <v>1</v>
      </c>
      <c r="Q4" s="3">
        <f t="shared" si="3"/>
        <v>1</v>
      </c>
    </row>
    <row r="5" spans="1:17">
      <c r="A5" s="3">
        <v>4</v>
      </c>
      <c r="B5" s="3">
        <v>1</v>
      </c>
      <c r="C5" s="3">
        <v>2</v>
      </c>
      <c r="D5" s="3" t="str" cm="1">
        <f t="array" ref="D5">_xlfn.REDUCE("",_xlfn.LAMBDA(_xlpm.x,_xlpm.y,IF(_xlpm.y=1,_xlpm.x,"..."))($E$1:$K$1,$E5:$K5),_xlfn.LAMBDA(_xlpm.a,_xlpm.b,_xlfn.CONCAT(_xlpm.a,_xlpm.b)))</f>
        <v>.........脈異常...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 t="str">
        <f t="shared" si="0"/>
        <v>0001110</v>
      </c>
      <c r="M5" s="3">
        <f t="shared" si="1"/>
        <v>3</v>
      </c>
      <c r="N5" s="3">
        <f t="shared" si="2"/>
        <v>0</v>
      </c>
      <c r="O5" s="3">
        <f t="shared" si="3"/>
        <v>0</v>
      </c>
      <c r="P5" s="3">
        <f t="shared" si="3"/>
        <v>1</v>
      </c>
      <c r="Q5" s="3">
        <f t="shared" si="3"/>
        <v>0</v>
      </c>
    </row>
    <row r="6" spans="1:17">
      <c r="A6" s="3">
        <v>5</v>
      </c>
      <c r="B6" s="3">
        <v>0.5</v>
      </c>
      <c r="C6" s="3">
        <v>3</v>
      </c>
      <c r="D6" s="3" t="str" cm="1">
        <f t="array" ref="D6">_xlfn.REDUCE("",_xlfn.LAMBDA(_xlpm.x,_xlpm.y,IF(_xlpm.y=1,_xlpm.x,"..."))($E$1:$K$1,$E6:$K6),_xlfn.LAMBDA(_xlpm.a,_xlpm.b,_xlfn.CONCAT(_xlpm.a,_xlpm.b)))</f>
        <v>.........脈異常症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1</v>
      </c>
      <c r="L6" s="3" t="str">
        <f t="shared" si="0"/>
        <v>0001111</v>
      </c>
      <c r="M6" s="3">
        <f t="shared" si="1"/>
        <v>4</v>
      </c>
      <c r="N6" s="3">
        <f t="shared" si="2"/>
        <v>0</v>
      </c>
      <c r="O6" s="3">
        <f t="shared" si="3"/>
        <v>0</v>
      </c>
      <c r="P6" s="3">
        <f t="shared" si="3"/>
        <v>1</v>
      </c>
      <c r="Q6" s="3">
        <f t="shared" si="3"/>
        <v>1</v>
      </c>
    </row>
    <row r="7" spans="1:17">
      <c r="A7" s="3">
        <v>6</v>
      </c>
      <c r="B7" s="3">
        <v>1</v>
      </c>
      <c r="C7" s="3">
        <v>1</v>
      </c>
      <c r="D7" s="3" t="str" cm="1">
        <f t="array" ref="D7">_xlfn.REDUCE("",_xlfn.LAMBDA(_xlpm.x,_xlpm.y,IF(_xlpm.y=1,_xlpm.x,"..."))($E$1:$K$1,$E7:$K7),_xlfn.LAMBDA(_xlpm.a,_xlpm.b,_xlfn.CONCAT(_xlpm.a,_xlpm.b)))</f>
        <v>......動脈.........</v>
      </c>
      <c r="E7" s="3">
        <v>0</v>
      </c>
      <c r="F7" s="3">
        <v>0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 t="str">
        <f t="shared" si="0"/>
        <v>0011000</v>
      </c>
      <c r="M7" s="3">
        <f t="shared" si="1"/>
        <v>2</v>
      </c>
      <c r="N7" s="3">
        <f t="shared" si="2"/>
        <v>0</v>
      </c>
      <c r="O7" s="3">
        <f t="shared" si="3"/>
        <v>1</v>
      </c>
      <c r="P7" s="3">
        <f t="shared" si="3"/>
        <v>0</v>
      </c>
      <c r="Q7" s="3">
        <f t="shared" si="3"/>
        <v>0</v>
      </c>
    </row>
    <row r="8" spans="1:17">
      <c r="A8" s="3">
        <v>7</v>
      </c>
      <c r="B8" s="3">
        <v>1</v>
      </c>
      <c r="C8" s="3">
        <v>2</v>
      </c>
      <c r="D8" s="3" t="str" cm="1">
        <f t="array" ref="D8">_xlfn.REDUCE("",_xlfn.LAMBDA(_xlpm.x,_xlpm.y,IF(_xlpm.y=1,_xlpm.x,"..."))($E$1:$K$1,$E8:$K8),_xlfn.LAMBDA(_xlpm.a,_xlpm.b,_xlfn.CONCAT(_xlpm.a,_xlpm.b)))</f>
        <v>......動脈異常...</v>
      </c>
      <c r="E8" s="3">
        <v>0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 t="str">
        <f t="shared" si="0"/>
        <v>0011110</v>
      </c>
      <c r="M8" s="3">
        <f t="shared" si="1"/>
        <v>4</v>
      </c>
      <c r="N8" s="3">
        <f t="shared" si="2"/>
        <v>0</v>
      </c>
      <c r="O8" s="3">
        <f t="shared" si="3"/>
        <v>1</v>
      </c>
      <c r="P8" s="3">
        <f t="shared" si="3"/>
        <v>1</v>
      </c>
      <c r="Q8" s="3">
        <f t="shared" si="3"/>
        <v>0</v>
      </c>
    </row>
    <row r="9" spans="1:17">
      <c r="A9" s="3">
        <v>8</v>
      </c>
      <c r="B9" s="3">
        <v>1</v>
      </c>
      <c r="C9" s="3">
        <v>3</v>
      </c>
      <c r="D9" s="3" t="str" cm="1">
        <f t="array" ref="D9">_xlfn.REDUCE("",_xlfn.LAMBDA(_xlpm.x,_xlpm.y,IF(_xlpm.y=1,_xlpm.x,"..."))($E$1:$K$1,$E9:$K9),_xlfn.LAMBDA(_xlpm.a,_xlpm.b,_xlfn.CONCAT(_xlpm.a,_xlpm.b)))</f>
        <v>......動脈異常症</v>
      </c>
      <c r="E9" s="3">
        <v>0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 t="str">
        <f t="shared" si="0"/>
        <v>0011111</v>
      </c>
      <c r="M9" s="3">
        <f t="shared" si="1"/>
        <v>5</v>
      </c>
      <c r="N9" s="3">
        <f t="shared" si="2"/>
        <v>0</v>
      </c>
      <c r="O9" s="3">
        <f t="shared" si="3"/>
        <v>1</v>
      </c>
      <c r="P9" s="3">
        <f t="shared" si="3"/>
        <v>1</v>
      </c>
      <c r="Q9" s="3">
        <f t="shared" si="3"/>
        <v>1</v>
      </c>
    </row>
    <row r="10" spans="1:17">
      <c r="A10" s="3">
        <v>9</v>
      </c>
      <c r="B10" s="3">
        <v>1</v>
      </c>
      <c r="C10" s="3">
        <v>1</v>
      </c>
      <c r="D10" s="3" t="str" cm="1">
        <f t="array" ref="D10">_xlfn.REDUCE("",_xlfn.LAMBDA(_xlpm.x,_xlpm.y,IF(_xlpm.y=1,_xlpm.x,"..."))($E$1:$K$1,$E10:$K10),_xlfn.LAMBDA(_xlpm.a,_xlpm.b,_xlfn.CONCAT(_xlpm.a,_xlpm.b)))</f>
        <v>冠状...............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tr">
        <f t="shared" si="0"/>
        <v>1100000</v>
      </c>
      <c r="M10" s="3">
        <f t="shared" si="1"/>
        <v>2</v>
      </c>
      <c r="N10" s="3">
        <f t="shared" si="2"/>
        <v>0</v>
      </c>
      <c r="O10" s="3">
        <f t="shared" si="3"/>
        <v>0</v>
      </c>
      <c r="P10" s="3">
        <f t="shared" si="3"/>
        <v>0</v>
      </c>
      <c r="Q10" s="3">
        <f t="shared" si="3"/>
        <v>0</v>
      </c>
    </row>
    <row r="11" spans="1:17">
      <c r="A11" s="3">
        <v>10</v>
      </c>
      <c r="B11" s="3">
        <v>1</v>
      </c>
      <c r="C11" s="3">
        <v>2</v>
      </c>
      <c r="D11" s="3" t="str" cm="1">
        <f t="array" ref="D11">_xlfn.REDUCE("",_xlfn.LAMBDA(_xlpm.x,_xlpm.y,IF(_xlpm.y=1,_xlpm.x,"..."))($E$1:$K$1,$E11:$K11),_xlfn.LAMBDA(_xlpm.a,_xlpm.b,_xlfn.CONCAT(_xlpm.a,_xlpm.b)))</f>
        <v>冠状動脈.........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 t="str">
        <f t="shared" si="0"/>
        <v>1111000</v>
      </c>
      <c r="M11" s="3">
        <f t="shared" si="1"/>
        <v>4</v>
      </c>
      <c r="N11" s="3">
        <f t="shared" si="2"/>
        <v>0</v>
      </c>
      <c r="O11" s="3">
        <f t="shared" si="3"/>
        <v>1</v>
      </c>
      <c r="P11" s="3">
        <f t="shared" si="3"/>
        <v>0</v>
      </c>
      <c r="Q11" s="3">
        <f t="shared" si="3"/>
        <v>0</v>
      </c>
    </row>
    <row r="12" spans="1:17">
      <c r="A12" s="3">
        <v>11</v>
      </c>
      <c r="B12" s="3">
        <v>1</v>
      </c>
      <c r="C12" s="3">
        <v>3</v>
      </c>
      <c r="D12" s="3" t="str" cm="1">
        <f t="array" ref="D12">_xlfn.REDUCE("",_xlfn.LAMBDA(_xlpm.x,_xlpm.y,IF(_xlpm.y=1,_xlpm.x,"..."))($E$1:$K$1,$E12:$K12),_xlfn.LAMBDA(_xlpm.a,_xlpm.b,_xlfn.CONCAT(_xlpm.a,_xlpm.b)))</f>
        <v>冠状動脈異常...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 t="str">
        <f t="shared" si="0"/>
        <v>1111110</v>
      </c>
      <c r="M12" s="3">
        <f t="shared" si="1"/>
        <v>6</v>
      </c>
      <c r="N12" s="3">
        <f t="shared" si="2"/>
        <v>0</v>
      </c>
      <c r="O12" s="3">
        <f t="shared" si="3"/>
        <v>1</v>
      </c>
      <c r="P12" s="3">
        <f t="shared" si="3"/>
        <v>1</v>
      </c>
      <c r="Q12" s="3">
        <f t="shared" si="3"/>
        <v>0</v>
      </c>
    </row>
    <row r="13" spans="1:17">
      <c r="A13" s="3">
        <v>12</v>
      </c>
      <c r="B13" s="3">
        <v>1</v>
      </c>
      <c r="C13" s="3">
        <v>4</v>
      </c>
      <c r="D13" s="3" t="str" cm="1">
        <f t="array" ref="D13">_xlfn.REDUCE("",_xlfn.LAMBDA(_xlpm.x,_xlpm.y,IF(_xlpm.y=1,_xlpm.x,"..."))($E$1:$K$1,$E13:$K13),_xlfn.LAMBDA(_xlpm.a,_xlpm.b,_xlfn.CONCAT(_xlpm.a,_xlpm.b)))</f>
        <v>冠状動脈異常症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tr">
        <f t="shared" si="0"/>
        <v>1111111</v>
      </c>
      <c r="M13" s="3">
        <f t="shared" si="1"/>
        <v>7</v>
      </c>
      <c r="N13" s="3">
        <f t="shared" si="2"/>
        <v>0</v>
      </c>
      <c r="O13" s="3">
        <f t="shared" si="3"/>
        <v>1</v>
      </c>
      <c r="P13" s="3">
        <f t="shared" si="3"/>
        <v>1</v>
      </c>
      <c r="Q13" s="3">
        <f t="shared" si="3"/>
        <v>1</v>
      </c>
    </row>
    <row r="17" spans="30:30">
      <c r="AD17" s="5"/>
    </row>
  </sheetData>
  <phoneticPr fontId="1"/>
  <conditionalFormatting sqref="E2:K13">
    <cfRule type="colorScale" priority="2">
      <colorScale>
        <cfvo type="num" val="0"/>
        <cfvo type="num" val="1"/>
        <color theme="0"/>
        <color rgb="FF92D050"/>
      </colorScale>
    </cfRule>
  </conditionalFormatting>
  <conditionalFormatting sqref="N2:Q13">
    <cfRule type="cellIs" dxfId="19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大腸捻転症</vt:lpstr>
      <vt:lpstr>脾腎静脈吻合術</vt:lpstr>
      <vt:lpstr>肝癌骨転移</vt:lpstr>
      <vt:lpstr>冠状動脈硬化症</vt:lpstr>
      <vt:lpstr>組織褐変症</vt:lpstr>
      <vt:lpstr>鉄代謝障害</vt:lpstr>
      <vt:lpstr>乳がん再発</vt:lpstr>
      <vt:lpstr>肝切除術後</vt:lpstr>
      <vt:lpstr>眼球内出血</vt:lpstr>
      <vt:lpstr>大脳萎縮症</vt:lpstr>
      <vt:lpstr>大動脈破裂</vt:lpstr>
      <vt:lpstr>大動脈瘤破裂</vt:lpstr>
      <vt:lpstr>大動脈瘤切除術</vt:lpstr>
      <vt:lpstr>睡眠薬依存症</vt:lpstr>
      <vt:lpstr>集中治療室</vt:lpstr>
      <vt:lpstr>先天性冠状動脈異常症</vt:lpstr>
      <vt:lpstr>弁狭窄兼閉鎖不全症</vt:lpstr>
      <vt:lpstr>三尖弁狭窄兼閉鎖不全症</vt:lpstr>
      <vt:lpstr>先天冠状動脈異常</vt:lpstr>
      <vt:lpstr>冠状動脈異常症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Kow Kuroda</cp:lastModifiedBy>
  <dcterms:created xsi:type="dcterms:W3CDTF">2022-12-19T05:36:13Z</dcterms:created>
  <dcterms:modified xsi:type="dcterms:W3CDTF">2023-01-12T07:58:41Z</dcterms:modified>
  <cp:category/>
</cp:coreProperties>
</file>