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owk/Dropbox/GitHub/ngram-based-noun-classification/results-summarized/"/>
    </mc:Choice>
  </mc:AlternateContent>
  <xr:revisionPtr revIDLastSave="0" documentId="13_ncr:1_{85A073FF-A136-A444-AE85-E3B600E62ED3}" xr6:coauthVersionLast="47" xr6:coauthVersionMax="47" xr10:uidLastSave="{00000000-0000-0000-0000-000000000000}"/>
  <bookViews>
    <workbookView xWindow="13640" yWindow="500" windowWidth="24980" windowHeight="17260" activeTab="2" xr2:uid="{BB3EDF9E-7DFC-6847-BB98-981BF133B1AF}"/>
    <workbookView xWindow="3940" yWindow="500" windowWidth="27760" windowHeight="16940" xr2:uid="{E2727D27-B53B-AD42-ACFD-19EA2B8A1812}"/>
  </bookViews>
  <sheets>
    <sheet name="czech.gr067" sheetId="1" r:id="rId1"/>
    <sheet name="czech.gr100" sheetId="3" r:id="rId2"/>
    <sheet name="french.gr067" sheetId="5" r:id="rId3"/>
    <sheet name="french.gr100" sheetId="6" r:id="rId4"/>
    <sheet name="german.gr067" sheetId="2" r:id="rId5"/>
    <sheet name="german.gr100" sheetId="4" r:id="rId6"/>
    <sheet name="irish.gr067" sheetId="7" r:id="rId7"/>
    <sheet name="irish.gr10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8" i="5" l="1"/>
  <c r="N38" i="5"/>
  <c r="M38" i="5"/>
  <c r="L38" i="5"/>
  <c r="K38" i="5"/>
  <c r="J38" i="5"/>
  <c r="I38" i="5"/>
  <c r="H38" i="5"/>
  <c r="G38" i="5"/>
  <c r="F38" i="5"/>
  <c r="E38" i="5"/>
  <c r="D38" i="5"/>
  <c r="D37" i="5"/>
  <c r="E36" i="5"/>
  <c r="E37" i="5"/>
  <c r="F36" i="5"/>
  <c r="F37" i="5"/>
  <c r="G36" i="5"/>
  <c r="G37" i="5"/>
  <c r="H36" i="5"/>
  <c r="H37" i="5"/>
  <c r="I36" i="5"/>
  <c r="I37" i="5"/>
  <c r="J36" i="5"/>
  <c r="J37" i="5"/>
  <c r="K36" i="5"/>
  <c r="K37" i="5"/>
  <c r="L36" i="5"/>
  <c r="L37" i="5"/>
  <c r="M36" i="5"/>
  <c r="M37" i="5"/>
  <c r="N36" i="5"/>
  <c r="N37" i="5"/>
  <c r="O36" i="5"/>
  <c r="O37" i="5"/>
  <c r="D36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O27" i="5"/>
  <c r="N27" i="5"/>
  <c r="M27" i="5"/>
  <c r="L27" i="5"/>
  <c r="K27" i="5"/>
  <c r="J27" i="5"/>
  <c r="I27" i="5"/>
  <c r="H27" i="5"/>
  <c r="G27" i="5"/>
  <c r="F27" i="5"/>
  <c r="E27" i="5"/>
  <c r="D27" i="5"/>
  <c r="O20" i="5"/>
  <c r="N20" i="5"/>
  <c r="M20" i="5"/>
  <c r="L20" i="5"/>
  <c r="K20" i="5"/>
  <c r="J20" i="5"/>
  <c r="I20" i="5"/>
  <c r="H20" i="5"/>
  <c r="G20" i="5"/>
  <c r="F20" i="5"/>
  <c r="E20" i="5"/>
  <c r="D20" i="5"/>
  <c r="O13" i="5"/>
  <c r="N13" i="5"/>
  <c r="M13" i="5"/>
  <c r="L13" i="5"/>
  <c r="K13" i="5"/>
  <c r="J13" i="5"/>
  <c r="I13" i="5"/>
  <c r="H13" i="5"/>
  <c r="G13" i="5"/>
  <c r="F13" i="5"/>
  <c r="E13" i="5"/>
  <c r="D13" i="5"/>
  <c r="O6" i="5"/>
  <c r="N6" i="5"/>
  <c r="M6" i="5"/>
  <c r="L6" i="5"/>
  <c r="K6" i="5"/>
  <c r="J6" i="5"/>
  <c r="I6" i="5"/>
  <c r="H6" i="5"/>
  <c r="G6" i="5"/>
  <c r="F6" i="5"/>
  <c r="E6" i="5"/>
  <c r="D6" i="5"/>
  <c r="O70" i="1"/>
  <c r="N70" i="1"/>
  <c r="M70" i="1"/>
  <c r="L70" i="1"/>
  <c r="K70" i="1"/>
  <c r="J70" i="1"/>
  <c r="I70" i="1"/>
  <c r="H70" i="1"/>
  <c r="G70" i="1"/>
  <c r="F70" i="1"/>
  <c r="E70" i="1"/>
  <c r="D70" i="1"/>
  <c r="D67" i="1"/>
  <c r="E66" i="1"/>
  <c r="E67" i="1"/>
  <c r="E68" i="1"/>
  <c r="E69" i="1"/>
  <c r="F66" i="1"/>
  <c r="F67" i="1"/>
  <c r="F68" i="1"/>
  <c r="F69" i="1"/>
  <c r="G66" i="1"/>
  <c r="G67" i="1"/>
  <c r="G68" i="1"/>
  <c r="G69" i="1"/>
  <c r="H66" i="1"/>
  <c r="H67" i="1"/>
  <c r="H68" i="1"/>
  <c r="H69" i="1"/>
  <c r="I66" i="1"/>
  <c r="I67" i="1"/>
  <c r="I68" i="1"/>
  <c r="I69" i="1"/>
  <c r="J66" i="1"/>
  <c r="J67" i="1"/>
  <c r="J68" i="1"/>
  <c r="J69" i="1"/>
  <c r="K66" i="1"/>
  <c r="K67" i="1"/>
  <c r="K68" i="1"/>
  <c r="K69" i="1"/>
  <c r="L66" i="1"/>
  <c r="L67" i="1"/>
  <c r="L68" i="1"/>
  <c r="L69" i="1"/>
  <c r="M66" i="1"/>
  <c r="M67" i="1"/>
  <c r="M68" i="1"/>
  <c r="M69" i="1"/>
  <c r="N66" i="1"/>
  <c r="N67" i="1"/>
  <c r="N68" i="1"/>
  <c r="N69" i="1"/>
  <c r="O66" i="1"/>
  <c r="O67" i="1"/>
  <c r="O68" i="1"/>
  <c r="O69" i="1"/>
  <c r="D66" i="1"/>
  <c r="D68" i="1"/>
  <c r="D69" i="1"/>
  <c r="O55" i="1"/>
  <c r="N55" i="1"/>
  <c r="M55" i="1"/>
  <c r="L55" i="1"/>
  <c r="K55" i="1"/>
  <c r="J55" i="1"/>
  <c r="I55" i="1"/>
  <c r="H55" i="1"/>
  <c r="G55" i="1"/>
  <c r="F55" i="1"/>
  <c r="E55" i="1"/>
  <c r="D55" i="1"/>
  <c r="O48" i="1"/>
  <c r="N48" i="1"/>
  <c r="M48" i="1"/>
  <c r="L48" i="1"/>
  <c r="K48" i="1"/>
  <c r="J48" i="1"/>
  <c r="I48" i="1"/>
  <c r="H48" i="1"/>
  <c r="G48" i="1"/>
  <c r="F48" i="1"/>
  <c r="E48" i="1"/>
  <c r="D48" i="1"/>
  <c r="O41" i="1"/>
  <c r="N41" i="1"/>
  <c r="M41" i="1"/>
  <c r="L41" i="1"/>
  <c r="K41" i="1"/>
  <c r="J41" i="1"/>
  <c r="I41" i="1"/>
  <c r="H41" i="1"/>
  <c r="G41" i="1"/>
  <c r="F41" i="1"/>
  <c r="E41" i="1"/>
  <c r="D41" i="1"/>
  <c r="O34" i="1"/>
  <c r="N34" i="1"/>
  <c r="M34" i="1"/>
  <c r="L34" i="1"/>
  <c r="K34" i="1"/>
  <c r="J34" i="1"/>
  <c r="I34" i="1"/>
  <c r="H34" i="1"/>
  <c r="G34" i="1"/>
  <c r="F34" i="1"/>
  <c r="E34" i="1"/>
  <c r="D34" i="1"/>
  <c r="O27" i="1"/>
  <c r="N27" i="1"/>
  <c r="M27" i="1"/>
  <c r="L27" i="1"/>
  <c r="K27" i="1"/>
  <c r="J27" i="1"/>
  <c r="I27" i="1"/>
  <c r="H27" i="1"/>
  <c r="G27" i="1"/>
  <c r="F27" i="1"/>
  <c r="E27" i="1"/>
  <c r="D27" i="1"/>
  <c r="O20" i="1"/>
  <c r="N20" i="1"/>
  <c r="M20" i="1"/>
  <c r="L20" i="1"/>
  <c r="K20" i="1"/>
  <c r="J20" i="1"/>
  <c r="I20" i="1"/>
  <c r="H20" i="1"/>
  <c r="G20" i="1"/>
  <c r="F20" i="1"/>
  <c r="E20" i="1"/>
  <c r="D20" i="1"/>
  <c r="O13" i="1"/>
  <c r="N13" i="1"/>
  <c r="M13" i="1"/>
  <c r="L13" i="1"/>
  <c r="K13" i="1"/>
  <c r="J13" i="1"/>
  <c r="I13" i="1"/>
  <c r="H13" i="1"/>
  <c r="G13" i="1"/>
  <c r="F13" i="1"/>
  <c r="E13" i="1"/>
  <c r="D13" i="1"/>
  <c r="O6" i="1"/>
  <c r="N6" i="1"/>
  <c r="M6" i="1"/>
  <c r="L6" i="1"/>
  <c r="K6" i="1"/>
  <c r="J6" i="1"/>
  <c r="I6" i="1"/>
  <c r="H6" i="1"/>
  <c r="G6" i="1"/>
  <c r="F6" i="1"/>
  <c r="E6" i="1"/>
  <c r="D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L60" i="1"/>
  <c r="D60" i="1"/>
  <c r="O40" i="1"/>
  <c r="N40" i="1"/>
  <c r="M40" i="1"/>
  <c r="L40" i="1"/>
  <c r="K40" i="1"/>
  <c r="J40" i="1"/>
  <c r="I40" i="1"/>
  <c r="H40" i="1"/>
  <c r="G40" i="1"/>
  <c r="F40" i="1"/>
  <c r="E40" i="1"/>
  <c r="D40" i="1"/>
  <c r="O19" i="1"/>
  <c r="N19" i="1"/>
  <c r="M19" i="1"/>
  <c r="L19" i="1"/>
  <c r="K19" i="1"/>
  <c r="J19" i="1"/>
  <c r="I19" i="1"/>
  <c r="H19" i="1"/>
  <c r="G19" i="1"/>
  <c r="F19" i="1"/>
  <c r="E19" i="1"/>
  <c r="D19" i="1"/>
  <c r="P12" i="1"/>
  <c r="P60" i="1" s="1"/>
  <c r="O12" i="1"/>
  <c r="O60" i="1" s="1"/>
  <c r="N12" i="1"/>
  <c r="N60" i="1" s="1"/>
  <c r="M12" i="1"/>
  <c r="M60" i="1" s="1"/>
  <c r="L12" i="1"/>
  <c r="K12" i="1"/>
  <c r="K60" i="1" s="1"/>
  <c r="J12" i="1"/>
  <c r="J60" i="1" s="1"/>
  <c r="I12" i="1"/>
  <c r="I60" i="1" s="1"/>
  <c r="H12" i="1"/>
  <c r="H60" i="1" s="1"/>
  <c r="G12" i="1"/>
  <c r="G60" i="1" s="1"/>
  <c r="F12" i="1"/>
  <c r="F60" i="1" s="1"/>
  <c r="E12" i="1"/>
  <c r="E60" i="1" s="1"/>
  <c r="D12" i="1"/>
  <c r="E54" i="8"/>
  <c r="F54" i="8"/>
  <c r="G54" i="8"/>
  <c r="H54" i="8"/>
  <c r="I54" i="8"/>
  <c r="J54" i="8"/>
  <c r="K54" i="8"/>
  <c r="L54" i="8"/>
  <c r="M54" i="8"/>
  <c r="N54" i="8"/>
  <c r="O54" i="8"/>
  <c r="D54" i="8"/>
  <c r="D52" i="8"/>
  <c r="E52" i="8"/>
  <c r="F52" i="8"/>
  <c r="G52" i="8"/>
  <c r="H52" i="8"/>
  <c r="I52" i="8"/>
  <c r="J52" i="8"/>
  <c r="K52" i="8"/>
  <c r="L52" i="8"/>
  <c r="M52" i="8"/>
  <c r="N52" i="8"/>
  <c r="O52" i="8"/>
  <c r="D53" i="8"/>
  <c r="E53" i="8"/>
  <c r="F53" i="8"/>
  <c r="G53" i="8"/>
  <c r="H53" i="8"/>
  <c r="I53" i="8"/>
  <c r="J53" i="8"/>
  <c r="K53" i="8"/>
  <c r="L53" i="8"/>
  <c r="M53" i="8"/>
  <c r="N53" i="8"/>
  <c r="O53" i="8"/>
  <c r="E51" i="8"/>
  <c r="F51" i="8"/>
  <c r="G51" i="8"/>
  <c r="H51" i="8"/>
  <c r="I51" i="8"/>
  <c r="J51" i="8"/>
  <c r="K51" i="8"/>
  <c r="L51" i="8"/>
  <c r="M51" i="8"/>
  <c r="N51" i="8"/>
  <c r="O51" i="8"/>
  <c r="D51" i="8"/>
  <c r="O41" i="8"/>
  <c r="N41" i="8"/>
  <c r="M41" i="8"/>
  <c r="L41" i="8"/>
  <c r="K41" i="8"/>
  <c r="J41" i="8"/>
  <c r="I41" i="8"/>
  <c r="H41" i="8"/>
  <c r="G41" i="8"/>
  <c r="F41" i="8"/>
  <c r="E41" i="8"/>
  <c r="D41" i="8"/>
  <c r="O34" i="8"/>
  <c r="N34" i="8"/>
  <c r="M34" i="8"/>
  <c r="L34" i="8"/>
  <c r="K34" i="8"/>
  <c r="J34" i="8"/>
  <c r="I34" i="8"/>
  <c r="H34" i="8"/>
  <c r="G34" i="8"/>
  <c r="F34" i="8"/>
  <c r="E34" i="8"/>
  <c r="D34" i="8"/>
  <c r="O27" i="8"/>
  <c r="N27" i="8"/>
  <c r="M27" i="8"/>
  <c r="L27" i="8"/>
  <c r="K27" i="8"/>
  <c r="J27" i="8"/>
  <c r="I27" i="8"/>
  <c r="H27" i="8"/>
  <c r="G27" i="8"/>
  <c r="F27" i="8"/>
  <c r="E27" i="8"/>
  <c r="D27" i="8"/>
  <c r="O20" i="8"/>
  <c r="N20" i="8"/>
  <c r="M20" i="8"/>
  <c r="L20" i="8"/>
  <c r="K20" i="8"/>
  <c r="J20" i="8"/>
  <c r="I20" i="8"/>
  <c r="H20" i="8"/>
  <c r="G20" i="8"/>
  <c r="F20" i="8"/>
  <c r="E20" i="8"/>
  <c r="D20" i="8"/>
  <c r="O13" i="8"/>
  <c r="N13" i="8"/>
  <c r="M13" i="8"/>
  <c r="L13" i="8"/>
  <c r="K13" i="8"/>
  <c r="J13" i="8"/>
  <c r="I13" i="8"/>
  <c r="H13" i="8"/>
  <c r="G13" i="8"/>
  <c r="F13" i="8"/>
  <c r="E13" i="8"/>
  <c r="D13" i="8"/>
  <c r="E6" i="8"/>
  <c r="F6" i="8"/>
  <c r="G6" i="8"/>
  <c r="H6" i="8"/>
  <c r="I6" i="8"/>
  <c r="J6" i="8"/>
  <c r="K6" i="8"/>
  <c r="L6" i="8"/>
  <c r="M6" i="8"/>
  <c r="N6" i="8"/>
  <c r="O6" i="8"/>
  <c r="D6" i="8"/>
  <c r="E54" i="4"/>
  <c r="F54" i="4"/>
  <c r="G54" i="4"/>
  <c r="H54" i="4"/>
  <c r="I54" i="4"/>
  <c r="J54" i="4"/>
  <c r="K54" i="4"/>
  <c r="L54" i="4"/>
  <c r="M54" i="4"/>
  <c r="N54" i="4"/>
  <c r="O54" i="4"/>
  <c r="D51" i="4"/>
  <c r="D52" i="4"/>
  <c r="D53" i="4"/>
  <c r="D54" i="4"/>
  <c r="E53" i="4"/>
  <c r="F53" i="4"/>
  <c r="G53" i="4"/>
  <c r="H53" i="4"/>
  <c r="I53" i="4"/>
  <c r="J53" i="4"/>
  <c r="K53" i="4"/>
  <c r="L53" i="4"/>
  <c r="M53" i="4"/>
  <c r="N53" i="4"/>
  <c r="O53" i="4"/>
  <c r="E52" i="4"/>
  <c r="F52" i="4"/>
  <c r="G52" i="4"/>
  <c r="H52" i="4"/>
  <c r="I52" i="4"/>
  <c r="J52" i="4"/>
  <c r="K52" i="4"/>
  <c r="L52" i="4"/>
  <c r="M52" i="4"/>
  <c r="N52" i="4"/>
  <c r="O52" i="4"/>
  <c r="E51" i="4"/>
  <c r="F51" i="4"/>
  <c r="G51" i="4"/>
  <c r="H51" i="4"/>
  <c r="I51" i="4"/>
  <c r="J51" i="4"/>
  <c r="K51" i="4"/>
  <c r="L51" i="4"/>
  <c r="M51" i="4"/>
  <c r="N51" i="4"/>
  <c r="O51" i="4"/>
  <c r="E6" i="4"/>
  <c r="F6" i="4"/>
  <c r="G6" i="4"/>
  <c r="H6" i="4"/>
  <c r="I6" i="4"/>
  <c r="J6" i="4"/>
  <c r="K6" i="4"/>
  <c r="L6" i="4"/>
  <c r="M6" i="4"/>
  <c r="N6" i="4"/>
  <c r="O6" i="4"/>
  <c r="E37" i="6" l="1"/>
  <c r="F37" i="6"/>
  <c r="G37" i="6"/>
  <c r="H37" i="6"/>
  <c r="I37" i="6"/>
  <c r="J37" i="6"/>
  <c r="K37" i="6"/>
  <c r="L37" i="6"/>
  <c r="M37" i="6"/>
  <c r="N37" i="6"/>
  <c r="O37" i="6"/>
  <c r="D35" i="6"/>
  <c r="D36" i="6"/>
  <c r="D37" i="6"/>
  <c r="E35" i="6"/>
  <c r="F35" i="6"/>
  <c r="G35" i="6"/>
  <c r="H35" i="6"/>
  <c r="I35" i="6"/>
  <c r="J35" i="6"/>
  <c r="K35" i="6"/>
  <c r="L35" i="6"/>
  <c r="M35" i="6"/>
  <c r="N35" i="6"/>
  <c r="O35" i="6"/>
  <c r="E36" i="6"/>
  <c r="F36" i="6"/>
  <c r="G36" i="6"/>
  <c r="H36" i="6"/>
  <c r="I36" i="6"/>
  <c r="J36" i="6"/>
  <c r="K36" i="6"/>
  <c r="L36" i="6"/>
  <c r="M36" i="6"/>
  <c r="N36" i="6"/>
  <c r="O36" i="6"/>
  <c r="E27" i="6"/>
  <c r="F27" i="6"/>
  <c r="G27" i="6"/>
  <c r="H27" i="6"/>
  <c r="I27" i="6"/>
  <c r="J27" i="6"/>
  <c r="K27" i="6"/>
  <c r="L27" i="6"/>
  <c r="M27" i="6"/>
  <c r="N27" i="6"/>
  <c r="O27" i="6"/>
  <c r="D27" i="6"/>
  <c r="E20" i="6"/>
  <c r="F20" i="6"/>
  <c r="G20" i="6"/>
  <c r="H20" i="6"/>
  <c r="I20" i="6"/>
  <c r="J20" i="6"/>
  <c r="K20" i="6"/>
  <c r="L20" i="6"/>
  <c r="M20" i="6"/>
  <c r="N20" i="6"/>
  <c r="O20" i="6"/>
  <c r="D20" i="6"/>
  <c r="E13" i="6"/>
  <c r="F13" i="6"/>
  <c r="G13" i="6"/>
  <c r="H13" i="6"/>
  <c r="I13" i="6"/>
  <c r="J13" i="6"/>
  <c r="K13" i="6"/>
  <c r="L13" i="6"/>
  <c r="M13" i="6"/>
  <c r="N13" i="6"/>
  <c r="O13" i="6"/>
  <c r="D13" i="6"/>
  <c r="E6" i="6"/>
  <c r="F6" i="6"/>
  <c r="G6" i="6"/>
  <c r="H6" i="6"/>
  <c r="I6" i="6"/>
  <c r="J6" i="6"/>
  <c r="K6" i="6"/>
  <c r="L6" i="6"/>
  <c r="M6" i="6"/>
  <c r="N6" i="6"/>
  <c r="O6" i="6"/>
  <c r="D6" i="6"/>
  <c r="D26" i="6"/>
  <c r="D66" i="3"/>
  <c r="E12" i="3"/>
  <c r="E60" i="3" s="1"/>
  <c r="F12" i="3"/>
  <c r="G12" i="3"/>
  <c r="G60" i="3" s="1"/>
  <c r="H12" i="3"/>
  <c r="H60" i="3" s="1"/>
  <c r="I12" i="3"/>
  <c r="I60" i="3" s="1"/>
  <c r="J12" i="3"/>
  <c r="J60" i="3" s="1"/>
  <c r="K12" i="3"/>
  <c r="K60" i="3" s="1"/>
  <c r="L12" i="3"/>
  <c r="L60" i="3" s="1"/>
  <c r="M12" i="3"/>
  <c r="M60" i="3" s="1"/>
  <c r="N12" i="3"/>
  <c r="N60" i="3" s="1"/>
  <c r="O12" i="3"/>
  <c r="O60" i="3" s="1"/>
  <c r="O67" i="3" s="1"/>
  <c r="D12" i="3"/>
  <c r="D26" i="3"/>
  <c r="E26" i="3"/>
  <c r="F26" i="3"/>
  <c r="G26" i="3"/>
  <c r="H26" i="3"/>
  <c r="I26" i="3"/>
  <c r="J26" i="3"/>
  <c r="K26" i="3"/>
  <c r="L26" i="3"/>
  <c r="M26" i="3"/>
  <c r="N26" i="3"/>
  <c r="O26" i="3"/>
  <c r="P60" i="3"/>
  <c r="P25" i="3"/>
  <c r="P24" i="3"/>
  <c r="P23" i="3"/>
  <c r="P11" i="3"/>
  <c r="P10" i="3"/>
  <c r="P9" i="3"/>
  <c r="D27" i="3" l="1"/>
  <c r="P26" i="3"/>
  <c r="J27" i="3" s="1"/>
  <c r="P12" i="3"/>
  <c r="G13" i="3" s="1"/>
  <c r="M67" i="3"/>
  <c r="N67" i="3"/>
  <c r="G67" i="3"/>
  <c r="H67" i="3"/>
  <c r="L67" i="3"/>
  <c r="K67" i="3"/>
  <c r="I67" i="3"/>
  <c r="J67" i="3"/>
  <c r="F60" i="3"/>
  <c r="F67" i="3" s="1"/>
  <c r="I27" i="3" l="1"/>
  <c r="F27" i="3"/>
  <c r="N13" i="3"/>
  <c r="O13" i="3"/>
  <c r="F13" i="3"/>
  <c r="H13" i="3"/>
  <c r="J13" i="3"/>
  <c r="K13" i="3"/>
  <c r="L13" i="3"/>
  <c r="M13" i="3"/>
  <c r="I13" i="3"/>
  <c r="E13" i="3"/>
  <c r="N27" i="3"/>
  <c r="K27" i="3"/>
  <c r="O27" i="3"/>
  <c r="G27" i="3"/>
  <c r="E27" i="3"/>
  <c r="M27" i="3"/>
  <c r="H27" i="3"/>
  <c r="L27" i="3"/>
  <c r="D67" i="3"/>
  <c r="E67" i="3"/>
  <c r="L5" i="3" l="1"/>
  <c r="L59" i="3" s="1"/>
  <c r="J5" i="6"/>
  <c r="J31" i="6" s="1"/>
  <c r="H5" i="6"/>
  <c r="H31" i="6" s="1"/>
  <c r="G5" i="6"/>
  <c r="G31" i="6" s="1"/>
  <c r="N5" i="7"/>
  <c r="O40" i="8"/>
  <c r="N40" i="8"/>
  <c r="M40" i="8"/>
  <c r="L40" i="8"/>
  <c r="K40" i="8"/>
  <c r="J40" i="8"/>
  <c r="I40" i="8"/>
  <c r="H40" i="8"/>
  <c r="G40" i="8"/>
  <c r="F40" i="8"/>
  <c r="E40" i="8"/>
  <c r="D40" i="8"/>
  <c r="P39" i="8"/>
  <c r="P38" i="8"/>
  <c r="P37" i="8"/>
  <c r="O33" i="8"/>
  <c r="O47" i="8" s="1"/>
  <c r="N33" i="8"/>
  <c r="N47" i="8" s="1"/>
  <c r="M33" i="8"/>
  <c r="M47" i="8" s="1"/>
  <c r="L33" i="8"/>
  <c r="L47" i="8" s="1"/>
  <c r="K33" i="8"/>
  <c r="K47" i="8" s="1"/>
  <c r="J33" i="8"/>
  <c r="J47" i="8" s="1"/>
  <c r="I33" i="8"/>
  <c r="I47" i="8" s="1"/>
  <c r="H33" i="8"/>
  <c r="H47" i="8" s="1"/>
  <c r="G33" i="8"/>
  <c r="G47" i="8" s="1"/>
  <c r="F33" i="8"/>
  <c r="F47" i="8" s="1"/>
  <c r="E33" i="8"/>
  <c r="E47" i="8" s="1"/>
  <c r="D33" i="8"/>
  <c r="D47" i="8" s="1"/>
  <c r="P32" i="8"/>
  <c r="P31" i="8"/>
  <c r="P30" i="8"/>
  <c r="O26" i="8"/>
  <c r="N26" i="8"/>
  <c r="M26" i="8"/>
  <c r="L26" i="8"/>
  <c r="K26" i="8"/>
  <c r="J26" i="8"/>
  <c r="I26" i="8"/>
  <c r="H26" i="8"/>
  <c r="G26" i="8"/>
  <c r="F26" i="8"/>
  <c r="E26" i="8"/>
  <c r="D26" i="8"/>
  <c r="P25" i="8"/>
  <c r="P24" i="8"/>
  <c r="P23" i="8"/>
  <c r="O19" i="8"/>
  <c r="O46" i="8" s="1"/>
  <c r="N19" i="8"/>
  <c r="N46" i="8" s="1"/>
  <c r="M19" i="8"/>
  <c r="M46" i="8" s="1"/>
  <c r="L19" i="8"/>
  <c r="L46" i="8" s="1"/>
  <c r="K19" i="8"/>
  <c r="K46" i="8" s="1"/>
  <c r="J19" i="8"/>
  <c r="J46" i="8" s="1"/>
  <c r="I19" i="8"/>
  <c r="I46" i="8" s="1"/>
  <c r="H19" i="8"/>
  <c r="H46" i="8" s="1"/>
  <c r="G19" i="8"/>
  <c r="G46" i="8" s="1"/>
  <c r="F19" i="8"/>
  <c r="F46" i="8" s="1"/>
  <c r="E19" i="8"/>
  <c r="E46" i="8" s="1"/>
  <c r="D19" i="8"/>
  <c r="D46" i="8" s="1"/>
  <c r="P18" i="8"/>
  <c r="P17" i="8"/>
  <c r="P16" i="8"/>
  <c r="O12" i="8"/>
  <c r="N12" i="8"/>
  <c r="M12" i="8"/>
  <c r="L12" i="8"/>
  <c r="K12" i="8"/>
  <c r="J12" i="8"/>
  <c r="I12" i="8"/>
  <c r="H12" i="8"/>
  <c r="G12" i="8"/>
  <c r="F12" i="8"/>
  <c r="E12" i="8"/>
  <c r="D12" i="8"/>
  <c r="P11" i="8"/>
  <c r="P10" i="8"/>
  <c r="P9" i="8"/>
  <c r="O5" i="8"/>
  <c r="O45" i="8" s="1"/>
  <c r="N5" i="8"/>
  <c r="N45" i="8" s="1"/>
  <c r="M5" i="8"/>
  <c r="M45" i="8" s="1"/>
  <c r="L5" i="8"/>
  <c r="L45" i="8" s="1"/>
  <c r="K5" i="8"/>
  <c r="K45" i="8" s="1"/>
  <c r="J5" i="8"/>
  <c r="J45" i="8" s="1"/>
  <c r="I5" i="8"/>
  <c r="I45" i="8" s="1"/>
  <c r="H5" i="8"/>
  <c r="H45" i="8" s="1"/>
  <c r="G5" i="8"/>
  <c r="G45" i="8" s="1"/>
  <c r="F5" i="8"/>
  <c r="F45" i="8" s="1"/>
  <c r="E5" i="8"/>
  <c r="E45" i="8" s="1"/>
  <c r="D5" i="8"/>
  <c r="D45" i="8" s="1"/>
  <c r="P4" i="8"/>
  <c r="P3" i="8"/>
  <c r="P2" i="8"/>
  <c r="D5" i="3" a="1"/>
  <c r="D5" i="3" s="1"/>
  <c r="P23" i="7"/>
  <c r="P24" i="7"/>
  <c r="P25" i="7"/>
  <c r="P16" i="7"/>
  <c r="P17" i="7"/>
  <c r="P18" i="7"/>
  <c r="O44" i="7"/>
  <c r="N44" i="7"/>
  <c r="M44" i="7"/>
  <c r="L44" i="7"/>
  <c r="K44" i="7"/>
  <c r="J44" i="7"/>
  <c r="I44" i="7"/>
  <c r="H44" i="7"/>
  <c r="G44" i="7"/>
  <c r="F44" i="7"/>
  <c r="E44" i="7"/>
  <c r="D44" i="7"/>
  <c r="O40" i="7"/>
  <c r="N40" i="7"/>
  <c r="M40" i="7"/>
  <c r="L40" i="7"/>
  <c r="K40" i="7"/>
  <c r="J40" i="7"/>
  <c r="I40" i="7"/>
  <c r="H40" i="7"/>
  <c r="G40" i="7"/>
  <c r="F40" i="7"/>
  <c r="E40" i="7"/>
  <c r="D40" i="7"/>
  <c r="P39" i="7"/>
  <c r="P38" i="7"/>
  <c r="P37" i="7"/>
  <c r="O33" i="7"/>
  <c r="O47" i="7" s="1"/>
  <c r="N33" i="7"/>
  <c r="N47" i="7" s="1"/>
  <c r="M33" i="7"/>
  <c r="M47" i="7" s="1"/>
  <c r="L33" i="7"/>
  <c r="L47" i="7" s="1"/>
  <c r="K33" i="7"/>
  <c r="K47" i="7" s="1"/>
  <c r="J33" i="7"/>
  <c r="J47" i="7" s="1"/>
  <c r="I33" i="7"/>
  <c r="I47" i="7" s="1"/>
  <c r="H33" i="7"/>
  <c r="H47" i="7" s="1"/>
  <c r="G33" i="7"/>
  <c r="G47" i="7" s="1"/>
  <c r="F33" i="7"/>
  <c r="F47" i="7" s="1"/>
  <c r="E33" i="7"/>
  <c r="E47" i="7" s="1"/>
  <c r="D33" i="7"/>
  <c r="D47" i="7" s="1"/>
  <c r="P32" i="7"/>
  <c r="P31" i="7"/>
  <c r="P30" i="7"/>
  <c r="O26" i="7"/>
  <c r="N26" i="7"/>
  <c r="M26" i="7"/>
  <c r="L26" i="7"/>
  <c r="K26" i="7"/>
  <c r="J26" i="7"/>
  <c r="I26" i="7"/>
  <c r="H26" i="7"/>
  <c r="G26" i="7"/>
  <c r="F26" i="7"/>
  <c r="E26" i="7"/>
  <c r="D26" i="7"/>
  <c r="O19" i="7"/>
  <c r="O46" i="7" s="1"/>
  <c r="N19" i="7"/>
  <c r="N46" i="7" s="1"/>
  <c r="M19" i="7"/>
  <c r="M46" i="7" s="1"/>
  <c r="L19" i="7"/>
  <c r="L46" i="7" s="1"/>
  <c r="K19" i="7"/>
  <c r="K46" i="7" s="1"/>
  <c r="J19" i="7"/>
  <c r="J46" i="7" s="1"/>
  <c r="I19" i="7"/>
  <c r="I46" i="7" s="1"/>
  <c r="H19" i="7"/>
  <c r="H46" i="7" s="1"/>
  <c r="G19" i="7"/>
  <c r="G46" i="7" s="1"/>
  <c r="F19" i="7"/>
  <c r="F46" i="7" s="1"/>
  <c r="E19" i="7"/>
  <c r="E46" i="7" s="1"/>
  <c r="D19" i="7"/>
  <c r="D46" i="7" s="1"/>
  <c r="O12" i="7"/>
  <c r="N12" i="7"/>
  <c r="M12" i="7"/>
  <c r="L12" i="7"/>
  <c r="K12" i="7"/>
  <c r="J12" i="7"/>
  <c r="I12" i="7"/>
  <c r="H12" i="7"/>
  <c r="G12" i="7"/>
  <c r="F12" i="7"/>
  <c r="E12" i="7"/>
  <c r="D12" i="7"/>
  <c r="P11" i="7"/>
  <c r="P10" i="7"/>
  <c r="P9" i="7"/>
  <c r="O5" i="7"/>
  <c r="O45" i="7" s="1"/>
  <c r="N45" i="7"/>
  <c r="M5" i="7"/>
  <c r="M45" i="7" s="1"/>
  <c r="L5" i="7"/>
  <c r="L45" i="7" s="1"/>
  <c r="K5" i="7"/>
  <c r="K45" i="7" s="1"/>
  <c r="J5" i="7"/>
  <c r="J45" i="7" s="1"/>
  <c r="I5" i="7"/>
  <c r="I45" i="7" s="1"/>
  <c r="H5" i="7"/>
  <c r="H45" i="7" s="1"/>
  <c r="G5" i="7"/>
  <c r="G45" i="7" s="1"/>
  <c r="F5" i="7"/>
  <c r="F45" i="7" s="1"/>
  <c r="E5" i="7"/>
  <c r="E45" i="7" s="1"/>
  <c r="D5" i="7"/>
  <c r="D45" i="7" s="1"/>
  <c r="P4" i="7"/>
  <c r="P3" i="7"/>
  <c r="P2" i="7"/>
  <c r="O26" i="6"/>
  <c r="N26" i="6"/>
  <c r="M26" i="6"/>
  <c r="L26" i="6"/>
  <c r="K26" i="6"/>
  <c r="J26" i="6"/>
  <c r="I26" i="6"/>
  <c r="H26" i="6"/>
  <c r="G26" i="6"/>
  <c r="F26" i="6"/>
  <c r="E26" i="6"/>
  <c r="P25" i="6"/>
  <c r="P24" i="6"/>
  <c r="P23" i="6"/>
  <c r="O19" i="6"/>
  <c r="O32" i="6" s="1"/>
  <c r="N19" i="6"/>
  <c r="N32" i="6" s="1"/>
  <c r="M19" i="6"/>
  <c r="M32" i="6" s="1"/>
  <c r="L19" i="6"/>
  <c r="L32" i="6" s="1"/>
  <c r="K19" i="6"/>
  <c r="K32" i="6" s="1"/>
  <c r="J19" i="6"/>
  <c r="J32" i="6" s="1"/>
  <c r="I19" i="6"/>
  <c r="I32" i="6" s="1"/>
  <c r="H19" i="6"/>
  <c r="H32" i="6" s="1"/>
  <c r="G19" i="6"/>
  <c r="G32" i="6" s="1"/>
  <c r="F19" i="6"/>
  <c r="F32" i="6" s="1"/>
  <c r="E19" i="6"/>
  <c r="E32" i="6" s="1"/>
  <c r="D19" i="6"/>
  <c r="D32" i="6" s="1"/>
  <c r="P18" i="6"/>
  <c r="P17" i="6"/>
  <c r="P16" i="6"/>
  <c r="O12" i="6"/>
  <c r="N12" i="6"/>
  <c r="M12" i="6"/>
  <c r="L12" i="6"/>
  <c r="K12" i="6"/>
  <c r="J12" i="6"/>
  <c r="I12" i="6"/>
  <c r="H12" i="6"/>
  <c r="G12" i="6"/>
  <c r="F12" i="6"/>
  <c r="E12" i="6"/>
  <c r="D12" i="6"/>
  <c r="P11" i="6"/>
  <c r="P10" i="6"/>
  <c r="P9" i="6"/>
  <c r="O5" i="6"/>
  <c r="O31" i="6" s="1"/>
  <c r="N5" i="6"/>
  <c r="N31" i="6" s="1"/>
  <c r="M5" i="6"/>
  <c r="M31" i="6" s="1"/>
  <c r="L5" i="6"/>
  <c r="L31" i="6" s="1"/>
  <c r="K5" i="6"/>
  <c r="K31" i="6" s="1"/>
  <c r="I5" i="6"/>
  <c r="I31" i="6" s="1"/>
  <c r="F5" i="6"/>
  <c r="F31" i="6" s="1"/>
  <c r="E5" i="6"/>
  <c r="E31" i="6" s="1"/>
  <c r="D5" i="6"/>
  <c r="D31" i="6" s="1"/>
  <c r="P4" i="6"/>
  <c r="P3" i="6"/>
  <c r="P2" i="6"/>
  <c r="O47" i="3"/>
  <c r="N47" i="3"/>
  <c r="M47" i="3"/>
  <c r="G47" i="3"/>
  <c r="H47" i="3"/>
  <c r="I47" i="3"/>
  <c r="N5" i="5"/>
  <c r="N31" i="5" s="1"/>
  <c r="O26" i="5"/>
  <c r="N26" i="5"/>
  <c r="M26" i="5"/>
  <c r="L26" i="5"/>
  <c r="K26" i="5"/>
  <c r="J26" i="5"/>
  <c r="I26" i="5"/>
  <c r="H26" i="5"/>
  <c r="G26" i="5"/>
  <c r="F26" i="5"/>
  <c r="E26" i="5"/>
  <c r="D26" i="5"/>
  <c r="P25" i="5"/>
  <c r="P24" i="5"/>
  <c r="P23" i="5"/>
  <c r="O19" i="5"/>
  <c r="O32" i="5" s="1"/>
  <c r="N19" i="5"/>
  <c r="N32" i="5" s="1"/>
  <c r="M19" i="5"/>
  <c r="M32" i="5" s="1"/>
  <c r="L19" i="5"/>
  <c r="L32" i="5" s="1"/>
  <c r="K19" i="5"/>
  <c r="K32" i="5" s="1"/>
  <c r="J19" i="5"/>
  <c r="J32" i="5" s="1"/>
  <c r="I19" i="5"/>
  <c r="I32" i="5" s="1"/>
  <c r="H19" i="5"/>
  <c r="H32" i="5" s="1"/>
  <c r="G19" i="5"/>
  <c r="G32" i="5" s="1"/>
  <c r="F19" i="5"/>
  <c r="F32" i="5" s="1"/>
  <c r="E19" i="5"/>
  <c r="E32" i="5" s="1"/>
  <c r="D19" i="5"/>
  <c r="D32" i="5" s="1"/>
  <c r="P18" i="5"/>
  <c r="P17" i="5"/>
  <c r="P16" i="5"/>
  <c r="O12" i="5"/>
  <c r="N12" i="5"/>
  <c r="M12" i="5"/>
  <c r="L12" i="5"/>
  <c r="K12" i="5"/>
  <c r="J12" i="5"/>
  <c r="I12" i="5"/>
  <c r="H12" i="5"/>
  <c r="G12" i="5"/>
  <c r="F12" i="5"/>
  <c r="E12" i="5"/>
  <c r="D12" i="5"/>
  <c r="P11" i="5"/>
  <c r="P10" i="5"/>
  <c r="P9" i="5"/>
  <c r="O5" i="5"/>
  <c r="O31" i="5" s="1"/>
  <c r="M5" i="5"/>
  <c r="M31" i="5" s="1"/>
  <c r="L5" i="5"/>
  <c r="L31" i="5" s="1"/>
  <c r="K5" i="5"/>
  <c r="K31" i="5" s="1"/>
  <c r="J5" i="5"/>
  <c r="J31" i="5" s="1"/>
  <c r="I5" i="5"/>
  <c r="I31" i="5" s="1"/>
  <c r="H5" i="5"/>
  <c r="H31" i="5" s="1"/>
  <c r="G5" i="5"/>
  <c r="G31" i="5" s="1"/>
  <c r="F5" i="5"/>
  <c r="F31" i="5" s="1"/>
  <c r="E5" i="5"/>
  <c r="E31" i="5" s="1"/>
  <c r="D5" i="5"/>
  <c r="D31" i="5" s="1"/>
  <c r="P4" i="5"/>
  <c r="P3" i="5"/>
  <c r="P2" i="5"/>
  <c r="G5" i="4"/>
  <c r="G45" i="4" s="1"/>
  <c r="O40" i="4"/>
  <c r="N40" i="4"/>
  <c r="M40" i="4"/>
  <c r="L40" i="4"/>
  <c r="K40" i="4"/>
  <c r="J40" i="4"/>
  <c r="I40" i="4"/>
  <c r="H40" i="4"/>
  <c r="G40" i="4"/>
  <c r="F40" i="4"/>
  <c r="E40" i="4"/>
  <c r="D40" i="4"/>
  <c r="P39" i="4"/>
  <c r="P38" i="4"/>
  <c r="P37" i="4"/>
  <c r="O33" i="4"/>
  <c r="N33" i="4"/>
  <c r="M33" i="4"/>
  <c r="L33" i="4"/>
  <c r="K33" i="4"/>
  <c r="J33" i="4"/>
  <c r="I33" i="4"/>
  <c r="H33" i="4"/>
  <c r="G33" i="4"/>
  <c r="F33" i="4"/>
  <c r="E33" i="4"/>
  <c r="D33" i="4"/>
  <c r="P32" i="4"/>
  <c r="P31" i="4"/>
  <c r="P30" i="4"/>
  <c r="O26" i="4"/>
  <c r="N26" i="4"/>
  <c r="M26" i="4"/>
  <c r="L26" i="4"/>
  <c r="K26" i="4"/>
  <c r="J26" i="4"/>
  <c r="I26" i="4"/>
  <c r="H26" i="4"/>
  <c r="G26" i="4"/>
  <c r="F26" i="4"/>
  <c r="E26" i="4"/>
  <c r="D26" i="4"/>
  <c r="P25" i="4"/>
  <c r="P24" i="4"/>
  <c r="P23" i="4"/>
  <c r="O19" i="4"/>
  <c r="N19" i="4"/>
  <c r="M19" i="4"/>
  <c r="L19" i="4"/>
  <c r="K19" i="4"/>
  <c r="J19" i="4"/>
  <c r="I19" i="4"/>
  <c r="H19" i="4"/>
  <c r="G19" i="4"/>
  <c r="F19" i="4"/>
  <c r="E19" i="4"/>
  <c r="D19" i="4"/>
  <c r="P18" i="4"/>
  <c r="P17" i="4"/>
  <c r="P16" i="4"/>
  <c r="O12" i="4"/>
  <c r="N12" i="4"/>
  <c r="M12" i="4"/>
  <c r="L12" i="4"/>
  <c r="K12" i="4"/>
  <c r="J12" i="4"/>
  <c r="I12" i="4"/>
  <c r="H12" i="4"/>
  <c r="G12" i="4"/>
  <c r="F12" i="4"/>
  <c r="E12" i="4"/>
  <c r="D12" i="4"/>
  <c r="P11" i="4"/>
  <c r="P10" i="4"/>
  <c r="P9" i="4"/>
  <c r="O5" i="4"/>
  <c r="O45" i="4" s="1"/>
  <c r="N5" i="4"/>
  <c r="N45" i="4" s="1"/>
  <c r="M5" i="4"/>
  <c r="M45" i="4" s="1"/>
  <c r="L5" i="4"/>
  <c r="L45" i="4" s="1"/>
  <c r="K5" i="4"/>
  <c r="K45" i="4" s="1"/>
  <c r="J5" i="4"/>
  <c r="J45" i="4" s="1"/>
  <c r="I5" i="4"/>
  <c r="I45" i="4" s="1"/>
  <c r="H5" i="4"/>
  <c r="H45" i="4" s="1"/>
  <c r="F5" i="4"/>
  <c r="F45" i="4" s="1"/>
  <c r="E5" i="4"/>
  <c r="E45" i="4" s="1"/>
  <c r="D5" i="4"/>
  <c r="P4" i="4"/>
  <c r="P3" i="4"/>
  <c r="P2" i="4"/>
  <c r="G54" i="3"/>
  <c r="H54" i="3"/>
  <c r="I54" i="3"/>
  <c r="J54" i="3"/>
  <c r="K54" i="3"/>
  <c r="L54" i="3"/>
  <c r="M54" i="3"/>
  <c r="N54" i="3"/>
  <c r="O54" i="3"/>
  <c r="G40" i="3"/>
  <c r="H40" i="3"/>
  <c r="I40" i="3"/>
  <c r="J40" i="3"/>
  <c r="K40" i="3"/>
  <c r="L40" i="3"/>
  <c r="M40" i="3"/>
  <c r="N40" i="3"/>
  <c r="O40" i="3"/>
  <c r="G19" i="3"/>
  <c r="H19" i="3"/>
  <c r="I19" i="3"/>
  <c r="J19" i="3"/>
  <c r="K19" i="3"/>
  <c r="L19" i="3"/>
  <c r="M19" i="3"/>
  <c r="N19" i="3"/>
  <c r="O19" i="3"/>
  <c r="G5" i="3"/>
  <c r="G59" i="3" s="1"/>
  <c r="H5" i="3"/>
  <c r="H59" i="3" s="1"/>
  <c r="I5" i="3"/>
  <c r="I59" i="3" s="1"/>
  <c r="J5" i="3"/>
  <c r="J59" i="3" s="1"/>
  <c r="K5" i="3"/>
  <c r="K59" i="3" s="1"/>
  <c r="M5" i="3"/>
  <c r="M59" i="3" s="1"/>
  <c r="N5" i="3"/>
  <c r="N59" i="3" s="1"/>
  <c r="O5" i="3"/>
  <c r="O59" i="3" s="1"/>
  <c r="F54" i="3"/>
  <c r="E54" i="3"/>
  <c r="D54" i="3"/>
  <c r="P53" i="3"/>
  <c r="P52" i="3"/>
  <c r="P51" i="3"/>
  <c r="L47" i="3"/>
  <c r="K47" i="3"/>
  <c r="J47" i="3"/>
  <c r="F47" i="3"/>
  <c r="E47" i="3"/>
  <c r="D47" i="3"/>
  <c r="P46" i="3"/>
  <c r="P45" i="3"/>
  <c r="P44" i="3"/>
  <c r="F40" i="3"/>
  <c r="E40" i="3"/>
  <c r="D40" i="3"/>
  <c r="P39" i="3"/>
  <c r="P38" i="3"/>
  <c r="P37" i="3"/>
  <c r="O33" i="3"/>
  <c r="N33" i="3"/>
  <c r="M33" i="3"/>
  <c r="L33" i="3"/>
  <c r="K33" i="3"/>
  <c r="J33" i="3"/>
  <c r="I33" i="3"/>
  <c r="H33" i="3"/>
  <c r="G33" i="3"/>
  <c r="F33" i="3"/>
  <c r="E33" i="3"/>
  <c r="D33" i="3"/>
  <c r="P32" i="3"/>
  <c r="P31" i="3"/>
  <c r="P30" i="3"/>
  <c r="F19" i="3"/>
  <c r="E19" i="3"/>
  <c r="D19" i="3"/>
  <c r="P18" i="3"/>
  <c r="P17" i="3"/>
  <c r="P16" i="3"/>
  <c r="F5" i="3"/>
  <c r="F59" i="3" s="1"/>
  <c r="E5" i="3"/>
  <c r="E59" i="3" s="1"/>
  <c r="P4" i="3"/>
  <c r="P3" i="3"/>
  <c r="P2" i="3"/>
  <c r="O44" i="2"/>
  <c r="N44" i="2"/>
  <c r="M44" i="2"/>
  <c r="L44" i="2"/>
  <c r="K44" i="2"/>
  <c r="J44" i="2"/>
  <c r="I44" i="2"/>
  <c r="H44" i="2"/>
  <c r="G44" i="2"/>
  <c r="F44" i="2"/>
  <c r="E44" i="2"/>
  <c r="D44" i="2"/>
  <c r="O40" i="2"/>
  <c r="N40" i="2"/>
  <c r="M40" i="2"/>
  <c r="L40" i="2"/>
  <c r="K40" i="2"/>
  <c r="J40" i="2"/>
  <c r="I40" i="2"/>
  <c r="H40" i="2"/>
  <c r="G40" i="2"/>
  <c r="F40" i="2"/>
  <c r="E40" i="2"/>
  <c r="D40" i="2"/>
  <c r="P39" i="2"/>
  <c r="P38" i="2"/>
  <c r="P37" i="2"/>
  <c r="O33" i="2"/>
  <c r="O47" i="2" s="1"/>
  <c r="N33" i="2"/>
  <c r="N47" i="2" s="1"/>
  <c r="M33" i="2"/>
  <c r="M47" i="2" s="1"/>
  <c r="L33" i="2"/>
  <c r="L47" i="2" s="1"/>
  <c r="K33" i="2"/>
  <c r="K47" i="2" s="1"/>
  <c r="J33" i="2"/>
  <c r="J47" i="2" s="1"/>
  <c r="I33" i="2"/>
  <c r="I47" i="2" s="1"/>
  <c r="H33" i="2"/>
  <c r="H47" i="2" s="1"/>
  <c r="G33" i="2"/>
  <c r="G47" i="2" s="1"/>
  <c r="F33" i="2"/>
  <c r="F47" i="2" s="1"/>
  <c r="E33" i="2"/>
  <c r="E47" i="2" s="1"/>
  <c r="D33" i="2"/>
  <c r="D47" i="2" s="1"/>
  <c r="P32" i="2"/>
  <c r="P31" i="2"/>
  <c r="P30" i="2"/>
  <c r="O26" i="2"/>
  <c r="N26" i="2"/>
  <c r="M26" i="2"/>
  <c r="L26" i="2"/>
  <c r="K26" i="2"/>
  <c r="J26" i="2"/>
  <c r="I26" i="2"/>
  <c r="H26" i="2"/>
  <c r="G26" i="2"/>
  <c r="F26" i="2"/>
  <c r="E26" i="2"/>
  <c r="D26" i="2"/>
  <c r="P25" i="2"/>
  <c r="P24" i="2"/>
  <c r="P23" i="2"/>
  <c r="O19" i="2"/>
  <c r="O46" i="2" s="1"/>
  <c r="N19" i="2"/>
  <c r="N46" i="2" s="1"/>
  <c r="M19" i="2"/>
  <c r="M46" i="2" s="1"/>
  <c r="L19" i="2"/>
  <c r="L46" i="2" s="1"/>
  <c r="K19" i="2"/>
  <c r="K46" i="2" s="1"/>
  <c r="J19" i="2"/>
  <c r="J46" i="2" s="1"/>
  <c r="I19" i="2"/>
  <c r="I46" i="2" s="1"/>
  <c r="H19" i="2"/>
  <c r="H46" i="2" s="1"/>
  <c r="G19" i="2"/>
  <c r="G46" i="2" s="1"/>
  <c r="F19" i="2"/>
  <c r="F46" i="2" s="1"/>
  <c r="E19" i="2"/>
  <c r="E46" i="2" s="1"/>
  <c r="D19" i="2"/>
  <c r="D46" i="2" s="1"/>
  <c r="P18" i="2"/>
  <c r="P17" i="2"/>
  <c r="P16" i="2"/>
  <c r="O12" i="2"/>
  <c r="N12" i="2"/>
  <c r="M12" i="2"/>
  <c r="L12" i="2"/>
  <c r="K12" i="2"/>
  <c r="J12" i="2"/>
  <c r="I12" i="2"/>
  <c r="H12" i="2"/>
  <c r="G12" i="2"/>
  <c r="F12" i="2"/>
  <c r="E12" i="2"/>
  <c r="D12" i="2"/>
  <c r="P11" i="2"/>
  <c r="P10" i="2"/>
  <c r="P9" i="2"/>
  <c r="O5" i="2"/>
  <c r="O45" i="2" s="1"/>
  <c r="N5" i="2"/>
  <c r="N45" i="2" s="1"/>
  <c r="M5" i="2"/>
  <c r="M45" i="2" s="1"/>
  <c r="L5" i="2"/>
  <c r="L45" i="2" s="1"/>
  <c r="K5" i="2"/>
  <c r="K45" i="2" s="1"/>
  <c r="J5" i="2"/>
  <c r="J45" i="2" s="1"/>
  <c r="I5" i="2"/>
  <c r="I45" i="2" s="1"/>
  <c r="H5" i="2"/>
  <c r="H45" i="2" s="1"/>
  <c r="G5" i="2"/>
  <c r="G45" i="2" s="1"/>
  <c r="F5" i="2"/>
  <c r="F45" i="2" s="1"/>
  <c r="E5" i="2"/>
  <c r="E45" i="2" s="1"/>
  <c r="D5" i="2"/>
  <c r="D45" i="2" s="1"/>
  <c r="P4" i="2"/>
  <c r="P3" i="2"/>
  <c r="P2" i="2"/>
  <c r="O54" i="1"/>
  <c r="N54" i="1"/>
  <c r="M54" i="1"/>
  <c r="L54" i="1"/>
  <c r="K54" i="1"/>
  <c r="J54" i="1"/>
  <c r="I54" i="1"/>
  <c r="H54" i="1"/>
  <c r="G54" i="1"/>
  <c r="F54" i="1"/>
  <c r="E54" i="1"/>
  <c r="D54" i="1"/>
  <c r="O47" i="1"/>
  <c r="O62" i="1" s="1"/>
  <c r="N47" i="1"/>
  <c r="N62" i="1" s="1"/>
  <c r="M47" i="1"/>
  <c r="M62" i="1" s="1"/>
  <c r="L47" i="1"/>
  <c r="L62" i="1" s="1"/>
  <c r="K47" i="1"/>
  <c r="K62" i="1" s="1"/>
  <c r="J47" i="1"/>
  <c r="J62" i="1" s="1"/>
  <c r="I47" i="1"/>
  <c r="I62" i="1" s="1"/>
  <c r="H47" i="1"/>
  <c r="H62" i="1" s="1"/>
  <c r="G47" i="1"/>
  <c r="G62" i="1" s="1"/>
  <c r="F47" i="1"/>
  <c r="F62" i="1" s="1"/>
  <c r="E47" i="1"/>
  <c r="E62" i="1" s="1"/>
  <c r="D47" i="1"/>
  <c r="D62" i="1" s="1"/>
  <c r="O33" i="1"/>
  <c r="O61" i="1" s="1"/>
  <c r="N33" i="1"/>
  <c r="N61" i="1" s="1"/>
  <c r="M33" i="1"/>
  <c r="M61" i="1" s="1"/>
  <c r="L33" i="1"/>
  <c r="L61" i="1" s="1"/>
  <c r="K33" i="1"/>
  <c r="K61" i="1" s="1"/>
  <c r="J33" i="1"/>
  <c r="J61" i="1" s="1"/>
  <c r="I33" i="1"/>
  <c r="I61" i="1" s="1"/>
  <c r="H33" i="1"/>
  <c r="H61" i="1" s="1"/>
  <c r="G33" i="1"/>
  <c r="G61" i="1" s="1"/>
  <c r="F33" i="1"/>
  <c r="F61" i="1" s="1"/>
  <c r="E33" i="1"/>
  <c r="E61" i="1" s="1"/>
  <c r="D33" i="1"/>
  <c r="D61" i="1" s="1"/>
  <c r="E5" i="1"/>
  <c r="E59" i="1" s="1"/>
  <c r="F5" i="1"/>
  <c r="F59" i="1" s="1"/>
  <c r="G5" i="1"/>
  <c r="G59" i="1" s="1"/>
  <c r="H5" i="1"/>
  <c r="H59" i="1" s="1"/>
  <c r="I5" i="1"/>
  <c r="I59" i="1" s="1"/>
  <c r="J5" i="1"/>
  <c r="J59" i="1" s="1"/>
  <c r="K5" i="1"/>
  <c r="K59" i="1" s="1"/>
  <c r="L5" i="1"/>
  <c r="L59" i="1" s="1"/>
  <c r="M5" i="1"/>
  <c r="M59" i="1" s="1"/>
  <c r="N5" i="1"/>
  <c r="N59" i="1" s="1"/>
  <c r="O5" i="1"/>
  <c r="O59" i="1" s="1"/>
  <c r="D5" i="1"/>
  <c r="D59" i="1" s="1"/>
  <c r="P51" i="1"/>
  <c r="P52" i="1"/>
  <c r="P53" i="1"/>
  <c r="P44" i="1"/>
  <c r="P45" i="1"/>
  <c r="P46" i="1"/>
  <c r="P37" i="1"/>
  <c r="P38" i="1"/>
  <c r="P39" i="1"/>
  <c r="P30" i="1"/>
  <c r="P31" i="1"/>
  <c r="P32" i="1"/>
  <c r="P16" i="1"/>
  <c r="P17" i="1"/>
  <c r="P18" i="1"/>
  <c r="P2" i="1"/>
  <c r="P3" i="1"/>
  <c r="P4" i="1"/>
  <c r="P19" i="1" l="1"/>
  <c r="P40" i="1"/>
  <c r="J47" i="4"/>
  <c r="J46" i="4"/>
  <c r="J20" i="4"/>
  <c r="D47" i="4"/>
  <c r="D34" i="4"/>
  <c r="M47" i="4"/>
  <c r="K46" i="4"/>
  <c r="K20" i="4"/>
  <c r="D46" i="4"/>
  <c r="D20" i="4"/>
  <c r="L46" i="4"/>
  <c r="E27" i="4"/>
  <c r="M27" i="4"/>
  <c r="F47" i="4"/>
  <c r="F34" i="4"/>
  <c r="N47" i="4"/>
  <c r="I46" i="4"/>
  <c r="L47" i="4"/>
  <c r="L34" i="4"/>
  <c r="D27" i="4"/>
  <c r="E47" i="4"/>
  <c r="F27" i="4"/>
  <c r="O47" i="4"/>
  <c r="H46" i="4"/>
  <c r="H20" i="4"/>
  <c r="K47" i="4"/>
  <c r="D41" i="4"/>
  <c r="K27" i="4"/>
  <c r="E46" i="4"/>
  <c r="E20" i="4"/>
  <c r="M46" i="4"/>
  <c r="F46" i="4"/>
  <c r="N46" i="4"/>
  <c r="N20" i="4"/>
  <c r="G27" i="4"/>
  <c r="H47" i="4"/>
  <c r="L27" i="4"/>
  <c r="G47" i="4"/>
  <c r="G34" i="4"/>
  <c r="D45" i="4"/>
  <c r="D6" i="4"/>
  <c r="G46" i="4"/>
  <c r="O46" i="4"/>
  <c r="H27" i="4"/>
  <c r="I47" i="4"/>
  <c r="D6" i="3"/>
  <c r="D59" i="3"/>
  <c r="D41" i="3"/>
  <c r="H61" i="3"/>
  <c r="G62" i="3"/>
  <c r="M62" i="3"/>
  <c r="J61" i="3"/>
  <c r="E62" i="3"/>
  <c r="D55" i="3"/>
  <c r="N62" i="3"/>
  <c r="I61" i="3"/>
  <c r="D62" i="3"/>
  <c r="D48" i="3"/>
  <c r="K61" i="3"/>
  <c r="F62" i="3"/>
  <c r="O62" i="3"/>
  <c r="D61" i="3"/>
  <c r="D34" i="3"/>
  <c r="L61" i="3"/>
  <c r="J62" i="3"/>
  <c r="E61" i="3"/>
  <c r="M61" i="3"/>
  <c r="K62" i="3"/>
  <c r="D20" i="3"/>
  <c r="F61" i="3"/>
  <c r="N61" i="3"/>
  <c r="L62" i="3"/>
  <c r="I62" i="3"/>
  <c r="G61" i="3"/>
  <c r="O61" i="3"/>
  <c r="H62" i="3"/>
  <c r="P26" i="8"/>
  <c r="P40" i="8"/>
  <c r="P33" i="8"/>
  <c r="P47" i="8" s="1"/>
  <c r="P19" i="8"/>
  <c r="P46" i="8" s="1"/>
  <c r="P12" i="8"/>
  <c r="P5" i="8"/>
  <c r="P45" i="8" s="1"/>
  <c r="P26" i="6"/>
  <c r="P19" i="6"/>
  <c r="P32" i="6" s="1"/>
  <c r="P12" i="6"/>
  <c r="P5" i="6"/>
  <c r="P31" i="6" s="1"/>
  <c r="P47" i="1"/>
  <c r="P62" i="1" s="1"/>
  <c r="P33" i="1"/>
  <c r="P61" i="1" s="1"/>
  <c r="P40" i="7"/>
  <c r="P19" i="7"/>
  <c r="P46" i="7" s="1"/>
  <c r="P5" i="7"/>
  <c r="P45" i="7" s="1"/>
  <c r="P33" i="7"/>
  <c r="P47" i="7" s="1"/>
  <c r="P12" i="7"/>
  <c r="P26" i="7"/>
  <c r="P19" i="3"/>
  <c r="F20" i="3" s="1"/>
  <c r="P40" i="3"/>
  <c r="E41" i="3" s="1"/>
  <c r="P5" i="3"/>
  <c r="P54" i="3"/>
  <c r="L55" i="3" s="1"/>
  <c r="P5" i="5"/>
  <c r="P31" i="5" s="1"/>
  <c r="P19" i="5"/>
  <c r="P32" i="5" s="1"/>
  <c r="P26" i="5"/>
  <c r="P12" i="5"/>
  <c r="P5" i="4"/>
  <c r="P45" i="4" s="1"/>
  <c r="P12" i="4"/>
  <c r="P19" i="4"/>
  <c r="P46" i="4" s="1"/>
  <c r="P33" i="4"/>
  <c r="P47" i="4" s="1"/>
  <c r="P40" i="4"/>
  <c r="J41" i="4" s="1"/>
  <c r="P26" i="4"/>
  <c r="I27" i="4" s="1"/>
  <c r="P33" i="3"/>
  <c r="P61" i="3" s="1"/>
  <c r="P47" i="3"/>
  <c r="P62" i="3" s="1"/>
  <c r="P40" i="2"/>
  <c r="P33" i="2"/>
  <c r="P47" i="2" s="1"/>
  <c r="P19" i="2"/>
  <c r="P46" i="2" s="1"/>
  <c r="P26" i="2"/>
  <c r="P12" i="2"/>
  <c r="P5" i="2"/>
  <c r="P45" i="2" s="1"/>
  <c r="P54" i="1"/>
  <c r="P5" i="1"/>
  <c r="P59" i="1" s="1"/>
  <c r="M41" i="4" l="1"/>
  <c r="F20" i="4"/>
  <c r="F41" i="4"/>
  <c r="E41" i="4"/>
  <c r="L41" i="4"/>
  <c r="G20" i="4"/>
  <c r="O41" i="4"/>
  <c r="L20" i="4"/>
  <c r="K41" i="4"/>
  <c r="J27" i="4"/>
  <c r="I20" i="4"/>
  <c r="G41" i="4"/>
  <c r="M34" i="4"/>
  <c r="N41" i="4"/>
  <c r="O20" i="4"/>
  <c r="O34" i="4"/>
  <c r="I41" i="4"/>
  <c r="H34" i="4"/>
  <c r="H41" i="4"/>
  <c r="E34" i="4"/>
  <c r="N27" i="4"/>
  <c r="K34" i="4"/>
  <c r="N34" i="4"/>
  <c r="J34" i="4"/>
  <c r="I34" i="4"/>
  <c r="O27" i="4"/>
  <c r="M20" i="4"/>
  <c r="D69" i="3"/>
  <c r="D68" i="3"/>
  <c r="F69" i="3"/>
  <c r="N69" i="3"/>
  <c r="G69" i="3"/>
  <c r="O69" i="3"/>
  <c r="L69" i="3"/>
  <c r="H69" i="3"/>
  <c r="M69" i="3"/>
  <c r="I69" i="3"/>
  <c r="J69" i="3"/>
  <c r="K69" i="3"/>
  <c r="E69" i="3"/>
  <c r="F68" i="3"/>
  <c r="N68" i="3"/>
  <c r="L68" i="3"/>
  <c r="M68" i="3"/>
  <c r="G68" i="3"/>
  <c r="O68" i="3"/>
  <c r="E68" i="3"/>
  <c r="H68" i="3"/>
  <c r="I68" i="3"/>
  <c r="J68" i="3"/>
  <c r="K68" i="3"/>
  <c r="G41" i="3"/>
  <c r="K41" i="3"/>
  <c r="H41" i="3"/>
  <c r="M41" i="3"/>
  <c r="N41" i="3"/>
  <c r="I41" i="3"/>
  <c r="O41" i="3"/>
  <c r="J41" i="3"/>
  <c r="F41" i="3"/>
  <c r="L41" i="3"/>
  <c r="E20" i="3"/>
  <c r="J20" i="3"/>
  <c r="L48" i="3"/>
  <c r="K34" i="3"/>
  <c r="H20" i="3"/>
  <c r="H48" i="3"/>
  <c r="O20" i="3"/>
  <c r="K48" i="3"/>
  <c r="N34" i="3"/>
  <c r="G34" i="3"/>
  <c r="M34" i="3"/>
  <c r="O48" i="3"/>
  <c r="F34" i="3"/>
  <c r="I34" i="3"/>
  <c r="E55" i="3"/>
  <c r="I48" i="3"/>
  <c r="F48" i="3"/>
  <c r="H34" i="3"/>
  <c r="G20" i="3"/>
  <c r="N55" i="3"/>
  <c r="G55" i="3"/>
  <c r="O55" i="3"/>
  <c r="H55" i="3"/>
  <c r="K55" i="3"/>
  <c r="M55" i="3"/>
  <c r="O34" i="3"/>
  <c r="K20" i="3"/>
  <c r="J55" i="3"/>
  <c r="M20" i="3"/>
  <c r="F55" i="3"/>
  <c r="L20" i="3"/>
  <c r="J48" i="3"/>
  <c r="E48" i="3"/>
  <c r="N20" i="3"/>
  <c r="I20" i="3"/>
  <c r="I55" i="3"/>
  <c r="E34" i="3"/>
  <c r="L34" i="3"/>
  <c r="N48" i="3"/>
  <c r="J34" i="3"/>
  <c r="G48" i="3"/>
  <c r="M48" i="3"/>
  <c r="P59" i="3"/>
  <c r="M6" i="3"/>
  <c r="N6" i="3"/>
  <c r="O6" i="3"/>
  <c r="H6" i="3"/>
  <c r="I6" i="3"/>
  <c r="K6" i="3"/>
  <c r="G6" i="3"/>
  <c r="J6" i="3"/>
  <c r="L6" i="3"/>
  <c r="E6" i="3"/>
  <c r="F6" i="3"/>
  <c r="I66" i="3" l="1"/>
  <c r="I70" i="3" s="1"/>
  <c r="G66" i="3"/>
  <c r="G70" i="3" s="1"/>
  <c r="H66" i="3"/>
  <c r="H70" i="3" s="1"/>
  <c r="N66" i="3"/>
  <c r="N70" i="3" s="1"/>
  <c r="J66" i="3"/>
  <c r="J70" i="3" s="1"/>
  <c r="M66" i="3"/>
  <c r="M70" i="3" s="1"/>
  <c r="O66" i="3"/>
  <c r="O70" i="3" s="1"/>
  <c r="F66" i="3"/>
  <c r="F70" i="3" s="1"/>
  <c r="K66" i="3"/>
  <c r="K70" i="3" s="1"/>
  <c r="L66" i="3"/>
  <c r="L70" i="3" s="1"/>
  <c r="E66" i="3"/>
  <c r="E70" i="3" s="1"/>
  <c r="D60" i="3"/>
  <c r="D70" i="3"/>
  <c r="D1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<sst xmlns="http://schemas.openxmlformats.org/spreadsheetml/2006/main" count="1545" uniqueCount="37">
  <si>
    <t>DT</t>
  </si>
  <si>
    <t>RF</t>
  </si>
  <si>
    <t>Method</t>
  </si>
  <si>
    <t>Case</t>
  </si>
  <si>
    <t>Target</t>
  </si>
  <si>
    <t>Supplement</t>
  </si>
  <si>
    <t>Yes</t>
  </si>
  <si>
    <t>Note</t>
  </si>
  <si>
    <t>No</t>
  </si>
  <si>
    <t>Gender</t>
  </si>
  <si>
    <t>Plurality</t>
  </si>
  <si>
    <t>max</t>
  </si>
  <si>
    <t>Pluraity</t>
  </si>
  <si>
    <t>rank</t>
  </si>
  <si>
    <t>NN</t>
  </si>
  <si>
    <t>2g</t>
  </si>
  <si>
    <t>3g</t>
  </si>
  <si>
    <t>4g</t>
  </si>
  <si>
    <t>2g-hash</t>
  </si>
  <si>
    <t>3g-hash</t>
  </si>
  <si>
    <t>4g-hash</t>
  </si>
  <si>
    <t>Gender.rank</t>
  </si>
  <si>
    <t>rank.Case</t>
  </si>
  <si>
    <t>rank.Plurality</t>
  </si>
  <si>
    <t>rank.Gender</t>
  </si>
  <si>
    <t>geo.mean</t>
  </si>
  <si>
    <t>xsk2g</t>
  </si>
  <si>
    <t>xsk3g</t>
  </si>
  <si>
    <t>xsk4g</t>
  </si>
  <si>
    <t>xsk2g-hash</t>
  </si>
  <si>
    <t>xsk3g-hash</t>
  </si>
  <si>
    <t>xsk4g-hash</t>
  </si>
  <si>
    <t>Gender2</t>
  </si>
  <si>
    <t>rank.Gender2</t>
  </si>
  <si>
    <t>geoMean</t>
  </si>
  <si>
    <t>Pluraity.rank</t>
  </si>
  <si>
    <t>Case.rank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</si>
</sst>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3"/>
      <color theme="1"/>
      <name val="LucidaSansUnicode"/>
      <family val="2"/>
    </font>
    <font>
      <b/>
      <sz val="13"/>
      <color theme="0"/>
      <name val="LucidaSansUnicode"/>
      <family val="2"/>
    </font>
    <font>
      <b/>
      <sz val="13"/>
      <color theme="1"/>
      <name val="LucidaSansUnicode"/>
      <family val="2"/>
    </font>
    <font>
      <sz val="16"/>
      <color rgb="FFC586C0"/>
      <name val="PT Mono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2" fontId="0" fillId="0" borderId="1" xfId="0" applyNumberFormat="1" applyBorder="1"/>
    <xf numFmtId="2" fontId="0" fillId="2" borderId="1" xfId="0" applyNumberFormat="1" applyFill="1" applyBorder="1"/>
    <xf numFmtId="0" fontId="0" fillId="2" borderId="1" xfId="0" applyFill="1" applyBorder="1"/>
    <xf numFmtId="0" fontId="3" fillId="0" borderId="0" xfId="0" applyFont="1"/>
    <xf numFmtId="0" fontId="0" fillId="0" borderId="1" xfId="0" applyBorder="1"/>
    <xf numFmtId="2" fontId="0" fillId="2" borderId="2" xfId="0" applyNumberFormat="1" applyFill="1" applyBorder="1"/>
    <xf numFmtId="2" fontId="0" fillId="0" borderId="2" xfId="0" applyNumberFormat="1" applyBorder="1"/>
    <xf numFmtId="0" fontId="0" fillId="2" borderId="2" xfId="0" applyFill="1" applyBorder="1"/>
    <xf numFmtId="0" fontId="0" fillId="0" borderId="2" xfId="0" applyBorder="1"/>
    <xf numFmtId="0" fontId="1" fillId="3" borderId="0" xfId="0" applyFont="1" applyFill="1"/>
    <xf numFmtId="0" fontId="0" fillId="0" borderId="3" xfId="0" applyBorder="1"/>
    <xf numFmtId="2" fontId="0" fillId="0" borderId="4" xfId="0" applyNumberFormat="1" applyBorder="1"/>
    <xf numFmtId="0" fontId="1" fillId="3" borderId="0" xfId="0" applyFont="1" applyFill="1" applyAlignment="1">
      <alignment wrapText="1"/>
    </xf>
    <xf numFmtId="0" fontId="2" fillId="0" borderId="5" xfId="0" applyFont="1" applyBorder="1"/>
    <xf numFmtId="0" fontId="2" fillId="0" borderId="6" xfId="0" applyFont="1" applyBorder="1"/>
    <xf numFmtId="2" fontId="2" fillId="0" borderId="6" xfId="0" applyNumberFormat="1" applyFont="1" applyBorder="1"/>
    <xf numFmtId="0" fontId="2" fillId="0" borderId="7" xfId="0" applyFont="1" applyBorder="1"/>
    <xf numFmtId="0" fontId="0" fillId="2" borderId="1" xfId="0" applyFont="1" applyFill="1" applyBorder="1"/>
    <xf numFmtId="0" fontId="0" fillId="0" borderId="8" xfId="0" applyFont="1" applyBorder="1"/>
  </cellXfs>
  <cellStyles count="1">
    <cellStyle name="Normal" xfId="0" builtinId="0"/>
  </cellStyles>
  <dxfs count="1263"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LucidaSansUnicode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LucidaSansUnicode"/>
        <family val="2"/>
        <scheme val="none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LucidaSansUnicode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LucidaSansUnicode"/>
        <family val="2"/>
        <scheme val="none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'czech.gr067'!$C$59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'czech.gr067'!$D$58:$O$58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'czech.gr067'!$D$59:$P$59</c:f>
              <c:numCache>
                <c:formatCode>0.00</c:formatCode>
                <c:ptCount val="13"/>
                <c:pt idx="0">
                  <c:v>0.66</c:v>
                </c:pt>
                <c:pt idx="1">
                  <c:v>0.64</c:v>
                </c:pt>
                <c:pt idx="2">
                  <c:v>0.56000000000000005</c:v>
                </c:pt>
                <c:pt idx="3">
                  <c:v>0.63</c:v>
                </c:pt>
                <c:pt idx="4">
                  <c:v>0.61</c:v>
                </c:pt>
                <c:pt idx="5">
                  <c:v>0.6</c:v>
                </c:pt>
                <c:pt idx="6">
                  <c:v>0.59</c:v>
                </c:pt>
                <c:pt idx="7">
                  <c:v>0.65</c:v>
                </c:pt>
                <c:pt idx="8">
                  <c:v>0.62</c:v>
                </c:pt>
                <c:pt idx="9">
                  <c:v>0.62</c:v>
                </c:pt>
                <c:pt idx="10">
                  <c:v>0.68</c:v>
                </c:pt>
                <c:pt idx="11">
                  <c:v>0.55000000000000004</c:v>
                </c:pt>
                <c:pt idx="12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D6-3A4D-B46C-738F06ACBB2E}"/>
            </c:ext>
          </c:extLst>
        </c:ser>
        <c:ser>
          <c:idx val="1"/>
          <c:order val="1"/>
          <c:tx>
            <c:strRef>
              <c:f>'czech.gr067'!$C$61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'czech.gr067'!$D$58:$O$58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'czech.gr067'!$D$61:$P$61</c:f>
              <c:numCache>
                <c:formatCode>0.00</c:formatCode>
                <c:ptCount val="13"/>
                <c:pt idx="0">
                  <c:v>0.89</c:v>
                </c:pt>
                <c:pt idx="1">
                  <c:v>0.92</c:v>
                </c:pt>
                <c:pt idx="2">
                  <c:v>0.82</c:v>
                </c:pt>
                <c:pt idx="3">
                  <c:v>0.9</c:v>
                </c:pt>
                <c:pt idx="4">
                  <c:v>0.81</c:v>
                </c:pt>
                <c:pt idx="5">
                  <c:v>0.88</c:v>
                </c:pt>
                <c:pt idx="6">
                  <c:v>0.82</c:v>
                </c:pt>
                <c:pt idx="7">
                  <c:v>0.82</c:v>
                </c:pt>
                <c:pt idx="8">
                  <c:v>0.97</c:v>
                </c:pt>
                <c:pt idx="9">
                  <c:v>0.89</c:v>
                </c:pt>
                <c:pt idx="10">
                  <c:v>0.8</c:v>
                </c:pt>
                <c:pt idx="11">
                  <c:v>0.79</c:v>
                </c:pt>
                <c:pt idx="12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D6-3A4D-B46C-738F06ACBB2E}"/>
            </c:ext>
          </c:extLst>
        </c:ser>
        <c:ser>
          <c:idx val="2"/>
          <c:order val="2"/>
          <c:tx>
            <c:strRef>
              <c:f>'czech.gr067'!$C$62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'czech.gr067'!$D$58:$O$58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'czech.gr067'!$D$62:$P$62</c:f>
              <c:numCache>
                <c:formatCode>0.00</c:formatCode>
                <c:ptCount val="13"/>
                <c:pt idx="0">
                  <c:v>0.44</c:v>
                </c:pt>
                <c:pt idx="1">
                  <c:v>0.5</c:v>
                </c:pt>
                <c:pt idx="2">
                  <c:v>0.53</c:v>
                </c:pt>
                <c:pt idx="3">
                  <c:v>0.44</c:v>
                </c:pt>
                <c:pt idx="4">
                  <c:v>0.43</c:v>
                </c:pt>
                <c:pt idx="5">
                  <c:v>0.48</c:v>
                </c:pt>
                <c:pt idx="6">
                  <c:v>0.52</c:v>
                </c:pt>
                <c:pt idx="7">
                  <c:v>0.52</c:v>
                </c:pt>
                <c:pt idx="8">
                  <c:v>0.47</c:v>
                </c:pt>
                <c:pt idx="9">
                  <c:v>0.44</c:v>
                </c:pt>
                <c:pt idx="10">
                  <c:v>0.5</c:v>
                </c:pt>
                <c:pt idx="11">
                  <c:v>0.44</c:v>
                </c:pt>
                <c:pt idx="12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D6-3A4D-B46C-738F06ACB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'czech.gr100'!$C$59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'czech.gr100'!$D$58:$O$58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'czech.gr100'!$D$59:$P$59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D5-1D48-81E1-A10F7E737D7A}"/>
            </c:ext>
          </c:extLst>
        </c:ser>
        <c:ser>
          <c:idx val="1"/>
          <c:order val="1"/>
          <c:tx>
            <c:strRef>
              <c:f>'czech.gr100'!$C$61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'czech.gr100'!$D$58:$O$58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'czech.gr100'!$D$61:$P$61</c:f>
              <c:numCache>
                <c:formatCode>0.00</c:formatCode>
                <c:ptCount val="13"/>
                <c:pt idx="0">
                  <c:v>0.93</c:v>
                </c:pt>
                <c:pt idx="1">
                  <c:v>0.89</c:v>
                </c:pt>
                <c:pt idx="2">
                  <c:v>0.86</c:v>
                </c:pt>
                <c:pt idx="3">
                  <c:v>0.89</c:v>
                </c:pt>
                <c:pt idx="4">
                  <c:v>0.86</c:v>
                </c:pt>
                <c:pt idx="5">
                  <c:v>0.81</c:v>
                </c:pt>
                <c:pt idx="6">
                  <c:v>0.89</c:v>
                </c:pt>
                <c:pt idx="7">
                  <c:v>0.88</c:v>
                </c:pt>
                <c:pt idx="8">
                  <c:v>0.91</c:v>
                </c:pt>
                <c:pt idx="9">
                  <c:v>0.88</c:v>
                </c:pt>
                <c:pt idx="10">
                  <c:v>0.84</c:v>
                </c:pt>
                <c:pt idx="11">
                  <c:v>0.89</c:v>
                </c:pt>
                <c:pt idx="12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D5-1D48-81E1-A10F7E737D7A}"/>
            </c:ext>
          </c:extLst>
        </c:ser>
        <c:ser>
          <c:idx val="2"/>
          <c:order val="2"/>
          <c:tx>
            <c:strRef>
              <c:f>'czech.gr100'!$C$62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'czech.gr100'!$D$58:$O$58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'czech.gr100'!$D$62:$P$62</c:f>
              <c:numCache>
                <c:formatCode>0.00</c:formatCode>
                <c:ptCount val="13"/>
                <c:pt idx="0">
                  <c:v>0.48</c:v>
                </c:pt>
                <c:pt idx="1">
                  <c:v>0.56999999999999995</c:v>
                </c:pt>
                <c:pt idx="2">
                  <c:v>0.62</c:v>
                </c:pt>
                <c:pt idx="3">
                  <c:v>0.56000000000000005</c:v>
                </c:pt>
                <c:pt idx="4">
                  <c:v>0.48</c:v>
                </c:pt>
                <c:pt idx="5">
                  <c:v>0.47</c:v>
                </c:pt>
                <c:pt idx="6">
                  <c:v>0.56000000000000005</c:v>
                </c:pt>
                <c:pt idx="7">
                  <c:v>0.51</c:v>
                </c:pt>
                <c:pt idx="8">
                  <c:v>0.51</c:v>
                </c:pt>
                <c:pt idx="9">
                  <c:v>0.6</c:v>
                </c:pt>
                <c:pt idx="10">
                  <c:v>0.47</c:v>
                </c:pt>
                <c:pt idx="11">
                  <c:v>0.46</c:v>
                </c:pt>
                <c:pt idx="12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D5-1D48-81E1-A10F7E737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french.gr067!$C$31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french.gr067!$D$30:$O$30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french.gr067!$D$31:$P$31</c:f>
              <c:numCache>
                <c:formatCode>0.00</c:formatCode>
                <c:ptCount val="13"/>
                <c:pt idx="0">
                  <c:v>0.8</c:v>
                </c:pt>
                <c:pt idx="1">
                  <c:v>0.83</c:v>
                </c:pt>
                <c:pt idx="2">
                  <c:v>0.78</c:v>
                </c:pt>
                <c:pt idx="3">
                  <c:v>0.81</c:v>
                </c:pt>
                <c:pt idx="4">
                  <c:v>0.77</c:v>
                </c:pt>
                <c:pt idx="5">
                  <c:v>0.78</c:v>
                </c:pt>
                <c:pt idx="6">
                  <c:v>0.81</c:v>
                </c:pt>
                <c:pt idx="7">
                  <c:v>0.77</c:v>
                </c:pt>
                <c:pt idx="8">
                  <c:v>0.81</c:v>
                </c:pt>
                <c:pt idx="9">
                  <c:v>0.82</c:v>
                </c:pt>
                <c:pt idx="10">
                  <c:v>0.8</c:v>
                </c:pt>
                <c:pt idx="11">
                  <c:v>0.81</c:v>
                </c:pt>
                <c:pt idx="12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6B-8A4E-A59D-E579A1E9747F}"/>
            </c:ext>
          </c:extLst>
        </c:ser>
        <c:ser>
          <c:idx val="1"/>
          <c:order val="1"/>
          <c:tx>
            <c:strRef>
              <c:f>french.gr067!$C$32</c:f>
              <c:strCache>
                <c:ptCount val="1"/>
                <c:pt idx="0">
                  <c:v>Plurality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french.gr067!$D$30:$O$30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french.gr067!$D$32:$P$32</c:f>
              <c:numCache>
                <c:formatCode>0.00</c:formatCode>
                <c:ptCount val="13"/>
                <c:pt idx="0">
                  <c:v>0.92</c:v>
                </c:pt>
                <c:pt idx="1">
                  <c:v>0.91</c:v>
                </c:pt>
                <c:pt idx="2">
                  <c:v>0.93</c:v>
                </c:pt>
                <c:pt idx="3">
                  <c:v>0.98</c:v>
                </c:pt>
                <c:pt idx="4">
                  <c:v>0.97</c:v>
                </c:pt>
                <c:pt idx="5">
                  <c:v>0.94</c:v>
                </c:pt>
                <c:pt idx="6">
                  <c:v>0.92</c:v>
                </c:pt>
                <c:pt idx="7">
                  <c:v>0.94</c:v>
                </c:pt>
                <c:pt idx="8">
                  <c:v>0.93</c:v>
                </c:pt>
                <c:pt idx="9">
                  <c:v>0.95</c:v>
                </c:pt>
                <c:pt idx="10">
                  <c:v>0.98</c:v>
                </c:pt>
                <c:pt idx="11">
                  <c:v>0.94</c:v>
                </c:pt>
                <c:pt idx="12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6B-8A4E-A59D-E579A1E97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french.gr100!$C$31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french.gr100!$D$30:$O$30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french.gr100!$D$31:$P$31</c:f>
              <c:numCache>
                <c:formatCode>0.00</c:formatCode>
                <c:ptCount val="13"/>
                <c:pt idx="0">
                  <c:v>0.8</c:v>
                </c:pt>
                <c:pt idx="1">
                  <c:v>0.83</c:v>
                </c:pt>
                <c:pt idx="2">
                  <c:v>0.78</c:v>
                </c:pt>
                <c:pt idx="3">
                  <c:v>0.81</c:v>
                </c:pt>
                <c:pt idx="4">
                  <c:v>0.77</c:v>
                </c:pt>
                <c:pt idx="5">
                  <c:v>0.78</c:v>
                </c:pt>
                <c:pt idx="6">
                  <c:v>0.81</c:v>
                </c:pt>
                <c:pt idx="7">
                  <c:v>0.77</c:v>
                </c:pt>
                <c:pt idx="8">
                  <c:v>0.81</c:v>
                </c:pt>
                <c:pt idx="9">
                  <c:v>0.82</c:v>
                </c:pt>
                <c:pt idx="10">
                  <c:v>0.8</c:v>
                </c:pt>
                <c:pt idx="11">
                  <c:v>0.81</c:v>
                </c:pt>
                <c:pt idx="12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4-9A43-946B-742FB940F06D}"/>
            </c:ext>
          </c:extLst>
        </c:ser>
        <c:ser>
          <c:idx val="1"/>
          <c:order val="1"/>
          <c:tx>
            <c:strRef>
              <c:f>french.gr100!$C$32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french.gr100!$D$30:$O$30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french.gr100!$D$32:$P$32</c:f>
              <c:numCache>
                <c:formatCode>0.00</c:formatCode>
                <c:ptCount val="13"/>
                <c:pt idx="0">
                  <c:v>0.92</c:v>
                </c:pt>
                <c:pt idx="1">
                  <c:v>0.91</c:v>
                </c:pt>
                <c:pt idx="2">
                  <c:v>0.93</c:v>
                </c:pt>
                <c:pt idx="3">
                  <c:v>0.98</c:v>
                </c:pt>
                <c:pt idx="4">
                  <c:v>0.97</c:v>
                </c:pt>
                <c:pt idx="5">
                  <c:v>0.94</c:v>
                </c:pt>
                <c:pt idx="6">
                  <c:v>0.92</c:v>
                </c:pt>
                <c:pt idx="7">
                  <c:v>0.94</c:v>
                </c:pt>
                <c:pt idx="8">
                  <c:v>0.93</c:v>
                </c:pt>
                <c:pt idx="9">
                  <c:v>0.95</c:v>
                </c:pt>
                <c:pt idx="10">
                  <c:v>0.98</c:v>
                </c:pt>
                <c:pt idx="11">
                  <c:v>0.94</c:v>
                </c:pt>
                <c:pt idx="12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4-9A43-946B-742FB940F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german.gr067!$C$45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german.gr067!$D$44:$O$44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german.gr067!$D$45:$P$45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7-0D4E-813E-DDCF23620FFE}"/>
            </c:ext>
          </c:extLst>
        </c:ser>
        <c:ser>
          <c:idx val="1"/>
          <c:order val="1"/>
          <c:tx>
            <c:strRef>
              <c:f>german.gr067!$C$46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german.gr067!$D$44:$O$44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german.gr067!$D$46:$P$46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67-0D4E-813E-DDCF23620FFE}"/>
            </c:ext>
          </c:extLst>
        </c:ser>
        <c:ser>
          <c:idx val="2"/>
          <c:order val="2"/>
          <c:tx>
            <c:strRef>
              <c:f>german.gr067!$C$47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german.gr067!$D$44:$O$44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german.gr067!$D$47:$P$47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7-0D4E-813E-DDCF23620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german.gr100!$C$45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german.gr100!$D$44:$O$44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german.gr100!$D$45:$P$45</c:f>
              <c:numCache>
                <c:formatCode>0.00</c:formatCode>
                <c:ptCount val="13"/>
                <c:pt idx="0">
                  <c:v>0.59</c:v>
                </c:pt>
                <c:pt idx="1">
                  <c:v>0.57999999999999996</c:v>
                </c:pt>
                <c:pt idx="2">
                  <c:v>0.62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0.63</c:v>
                </c:pt>
                <c:pt idx="7">
                  <c:v>0.61</c:v>
                </c:pt>
                <c:pt idx="8">
                  <c:v>0.6</c:v>
                </c:pt>
                <c:pt idx="9">
                  <c:v>0.61</c:v>
                </c:pt>
                <c:pt idx="10">
                  <c:v>0.63</c:v>
                </c:pt>
                <c:pt idx="11">
                  <c:v>0.52</c:v>
                </c:pt>
                <c:pt idx="12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3E-8B4C-8A99-FEB7E4ED8496}"/>
            </c:ext>
          </c:extLst>
        </c:ser>
        <c:ser>
          <c:idx val="1"/>
          <c:order val="1"/>
          <c:tx>
            <c:strRef>
              <c:f>german.gr100!$C$46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german.gr100!$D$44:$O$44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german.gr100!$D$46:$P$46</c:f>
              <c:numCache>
                <c:formatCode>0.00</c:formatCode>
                <c:ptCount val="13"/>
                <c:pt idx="0">
                  <c:v>0.9</c:v>
                </c:pt>
                <c:pt idx="1">
                  <c:v>0.88</c:v>
                </c:pt>
                <c:pt idx="2">
                  <c:v>0.86</c:v>
                </c:pt>
                <c:pt idx="3">
                  <c:v>0.84</c:v>
                </c:pt>
                <c:pt idx="4">
                  <c:v>0.83</c:v>
                </c:pt>
                <c:pt idx="5">
                  <c:v>0.83</c:v>
                </c:pt>
                <c:pt idx="6">
                  <c:v>0.86</c:v>
                </c:pt>
                <c:pt idx="7">
                  <c:v>0.88</c:v>
                </c:pt>
                <c:pt idx="8">
                  <c:v>0.87</c:v>
                </c:pt>
                <c:pt idx="9">
                  <c:v>0.84</c:v>
                </c:pt>
                <c:pt idx="10">
                  <c:v>0.84</c:v>
                </c:pt>
                <c:pt idx="11">
                  <c:v>0.78</c:v>
                </c:pt>
                <c:pt idx="12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3E-8B4C-8A99-FEB7E4ED8496}"/>
            </c:ext>
          </c:extLst>
        </c:ser>
        <c:ser>
          <c:idx val="2"/>
          <c:order val="2"/>
          <c:tx>
            <c:strRef>
              <c:f>german.gr100!$C$47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german.gr100!$D$44:$O$44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german.gr100!$D$47:$P$47</c:f>
              <c:numCache>
                <c:formatCode>0.00</c:formatCode>
                <c:ptCount val="13"/>
                <c:pt idx="0">
                  <c:v>0.42</c:v>
                </c:pt>
                <c:pt idx="1">
                  <c:v>0.41</c:v>
                </c:pt>
                <c:pt idx="2">
                  <c:v>0.4</c:v>
                </c:pt>
                <c:pt idx="3">
                  <c:v>0.41</c:v>
                </c:pt>
                <c:pt idx="4">
                  <c:v>0.42</c:v>
                </c:pt>
                <c:pt idx="5">
                  <c:v>0.45</c:v>
                </c:pt>
                <c:pt idx="6">
                  <c:v>0.4</c:v>
                </c:pt>
                <c:pt idx="7">
                  <c:v>0.47</c:v>
                </c:pt>
                <c:pt idx="8">
                  <c:v>0.45</c:v>
                </c:pt>
                <c:pt idx="9">
                  <c:v>0.4</c:v>
                </c:pt>
                <c:pt idx="10">
                  <c:v>0.4</c:v>
                </c:pt>
                <c:pt idx="11">
                  <c:v>0.43</c:v>
                </c:pt>
                <c:pt idx="12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3E-8B4C-8A99-FEB7E4ED8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irish.gr067!$C$45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irish.gr067!$D$44:$O$44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irish.gr067!$D$45:$P$45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E-B646-9183-80A7DE7A6C87}"/>
            </c:ext>
          </c:extLst>
        </c:ser>
        <c:ser>
          <c:idx val="1"/>
          <c:order val="1"/>
          <c:tx>
            <c:strRef>
              <c:f>irish.gr067!$C$46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irish.gr067!$D$44:$O$44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irish.gr067!$D$46:$P$46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E-B646-9183-80A7DE7A6C87}"/>
            </c:ext>
          </c:extLst>
        </c:ser>
        <c:ser>
          <c:idx val="2"/>
          <c:order val="2"/>
          <c:tx>
            <c:strRef>
              <c:f>irish.gr067!$C$47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irish.gr067!$D$44:$O$44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irish.gr067!$D$47:$P$47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2E-B646-9183-80A7DE7A6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irish.gr100!$C$45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irish.gr100!$D$44:$O$44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irish.gr100!$D$45:$P$45</c:f>
              <c:numCache>
                <c:formatCode>0.00</c:formatCode>
                <c:ptCount val="13"/>
                <c:pt idx="0">
                  <c:v>0.77</c:v>
                </c:pt>
                <c:pt idx="1">
                  <c:v>0.73</c:v>
                </c:pt>
                <c:pt idx="2">
                  <c:v>0.79</c:v>
                </c:pt>
                <c:pt idx="3">
                  <c:v>0.77</c:v>
                </c:pt>
                <c:pt idx="4">
                  <c:v>0.74</c:v>
                </c:pt>
                <c:pt idx="5">
                  <c:v>0.73</c:v>
                </c:pt>
                <c:pt idx="6">
                  <c:v>0.83</c:v>
                </c:pt>
                <c:pt idx="7">
                  <c:v>0.79</c:v>
                </c:pt>
                <c:pt idx="8">
                  <c:v>0.8</c:v>
                </c:pt>
                <c:pt idx="9">
                  <c:v>0.78</c:v>
                </c:pt>
                <c:pt idx="10">
                  <c:v>0.77</c:v>
                </c:pt>
                <c:pt idx="11">
                  <c:v>0.72</c:v>
                </c:pt>
                <c:pt idx="12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CD-C949-A0B5-2C225E42FDF2}"/>
            </c:ext>
          </c:extLst>
        </c:ser>
        <c:ser>
          <c:idx val="1"/>
          <c:order val="1"/>
          <c:tx>
            <c:strRef>
              <c:f>irish.gr100!$C$46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irish.gr100!$D$44:$O$44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irish.gr100!$D$46:$P$46</c:f>
              <c:numCache>
                <c:formatCode>0.00</c:formatCode>
                <c:ptCount val="13"/>
                <c:pt idx="0">
                  <c:v>0.72</c:v>
                </c:pt>
                <c:pt idx="1">
                  <c:v>0.72</c:v>
                </c:pt>
                <c:pt idx="2">
                  <c:v>0.8</c:v>
                </c:pt>
                <c:pt idx="3">
                  <c:v>0.62</c:v>
                </c:pt>
                <c:pt idx="4">
                  <c:v>0.7</c:v>
                </c:pt>
                <c:pt idx="5">
                  <c:v>0.7</c:v>
                </c:pt>
                <c:pt idx="6">
                  <c:v>0.72</c:v>
                </c:pt>
                <c:pt idx="7">
                  <c:v>0.65</c:v>
                </c:pt>
                <c:pt idx="8">
                  <c:v>0.73</c:v>
                </c:pt>
                <c:pt idx="9">
                  <c:v>0.69</c:v>
                </c:pt>
                <c:pt idx="10">
                  <c:v>0.68</c:v>
                </c:pt>
                <c:pt idx="11">
                  <c:v>0.66</c:v>
                </c:pt>
                <c:pt idx="12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CD-C949-A0B5-2C225E42FDF2}"/>
            </c:ext>
          </c:extLst>
        </c:ser>
        <c:ser>
          <c:idx val="2"/>
          <c:order val="2"/>
          <c:tx>
            <c:strRef>
              <c:f>irish.gr100!$C$47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irish.gr100!$D$44:$O$44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irish.gr100!$D$47:$P$47</c:f>
              <c:numCache>
                <c:formatCode>0.00</c:formatCode>
                <c:ptCount val="13"/>
                <c:pt idx="0">
                  <c:v>0.97</c:v>
                </c:pt>
                <c:pt idx="1">
                  <c:v>0.96</c:v>
                </c:pt>
                <c:pt idx="2">
                  <c:v>0.97</c:v>
                </c:pt>
                <c:pt idx="3">
                  <c:v>0.96</c:v>
                </c:pt>
                <c:pt idx="4">
                  <c:v>0.95</c:v>
                </c:pt>
                <c:pt idx="5">
                  <c:v>0.97</c:v>
                </c:pt>
                <c:pt idx="6">
                  <c:v>0.98</c:v>
                </c:pt>
                <c:pt idx="7">
                  <c:v>0.99</c:v>
                </c:pt>
                <c:pt idx="8">
                  <c:v>0.97</c:v>
                </c:pt>
                <c:pt idx="9">
                  <c:v>0.95</c:v>
                </c:pt>
                <c:pt idx="10">
                  <c:v>0.97</c:v>
                </c:pt>
                <c:pt idx="11">
                  <c:v>0.94</c:v>
                </c:pt>
                <c:pt idx="12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CD-C949-A0B5-2C225E42F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430984</xdr:colOff>
      <xdr:row>71</xdr:row>
      <xdr:rowOff>316565</xdr:rowOff>
    </xdr:from>
    <xdr:to>
      <xdr:col>14</xdr:col>
      <xdr:colOff>446184</xdr:colOff>
      <xdr:row>82</xdr:row>
      <xdr:rowOff>149675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E0D9D7-1362-AE8E-AA82-15445DE17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330200</xdr:colOff>
      <xdr:row>73</xdr:row>
      <xdr:rowOff>25397</xdr:rowOff>
    </xdr:from>
    <xdr:to>
      <xdr:col>14</xdr:col>
      <xdr:colOff>358100</xdr:colOff>
      <xdr:row>83</xdr:row>
      <xdr:rowOff>196397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8D6D7-4F3F-C94C-898D-6C3B5D020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215900</xdr:colOff>
      <xdr:row>39</xdr:row>
      <xdr:rowOff>139697</xdr:rowOff>
    </xdr:from>
    <xdr:to>
      <xdr:col>14</xdr:col>
      <xdr:colOff>231100</xdr:colOff>
      <xdr:row>49</xdr:row>
      <xdr:rowOff>310697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E51639-B70E-D641-A801-EFD1135872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38</xdr:row>
      <xdr:rowOff>152397</xdr:rowOff>
    </xdr:from>
    <xdr:to>
      <xdr:col>12</xdr:col>
      <xdr:colOff>154900</xdr:colOff>
      <xdr:row>48</xdr:row>
      <xdr:rowOff>323397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15BB81-FA5C-8A42-B240-BAF5E02C1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48</xdr:row>
      <xdr:rowOff>165097</xdr:rowOff>
    </xdr:from>
    <xdr:to>
      <xdr:col>12</xdr:col>
      <xdr:colOff>294600</xdr:colOff>
      <xdr:row>58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C598F3-049A-774A-B0AA-4A8EDF4D35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69791</xdr:colOff>
      <xdr:row>55</xdr:row>
      <xdr:rowOff>95188</xdr:rowOff>
    </xdr:from>
    <xdr:to>
      <xdr:col>12</xdr:col>
      <xdr:colOff>84991</xdr:colOff>
      <xdr:row>65</xdr:row>
      <xdr:rowOff>266189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E55D7-42BC-3E40-B500-02193D1F5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48</xdr:row>
      <xdr:rowOff>165097</xdr:rowOff>
    </xdr:from>
    <xdr:to>
      <xdr:col>12</xdr:col>
      <xdr:colOff>294600</xdr:colOff>
      <xdr:row>58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95BAAA-7D02-A548-A8C6-E70F0FCEF8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468850</xdr:colOff>
      <xdr:row>55</xdr:row>
      <xdr:rowOff>189332</xdr:rowOff>
    </xdr:from>
    <xdr:to>
      <xdr:col>12</xdr:col>
      <xdr:colOff>484051</xdr:colOff>
      <xdr:row>66</xdr:row>
      <xdr:rowOff>17432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DA77A2-F99C-CD41-97B9-560EBD6EB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34886-E579-B04A-BB74-0B33E45A88FA}" name="Table1" displayName="Table1" ref="A1:Q5" totalsRowCount="1" headerRowDxfId="1262">
  <autoFilter ref="A1:Q4" xr:uid="{45B34886-E579-B04A-BB74-0B33E45A88FA}"/>
  <tableColumns count="17">
    <tableColumn id="1" xr3:uid="{CE36E62A-7C19-4F4C-82F6-6CE888A87E6B}" name="Target"/>
    <tableColumn id="2" xr3:uid="{7AB845A4-F1B0-B744-B460-BB90EFE9EE7C}" name="Supplement"/>
    <tableColumn id="3" xr3:uid="{C4D61F22-F234-5B40-9512-30E3A888435E}" name="Method" totalsRowLabel="max"/>
    <tableColumn id="4" xr3:uid="{66D0DE50-E618-5443-867F-C52C49CB6EBD}" name="2g" totalsRowFunction="custom" dataDxfId="218" totalsRowDxfId="192">
      <totalsRowFormula>_xlfn.LET(_xlpm.d,D2:D4,MAX(_xlpm.d))</totalsRowFormula>
    </tableColumn>
    <tableColumn id="5" xr3:uid="{2E8A4301-345F-044E-8620-F261D1754E80}" name="3g" totalsRowFunction="custom" dataDxfId="217" totalsRowDxfId="191">
      <totalsRowFormula>_xlfn.LET(_xlpm.d,E2:E4,MAX(_xlpm.d))</totalsRowFormula>
    </tableColumn>
    <tableColumn id="6" xr3:uid="{0F249E06-547C-9C47-B12E-C05307E4639F}" name="4g" totalsRowFunction="custom" dataDxfId="216" totalsRowDxfId="190">
      <totalsRowFormula>_xlfn.LET(_xlpm.d,F2:F4,MAX(_xlpm.d))</totalsRowFormula>
    </tableColumn>
    <tableColumn id="7" xr3:uid="{AB1185AF-03AD-E04C-9662-664D719427EB}" name="xsk2g" totalsRowFunction="custom" dataDxfId="215" totalsRowDxfId="189">
      <totalsRowFormula>_xlfn.LET(_xlpm.d,G2:G4,MAX(_xlpm.d))</totalsRowFormula>
    </tableColumn>
    <tableColumn id="8" xr3:uid="{D062F3A9-6B25-284B-8578-2E0985F6E1A9}" name="xsk3g" totalsRowFunction="custom" dataDxfId="214" totalsRowDxfId="188">
      <totalsRowFormula>_xlfn.LET(_xlpm.d,H2:H4,MAX(_xlpm.d))</totalsRowFormula>
    </tableColumn>
    <tableColumn id="9" xr3:uid="{029A8882-884E-CC49-A552-68BFF62C58FF}" name="xsk4g" totalsRowFunction="custom" dataDxfId="213" totalsRowDxfId="187">
      <totalsRowFormula>_xlfn.LET(_xlpm.d,I2:I4,MAX(_xlpm.d))</totalsRowFormula>
    </tableColumn>
    <tableColumn id="16" xr3:uid="{D40EF0E2-5E7A-614B-8E22-0996B8EE9447}" name="2g-hash" totalsRowFunction="custom" dataDxfId="212" totalsRowDxfId="186">
      <totalsRowFormula>_xlfn.LET(_xlpm.d,J2:J4,MAX(_xlpm.d))</totalsRowFormula>
    </tableColumn>
    <tableColumn id="15" xr3:uid="{22CCB389-FA4B-3C4A-B9EE-E3409A0263B6}" name="3g-hash" totalsRowFunction="custom" dataDxfId="211" totalsRowDxfId="185">
      <totalsRowFormula>_xlfn.LET(_xlpm.d,K2:K4,MAX(_xlpm.d))</totalsRowFormula>
    </tableColumn>
    <tableColumn id="14" xr3:uid="{D8FA2903-2A89-814F-97C2-5702DB8B0B65}" name="4g-hash" totalsRowFunction="custom" dataDxfId="210" totalsRowDxfId="184">
      <totalsRowFormula>_xlfn.LET(_xlpm.d,L2:L4,MAX(_xlpm.d))</totalsRowFormula>
    </tableColumn>
    <tableColumn id="10" xr3:uid="{AA63C7B5-B093-CF4F-87A0-656BA1FA817B}" name="xsk2g-hash" totalsRowFunction="custom" dataDxfId="209" totalsRowDxfId="183">
      <totalsRowFormula>_xlfn.LET(_xlpm.d,M2:M4,MAX(_xlpm.d))</totalsRowFormula>
    </tableColumn>
    <tableColumn id="11" xr3:uid="{76D9421C-0B89-4443-932A-E2BAA4DEA765}" name="xsk3g-hash" totalsRowFunction="custom" dataDxfId="208" totalsRowDxfId="182">
      <totalsRowFormula>_xlfn.LET(_xlpm.d,N2:N4,MAX(_xlpm.d))</totalsRowFormula>
    </tableColumn>
    <tableColumn id="12" xr3:uid="{8C3247BF-A8A4-7146-8BA1-AFC8B2A8CF1D}" name="xsk4g-hash" totalsRowFunction="custom" dataDxfId="207" totalsRowDxfId="181">
      <totalsRowFormula>_xlfn.LET(_xlpm.d,O2:O4,MAX(_xlpm.d))</totalsRowFormula>
    </tableColumn>
    <tableColumn id="17" xr3:uid="{5742282E-7BE4-E14E-8360-EE4B79A10F2A}" name="max" totalsRowFunction="custom" dataDxfId="206" totalsRowDxfId="180">
      <calculatedColumnFormula>_xlfn.LET(_xlpm.d,D2:O2,MAX(_xlpm.d))</calculatedColumnFormula>
      <totalsRowFormula>_xlfn.LET(_xlpm.d,P2:P4,MAX(_xlpm.d))</totalsRowFormula>
    </tableColumn>
    <tableColumn id="13" xr3:uid="{87445E0A-3D81-5647-8C3C-3662A5B6D914}" name="ra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BAB1EF-B2F2-FD48-B115-FE786BAC46D2}" name="Table13" displayName="Table13" ref="A15:Q18" totalsRowShown="0">
  <autoFilter ref="A15:Q18" xr:uid="{91BAB1EF-B2F2-FD48-B115-FE786BAC46D2}"/>
  <tableColumns count="17">
    <tableColumn id="1" xr3:uid="{C4539D8A-5066-7A47-904F-066B69AB03F8}" name="Target"/>
    <tableColumn id="2" xr3:uid="{31BE5C67-001B-F143-BDDD-41AB490235F5}" name="Supplement"/>
    <tableColumn id="3" xr3:uid="{2025B0E6-9A56-754D-9981-42555F80FAF4}" name="Method"/>
    <tableColumn id="4" xr3:uid="{FE17E112-E2E2-354F-B766-D5DACDC2286D}" name="2g" dataDxfId="244"/>
    <tableColumn id="5" xr3:uid="{266FE086-A259-0048-B75D-4EDC5818F40E}" name="3g" dataDxfId="243"/>
    <tableColumn id="6" xr3:uid="{A063E8D2-51C9-EA4E-9293-4FB44CD64537}" name="4g" dataDxfId="242"/>
    <tableColumn id="7" xr3:uid="{D211BE6C-9A43-7C4D-96FA-DE7377A35E40}" name="xsk2g" dataDxfId="241"/>
    <tableColumn id="8" xr3:uid="{A9349B21-9307-E641-B881-EE90451899F4}" name="xsk3g" dataDxfId="240"/>
    <tableColumn id="9" xr3:uid="{383B4573-5989-B34C-9395-40E348FF5368}" name="xsk4g" dataDxfId="239"/>
    <tableColumn id="16" xr3:uid="{9C62A835-912B-2840-955F-EEEECAB5C034}" name="2g-hash" dataDxfId="238"/>
    <tableColumn id="15" xr3:uid="{70BCB67D-EB20-E943-A3F0-B3FAC031B2AB}" name="3g-hash" dataDxfId="237"/>
    <tableColumn id="14" xr3:uid="{A6E89A0F-2C1D-A440-90BC-2EECFD231FDD}" name="4g-hash" dataDxfId="236"/>
    <tableColumn id="10" xr3:uid="{2B2380FD-7699-174F-8DE5-79D3B7B92FAE}" name="xsk2g-hash" dataDxfId="235"/>
    <tableColumn id="11" xr3:uid="{D2A1C4B2-4B60-0D4F-A942-DF91DD01F790}" name="xsk3g-hash" dataDxfId="234"/>
    <tableColumn id="12" xr3:uid="{F1A45A9F-FF43-594E-8E75-9AB7B1575491}" name="xsk4g-hash" dataDxfId="233"/>
    <tableColumn id="17" xr3:uid="{95DF1CC4-6B22-9C43-B0FC-B9929C7FF505}" name="max" dataDxfId="232">
      <calculatedColumnFormula>_xlfn.LET(_xlpm.d,D16:O16,MAX(_xlpm.d))</calculatedColumnFormula>
    </tableColumn>
    <tableColumn id="13" xr3:uid="{9FCB699C-AFC8-AC4A-B9A9-FFEB3A990724}" name="ra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44D348-02B7-6944-AEA9-DF3D29ADB135}" name="Table14" displayName="Table14" ref="A29:Q33" totalsRowCount="1">
  <autoFilter ref="A29:Q32" xr:uid="{8544D348-02B7-6944-AEA9-DF3D29ADB135}"/>
  <tableColumns count="17">
    <tableColumn id="1" xr3:uid="{76BC655F-482A-B945-98B0-3896637FE338}" name="Target"/>
    <tableColumn id="2" xr3:uid="{C97713D1-6249-6942-BA22-DB1C8EB132C6}" name="Supplement"/>
    <tableColumn id="3" xr3:uid="{F68B1C05-5A90-B74B-85BC-B516F4E97B86}" name="Method" totalsRowLabel="max"/>
    <tableColumn id="4" xr3:uid="{DFFEA6F4-9C4C-234E-8B30-CEFE1D6033AF}" name="2g" totalsRowFunction="custom" dataDxfId="270" totalsRowDxfId="179">
      <totalsRowFormula>_xlfn.LET(_xlpm.d,D30:D32,MAX(_xlpm.d))</totalsRowFormula>
    </tableColumn>
    <tableColumn id="5" xr3:uid="{2C86E4C8-96A1-C242-94AF-9C6920231EE6}" name="3g" totalsRowFunction="custom" dataDxfId="269" totalsRowDxfId="178">
      <totalsRowFormula>_xlfn.LET(_xlpm.d,E30:E32,MAX(_xlpm.d))</totalsRowFormula>
    </tableColumn>
    <tableColumn id="6" xr3:uid="{961CE5DA-86D2-964B-8B0D-7F11FC5106FA}" name="4g" totalsRowFunction="custom" dataDxfId="268" totalsRowDxfId="177">
      <totalsRowFormula>_xlfn.LET(_xlpm.d,F30:F32,MAX(_xlpm.d))</totalsRowFormula>
    </tableColumn>
    <tableColumn id="7" xr3:uid="{28126330-1C91-E34B-AD5F-AAC82D9A3ABD}" name="xsk2g" totalsRowFunction="custom" dataDxfId="267" totalsRowDxfId="176">
      <totalsRowFormula>_xlfn.LET(_xlpm.d,G30:G32,MAX(_xlpm.d))</totalsRowFormula>
    </tableColumn>
    <tableColumn id="8" xr3:uid="{55388EC8-3A8B-F045-9E9A-EF7AC3FCE343}" name="xsk3g" totalsRowFunction="custom" dataDxfId="266" totalsRowDxfId="175">
      <totalsRowFormula>_xlfn.LET(_xlpm.d,H30:H32,MAX(_xlpm.d))</totalsRowFormula>
    </tableColumn>
    <tableColumn id="9" xr3:uid="{B4F40304-72DE-C84B-90BD-760A14CFE658}" name="xsk4g" totalsRowFunction="custom" dataDxfId="265" totalsRowDxfId="174">
      <totalsRowFormula>_xlfn.LET(_xlpm.d,I30:I32,MAX(_xlpm.d))</totalsRowFormula>
    </tableColumn>
    <tableColumn id="16" xr3:uid="{26752F72-514C-7741-8011-397327A293FC}" name="2g-hash" totalsRowFunction="custom" dataDxfId="264" totalsRowDxfId="173">
      <totalsRowFormula>_xlfn.LET(_xlpm.d,J30:J32,MAX(_xlpm.d))</totalsRowFormula>
    </tableColumn>
    <tableColumn id="15" xr3:uid="{9907F327-3C4E-A740-B001-75ACDE960293}" name="3g-hash" totalsRowFunction="custom" dataDxfId="263" totalsRowDxfId="172">
      <totalsRowFormula>_xlfn.LET(_xlpm.d,K30:K32,MAX(_xlpm.d))</totalsRowFormula>
    </tableColumn>
    <tableColumn id="14" xr3:uid="{3B416171-9486-6944-A3EB-DB79911F516C}" name="4g-hash" totalsRowFunction="custom" dataDxfId="262" totalsRowDxfId="171">
      <totalsRowFormula>_xlfn.LET(_xlpm.d,L30:L32,MAX(_xlpm.d))</totalsRowFormula>
    </tableColumn>
    <tableColumn id="10" xr3:uid="{21BE5C0C-CF43-5B4B-8516-71F819C81B72}" name="xsk2g-hash" totalsRowFunction="custom" dataDxfId="261" totalsRowDxfId="170">
      <totalsRowFormula>_xlfn.LET(_xlpm.d,M30:M32,MAX(_xlpm.d))</totalsRowFormula>
    </tableColumn>
    <tableColumn id="11" xr3:uid="{3E813567-EA79-014E-8FEF-AAB46CE741E2}" name="xsk3g-hash" totalsRowFunction="custom" dataDxfId="260" totalsRowDxfId="169">
      <totalsRowFormula>_xlfn.LET(_xlpm.d,N30:N32,MAX(_xlpm.d))</totalsRowFormula>
    </tableColumn>
    <tableColumn id="12" xr3:uid="{918BD49A-431B-F946-81A0-CF2F4A24EC28}" name="xsk4g-hash" totalsRowFunction="custom" dataDxfId="259" totalsRowDxfId="168">
      <totalsRowFormula>_xlfn.LET(_xlpm.d,O30:O32,MAX(_xlpm.d))</totalsRowFormula>
    </tableColumn>
    <tableColumn id="17" xr3:uid="{5E0086BF-D2AD-994E-A6FA-B452411DCDE9}" name="max" totalsRowFunction="custom" dataDxfId="258" totalsRowDxfId="167">
      <calculatedColumnFormula>_xlfn.LET(_xlpm.d,D30:O30,MAX(_xlpm.d))</calculatedColumnFormula>
      <totalsRowFormula>_xlfn.LET(_xlpm.d,P30:P32,MAX(_xlpm.d))</totalsRowFormula>
    </tableColumn>
    <tableColumn id="13" xr3:uid="{50B34DC1-DBD8-7449-B31A-EBC9D44D668A}" name="ran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B0E1C2-31F2-354C-8ED1-4E99A40A361A}" name="Table135" displayName="Table135" ref="A36:Q39" totalsRowShown="0">
  <autoFilter ref="A36:Q39" xr:uid="{46B0E1C2-31F2-354C-8ED1-4E99A40A361A}"/>
  <tableColumns count="17">
    <tableColumn id="1" xr3:uid="{1E4C998B-AC3E-5E4C-BA53-64A2B919C746}" name="Target"/>
    <tableColumn id="2" xr3:uid="{6AAFF9B3-8BD9-DB45-BEC2-7B83D8DD85D9}" name="Supplement"/>
    <tableColumn id="3" xr3:uid="{B03E9C3B-9DCC-304E-B0D9-57DF7AC40760}" name="Method"/>
    <tableColumn id="4" xr3:uid="{61797A26-5B40-444E-8769-657D5A1E1071}" name="2g" dataDxfId="283"/>
    <tableColumn id="5" xr3:uid="{7B851295-D18C-CE4E-97BB-F0B9EE2B7E36}" name="3g" dataDxfId="282"/>
    <tableColumn id="6" xr3:uid="{DA29946D-D7F3-EE42-A8C9-3096433F3584}" name="4g" dataDxfId="281"/>
    <tableColumn id="7" xr3:uid="{5A07172C-B78B-3C49-8806-2F2CBFABBE54}" name="xsk2g" dataDxfId="280"/>
    <tableColumn id="8" xr3:uid="{9C75FDE6-33BD-9D43-ACAF-A4A33F5D0146}" name="xsk3g" dataDxfId="279"/>
    <tableColumn id="9" xr3:uid="{4521A6CC-446F-E948-B7C9-E24C077180D0}" name="xsk4g" dataDxfId="278"/>
    <tableColumn id="16" xr3:uid="{D84D123B-EFCD-F841-AC96-AB145769FFBE}" name="2g-hash" dataDxfId="277"/>
    <tableColumn id="15" xr3:uid="{D3560523-D51E-8946-A57F-EFDA7B1BD639}" name="3g-hash" dataDxfId="276"/>
    <tableColumn id="14" xr3:uid="{70948B77-70E7-3641-AE5B-16BD67A396CC}" name="4g-hash" dataDxfId="275"/>
    <tableColumn id="10" xr3:uid="{772B0DD6-ED16-144A-A397-82FD44250086}" name="xsk2g-hash" dataDxfId="274"/>
    <tableColumn id="11" xr3:uid="{460F3889-4142-FB44-9251-2ABD0CE7710D}" name="xsk3g-hash" dataDxfId="273"/>
    <tableColumn id="12" xr3:uid="{6B695E85-AB5B-A345-94EB-8DBF5C43C0CF}" name="xsk4g-hash" dataDxfId="272"/>
    <tableColumn id="17" xr3:uid="{BFFD6D0B-535D-664B-A07C-AD8ED8386F4C}" name="max" dataDxfId="271">
      <calculatedColumnFormula>_xlfn.LET(_xlpm.d,D37:O37,MAX(_xlpm.d))</calculatedColumnFormula>
    </tableColumn>
    <tableColumn id="13" xr3:uid="{030C734E-8662-614D-89D6-71C74FF01523}" name="ran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8576D6-A841-2144-A01C-5F10F995E97C}" name="Table146" displayName="Table146" ref="A43:Q47" totalsRowCount="1">
  <autoFilter ref="A43:Q46" xr:uid="{AE8576D6-A841-2144-A01C-5F10F995E97C}"/>
  <tableColumns count="17">
    <tableColumn id="1" xr3:uid="{E858F940-001E-704A-B53D-D700EF917CBE}" name="Target"/>
    <tableColumn id="2" xr3:uid="{BDBEDEA3-59A8-4F46-99AE-C1CB8E5B7B4F}" name="Supplement"/>
    <tableColumn id="3" xr3:uid="{A68E41B4-19C1-6343-95D1-E90391000B5C}" name="Method" totalsRowLabel="max"/>
    <tableColumn id="4" xr3:uid="{0BF82165-564C-A349-BC4E-7921A419C11F}" name="2g" totalsRowFunction="custom" dataDxfId="296" totalsRowDxfId="166">
      <totalsRowFormula>_xlfn.LET(_xlpm.d,D44:D46,MAX(_xlpm.d))</totalsRowFormula>
    </tableColumn>
    <tableColumn id="5" xr3:uid="{3B411626-1549-284D-A521-AB46BA2D2C07}" name="3g" totalsRowFunction="custom" dataDxfId="295" totalsRowDxfId="165">
      <totalsRowFormula>_xlfn.LET(_xlpm.d,E44:E46,MAX(_xlpm.d))</totalsRowFormula>
    </tableColumn>
    <tableColumn id="6" xr3:uid="{AF4A2C9E-194F-5C40-92F2-90099915CE6D}" name="4g" totalsRowFunction="custom" dataDxfId="294" totalsRowDxfId="164">
      <totalsRowFormula>_xlfn.LET(_xlpm.d,F44:F46,MAX(_xlpm.d))</totalsRowFormula>
    </tableColumn>
    <tableColumn id="7" xr3:uid="{0BE7C6A4-994A-D642-A92C-9371EDD9C1EE}" name="xsk2g" totalsRowFunction="custom" dataDxfId="293" totalsRowDxfId="163">
      <totalsRowFormula>_xlfn.LET(_xlpm.d,G44:G46,MAX(_xlpm.d))</totalsRowFormula>
    </tableColumn>
    <tableColumn id="8" xr3:uid="{20B742E0-AEF1-224A-9529-6021646ABBE0}" name="xsk3g" totalsRowFunction="custom" dataDxfId="292" totalsRowDxfId="162">
      <totalsRowFormula>_xlfn.LET(_xlpm.d,H44:H46,MAX(_xlpm.d))</totalsRowFormula>
    </tableColumn>
    <tableColumn id="16" xr3:uid="{B2A5ABFB-20F1-9C4F-B339-4CB6A97EF27D}" name="xsk4g" totalsRowFunction="custom" dataDxfId="291" totalsRowDxfId="161">
      <totalsRowFormula>_xlfn.LET(_xlpm.d,I44:I46,MAX(_xlpm.d))</totalsRowFormula>
    </tableColumn>
    <tableColumn id="15" xr3:uid="{4A3869D0-8532-134E-B644-D463864479EC}" name="2g-hash" totalsRowFunction="custom" dataDxfId="290" totalsRowDxfId="160">
      <totalsRowFormula>_xlfn.LET(_xlpm.d,J44:J46,MAX(_xlpm.d))</totalsRowFormula>
    </tableColumn>
    <tableColumn id="14" xr3:uid="{AD1E4E47-862A-0844-9A11-1C03A850E6CE}" name="3g-hash" totalsRowFunction="custom" dataDxfId="289" totalsRowDxfId="159">
      <totalsRowFormula>_xlfn.LET(_xlpm.d,K44:K46,MAX(_xlpm.d))</totalsRowFormula>
    </tableColumn>
    <tableColumn id="9" xr3:uid="{9394B451-04F1-944B-BB56-FA9BCB50B789}" name="4g-hash" totalsRowFunction="custom" dataDxfId="288" totalsRowDxfId="158">
      <totalsRowFormula>_xlfn.LET(_xlpm.d,L44:L46,MAX(_xlpm.d))</totalsRowFormula>
    </tableColumn>
    <tableColumn id="10" xr3:uid="{D1826060-499B-5E45-9922-98D3AED7CBB6}" name="xsk2g-hash" totalsRowFunction="custom" dataDxfId="287" totalsRowDxfId="157">
      <totalsRowFormula>_xlfn.LET(_xlpm.d,M44:M46,MAX(_xlpm.d))</totalsRowFormula>
    </tableColumn>
    <tableColumn id="11" xr3:uid="{0D5672CF-4B77-3143-A769-AE60BA099F34}" name="xsk3g-hash" totalsRowFunction="custom" dataDxfId="286" totalsRowDxfId="156">
      <totalsRowFormula>_xlfn.LET(_xlpm.d,N44:N46,MAX(_xlpm.d))</totalsRowFormula>
    </tableColumn>
    <tableColumn id="12" xr3:uid="{5120879B-8C73-3042-9AD6-231884FC826E}" name="xsk4g-hash" totalsRowFunction="custom" dataDxfId="285" totalsRowDxfId="155">
      <totalsRowFormula>_xlfn.LET(_xlpm.d,O44:O46,MAX(_xlpm.d))</totalsRowFormula>
    </tableColumn>
    <tableColumn id="17" xr3:uid="{2A1E174B-D03A-9B45-AA6A-192138CD2804}" name="max" totalsRowFunction="custom" dataDxfId="284" totalsRowDxfId="154">
      <calculatedColumnFormula>_xlfn.LET(_xlpm.d,D44:O44,MAX(_xlpm.d))</calculatedColumnFormula>
      <totalsRowFormula>_xlfn.LET(_xlpm.d,P44:P46,MAX(_xlpm.d))</totalsRowFormula>
    </tableColumn>
    <tableColumn id="13" xr3:uid="{BB30646A-AD09-FC48-9818-FB1D9D7F6E05}" name="ran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30A6F5-5D38-AD42-B882-A8D0FE891640}" name="Table1357" displayName="Table1357" ref="A50:Q54" totalsRowCount="1">
  <autoFilter ref="A50:Q53" xr:uid="{2D30A6F5-5D38-AD42-B882-A8D0FE891640}"/>
  <tableColumns count="17">
    <tableColumn id="1" xr3:uid="{8E46DB18-6E25-A84D-805B-A865ABF2E9C6}" name="Target"/>
    <tableColumn id="2" xr3:uid="{F4D87E34-54F3-2143-BEC8-06B06D3AB022}" name="Supplement"/>
    <tableColumn id="3" xr3:uid="{6BAFF4F5-737B-9E4A-9368-4F3BC3941960}" name="Method" totalsRowLabel="max"/>
    <tableColumn id="4" xr3:uid="{D3B99471-126E-D349-ABDC-9870555E40B8}" name="2g" totalsRowFunction="custom" dataDxfId="309" totalsRowDxfId="153">
      <totalsRowFormula>_xlfn.LET(_xlpm.d,D51:D53,MAX(_xlpm.d))</totalsRowFormula>
    </tableColumn>
    <tableColumn id="5" xr3:uid="{35E94AC5-7736-EB4D-B806-0DC67250815F}" name="3g" totalsRowFunction="custom" dataDxfId="308" totalsRowDxfId="152">
      <totalsRowFormula>_xlfn.LET(_xlpm.d,E51:E53,MAX(_xlpm.d))</totalsRowFormula>
    </tableColumn>
    <tableColumn id="6" xr3:uid="{B218C2A8-16B5-DE46-9010-938AB477F6B7}" name="4g" totalsRowFunction="custom" dataDxfId="307" totalsRowDxfId="151">
      <totalsRowFormula>_xlfn.LET(_xlpm.d,F51:F53,MAX(_xlpm.d))</totalsRowFormula>
    </tableColumn>
    <tableColumn id="7" xr3:uid="{9EC9757C-B15B-2A4D-944D-A9FD044DC19B}" name="xsk2g" totalsRowFunction="custom" dataDxfId="306" totalsRowDxfId="150">
      <totalsRowFormula>_xlfn.LET(_xlpm.d,G51:G53,MAX(_xlpm.d))</totalsRowFormula>
    </tableColumn>
    <tableColumn id="8" xr3:uid="{8BB24172-7EBE-0C48-8C17-5D8CC2F9873E}" name="xsk3g" totalsRowFunction="custom" dataDxfId="305" totalsRowDxfId="149">
      <totalsRowFormula>_xlfn.LET(_xlpm.d,H51:H53,MAX(_xlpm.d))</totalsRowFormula>
    </tableColumn>
    <tableColumn id="9" xr3:uid="{575EF389-408C-1F47-9037-F0444A6EF4EA}" name="xsk4g" totalsRowFunction="custom" dataDxfId="304" totalsRowDxfId="148">
      <totalsRowFormula>_xlfn.LET(_xlpm.d,I51:I53,MAX(_xlpm.d))</totalsRowFormula>
    </tableColumn>
    <tableColumn id="16" xr3:uid="{C8131FDF-8BC9-AB42-A6A5-6ED20D5EBA2F}" name="2g-hash" totalsRowFunction="custom" dataDxfId="303" totalsRowDxfId="147">
      <totalsRowFormula>_xlfn.LET(_xlpm.d,J51:J53,MAX(_xlpm.d))</totalsRowFormula>
    </tableColumn>
    <tableColumn id="15" xr3:uid="{BAFBA6AD-DB9C-434B-945D-1CD77BBDA658}" name="3g-hash" totalsRowFunction="custom" dataDxfId="302" totalsRowDxfId="146">
      <totalsRowFormula>_xlfn.LET(_xlpm.d,K51:K53,MAX(_xlpm.d))</totalsRowFormula>
    </tableColumn>
    <tableColumn id="14" xr3:uid="{1FDE0512-7BCE-E641-A8A8-D095D168C03F}" name="4g-hash" totalsRowFunction="custom" dataDxfId="301" totalsRowDxfId="145">
      <totalsRowFormula>_xlfn.LET(_xlpm.d,L51:L53,MAX(_xlpm.d))</totalsRowFormula>
    </tableColumn>
    <tableColumn id="10" xr3:uid="{F7D03837-D86A-3B47-B2F1-E2B42FD3E7DA}" name="xsk2g-hash" totalsRowFunction="custom" dataDxfId="300" totalsRowDxfId="144">
      <totalsRowFormula>_xlfn.LET(_xlpm.d,M51:M53,MAX(_xlpm.d))</totalsRowFormula>
    </tableColumn>
    <tableColumn id="11" xr3:uid="{7B71D35D-53EC-2F4E-B058-050115CD4BCB}" name="xsk3g-hash" totalsRowFunction="custom" dataDxfId="299" totalsRowDxfId="143">
      <totalsRowFormula>_xlfn.LET(_xlpm.d,N51:N53,MAX(_xlpm.d))</totalsRowFormula>
    </tableColumn>
    <tableColumn id="12" xr3:uid="{3D9F6CEE-2A01-3F4A-A869-7BCD85760511}" name="xsk4g-hash" totalsRowFunction="custom" dataDxfId="298" totalsRowDxfId="142">
      <totalsRowFormula>_xlfn.LET(_xlpm.d,O51:O53,MAX(_xlpm.d))</totalsRowFormula>
    </tableColumn>
    <tableColumn id="17" xr3:uid="{2F8D7073-530A-F543-890C-8B7D9C573502}" name="max" totalsRowFunction="custom" dataDxfId="297" totalsRowDxfId="141">
      <calculatedColumnFormula>_xlfn.LET(_xlpm.d,D51:O51,MAX(_xlpm.d))</calculatedColumnFormula>
      <totalsRowFormula>_xlfn.LET(_xlpm.d,P51:P53,MAX(_xlpm.d))</totalsRowFormula>
    </tableColumn>
    <tableColumn id="13" xr3:uid="{F4CF46B5-B9C5-DF41-A2D8-8D2B4EF5E539}" name="rank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535CFDB9-790B-0F44-8F69-9668A4F95EC0}" name="Table54" displayName="Table54" ref="A8:Q11" totalsRowShown="0">
  <autoFilter ref="A8:Q11" xr:uid="{535CFDB9-790B-0F44-8F69-9668A4F95EC0}"/>
  <tableColumns count="17">
    <tableColumn id="1" xr3:uid="{932BAA48-C715-A747-95CB-D22C76041257}" name="Target"/>
    <tableColumn id="2" xr3:uid="{CF983298-E96D-0246-8CCD-F2058489574E}" name="Supplement"/>
    <tableColumn id="3" xr3:uid="{F4DF5D4C-D92B-584E-A469-74E03F4C8646}" name="Method"/>
    <tableColumn id="4" xr3:uid="{D7D05072-772F-A44E-A7E7-DC13BB6B1395}" name="2g" dataDxfId="231"/>
    <tableColumn id="5" xr3:uid="{1B8A2F81-66A0-D94F-A470-A912E465331E}" name="3g" dataDxfId="230"/>
    <tableColumn id="6" xr3:uid="{30E0E1C9-B4A5-EA49-9494-6D351C4342B4}" name="4g" dataDxfId="229"/>
    <tableColumn id="7" xr3:uid="{2F2658A5-EFC0-F74E-911A-989CF1B7C4AF}" name="xsk2g" dataDxfId="228"/>
    <tableColumn id="8" xr3:uid="{9F9AFCC1-074D-CA43-8000-761AC64F432C}" name="xsk3g" dataDxfId="227"/>
    <tableColumn id="9" xr3:uid="{1647962C-A8EF-EA4D-817E-A9514550D308}" name="xsk4g" dataDxfId="226"/>
    <tableColumn id="10" xr3:uid="{58BE1DD6-775E-4541-8533-A6560E2B8183}" name="2g-hash" dataDxfId="225"/>
    <tableColumn id="11" xr3:uid="{11C25935-3B0D-8842-A480-591461332A09}" name="3g-hash" dataDxfId="224"/>
    <tableColumn id="12" xr3:uid="{C35B5830-A20B-194A-A02A-9C1EEC883129}" name="4g-hash" dataDxfId="223"/>
    <tableColumn id="13" xr3:uid="{2237B9C4-9E8B-E148-B442-16DC0D2D944E}" name="xsk2g-hash" dataDxfId="222"/>
    <tableColumn id="14" xr3:uid="{EA168422-F2C5-924A-A8BD-8FA66F5CC4E3}" name="xsk3g-hash" dataDxfId="221"/>
    <tableColumn id="15" xr3:uid="{825389BF-1831-324E-961C-0E2010D93843}" name="xsk4g-hash" dataDxfId="220"/>
    <tableColumn id="16" xr3:uid="{3D1547C7-F7BC-AD40-BDD5-CDEA6F830DAF}" name="max" dataDxfId="219"/>
    <tableColumn id="17" xr3:uid="{6DE462CD-E21F-AA4F-8D72-9A95345B40B6}" name="rank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CE06E0A4-067A-6446-B26B-73BFF0C0DD5B}" name="Table55" displayName="Table55" ref="A22:Q25" totalsRowShown="0">
  <autoFilter ref="A22:Q25" xr:uid="{CE06E0A4-067A-6446-B26B-73BFF0C0DD5B}"/>
  <tableColumns count="17">
    <tableColumn id="1" xr3:uid="{6B4536DF-A9AB-4B4B-8526-CE0C02BB2B6F}" name="Target"/>
    <tableColumn id="2" xr3:uid="{374F3B7C-B7F1-1042-B66F-6959A0A1808E}" name="Supplement"/>
    <tableColumn id="3" xr3:uid="{2FAE1353-8F1B-1B4B-B755-0CBC9A0BBE70}" name="Method"/>
    <tableColumn id="4" xr3:uid="{6C422D9F-7691-6E4D-8792-3EAF39DA69E8}" name="2g" dataDxfId="257"/>
    <tableColumn id="5" xr3:uid="{1253D8DB-68B6-A24B-9C7F-B5803FB3497C}" name="3g" dataDxfId="256"/>
    <tableColumn id="6" xr3:uid="{E2E532AF-95C4-8740-9F4F-5C618A602DDA}" name="4g" dataDxfId="255"/>
    <tableColumn id="7" xr3:uid="{38024D4C-EA5C-4945-AF55-E42808D18533}" name="xsk2g" dataDxfId="254"/>
    <tableColumn id="8" xr3:uid="{4DB0D0FB-FB5A-3A4B-8611-10BFBEE740E4}" name="xsk3g" dataDxfId="253"/>
    <tableColumn id="9" xr3:uid="{7812E8A7-7018-BF42-AE7A-F680D86C9ADB}" name="xsk4g" dataDxfId="252"/>
    <tableColumn id="10" xr3:uid="{0D39B916-F0D8-2643-8543-74D69F3559F0}" name="2g-hash" dataDxfId="251"/>
    <tableColumn id="11" xr3:uid="{30ED46AC-C1A5-5E44-A6F0-50750F2CC6A6}" name="3g-hash" dataDxfId="250"/>
    <tableColumn id="12" xr3:uid="{001F36C5-54BA-9149-8FB4-0ED324F4E8EF}" name="4g-hash" dataDxfId="249"/>
    <tableColumn id="13" xr3:uid="{2CC087CF-869D-8D49-9915-5ECF1DC27D17}" name="xsk2g-hash" dataDxfId="248"/>
    <tableColumn id="14" xr3:uid="{5681FD85-AC07-F744-B0B2-7CD16D6995C9}" name="xsk3g-hash" dataDxfId="247"/>
    <tableColumn id="15" xr3:uid="{E486CEC6-A853-F64D-B582-A0DE38664DC4}" name="xsk4g-hash" dataDxfId="246"/>
    <tableColumn id="16" xr3:uid="{1CD81C69-75E6-FD4C-A176-DD99EBEC9053}" name="max" dataDxfId="245"/>
    <tableColumn id="17" xr3:uid="{2202C69D-21F8-AC42-AEEC-0EDC9E6E4E6F}" name="rank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571BBC96-C18A-D74F-B852-015EEF0B3E13}" name="Table46" displayName="Table46" ref="C58:P62" totalsRowShown="0">
  <autoFilter ref="C58:P62" xr:uid="{571BBC96-C18A-D74F-B852-015EEF0B3E13}"/>
  <tableColumns count="14">
    <tableColumn id="1" xr3:uid="{FC7417CE-7545-8D4D-8DA1-5129EE991D6B}" name="Method"/>
    <tableColumn id="2" xr3:uid="{4FF32D67-EBD6-D04E-AB5C-D0FED253EC6A}" name="2g" dataDxfId="205"/>
    <tableColumn id="3" xr3:uid="{732A9428-0B61-7E43-9575-8B0812683AC3}" name="3g" dataDxfId="204"/>
    <tableColumn id="4" xr3:uid="{ABBDB97E-5D71-3747-A30B-86861CB3F927}" name="4g" dataDxfId="203"/>
    <tableColumn id="5" xr3:uid="{21EAF0A8-FED0-AE44-B685-6F89372521CC}" name="xsk2g" dataDxfId="202"/>
    <tableColumn id="6" xr3:uid="{07B9EC6B-9388-EF4B-A2C3-51546EB69839}" name="xsk3g" dataDxfId="201"/>
    <tableColumn id="7" xr3:uid="{32A09CF4-131E-1D4C-B90C-6792DD7CA3D1}" name="xsk4g" dataDxfId="200"/>
    <tableColumn id="8" xr3:uid="{52C2C781-5A54-F744-92A3-E950E42DD7AE}" name="2g-hash" dataDxfId="199"/>
    <tableColumn id="9" xr3:uid="{58EEDD47-AFD6-B540-95B3-F085DC0879F7}" name="3g-hash" dataDxfId="198"/>
    <tableColumn id="10" xr3:uid="{BA003CF8-992C-6640-AC2D-0F8B97E15201}" name="4g-hash" dataDxfId="197"/>
    <tableColumn id="11" xr3:uid="{E3C18896-5DE5-FF4D-ADC3-CD3BFEEECD71}" name="xsk2g-hash" dataDxfId="196"/>
    <tableColumn id="12" xr3:uid="{3F3E01D6-BFBB-A242-8EB4-500CA61F5B13}" name="xsk3g-hash" dataDxfId="195"/>
    <tableColumn id="13" xr3:uid="{BAAA334F-0ED3-CA4E-9C87-4A4DE7281A9F}" name="xsk4g-hash" dataDxfId="194"/>
    <tableColumn id="14" xr3:uid="{36427778-DC69-3042-B6CB-DD907070AC73}" name="max" dataDxfId="1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88B83E97-9A22-A748-B1A5-854910DA5D0F}" name="Table49" displayName="Table49" ref="C65:O69" totalsRowShown="0">
  <autoFilter ref="C65:O69" xr:uid="{88B83E97-9A22-A748-B1A5-854910DA5D0F}"/>
  <tableColumns count="13">
    <tableColumn id="1" xr3:uid="{91929700-C58D-4A48-A181-5CF800C30908}" name="Method"/>
    <tableColumn id="2" xr3:uid="{EBA07605-0741-A44B-8BEE-E85070685F9A}" name="2g" dataDxfId="140">
      <calculatedColumnFormula>_xlfn.LET(_xlpm.d,D59:O59,RANK(D59,_xlpm.d))</calculatedColumnFormula>
    </tableColumn>
    <tableColumn id="3" xr3:uid="{F3BF2481-31B0-F749-B022-FAB22A79DEE1}" name="3g" dataDxfId="139">
      <calculatedColumnFormula>_xlfn.LET(_xlpm.d,E59:P59,RANK(E59,_xlpm.d))</calculatedColumnFormula>
    </tableColumn>
    <tableColumn id="4" xr3:uid="{86F81842-C427-FF42-BF22-7FBF3DD5CD20}" name="4g" dataDxfId="138">
      <calculatedColumnFormula>_xlfn.LET(_xlpm.d,F59:Q59,RANK(F59,_xlpm.d))</calculatedColumnFormula>
    </tableColumn>
    <tableColumn id="5" xr3:uid="{F24CBAD7-DC03-D545-8D16-0DD38D463035}" name="xsk2g" dataDxfId="137">
      <calculatedColumnFormula>_xlfn.LET(_xlpm.d,G59:R59,RANK(G59,_xlpm.d))</calculatedColumnFormula>
    </tableColumn>
    <tableColumn id="6" xr3:uid="{D9846BE4-C119-DB43-A392-99FC04B0D98F}" name="xsk3g" dataDxfId="136">
      <calculatedColumnFormula>_xlfn.LET(_xlpm.d,H59:S59,RANK(H59,_xlpm.d))</calculatedColumnFormula>
    </tableColumn>
    <tableColumn id="7" xr3:uid="{4ADF53CA-C81C-484C-B1D6-2D60F5648A9C}" name="xsk4g" dataDxfId="135">
      <calculatedColumnFormula>_xlfn.LET(_xlpm.d,I59:T59,RANK(I59,_xlpm.d))</calculatedColumnFormula>
    </tableColumn>
    <tableColumn id="8" xr3:uid="{BDE910CB-BEB8-1546-B1A3-DA1CEB660453}" name="2g-hash" dataDxfId="134">
      <calculatedColumnFormula>_xlfn.LET(_xlpm.d,J59:U59,RANK(J59,_xlpm.d))</calculatedColumnFormula>
    </tableColumn>
    <tableColumn id="9" xr3:uid="{A12DD0C5-2C9F-1741-888A-8556E62C5A5C}" name="3g-hash" dataDxfId="133">
      <calculatedColumnFormula>_xlfn.LET(_xlpm.d,K59:V59,RANK(K59,_xlpm.d))</calculatedColumnFormula>
    </tableColumn>
    <tableColumn id="10" xr3:uid="{A238B9F5-5FB4-C942-B514-43BEB2BA548F}" name="4g-hash" dataDxfId="132">
      <calculatedColumnFormula>_xlfn.LET(_xlpm.d,L59:W59,RANK(L59,_xlpm.d))</calculatedColumnFormula>
    </tableColumn>
    <tableColumn id="11" xr3:uid="{C224ED2B-1AEA-B241-AF5B-FC8DE150EDB8}" name="xsk2g-hash" dataDxfId="131">
      <calculatedColumnFormula>_xlfn.LET(_xlpm.d,M59:X59,RANK(M59,_xlpm.d))</calculatedColumnFormula>
    </tableColumn>
    <tableColumn id="12" xr3:uid="{D61F3EDE-BDB8-E748-8D39-25726726195B}" name="xsk3g-hash" dataDxfId="130">
      <calculatedColumnFormula>_xlfn.LET(_xlpm.d,N59:Y59,RANK(N59,_xlpm.d))</calculatedColumnFormula>
    </tableColumn>
    <tableColumn id="13" xr3:uid="{352F7B59-3670-ED4D-A376-6841A24BC2BD}" name="xsk4g-hash" dataDxfId="129">
      <calculatedColumnFormula>_xlfn.LET(_xlpm.d,O59:Z59,RANK(O59,_xlpm.d))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ABBBD24-F201-D145-A564-A545FF1A0C0C}" name="Table114" displayName="Table114" ref="A1:Q5" totalsRowCount="1" headerRowDxfId="1261">
  <autoFilter ref="A1:Q4" xr:uid="{45B34886-E579-B04A-BB74-0B33E45A88FA}"/>
  <tableColumns count="17">
    <tableColumn id="1" xr3:uid="{C07F5AB9-7FC9-954A-B300-DCAD230F1FD5}" name="Target"/>
    <tableColumn id="2" xr3:uid="{F72C4668-8C78-8547-8305-568A59CF4A9F}" name="Supplement"/>
    <tableColumn id="3" xr3:uid="{4AA1783C-995B-5E46-8270-AB5320DFC6F7}" name="Method" totalsRowLabel="max"/>
    <tableColumn id="4" xr3:uid="{0BED2B17-C9B0-674D-A2D8-93B2FA3BAD87}" name="2g" totalsRowFunction="custom" dataDxfId="1260" totalsRowDxfId="1259">
      <totalsRowFormula array="1">_xlfn.LET(_xlpm.d,D2:D4,MAX(_xlpm.d))</totalsRowFormula>
    </tableColumn>
    <tableColumn id="5" xr3:uid="{8FA75FBD-022B-0E45-AE9C-A6518FF4D363}" name="3g" totalsRowFunction="custom" dataDxfId="1258" totalsRowDxfId="1257">
      <totalsRowFormula>_xlfn.LET(_xlpm.d,E2:E4,MAX(_xlpm.d))</totalsRowFormula>
    </tableColumn>
    <tableColumn id="6" xr3:uid="{C024E16D-7664-D349-B195-101E062796E9}" name="4g" totalsRowFunction="custom" dataDxfId="1256" totalsRowDxfId="1255">
      <totalsRowFormula>_xlfn.LET(_xlpm.d,F2:F4,MAX(_xlpm.d))</totalsRowFormula>
    </tableColumn>
    <tableColumn id="7" xr3:uid="{BA038075-65F3-1B44-A1DD-9096DBDA04B0}" name="xsk2g" totalsRowFunction="custom" dataDxfId="1254" totalsRowDxfId="1253">
      <totalsRowFormula>_xlfn.LET(_xlpm.d,G2:G4,MAX(_xlpm.d))</totalsRowFormula>
    </tableColumn>
    <tableColumn id="8" xr3:uid="{B88D2760-BF08-0149-8BCD-4E09AC30F89D}" name="xsk3g" totalsRowFunction="custom" dataDxfId="1252" totalsRowDxfId="1251">
      <totalsRowFormula>_xlfn.LET(_xlpm.d,H2:H4,MAX(_xlpm.d))</totalsRowFormula>
    </tableColumn>
    <tableColumn id="9" xr3:uid="{9AC26E8E-279D-1340-BA2D-F1D6BA35E560}" name="xsk4g" totalsRowFunction="custom" dataDxfId="1250" totalsRowDxfId="1249">
      <totalsRowFormula>_xlfn.LET(_xlpm.d,I2:I4,MAX(_xlpm.d))</totalsRowFormula>
    </tableColumn>
    <tableColumn id="16" xr3:uid="{ABACC050-B83D-9E44-B00D-65E83B08E4FF}" name="2g-hash" totalsRowFunction="custom" dataDxfId="1248" totalsRowDxfId="1247">
      <totalsRowFormula>_xlfn.LET(_xlpm.d,J2:J4,MAX(_xlpm.d))</totalsRowFormula>
    </tableColumn>
    <tableColumn id="15" xr3:uid="{56476F22-E362-DF4C-BEF6-883B00083F9F}" name="3g-hash" totalsRowFunction="custom" dataDxfId="1246" totalsRowDxfId="1245">
      <totalsRowFormula>_xlfn.LET(_xlpm.d,K2:K4,MAX(_xlpm.d))</totalsRowFormula>
    </tableColumn>
    <tableColumn id="14" xr3:uid="{85F1F4F5-22D5-BE43-A7CE-0BCB8F10D241}" name="4g-hash" totalsRowFunction="custom" dataDxfId="1244" totalsRowDxfId="1243">
      <totalsRowFormula>_xlfn.LET(_xlpm.d,L2:L4,MAX(_xlpm.d))</totalsRowFormula>
    </tableColumn>
    <tableColumn id="10" xr3:uid="{33AB305D-931E-CA46-A44D-50A41725F141}" name="xsk2g-hash" totalsRowFunction="custom" dataDxfId="1242" totalsRowDxfId="1241">
      <totalsRowFormula>_xlfn.LET(_xlpm.d,M2:M4,MAX(_xlpm.d))</totalsRowFormula>
    </tableColumn>
    <tableColumn id="11" xr3:uid="{0AD42547-9F96-B244-B9DE-40862CD3B887}" name="xsk3g-hash" totalsRowFunction="custom" dataDxfId="1240" totalsRowDxfId="1239">
      <totalsRowFormula>_xlfn.LET(_xlpm.d,N2:N4,MAX(_xlpm.d))</totalsRowFormula>
    </tableColumn>
    <tableColumn id="12" xr3:uid="{B1AD26BD-CCC3-C143-8874-E69A708C01F8}" name="xsk4g-hash" totalsRowFunction="custom" dataDxfId="1238" totalsRowDxfId="1237">
      <totalsRowFormula>_xlfn.LET(_xlpm.d,O2:O4,MAX(_xlpm.d))</totalsRowFormula>
    </tableColumn>
    <tableColumn id="17" xr3:uid="{610BF772-DC89-0844-BA18-32BCC68C3B17}" name="max" totalsRowFunction="custom" dataDxfId="1236" totalsRowDxfId="1235">
      <calculatedColumnFormula>_xlfn.LET(_xlpm.d,D2:O2,MAX(_xlpm.d))</calculatedColumnFormula>
      <totalsRowFormula>_xlfn.LET(_xlpm.d,P2:P4,MAX(_xlpm.d))</totalsRowFormula>
    </tableColumn>
    <tableColumn id="13" xr3:uid="{23127B8D-D727-DB45-8FF5-DD7E85C647B9}" name="rank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9203433-5D1C-354D-932F-124D481E8ACF}" name="Table1416" displayName="Table1416" ref="A29:Q33" totalsRowCount="1">
  <autoFilter ref="A29:Q32" xr:uid="{8544D348-02B7-6944-AEA9-DF3D29ADB135}"/>
  <tableColumns count="17">
    <tableColumn id="1" xr3:uid="{D3B674FE-1F00-5A44-924B-6CAB6B371D3C}" name="Target"/>
    <tableColumn id="2" xr3:uid="{F26C76EE-72CE-7342-BD9A-772BD3D8500B}" name="Supplement"/>
    <tableColumn id="3" xr3:uid="{055A3DFC-2CB6-BF48-B9BE-861914A88535}" name="Method" totalsRowLabel="max"/>
    <tableColumn id="4" xr3:uid="{487F8049-E3B3-AD4E-8944-6968B1BCE054}" name="2g" totalsRowFunction="custom" dataDxfId="1234" totalsRowDxfId="1233">
      <totalsRowFormula>_xlfn.LET(_xlpm.d,D30:D32,MAX(_xlpm.d))</totalsRowFormula>
    </tableColumn>
    <tableColumn id="5" xr3:uid="{F81B2B6F-FBF3-274A-987E-AE3CC2ED1689}" name="3g" totalsRowFunction="custom" dataDxfId="1232" totalsRowDxfId="1231">
      <totalsRowFormula>_xlfn.LET(_xlpm.d,E30:E32,MAX(_xlpm.d))</totalsRowFormula>
    </tableColumn>
    <tableColumn id="6" xr3:uid="{EE3263BB-8D6F-014C-BB0B-F52717F42B4B}" name="4g" totalsRowFunction="custom" dataDxfId="1230" totalsRowDxfId="1229">
      <totalsRowFormula>_xlfn.LET(_xlpm.d,F30:F32,MAX(_xlpm.d))</totalsRowFormula>
    </tableColumn>
    <tableColumn id="7" xr3:uid="{B3B290A7-ABFC-2541-A99C-3042445EC765}" name="xsk2g" totalsRowFunction="custom" dataDxfId="1228" totalsRowDxfId="1227">
      <totalsRowFormula>_xlfn.LET(_xlpm.d,G30:G32,MAX(_xlpm.d))</totalsRowFormula>
    </tableColumn>
    <tableColumn id="8" xr3:uid="{1C1457E7-6DA0-A241-993D-694B299B65B0}" name="xsk3g" totalsRowFunction="custom" dataDxfId="1226" totalsRowDxfId="1225">
      <totalsRowFormula>_xlfn.LET(_xlpm.d,H30:H32,MAX(_xlpm.d))</totalsRowFormula>
    </tableColumn>
    <tableColumn id="9" xr3:uid="{20B69CD5-3C2B-A64C-80BF-918052A8335B}" name="xsk4g" totalsRowFunction="custom" dataDxfId="1224" totalsRowDxfId="1223">
      <totalsRowFormula>_xlfn.LET(_xlpm.d,I30:I32,MAX(_xlpm.d))</totalsRowFormula>
    </tableColumn>
    <tableColumn id="16" xr3:uid="{1494CC1E-9BAE-0D40-9839-C61D02698F08}" name="2g-hash" totalsRowFunction="custom" dataDxfId="1222" totalsRowDxfId="1221">
      <totalsRowFormula>_xlfn.LET(_xlpm.d,J30:J32,MAX(_xlpm.d))</totalsRowFormula>
    </tableColumn>
    <tableColumn id="15" xr3:uid="{B42050B5-4550-8D40-81D7-55BC1E27E241}" name="3g-hash" totalsRowFunction="custom" dataDxfId="1220" totalsRowDxfId="1219">
      <totalsRowFormula>_xlfn.LET(_xlpm.d,K30:K32,MAX(_xlpm.d))</totalsRowFormula>
    </tableColumn>
    <tableColumn id="14" xr3:uid="{CB05228A-6D51-524E-8FA6-BD4C5196FB54}" name="4g-hash" totalsRowFunction="custom" dataDxfId="1218" totalsRowDxfId="1217">
      <totalsRowFormula>_xlfn.LET(_xlpm.d,L30:L32,MAX(_xlpm.d))</totalsRowFormula>
    </tableColumn>
    <tableColumn id="10" xr3:uid="{F9AC337C-569F-0E4E-9308-2BDAC3598CB5}" name="xsk2g-hash" totalsRowFunction="custom" dataDxfId="1216" totalsRowDxfId="1215">
      <totalsRowFormula>_xlfn.LET(_xlpm.d,M30:M32,MAX(_xlpm.d))</totalsRowFormula>
    </tableColumn>
    <tableColumn id="11" xr3:uid="{915741B7-2CCB-1143-98FD-573998E79B43}" name="xsk3g-hash" totalsRowFunction="custom" dataDxfId="1214" totalsRowDxfId="1213">
      <totalsRowFormula>_xlfn.LET(_xlpm.d,N30:N32,MAX(_xlpm.d))</totalsRowFormula>
    </tableColumn>
    <tableColumn id="12" xr3:uid="{BC4C476D-EC83-7740-91BE-5CDC73E088C8}" name="xsk4g-hash" totalsRowFunction="custom" dataDxfId="1212" totalsRowDxfId="1211">
      <totalsRowFormula>_xlfn.LET(_xlpm.d,O30:O32,MAX(_xlpm.d))</totalsRowFormula>
    </tableColumn>
    <tableColumn id="17" xr3:uid="{ABA6B4F1-E3C3-B246-B633-5F9B2D2BCAFF}" name="max" totalsRowFunction="custom" dataDxfId="1210" totalsRowDxfId="1209">
      <calculatedColumnFormula>_xlfn.LET(_xlpm.d,D30:O30,MAX(_xlpm.d))</calculatedColumnFormula>
      <totalsRowFormula>_xlfn.LET(_xlpm.d,P30:P32,MAX(_xlpm.d))</totalsRowFormula>
    </tableColumn>
    <tableColumn id="13" xr3:uid="{8F4F36E8-D71A-D04F-A148-0A632DE43A9A}" name="rank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876FAB3-DBF6-134B-B0CB-899A40340A72}" name="Table13517" displayName="Table13517" ref="A36:Q40" totalsRowCount="1">
  <autoFilter ref="A36:Q39" xr:uid="{46B0E1C2-31F2-354C-8ED1-4E99A40A361A}"/>
  <tableColumns count="17">
    <tableColumn id="1" xr3:uid="{D576E9DD-DFAE-B24B-99C2-ABBBADFE21BD}" name="Target"/>
    <tableColumn id="2" xr3:uid="{324A943D-E93C-E24A-ADA3-7BF3AC3C72B3}" name="Supplement"/>
    <tableColumn id="3" xr3:uid="{18E77167-18DD-1D42-A1C9-FD5D9E83840C}" name="Method" totalsRowLabel="max"/>
    <tableColumn id="4" xr3:uid="{AE4EF842-4AB0-A747-89E3-215B8010F523}" name="2g" totalsRowFunction="custom" dataDxfId="1208" totalsRowDxfId="1207">
      <totalsRowFormula>_xlfn.LET(_xlpm.d,D37:D39,MAX(_xlpm.d))</totalsRowFormula>
    </tableColumn>
    <tableColumn id="5" xr3:uid="{61F21FE5-E8C1-0745-8407-5CCE8D4E8CC4}" name="3g" totalsRowFunction="custom" dataDxfId="1206" totalsRowDxfId="1205">
      <totalsRowFormula>_xlfn.LET(_xlpm.d,E37:E39,MAX(_xlpm.d))</totalsRowFormula>
    </tableColumn>
    <tableColumn id="6" xr3:uid="{BBF08DB3-3362-D147-91A2-77D6FF0BCF10}" name="4g" totalsRowFunction="custom" dataDxfId="1204" totalsRowDxfId="1203">
      <totalsRowFormula>_xlfn.LET(_xlpm.d,F37:F39,MAX(_xlpm.d))</totalsRowFormula>
    </tableColumn>
    <tableColumn id="7" xr3:uid="{6B4988FE-4BAC-114E-88CB-995BCCFFF195}" name="xsk2g" totalsRowFunction="custom" dataDxfId="1202" totalsRowDxfId="1201">
      <totalsRowFormula>_xlfn.LET(_xlpm.d,G37:G39,MAX(_xlpm.d))</totalsRowFormula>
    </tableColumn>
    <tableColumn id="8" xr3:uid="{41C80033-478E-9840-A8CD-58094AC1CC3B}" name="xsk3g" totalsRowFunction="custom" dataDxfId="1200" totalsRowDxfId="1199">
      <totalsRowFormula>_xlfn.LET(_xlpm.d,H37:H39,MAX(_xlpm.d))</totalsRowFormula>
    </tableColumn>
    <tableColumn id="9" xr3:uid="{5F7C9D43-396E-3F4C-AB87-58AE83EA88A7}" name="xsk4g" totalsRowFunction="custom" dataDxfId="1198" totalsRowDxfId="1197">
      <totalsRowFormula>_xlfn.LET(_xlpm.d,I37:I39,MAX(_xlpm.d))</totalsRowFormula>
    </tableColumn>
    <tableColumn id="16" xr3:uid="{2EDEB83C-FB55-224E-B38D-BA43B5DDEB72}" name="2g-hash" totalsRowFunction="custom" dataDxfId="1196" totalsRowDxfId="1195">
      <totalsRowFormula>_xlfn.LET(_xlpm.d,J37:J39,MAX(_xlpm.d))</totalsRowFormula>
    </tableColumn>
    <tableColumn id="15" xr3:uid="{342CE0FE-F4E7-954A-9E5E-8A36132728CA}" name="3g-hash" totalsRowFunction="custom" dataDxfId="1194" totalsRowDxfId="1193">
      <totalsRowFormula>_xlfn.LET(_xlpm.d,K37:K39,MAX(_xlpm.d))</totalsRowFormula>
    </tableColumn>
    <tableColumn id="14" xr3:uid="{022AD45E-3C3C-F143-8427-EE67030349CF}" name="4g-hash" totalsRowFunction="custom" dataDxfId="1192" totalsRowDxfId="1191">
      <totalsRowFormula>_xlfn.LET(_xlpm.d,L37:L39,MAX(_xlpm.d))</totalsRowFormula>
    </tableColumn>
    <tableColumn id="10" xr3:uid="{248547EE-6746-DB4D-BC74-C78D0FED4105}" name="xsk2g-hash" totalsRowFunction="custom" dataDxfId="1190" totalsRowDxfId="1189">
      <totalsRowFormula>_xlfn.LET(_xlpm.d,M37:M39,MAX(_xlpm.d))</totalsRowFormula>
    </tableColumn>
    <tableColumn id="11" xr3:uid="{0A8FF81B-902E-6B46-8A1F-4849414BAEFC}" name="xsk3g-hash" totalsRowFunction="custom" dataDxfId="1188" totalsRowDxfId="1187">
      <totalsRowFormula>_xlfn.LET(_xlpm.d,N37:N39,MAX(_xlpm.d))</totalsRowFormula>
    </tableColumn>
    <tableColumn id="12" xr3:uid="{1FEED769-2AF4-EE49-A580-AAF0E2B9E14F}" name="xsk4g-hash" totalsRowFunction="custom" dataDxfId="1186" totalsRowDxfId="1185">
      <totalsRowFormula>_xlfn.LET(_xlpm.d,O37:O39,MAX(_xlpm.d))</totalsRowFormula>
    </tableColumn>
    <tableColumn id="17" xr3:uid="{9C7F0F81-5C25-5E4D-85A2-14AED1470131}" name="max" totalsRowFunction="custom" dataDxfId="1184" totalsRowDxfId="1183">
      <calculatedColumnFormula>_xlfn.LET(_xlpm.d,D37:O37,MAX(_xlpm.d))</calculatedColumnFormula>
      <totalsRowFormula>_xlfn.LET(_xlpm.d,P37:P39,MAX(_xlpm.d))</totalsRowFormula>
    </tableColumn>
    <tableColumn id="13" xr3:uid="{C3D1F923-D551-B943-8A21-0D4636538C87}" name="rank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7B966D-0811-574B-A4C7-5DB70F2E3570}" name="Table14618" displayName="Table14618" ref="A43:Q47" totalsRowCount="1">
  <autoFilter ref="A43:Q46" xr:uid="{AE8576D6-A841-2144-A01C-5F10F995E97C}"/>
  <tableColumns count="17">
    <tableColumn id="1" xr3:uid="{5D8963F3-2D98-4446-82AD-64CDF77CF1EC}" name="Target"/>
    <tableColumn id="2" xr3:uid="{6E8405C2-C76D-DE4D-9D10-75D8D42E732B}" name="Supplement"/>
    <tableColumn id="3" xr3:uid="{1E891FF7-C06D-9C44-8FF2-91C112297886}" name="Method" totalsRowLabel="max"/>
    <tableColumn id="4" xr3:uid="{A82D47EB-35B9-A842-9615-FDA4615C2E8C}" name="2g" totalsRowFunction="custom" dataDxfId="1182" totalsRowDxfId="1181">
      <totalsRowFormula>_xlfn.LET(_xlpm.d,D44:D46,MAX(_xlpm.d))</totalsRowFormula>
    </tableColumn>
    <tableColumn id="5" xr3:uid="{E33A3FC4-87A5-E445-AD2E-8B79665BE5FA}" name="3g" totalsRowFunction="custom" dataDxfId="1180" totalsRowDxfId="1179">
      <totalsRowFormula>_xlfn.LET(_xlpm.d,E44:E46,MAX(_xlpm.d))</totalsRowFormula>
    </tableColumn>
    <tableColumn id="6" xr3:uid="{2C97F819-C678-D342-BA3B-7F841D3236E0}" name="4g" totalsRowFunction="custom" dataDxfId="1178" totalsRowDxfId="1177">
      <totalsRowFormula>_xlfn.LET(_xlpm.d,F44:F46,MAX(_xlpm.d))</totalsRowFormula>
    </tableColumn>
    <tableColumn id="7" xr3:uid="{98D3DB4B-F603-8547-8C90-135213DDC270}" name="xsk2g" totalsRowFunction="custom" dataDxfId="1176" totalsRowDxfId="1175">
      <totalsRowFormula>_xlfn.LET(_xlpm.d,G44:G46,MAX(_xlpm.d))</totalsRowFormula>
    </tableColumn>
    <tableColumn id="8" xr3:uid="{5408395B-2429-DD4C-A636-169C81607999}" name="xsk3g" totalsRowFunction="custom" dataDxfId="1174" totalsRowDxfId="1173">
      <totalsRowFormula>_xlfn.LET(_xlpm.d,H44:H46,MAX(_xlpm.d))</totalsRowFormula>
    </tableColumn>
    <tableColumn id="16" xr3:uid="{9834CAA6-4D31-774C-B2EC-0884DC649FF0}" name="xsk4g" totalsRowFunction="custom" dataDxfId="1172" totalsRowDxfId="1171">
      <totalsRowFormula>_xlfn.LET(_xlpm.d,I44:I46,MAX(_xlpm.d))</totalsRowFormula>
    </tableColumn>
    <tableColumn id="15" xr3:uid="{C40B4024-D16E-D94B-B42D-C2285D62EA4E}" name="2g-hash" totalsRowFunction="custom" dataDxfId="1170" totalsRowDxfId="1169">
      <totalsRowFormula>_xlfn.LET(_xlpm.d,J44:J46,MAX(_xlpm.d))</totalsRowFormula>
    </tableColumn>
    <tableColumn id="14" xr3:uid="{231AAF4D-5549-0842-9B27-D17C6A0DB650}" name="3g-hash" totalsRowFunction="custom" dataDxfId="1168" totalsRowDxfId="1167">
      <totalsRowFormula>_xlfn.LET(_xlpm.d,K44:K46,MAX(_xlpm.d))</totalsRowFormula>
    </tableColumn>
    <tableColumn id="9" xr3:uid="{FC21204D-08D2-3342-9A60-0B6A4FF48F85}" name="4g-hash" totalsRowFunction="custom" dataDxfId="1166" totalsRowDxfId="1165">
      <totalsRowFormula>_xlfn.LET(_xlpm.d,L44:L46,MAX(_xlpm.d))</totalsRowFormula>
    </tableColumn>
    <tableColumn id="10" xr3:uid="{D0E4C9FB-B063-C448-B3E2-E0B300050A5F}" name="xsk2g-hash" totalsRowFunction="custom" dataDxfId="1164" totalsRowDxfId="1163">
      <totalsRowFormula>_xlfn.LET(_xlpm.d,M44:M46,MAX(_xlpm.d))</totalsRowFormula>
    </tableColumn>
    <tableColumn id="11" xr3:uid="{6A3AB1F4-D6A8-A248-A9F3-9B2B7F3A11CB}" name="xsk3g-hash" totalsRowFunction="custom" dataDxfId="1162" totalsRowDxfId="1161">
      <totalsRowFormula>_xlfn.LET(_xlpm.d,N44:N46,MAX(_xlpm.d))</totalsRowFormula>
    </tableColumn>
    <tableColumn id="12" xr3:uid="{10A94D10-128F-924D-889F-D30249FE9325}" name="xsk4g-hash" totalsRowFunction="custom" dataDxfId="1160" totalsRowDxfId="1159">
      <totalsRowFormula>_xlfn.LET(_xlpm.d,O44:O46,MAX(_xlpm.d))</totalsRowFormula>
    </tableColumn>
    <tableColumn id="17" xr3:uid="{5A566FBC-564C-3C46-A5B0-557EB40EB1E5}" name="max" totalsRowFunction="custom" dataDxfId="1158" totalsRowDxfId="1157">
      <calculatedColumnFormula>_xlfn.LET(_xlpm.d,D44:O44,MAX(_xlpm.d))</calculatedColumnFormula>
      <totalsRowFormula>_xlfn.LET(_xlpm.d,P44:P46,MAX(_xlpm.d))</totalsRowFormula>
    </tableColumn>
    <tableColumn id="13" xr3:uid="{28C3E014-2F22-F845-8551-A08863F3A504}" name="rank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3D9B1F0-C1B9-DF4D-B56B-6C6E65FF4AD5}" name="Table135719" displayName="Table135719" ref="A50:Q54" totalsRowCount="1">
  <autoFilter ref="A50:Q53" xr:uid="{2D30A6F5-5D38-AD42-B882-A8D0FE891640}"/>
  <tableColumns count="17">
    <tableColumn id="1" xr3:uid="{D9DA32CC-1AFF-8541-B7DE-BE83C2517BB1}" name="Target"/>
    <tableColumn id="2" xr3:uid="{46ADAB9A-6D79-B747-8729-C4F0EBDBC072}" name="Supplement"/>
    <tableColumn id="3" xr3:uid="{741B419C-9FA3-A14F-A2C8-12CEA0B54CEB}" name="Method" totalsRowLabel="max"/>
    <tableColumn id="4" xr3:uid="{C6C31ED8-DCAE-E445-B2A3-3DF414DAC282}" name="2g" totalsRowFunction="custom" dataDxfId="1156" totalsRowDxfId="1155">
      <totalsRowFormula>_xlfn.LET(_xlpm.d,D51:D53,MAX(_xlpm.d))</totalsRowFormula>
    </tableColumn>
    <tableColumn id="5" xr3:uid="{7B9D1A23-6BF2-7A4D-912A-5BDA87F2C7CD}" name="3g" totalsRowFunction="custom" dataDxfId="1154" totalsRowDxfId="1153">
      <totalsRowFormula>_xlfn.LET(_xlpm.d,E51:E53,MAX(_xlpm.d))</totalsRowFormula>
    </tableColumn>
    <tableColumn id="6" xr3:uid="{13A86EB5-B6E8-AB45-934C-B7EE154859B7}" name="4g" totalsRowFunction="custom" dataDxfId="1152" totalsRowDxfId="1151">
      <totalsRowFormula>_xlfn.LET(_xlpm.d,F51:F53,MAX(_xlpm.d))</totalsRowFormula>
    </tableColumn>
    <tableColumn id="7" xr3:uid="{F69457E0-1768-274B-9567-DBE72E3B8393}" name="xsk2g" totalsRowFunction="custom" dataDxfId="1150" totalsRowDxfId="1149">
      <totalsRowFormula>_xlfn.LET(_xlpm.d,G51:G53,MAX(_xlpm.d))</totalsRowFormula>
    </tableColumn>
    <tableColumn id="8" xr3:uid="{ADDB096B-1B06-3D43-A65D-834FC70CD0D6}" name="xsk3g" totalsRowFunction="custom" dataDxfId="1148" totalsRowDxfId="1147">
      <totalsRowFormula>_xlfn.LET(_xlpm.d,H51:H53,MAX(_xlpm.d))</totalsRowFormula>
    </tableColumn>
    <tableColumn id="9" xr3:uid="{822E7626-2907-E247-B13F-E5508EBA274B}" name="xsk4g" totalsRowFunction="custom" dataDxfId="1146" totalsRowDxfId="1145">
      <totalsRowFormula>_xlfn.LET(_xlpm.d,I51:I53,MAX(_xlpm.d))</totalsRowFormula>
    </tableColumn>
    <tableColumn id="16" xr3:uid="{EE4E2AD8-A9AC-BB40-8924-A6D3DA296735}" name="2g-hash" totalsRowFunction="custom" dataDxfId="1144" totalsRowDxfId="1143">
      <totalsRowFormula>_xlfn.LET(_xlpm.d,J51:J53,MAX(_xlpm.d))</totalsRowFormula>
    </tableColumn>
    <tableColumn id="15" xr3:uid="{3C1C7272-922C-6142-8E13-AB37A168D0E9}" name="3g-hash" totalsRowFunction="custom" dataDxfId="1142" totalsRowDxfId="1141">
      <totalsRowFormula>_xlfn.LET(_xlpm.d,K51:K53,MAX(_xlpm.d))</totalsRowFormula>
    </tableColumn>
    <tableColumn id="14" xr3:uid="{86B4CB4E-8B81-424E-BDAC-3651DBB7602D}" name="4g-hash" totalsRowFunction="custom" dataDxfId="1140" totalsRowDxfId="1139">
      <totalsRowFormula>_xlfn.LET(_xlpm.d,L51:L53,MAX(_xlpm.d))</totalsRowFormula>
    </tableColumn>
    <tableColumn id="10" xr3:uid="{857FB2E1-C92C-284A-9D13-41296B3F495B}" name="xsk2g-hash" totalsRowFunction="custom" dataDxfId="1138" totalsRowDxfId="1137">
      <totalsRowFormula>_xlfn.LET(_xlpm.d,M51:M53,MAX(_xlpm.d))</totalsRowFormula>
    </tableColumn>
    <tableColumn id="11" xr3:uid="{519F9DEA-A69F-FC45-8366-C2B49FC3AB62}" name="xsk3g-hash" totalsRowFunction="custom" dataDxfId="1136" totalsRowDxfId="1135">
      <totalsRowFormula>_xlfn.LET(_xlpm.d,N51:N53,MAX(_xlpm.d))</totalsRowFormula>
    </tableColumn>
    <tableColumn id="12" xr3:uid="{83DD9582-EE48-B341-893D-8C6C25E082A2}" name="xsk4g-hash" totalsRowFunction="custom" dataDxfId="1134" totalsRowDxfId="1133">
      <totalsRowFormula>_xlfn.LET(_xlpm.d,O51:O53,MAX(_xlpm.d))</totalsRowFormula>
    </tableColumn>
    <tableColumn id="17" xr3:uid="{811CB928-7C83-B54B-A7D5-E0B76AB48E35}" name="max" totalsRowFunction="custom" dataDxfId="1132" totalsRowDxfId="1131">
      <calculatedColumnFormula>_xlfn.LET(_xlpm.d,D51:O51,MAX(_xlpm.d))</calculatedColumnFormula>
      <totalsRowFormula>_xlfn.LET(_xlpm.d,P51:P53,MAX(_xlpm.d))</totalsRowFormula>
    </tableColumn>
    <tableColumn id="13" xr3:uid="{DFAC4E94-BB68-554B-A86C-6D4CE993E878}" name="rank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EF1258A-546E-6C45-84B9-A8E252D0740F}" name="Table47" displayName="Table47" ref="C58:P62" totalsRowShown="0" headerRowDxfId="1130" tableBorderDxfId="1129">
  <autoFilter ref="C58:P62" xr:uid="{3EF1258A-546E-6C45-84B9-A8E252D0740F}"/>
  <tableColumns count="14">
    <tableColumn id="1" xr3:uid="{C81A1CD5-2E6D-BC40-B2D3-0562FBC216AA}" name="Method"/>
    <tableColumn id="2" xr3:uid="{20493699-C197-6E43-8605-F53D9A6E8FCA}" name="2g" dataDxfId="1128"/>
    <tableColumn id="3" xr3:uid="{25041954-19ED-3C42-B024-F33FEFFC0306}" name="3g" dataDxfId="1127"/>
    <tableColumn id="4" xr3:uid="{041275C8-FE86-9140-ABC8-F657900E74B7}" name="4g" dataDxfId="1126"/>
    <tableColumn id="5" xr3:uid="{94115554-3D5C-3541-8AAE-B66A60E11838}" name="xsk2g" dataDxfId="1125"/>
    <tableColumn id="6" xr3:uid="{22E780A6-2E95-2948-8829-458DB9DD6B19}" name="xsk3g" dataDxfId="1124"/>
    <tableColumn id="7" xr3:uid="{F1A8BEF8-638C-1C42-89D7-7412495C57C3}" name="xsk4g" dataDxfId="1123"/>
    <tableColumn id="8" xr3:uid="{F2223916-3E43-2640-A360-E2B99E4FA9D4}" name="2g-hash" dataDxfId="1122"/>
    <tableColumn id="9" xr3:uid="{75D95677-A46C-994C-B131-4340E901F019}" name="3g-hash" dataDxfId="1121"/>
    <tableColumn id="10" xr3:uid="{73E8FF55-3E48-2E45-A318-67106A6E60C3}" name="4g-hash" dataDxfId="1120"/>
    <tableColumn id="11" xr3:uid="{61BBB74F-37DC-0248-A304-568B9A4BBE49}" name="xsk2g-hash" dataDxfId="1119"/>
    <tableColumn id="12" xr3:uid="{6A535BF3-9F13-FF46-A5B4-55C756A1DF50}" name="xsk3g-hash" dataDxfId="1118"/>
    <tableColumn id="13" xr3:uid="{77814602-D114-6546-B54A-9F31A254CE63}" name="xsk4g-hash" dataDxfId="1117"/>
    <tableColumn id="14" xr3:uid="{2DCF041F-60E2-3149-B6C0-669AB58106BF}" name="max" dataDxfId="111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65100E30-D8F7-2347-BE84-E2786BE0B3F8}" name="Table48" displayName="Table48" ref="C65:O70" totalsRowShown="0" headerRowDxfId="1115" tableBorderDxfId="1114">
  <autoFilter ref="C65:O70" xr:uid="{65100E30-D8F7-2347-BE84-E2786BE0B3F8}"/>
  <tableColumns count="13">
    <tableColumn id="1" xr3:uid="{F6A4F6E4-5099-A14A-B292-2356EF350F8D}" name="Method"/>
    <tableColumn id="2" xr3:uid="{590ACFC3-CD0A-3641-A36E-64A7FD49F8A3}" name="2g"/>
    <tableColumn id="3" xr3:uid="{25AEAB6D-6346-BF49-A4C1-065A1A9B3A25}" name="3g"/>
    <tableColumn id="4" xr3:uid="{874E8208-4F4C-B34B-AEE2-AFDC38827937}" name="4g"/>
    <tableColumn id="5" xr3:uid="{A9AEA03A-A3CA-8143-BEC8-07BE61EB4BEA}" name="xsk2g"/>
    <tableColumn id="6" xr3:uid="{99060C0B-CACE-AA40-AE31-6E7495978C1C}" name="xsk3g"/>
    <tableColumn id="7" xr3:uid="{5E47DDA9-0CDD-E441-A9AC-D28989760315}" name="xsk4g"/>
    <tableColumn id="8" xr3:uid="{3F5FA3C6-F622-C64C-8194-0938EFE95252}" name="2g-hash"/>
    <tableColumn id="9" xr3:uid="{BD52CBF8-1768-6E42-A3FD-176F6C0D474F}" name="3g-hash"/>
    <tableColumn id="10" xr3:uid="{226199DA-DD51-774B-A5DB-2058F56A07DC}" name="4g-hash"/>
    <tableColumn id="11" xr3:uid="{5D1069D7-2418-7642-973F-1090D451935B}" name="xsk2g-hash"/>
    <tableColumn id="12" xr3:uid="{05768511-0E8C-354E-A4D2-EDAA4AEE1EAB}" name="xsk3g-hash"/>
    <tableColumn id="13" xr3:uid="{20A1E6EF-C179-0847-BD06-9A6BC9B0D10F}" name="xsk4g-hash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3F41ACA-E67B-7747-B578-82D0A56A04F1}" name="Table51" displayName="Table51" ref="A22:Q27" totalsRowShown="0">
  <autoFilter ref="A22:Q27" xr:uid="{03F41ACA-E67B-7747-B578-82D0A56A04F1}"/>
  <tableColumns count="17">
    <tableColumn id="1" xr3:uid="{7DDCC862-1BE0-B746-A242-A795FE013498}" name="Target"/>
    <tableColumn id="2" xr3:uid="{19401794-4C19-6346-8655-19132D9BB255}" name="Supplement"/>
    <tableColumn id="3" xr3:uid="{1BC4DC08-58C5-DD42-881A-025E9B3F7ACA}" name="Method"/>
    <tableColumn id="4" xr3:uid="{9DB7543B-FCE8-4C4D-8639-C9D538AE6319}" name="2g"/>
    <tableColumn id="5" xr3:uid="{C565BA24-134F-4A41-B272-8F4E736E99CE}" name="3g"/>
    <tableColumn id="6" xr3:uid="{A7F2D969-1F8F-154D-BD03-49730D78E37C}" name="4g"/>
    <tableColumn id="7" xr3:uid="{1228EE41-9126-6041-B83A-2799B2E285BE}" name="xsk2g"/>
    <tableColumn id="8" xr3:uid="{8C8ADF4A-3526-9A4F-99C9-FFF4782D9D28}" name="xsk3g"/>
    <tableColumn id="9" xr3:uid="{3D2F7E93-D9AA-C044-919C-CD9889AB49B5}" name="xsk4g"/>
    <tableColumn id="10" xr3:uid="{58694C7E-A7CC-F44A-A0E6-B39F1C5157A0}" name="2g-hash"/>
    <tableColumn id="11" xr3:uid="{F6C5FA62-62DA-964E-AE39-B2EEA6F12674}" name="3g-hash"/>
    <tableColumn id="12" xr3:uid="{AC68B2DF-31BF-CF47-B9BC-C1555479D17C}" name="4g-hash"/>
    <tableColumn id="13" xr3:uid="{9FEF587F-D2CD-5141-B541-170E4B5BF826}" name="xsk2g-hash"/>
    <tableColumn id="14" xr3:uid="{B2F2D2E2-3C4F-4446-9AAD-02DBEE140F38}" name="xsk3g-hash"/>
    <tableColumn id="15" xr3:uid="{F1A9E127-256A-FA4D-87E6-D08C99FF0019}" name="xsk4g-hash"/>
    <tableColumn id="16" xr3:uid="{FAA43EFC-293A-4E43-B005-96E444879523}" name="max"/>
    <tableColumn id="17" xr3:uid="{E1C2B8C7-E9D6-DB4C-ADD7-48DA56CAA14B}" name="rank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4F3EBD70-BC65-F944-AB9D-B8349198D4FE}" name="Table52" displayName="Table52" ref="A8:Q11" totalsRowShown="0" headerRowDxfId="1113" tableBorderDxfId="1112">
  <autoFilter ref="A8:Q11" xr:uid="{4F3EBD70-BC65-F944-AB9D-B8349198D4FE}"/>
  <tableColumns count="17">
    <tableColumn id="1" xr3:uid="{FA29683C-0CAD-B54C-B583-B98298A66A3E}" name="Target"/>
    <tableColumn id="2" xr3:uid="{7B63460B-FEBE-D34D-AA9B-D4F6B8F33AC4}" name="Supplement"/>
    <tableColumn id="3" xr3:uid="{E39F43FF-7003-624A-BD2A-6AABA19D4F5E}" name="Method"/>
    <tableColumn id="4" xr3:uid="{E666D238-5BBA-044F-B752-4F9850A74990}" name="2g" dataDxfId="1111"/>
    <tableColumn id="5" xr3:uid="{9E0AE234-E04B-8B47-94DA-D62BA50F04B4}" name="3g" dataDxfId="1110"/>
    <tableColumn id="6" xr3:uid="{DBE87F6D-B686-6B4E-885F-A7DB5E39A9D9}" name="4g" dataDxfId="1109"/>
    <tableColumn id="7" xr3:uid="{8588FBBD-C82D-6B43-8ACC-957825E1887C}" name="xsk2g" dataDxfId="1108"/>
    <tableColumn id="8" xr3:uid="{C3BC5C61-BF99-3A4C-995A-AFCC79477AA7}" name="xsk3g" dataDxfId="1107"/>
    <tableColumn id="9" xr3:uid="{F0A512EB-3B06-1C41-B16B-F91C008ED762}" name="xsk4g" dataDxfId="1106"/>
    <tableColumn id="10" xr3:uid="{F077606B-8DAD-BD46-895D-C45BA264A17D}" name="2g-hash" dataDxfId="1105"/>
    <tableColumn id="11" xr3:uid="{C4545AA0-28DC-6A47-A4AA-C009B3FC37E3}" name="3g-hash" dataDxfId="1104"/>
    <tableColumn id="12" xr3:uid="{9672B5ED-BB98-AE4A-83A4-3B3F09C957CE}" name="4g-hash" dataDxfId="1103"/>
    <tableColumn id="13" xr3:uid="{C43F51F8-9708-5242-B2DD-D32A89FCD246}" name="xsk2g-hash" dataDxfId="1102"/>
    <tableColumn id="14" xr3:uid="{A9556B81-4B1D-EF40-8D11-B7834E862378}" name="xsk3g-hash" dataDxfId="1101"/>
    <tableColumn id="15" xr3:uid="{5C2066F6-F635-E548-A084-5DC2AB9C3F36}" name="xsk4g-hash" dataDxfId="1100"/>
    <tableColumn id="16" xr3:uid="{A871AE28-E902-6D42-9774-49F1769FCAE1}" name="max" dataDxfId="1099">
      <calculatedColumnFormula>_xlfn.LET(_xlpm.d,D9:O9,MAX(_xlpm.d))</calculatedColumnFormula>
    </tableColumn>
    <tableColumn id="17" xr3:uid="{4CC5F981-A438-6B4D-BF71-C37DD3AE1C67}" name="rank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A80423CD-D1F0-894C-96D5-84F95A17C236}" name="Table53" displayName="Table53" ref="A15:Q18" totalsRowShown="0" headerRowDxfId="1098" tableBorderDxfId="1097">
  <autoFilter ref="A15:Q18" xr:uid="{A80423CD-D1F0-894C-96D5-84F95A17C236}"/>
  <tableColumns count="17">
    <tableColumn id="1" xr3:uid="{4E2E0072-5F58-F648-8836-290BA408AAE6}" name="Target"/>
    <tableColumn id="2" xr3:uid="{7504E643-611A-484D-8026-14BFA640EB55}" name="Supplement"/>
    <tableColumn id="3" xr3:uid="{6AF2F472-B8DD-B04B-B47E-B2EF76386BD1}" name="Method"/>
    <tableColumn id="4" xr3:uid="{C3EF2C2D-61FC-F344-B08A-95DC73EFD85D}" name="2g"/>
    <tableColumn id="5" xr3:uid="{8C1F1F29-1CAB-4B43-A6DA-E001C4B91FDF}" name="3g"/>
    <tableColumn id="6" xr3:uid="{2E44A03D-CD13-F64E-8912-28246E9CAD37}" name="4g"/>
    <tableColumn id="7" xr3:uid="{DF71D058-5782-6942-9851-C1BC9EBC5C40}" name="xsk2g"/>
    <tableColumn id="8" xr3:uid="{DF5C7CA0-C8DC-BF4D-9935-921864684610}" name="xsk3g"/>
    <tableColumn id="9" xr3:uid="{9539B303-2B69-5E48-9682-D35DB2363B50}" name="xsk4g"/>
    <tableColumn id="10" xr3:uid="{D53DCB57-CDB3-9448-98C6-7DEDF0C9BD2C}" name="2g-hash"/>
    <tableColumn id="11" xr3:uid="{ED68E8E3-4B31-3440-914C-4E5015DC7FF3}" name="3g-hash"/>
    <tableColumn id="12" xr3:uid="{8E4FE89B-B782-7647-B02A-C72EB1F8DE03}" name="4g-hash"/>
    <tableColumn id="13" xr3:uid="{15FAC4C3-5411-1A48-B789-6D0D249CDDF1}" name="xsk2g-hash"/>
    <tableColumn id="14" xr3:uid="{00F35CF4-EC8F-1540-8753-5040BEF0D77F}" name="xsk3g-hash"/>
    <tableColumn id="15" xr3:uid="{1DC263DE-F08A-2C48-A560-F26237AA8428}" name="xsk4g-hash"/>
    <tableColumn id="16" xr3:uid="{38DD9537-7010-F94A-ADFA-39D89B6716E3}" name="max">
      <calculatedColumnFormula>_xlfn.LET(_xlpm.d,D16:O16,MAX(_xlpm.d))</calculatedColumnFormula>
    </tableColumn>
    <tableColumn id="17" xr3:uid="{054916D5-9CB3-D345-9DEA-ACCED7D19941}" name="rank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3F298B8-69EA-664D-8BB5-26C63C99623A}" name="Table126" displayName="Table126" ref="A1:Q5" totalsRowCount="1" headerRowDxfId="1096">
  <autoFilter ref="A1:Q4" xr:uid="{45B34886-E579-B04A-BB74-0B33E45A88FA}"/>
  <tableColumns count="17">
    <tableColumn id="1" xr3:uid="{CF413EAE-D7B2-1440-891A-3EC154D574E0}" name="Target"/>
    <tableColumn id="2" xr3:uid="{7BAD977F-7342-F446-BFB8-AD8319E4B77A}" name="Supplement"/>
    <tableColumn id="3" xr3:uid="{8CF863FA-6D5F-DF41-A6C4-C95A546CA6DB}" name="Method" totalsRowLabel="max"/>
    <tableColumn id="4" xr3:uid="{FE53B5AA-ED99-2A4A-BE33-FF3C362571EF}" name="2g" totalsRowFunction="custom" dataDxfId="128" totalsRowDxfId="76">
      <totalsRowFormula>_xlfn.LET(_xlpm.d,D2:D4,MAX(_xlpm.d))</totalsRowFormula>
    </tableColumn>
    <tableColumn id="5" xr3:uid="{F0710F56-C582-DF49-A474-3CE339C9D024}" name="3g" totalsRowFunction="custom" dataDxfId="127" totalsRowDxfId="75">
      <totalsRowFormula>_xlfn.LET(_xlpm.d,E2:E4,MAX(_xlpm.d))</totalsRowFormula>
    </tableColumn>
    <tableColumn id="6" xr3:uid="{585EDCF2-C95B-7847-821C-FE3E1A1090D7}" name="4g" totalsRowFunction="custom" dataDxfId="126" totalsRowDxfId="74">
      <totalsRowFormula>_xlfn.LET(_xlpm.d,F2:F4,MAX(_xlpm.d))</totalsRowFormula>
    </tableColumn>
    <tableColumn id="7" xr3:uid="{6662D079-39E4-3E44-8D42-FCE99EED942D}" name="xsk2g" totalsRowFunction="custom" dataDxfId="125" totalsRowDxfId="73">
      <totalsRowFormula>_xlfn.LET(_xlpm.d,G2:G4,MAX(_xlpm.d))</totalsRowFormula>
    </tableColumn>
    <tableColumn id="8" xr3:uid="{BCE9E58A-BD1D-7A40-AB55-F599DC3DCFE8}" name="xsk3g" totalsRowFunction="custom" dataDxfId="124" totalsRowDxfId="72">
      <totalsRowFormula>_xlfn.LET(_xlpm.d,H2:H4,MAX(_xlpm.d))</totalsRowFormula>
    </tableColumn>
    <tableColumn id="9" xr3:uid="{68705613-3891-4046-BA5B-944C6C6BE678}" name="xsk4g" totalsRowFunction="custom" dataDxfId="123" totalsRowDxfId="71">
      <totalsRowFormula>_xlfn.LET(_xlpm.d,I2:I4,MAX(_xlpm.d))</totalsRowFormula>
    </tableColumn>
    <tableColumn id="16" xr3:uid="{5B05DA2E-B632-A34B-BAAD-08775EBC5C12}" name="2g-hash" totalsRowFunction="custom" dataDxfId="122" totalsRowDxfId="70">
      <totalsRowFormula>_xlfn.LET(_xlpm.d,J2:J4,MAX(_xlpm.d))</totalsRowFormula>
    </tableColumn>
    <tableColumn id="15" xr3:uid="{268FFE12-B105-C645-8BEE-6F18A6F78C25}" name="3g-hash" totalsRowFunction="custom" dataDxfId="121" totalsRowDxfId="69">
      <totalsRowFormula>_xlfn.LET(_xlpm.d,K2:K4,MAX(_xlpm.d))</totalsRowFormula>
    </tableColumn>
    <tableColumn id="14" xr3:uid="{EAF88FB3-69F1-6F4E-B398-225393A963B9}" name="4g-hash" totalsRowFunction="custom" dataDxfId="120" totalsRowDxfId="68">
      <totalsRowFormula>_xlfn.LET(_xlpm.d,L2:L4,MAX(_xlpm.d))</totalsRowFormula>
    </tableColumn>
    <tableColumn id="10" xr3:uid="{789BA8A9-A9CF-BB4A-A437-B176075B7AA1}" name="xsk2g-hash" totalsRowFunction="custom" dataDxfId="119" totalsRowDxfId="67">
      <totalsRowFormula>_xlfn.LET(_xlpm.d,M2:M4,MAX(_xlpm.d))</totalsRowFormula>
    </tableColumn>
    <tableColumn id="11" xr3:uid="{A0D7E4B1-9973-FA49-8B5A-ADB9AA0ABA17}" name="xsk3g-hash" totalsRowFunction="custom" dataDxfId="118" totalsRowDxfId="66">
      <totalsRowFormula>_xlfn.LET(_xlpm.d,N2:N4,MAX(_xlpm.d))</totalsRowFormula>
    </tableColumn>
    <tableColumn id="12" xr3:uid="{39F1C94A-D735-9546-A7D7-FA9F27527B5F}" name="xsk4g-hash" totalsRowFunction="custom" dataDxfId="117" totalsRowDxfId="65">
      <totalsRowFormula>_xlfn.LET(_xlpm.d,O2:O4,MAX(_xlpm.d))</totalsRowFormula>
    </tableColumn>
    <tableColumn id="17" xr3:uid="{678435DC-632C-9948-89E6-23655BA8B494}" name="max" totalsRowFunction="custom" dataDxfId="116" totalsRowDxfId="64">
      <calculatedColumnFormula>_xlfn.LET(_xlpm.d,D2:O2,MAX(_xlpm.d))</calculatedColumnFormula>
      <totalsRowFormula>_xlfn.LET(_xlpm.d,P2:P4,MAX(_xlpm.d))</totalsRowFormula>
    </tableColumn>
    <tableColumn id="13" xr3:uid="{15C2C6FA-3A21-AF4A-9B8B-E06D6B087C52}" name="rank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D7D9CC1-BA65-6E44-91AD-F270A356DC3D}" name="Table1327" displayName="Table1327" ref="A8:Q12" totalsRowCount="1">
  <autoFilter ref="A8:Q11" xr:uid="{91BAB1EF-B2F2-FD48-B115-FE786BAC46D2}"/>
  <tableColumns count="17">
    <tableColumn id="1" xr3:uid="{3EE46D8F-36E7-AE4D-9D44-5348A970EC5B}" name="Target"/>
    <tableColumn id="2" xr3:uid="{5F06C9AC-64AD-0B4C-AB94-78B95E79545F}" name="Supplement"/>
    <tableColumn id="3" xr3:uid="{0396D99D-2003-A244-91BD-5CCB88516999}" name="Method" totalsRowLabel="max"/>
    <tableColumn id="4" xr3:uid="{B5737DF8-2910-A94F-B219-1DA6E2F6F367}" name="2g" totalsRowFunction="custom" dataDxfId="115" totalsRowDxfId="63">
      <totalsRowFormula>_xlfn.LET(_xlpm.d,D9:D11,MAX(_xlpm.d))</totalsRowFormula>
    </tableColumn>
    <tableColumn id="5" xr3:uid="{42E1D0B8-7281-ED4B-8C77-D798ED93186E}" name="3g" totalsRowFunction="custom" dataDxfId="114" totalsRowDxfId="62">
      <totalsRowFormula>_xlfn.LET(_xlpm.d,E9:E11,MAX(_xlpm.d))</totalsRowFormula>
    </tableColumn>
    <tableColumn id="6" xr3:uid="{72AE38FA-BC46-7C41-B052-B4950B5DABBD}" name="4g" totalsRowFunction="custom" dataDxfId="113" totalsRowDxfId="61">
      <totalsRowFormula>_xlfn.LET(_xlpm.d,F9:F11,MAX(_xlpm.d))</totalsRowFormula>
    </tableColumn>
    <tableColumn id="7" xr3:uid="{096F9D9E-AE0F-9C49-94B5-316EAB4B704D}" name="xsk2g" totalsRowFunction="custom" dataDxfId="112" totalsRowDxfId="60">
      <totalsRowFormula>_xlfn.LET(_xlpm.d,G9:G11,MAX(_xlpm.d))</totalsRowFormula>
    </tableColumn>
    <tableColumn id="8" xr3:uid="{F3D92775-5F44-4846-BEE1-50315D047843}" name="xsk3g" totalsRowFunction="custom" dataDxfId="111" totalsRowDxfId="59">
      <totalsRowFormula>_xlfn.LET(_xlpm.d,H9:H11,MAX(_xlpm.d))</totalsRowFormula>
    </tableColumn>
    <tableColumn id="9" xr3:uid="{CCE0AD63-325B-B64F-8957-8CDCD29B170D}" name="xsk4g" totalsRowFunction="custom" dataDxfId="110" totalsRowDxfId="58">
      <totalsRowFormula>_xlfn.LET(_xlpm.d,I9:I11,MAX(_xlpm.d))</totalsRowFormula>
    </tableColumn>
    <tableColumn id="16" xr3:uid="{D86B0E39-DCEE-3240-996E-6AB00B49E050}" name="2g-hash" totalsRowFunction="custom" dataDxfId="109" totalsRowDxfId="57">
      <totalsRowFormula>_xlfn.LET(_xlpm.d,J9:J11,MAX(_xlpm.d))</totalsRowFormula>
    </tableColumn>
    <tableColumn id="15" xr3:uid="{8B3424FB-93DB-0648-BAA1-F85541ADAE6E}" name="3g-hash" totalsRowFunction="custom" dataDxfId="108" totalsRowDxfId="56">
      <totalsRowFormula>_xlfn.LET(_xlpm.d,K9:K11,MAX(_xlpm.d))</totalsRowFormula>
    </tableColumn>
    <tableColumn id="14" xr3:uid="{EFD8BCDE-AFF7-894F-A965-909E23CA2BBD}" name="4g-hash" totalsRowFunction="custom" dataDxfId="107" totalsRowDxfId="55">
      <totalsRowFormula>_xlfn.LET(_xlpm.d,L9:L11,MAX(_xlpm.d))</totalsRowFormula>
    </tableColumn>
    <tableColumn id="10" xr3:uid="{23E94937-57FB-4843-9B5E-E15839ADEA10}" name="xsk2g-hash" totalsRowFunction="custom" dataDxfId="106" totalsRowDxfId="54">
      <totalsRowFormula>_xlfn.LET(_xlpm.d,M9:M11,MAX(_xlpm.d))</totalsRowFormula>
    </tableColumn>
    <tableColumn id="11" xr3:uid="{AC1E0A1E-2968-2C4F-A3AB-6C0FF9557E8C}" name="xsk3g-hash" totalsRowFunction="custom" dataDxfId="105" totalsRowDxfId="53">
      <totalsRowFormula>_xlfn.LET(_xlpm.d,N9:N11,MAX(_xlpm.d))</totalsRowFormula>
    </tableColumn>
    <tableColumn id="12" xr3:uid="{9670BDE2-73D4-0A47-AD01-B8C0C46EDD07}" name="xsk4g-hash" totalsRowFunction="custom" dataDxfId="104" totalsRowDxfId="52">
      <totalsRowFormula>_xlfn.LET(_xlpm.d,O9:O11,MAX(_xlpm.d))</totalsRowFormula>
    </tableColumn>
    <tableColumn id="17" xr3:uid="{94C7CF96-AE61-004E-BAA1-EA015154BDEB}" name="max" totalsRowFunction="custom" dataDxfId="103" totalsRowDxfId="51">
      <calculatedColumnFormula>_xlfn.LET(_xlpm.d,D9:O9,MAX(_xlpm.d))</calculatedColumnFormula>
      <totalsRowFormula>_xlfn.LET(_xlpm.d,P9:P11,MAX(_xlpm.d))</totalsRowFormula>
    </tableColumn>
    <tableColumn id="13" xr3:uid="{C1D1AC38-F937-104F-8E84-F1967602C5DE}" name="rank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5B5148F-E99C-ED40-BD19-4AADB2E594CF}" name="Table1428" displayName="Table1428" ref="A15:Q19" totalsRowCount="1">
  <autoFilter ref="A15:Q18" xr:uid="{8544D348-02B7-6944-AEA9-DF3D29ADB135}"/>
  <tableColumns count="17">
    <tableColumn id="1" xr3:uid="{BFD223C7-03EC-A14F-945D-AC32A780BE56}" name="Target"/>
    <tableColumn id="2" xr3:uid="{A068C7B2-B682-F044-8002-A93C68E307ED}" name="Supplement"/>
    <tableColumn id="3" xr3:uid="{E394746F-8D8F-3A40-852B-776B3F6D781E}" name="Method" totalsRowLabel="max"/>
    <tableColumn id="4" xr3:uid="{B37D25BD-909E-E34F-9131-435D0B30716B}" name="2g" totalsRowFunction="custom" dataDxfId="102" totalsRowDxfId="50">
      <totalsRowFormula>_xlfn.LET(_xlpm.d,D16:D18,MAX(_xlpm.d))</totalsRowFormula>
    </tableColumn>
    <tableColumn id="5" xr3:uid="{CD7E1277-75BF-934C-8C6B-A6433EF5C840}" name="3g" totalsRowFunction="custom" dataDxfId="101" totalsRowDxfId="49">
      <totalsRowFormula>_xlfn.LET(_xlpm.d,E16:E18,MAX(_xlpm.d))</totalsRowFormula>
    </tableColumn>
    <tableColumn id="6" xr3:uid="{C9B48602-76A1-DD47-9B68-A679B1DD1366}" name="4g" totalsRowFunction="custom" dataDxfId="100" totalsRowDxfId="48">
      <totalsRowFormula>_xlfn.LET(_xlpm.d,F16:F18,MAX(_xlpm.d))</totalsRowFormula>
    </tableColumn>
    <tableColumn id="7" xr3:uid="{6C6BAEE9-3F42-2643-963B-23B11A933EB2}" name="xsk2g" totalsRowFunction="custom" dataDxfId="99" totalsRowDxfId="47">
      <totalsRowFormula>_xlfn.LET(_xlpm.d,G16:G18,MAX(_xlpm.d))</totalsRowFormula>
    </tableColumn>
    <tableColumn id="8" xr3:uid="{5185F552-CC66-AE49-81CA-C4934C2E9893}" name="xsk3g" totalsRowFunction="custom" dataDxfId="98" totalsRowDxfId="46">
      <totalsRowFormula>_xlfn.LET(_xlpm.d,H16:H18,MAX(_xlpm.d))</totalsRowFormula>
    </tableColumn>
    <tableColumn id="9" xr3:uid="{50AD297B-D331-C44E-83E0-063AA9424490}" name="xsk4g" totalsRowFunction="custom" dataDxfId="97" totalsRowDxfId="45">
      <totalsRowFormula>_xlfn.LET(_xlpm.d,I16:I18,MAX(_xlpm.d))</totalsRowFormula>
    </tableColumn>
    <tableColumn id="16" xr3:uid="{CB65CF28-04D5-834A-B0C5-8194042E70C5}" name="2g-hash" totalsRowFunction="custom" dataDxfId="96" totalsRowDxfId="44">
      <totalsRowFormula>_xlfn.LET(_xlpm.d,J16:J18,MAX(_xlpm.d))</totalsRowFormula>
    </tableColumn>
    <tableColumn id="15" xr3:uid="{6FC4D036-6B83-644D-871B-F72FF438F277}" name="3g-hash" totalsRowFunction="custom" dataDxfId="95" totalsRowDxfId="43">
      <totalsRowFormula>_xlfn.LET(_xlpm.d,K16:K18,MAX(_xlpm.d))</totalsRowFormula>
    </tableColumn>
    <tableColumn id="14" xr3:uid="{0B0B6A52-AEE2-7346-A558-B09210633077}" name="4g-hash" totalsRowFunction="custom" dataDxfId="94" totalsRowDxfId="42">
      <totalsRowFormula>_xlfn.LET(_xlpm.d,L16:L18,MAX(_xlpm.d))</totalsRowFormula>
    </tableColumn>
    <tableColumn id="10" xr3:uid="{0B4F1237-A606-AF46-9319-123BD65AA2F4}" name="xsk2g-hash" totalsRowFunction="custom" dataDxfId="93" totalsRowDxfId="41">
      <totalsRowFormula>_xlfn.LET(_xlpm.d,M16:M18,MAX(_xlpm.d))</totalsRowFormula>
    </tableColumn>
    <tableColumn id="11" xr3:uid="{56BE7420-6773-774E-BE5B-C48257B71264}" name="xsk3g-hash" totalsRowFunction="custom" dataDxfId="92" totalsRowDxfId="40">
      <totalsRowFormula>_xlfn.LET(_xlpm.d,N16:N18,MAX(_xlpm.d))</totalsRowFormula>
    </tableColumn>
    <tableColumn id="12" xr3:uid="{23170974-D583-8C4A-AC59-D76832979F89}" name="xsk4g-hash" totalsRowFunction="custom" dataDxfId="91" totalsRowDxfId="39">
      <totalsRowFormula>_xlfn.LET(_xlpm.d,O16:O18,MAX(_xlpm.d))</totalsRowFormula>
    </tableColumn>
    <tableColumn id="17" xr3:uid="{FC30F38F-93E7-374B-8821-F22CC5D1AFAC}" name="max" totalsRowFunction="custom" dataDxfId="90" totalsRowDxfId="38">
      <calculatedColumnFormula>_xlfn.LET(_xlpm.d,D16:O16,MAX(_xlpm.d))</calculatedColumnFormula>
      <totalsRowFormula>_xlfn.LET(_xlpm.d,P16:P18,MAX(_xlpm.d))</totalsRowFormula>
    </tableColumn>
    <tableColumn id="13" xr3:uid="{352FC688-DCAD-A240-AD85-34E892E27541}" name="rank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3F4ED57-735D-D246-B302-3AC66642364F}" name="Table13529" displayName="Table13529" ref="A22:Q26" totalsRowCount="1">
  <autoFilter ref="A22:Q25" xr:uid="{46B0E1C2-31F2-354C-8ED1-4E99A40A361A}"/>
  <tableColumns count="17">
    <tableColumn id="1" xr3:uid="{3F31D50C-591B-D144-95E2-2DA412B86E21}" name="Target"/>
    <tableColumn id="2" xr3:uid="{01A87667-53BE-7F44-8729-E51EDA536EAC}" name="Supplement"/>
    <tableColumn id="3" xr3:uid="{B3725889-E7DF-C344-8FC8-567B27A1461C}" name="Method" totalsRowLabel="max"/>
    <tableColumn id="4" xr3:uid="{E4483922-FE80-8549-8ACA-46571EA7D074}" name="2g" totalsRowFunction="custom" dataDxfId="89" totalsRowDxfId="37">
      <totalsRowFormula>_xlfn.LET(_xlpm.d,D23:D25,MAX(_xlpm.d))</totalsRowFormula>
    </tableColumn>
    <tableColumn id="5" xr3:uid="{016C2DBB-D6F5-2940-9C36-C322B8949C3F}" name="3g" totalsRowFunction="custom" dataDxfId="88" totalsRowDxfId="36">
      <totalsRowFormula>_xlfn.LET(_xlpm.d,E23:E25,MAX(_xlpm.d))</totalsRowFormula>
    </tableColumn>
    <tableColumn id="6" xr3:uid="{FB7643BE-5C30-6742-9C5D-7DEEE376586D}" name="4g" totalsRowFunction="custom" dataDxfId="87" totalsRowDxfId="35">
      <totalsRowFormula>_xlfn.LET(_xlpm.d,F23:F25,MAX(_xlpm.d))</totalsRowFormula>
    </tableColumn>
    <tableColumn id="7" xr3:uid="{A9B158F2-067B-6445-AB08-933996C4E36A}" name="xsk2g" totalsRowFunction="custom" dataDxfId="86" totalsRowDxfId="34">
      <totalsRowFormula>_xlfn.LET(_xlpm.d,G23:G25,MAX(_xlpm.d))</totalsRowFormula>
    </tableColumn>
    <tableColumn id="8" xr3:uid="{814D6B47-8DDF-8344-B711-D638DDC586F5}" name="xsk3g" totalsRowFunction="custom" dataDxfId="85" totalsRowDxfId="33">
      <totalsRowFormula>_xlfn.LET(_xlpm.d,H23:H25,MAX(_xlpm.d))</totalsRowFormula>
    </tableColumn>
    <tableColumn id="9" xr3:uid="{86C42111-7523-2642-A2D5-00DDA898F193}" name="xsk4g" totalsRowFunction="custom" dataDxfId="84" totalsRowDxfId="32">
      <totalsRowFormula>_xlfn.LET(_xlpm.d,I23:I25,MAX(_xlpm.d))</totalsRowFormula>
    </tableColumn>
    <tableColumn id="16" xr3:uid="{420C57ED-3507-8344-BE1E-654D91333999}" name="2g-hash" totalsRowFunction="custom" dataDxfId="83" totalsRowDxfId="31">
      <totalsRowFormula>_xlfn.LET(_xlpm.d,J23:J25,MAX(_xlpm.d))</totalsRowFormula>
    </tableColumn>
    <tableColumn id="15" xr3:uid="{47080C60-855F-FF46-AE2A-87EC8440ABA6}" name="3g-hash" totalsRowFunction="custom" dataDxfId="82" totalsRowDxfId="30">
      <totalsRowFormula>_xlfn.LET(_xlpm.d,K23:K25,MAX(_xlpm.d))</totalsRowFormula>
    </tableColumn>
    <tableColumn id="14" xr3:uid="{57F2BD99-562E-D34D-9A74-872B64B2EDF1}" name="4g-hash" totalsRowFunction="custom" dataDxfId="81" totalsRowDxfId="29">
      <totalsRowFormula>_xlfn.LET(_xlpm.d,L23:L25,MAX(_xlpm.d))</totalsRowFormula>
    </tableColumn>
    <tableColumn id="10" xr3:uid="{14D2270F-54C1-E94D-AADA-BC5257026E4A}" name="xsk2g-hash" totalsRowFunction="custom" dataDxfId="80" totalsRowDxfId="28">
      <totalsRowFormula>_xlfn.LET(_xlpm.d,M23:M25,MAX(_xlpm.d))</totalsRowFormula>
    </tableColumn>
    <tableColumn id="11" xr3:uid="{65637DD0-0FE9-354E-B706-080AAA12DAC5}" name="xsk3g-hash" totalsRowFunction="custom" dataDxfId="79" totalsRowDxfId="27">
      <totalsRowFormula>_xlfn.LET(_xlpm.d,N23:N25,MAX(_xlpm.d))</totalsRowFormula>
    </tableColumn>
    <tableColumn id="12" xr3:uid="{0E7482B8-9173-9542-A74D-9DC84154E2E1}" name="xsk4g-hash" totalsRowFunction="custom" dataDxfId="78" totalsRowDxfId="26">
      <totalsRowFormula>_xlfn.LET(_xlpm.d,O23:O25,MAX(_xlpm.d))</totalsRowFormula>
    </tableColumn>
    <tableColumn id="17" xr3:uid="{F9AE9636-E64D-1346-8DCA-85DE5707D446}" name="max" totalsRowFunction="custom" dataDxfId="77" totalsRowDxfId="25">
      <calculatedColumnFormula>_xlfn.LET(_xlpm.d,D23:O23,MAX(_xlpm.d))</calculatedColumnFormula>
      <totalsRowFormula>_xlfn.LET(_xlpm.d,P23:P25,MAX(_xlpm.d))</totalsRowFormula>
    </tableColumn>
    <tableColumn id="13" xr3:uid="{37005BFF-79B6-AB43-9344-B50760D9D987}" name="rank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4EE2A317-A979-C140-9BB7-D8152AEF237F}" name="Table50" displayName="Table50" ref="C30:P33" totalsRowShown="0">
  <autoFilter ref="C30:P33" xr:uid="{4EE2A317-A979-C140-9BB7-D8152AEF237F}"/>
  <tableColumns count="14">
    <tableColumn id="1" xr3:uid="{179DAE1C-EB96-B843-9C8A-9C3B5D82AACE}" name="Method"/>
    <tableColumn id="2" xr3:uid="{D8150A8D-1392-7E41-85E5-216D0DB9C3AA}" name="2g" dataDxfId="24">
      <calculatedColumnFormula>D18</calculatedColumnFormula>
    </tableColumn>
    <tableColumn id="3" xr3:uid="{9AE8A956-9B41-7C44-BE25-120520F17B55}" name="3g" dataDxfId="23">
      <calculatedColumnFormula>E18</calculatedColumnFormula>
    </tableColumn>
    <tableColumn id="4" xr3:uid="{293FB7C1-1C49-ED4E-B4EB-7376D74F96E6}" name="4g" dataDxfId="22">
      <calculatedColumnFormula>F18</calculatedColumnFormula>
    </tableColumn>
    <tableColumn id="5" xr3:uid="{E3DB63AD-838B-E84C-B3EE-932C287FE879}" name="xsk2g" dataDxfId="21">
      <calculatedColumnFormula>G18</calculatedColumnFormula>
    </tableColumn>
    <tableColumn id="6" xr3:uid="{2E2817CA-F45C-CD44-A7FB-D9AA8B76B798}" name="xsk3g" dataDxfId="20">
      <calculatedColumnFormula>H18</calculatedColumnFormula>
    </tableColumn>
    <tableColumn id="7" xr3:uid="{91C78AD7-097B-B648-914F-F113D7B45ECB}" name="xsk4g" dataDxfId="19">
      <calculatedColumnFormula>I18</calculatedColumnFormula>
    </tableColumn>
    <tableColumn id="8" xr3:uid="{23E4AE03-2D90-3947-8BF7-6BC1FEBF13CC}" name="2g-hash" dataDxfId="18">
      <calculatedColumnFormula>J18</calculatedColumnFormula>
    </tableColumn>
    <tableColumn id="9" xr3:uid="{D2029497-0170-EC4D-A7B8-E518FB7E83E5}" name="3g-hash" dataDxfId="17">
      <calculatedColumnFormula>K18</calculatedColumnFormula>
    </tableColumn>
    <tableColumn id="10" xr3:uid="{42A189B0-D155-7742-A470-900031CA4355}" name="4g-hash" dataDxfId="16">
      <calculatedColumnFormula>L18</calculatedColumnFormula>
    </tableColumn>
    <tableColumn id="11" xr3:uid="{46271F24-EAF8-6D4D-A679-7028F16D33CE}" name="xsk2g-hash" dataDxfId="15">
      <calculatedColumnFormula>M18</calculatedColumnFormula>
    </tableColumn>
    <tableColumn id="12" xr3:uid="{10D652ED-0D83-AC48-BA95-F9A5AA4ED0C7}" name="xsk3g-hash" dataDxfId="14">
      <calculatedColumnFormula>N18</calculatedColumnFormula>
    </tableColumn>
    <tableColumn id="13" xr3:uid="{34F8EBE1-EAE7-7948-8868-C6626042BB77}" name="xsk4g-hash" dataDxfId="13">
      <calculatedColumnFormula>O18</calculatedColumnFormula>
    </tableColumn>
    <tableColumn id="14" xr3:uid="{ED728AED-2711-E345-9292-FF98052EFB27}" name="max" dataDxfId="12">
      <calculatedColumnFormula>P18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7132A32-426D-7B42-B382-3C907420C1E7}" name="Table60" displayName="Table60" ref="C35:O37" totalsRowShown="0">
  <autoFilter ref="C35:O37" xr:uid="{77132A32-426D-7B42-B382-3C907420C1E7}"/>
  <tableColumns count="13">
    <tableColumn id="1" xr3:uid="{F0D72765-A859-DC4C-9CE1-547792CD035F}" name="Method"/>
    <tableColumn id="2" xr3:uid="{6D27652B-414C-864F-AE7A-20F9F9C85F4B}" name="2g" dataDxfId="11">
      <calculatedColumnFormula>_xlfn.LET(_xlpm.d,D31:O31,RANK(D31,_xlpm.d))</calculatedColumnFormula>
    </tableColumn>
    <tableColumn id="3" xr3:uid="{4CBEF26D-2493-0C4B-A282-97E3D0704198}" name="3g" dataDxfId="10">
      <calculatedColumnFormula>_xlfn.LET(_xlpm.d,E31:P31,RANK(E31,_xlpm.d))</calculatedColumnFormula>
    </tableColumn>
    <tableColumn id="4" xr3:uid="{F5B9D229-E23E-514D-AB14-BDFB6BACDD4B}" name="4g" dataDxfId="9">
      <calculatedColumnFormula>_xlfn.LET(_xlpm.d,F31:Q31,RANK(F31,_xlpm.d))</calculatedColumnFormula>
    </tableColumn>
    <tableColumn id="5" xr3:uid="{5B2227CE-F632-8444-8B9B-FC6C73508C8B}" name="xsk2g" dataDxfId="8">
      <calculatedColumnFormula>_xlfn.LET(_xlpm.d,G31:R31,RANK(G31,_xlpm.d))</calculatedColumnFormula>
    </tableColumn>
    <tableColumn id="6" xr3:uid="{9B05EEBB-88A3-1B43-BA43-FC8907012AAE}" name="xsk3g" dataDxfId="7">
      <calculatedColumnFormula>_xlfn.LET(_xlpm.d,H31:S31,RANK(H31,_xlpm.d))</calculatedColumnFormula>
    </tableColumn>
    <tableColumn id="7" xr3:uid="{BCE7A39A-57E4-6C40-8C24-8AA3FE238B85}" name="xsk4g" dataDxfId="6">
      <calculatedColumnFormula>_xlfn.LET(_xlpm.d,I31:T31,RANK(I31,_xlpm.d))</calculatedColumnFormula>
    </tableColumn>
    <tableColumn id="8" xr3:uid="{40AF3F07-8EC8-7948-A0C0-389EC461BEDD}" name="2g-hash" dataDxfId="5">
      <calculatedColumnFormula>_xlfn.LET(_xlpm.d,J31:U31,RANK(J31,_xlpm.d))</calculatedColumnFormula>
    </tableColumn>
    <tableColumn id="9" xr3:uid="{EFAA38F7-55C1-1343-B7C6-E96A3276EA0B}" name="3g-hash" dataDxfId="4">
      <calculatedColumnFormula>_xlfn.LET(_xlpm.d,K31:V31,RANK(K31,_xlpm.d))</calculatedColumnFormula>
    </tableColumn>
    <tableColumn id="10" xr3:uid="{D07FFED6-7638-FD49-A565-3EF744DCC3D9}" name="4g-hash" dataDxfId="3">
      <calculatedColumnFormula>_xlfn.LET(_xlpm.d,L31:W31,RANK(L31,_xlpm.d))</calculatedColumnFormula>
    </tableColumn>
    <tableColumn id="11" xr3:uid="{42E573C9-7009-D249-8D0A-3FEF9B40D719}" name="xsk2g-hash" dataDxfId="2">
      <calculatedColumnFormula>_xlfn.LET(_xlpm.d,M31:X31,RANK(M31,_xlpm.d))</calculatedColumnFormula>
    </tableColumn>
    <tableColumn id="12" xr3:uid="{4588CF9A-F27B-BE43-831F-92FBD724F989}" name="xsk3g-hash" dataDxfId="1">
      <calculatedColumnFormula>_xlfn.LET(_xlpm.d,N31:Y31,RANK(N31,_xlpm.d))</calculatedColumnFormula>
    </tableColumn>
    <tableColumn id="13" xr3:uid="{DF62E7A0-6B6F-DE44-B2C2-E2FF269F8AAA}" name="xsk4g-hash" dataDxfId="0">
      <calculatedColumnFormula>_xlfn.LET(_xlpm.d,O31:Z31,RANK(O31,_xlpm.d))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7960D70-A1BB-7D49-AFF9-C8D7E8B42BF8}" name="Table12630" displayName="Table12630" ref="A1:Q5" totalsRowCount="1" headerRowDxfId="1095">
  <autoFilter ref="A1:Q4" xr:uid="{45B34886-E579-B04A-BB74-0B33E45A88FA}"/>
  <tableColumns count="17">
    <tableColumn id="1" xr3:uid="{98FEC05A-8D7E-0E45-B547-CBD5074FF5FA}" name="Target"/>
    <tableColumn id="2" xr3:uid="{0A16F893-B633-E14D-87F6-271454A938A3}" name="Supplement"/>
    <tableColumn id="3" xr3:uid="{BE193A8B-8450-5841-8B1C-5E72E34419E4}" name="Method" totalsRowLabel="max"/>
    <tableColumn id="4" xr3:uid="{330F7BBF-BC13-F443-9662-B7262FE1F831}" name="2g" totalsRowFunction="custom" dataDxfId="1094" totalsRowDxfId="1093">
      <totalsRowFormula>_xlfn.LET(_xlpm.d,D2:D4,MAX(_xlpm.d))</totalsRowFormula>
    </tableColumn>
    <tableColumn id="5" xr3:uid="{70672D4B-E0D1-2F4C-9873-5C5E564AFD65}" name="3g" totalsRowFunction="custom" dataDxfId="1092" totalsRowDxfId="1091">
      <totalsRowFormula>_xlfn.LET(_xlpm.d,E2:E4,MAX(_xlpm.d))</totalsRowFormula>
    </tableColumn>
    <tableColumn id="6" xr3:uid="{432D6E37-1743-7045-974B-C469196BE4A4}" name="4g" totalsRowFunction="custom" dataDxfId="1090" totalsRowDxfId="1089">
      <totalsRowFormula>_xlfn.LET(_xlpm.d,F2:F4,MAX(_xlpm.d))</totalsRowFormula>
    </tableColumn>
    <tableColumn id="7" xr3:uid="{1AE21943-573D-8A45-9F23-C8A14879D9D3}" name="xsk2g" totalsRowFunction="custom" dataDxfId="1088" totalsRowDxfId="1087">
      <totalsRowFormula>_xlfn.LET(_xlpm.d,G2:G4,MAX(_xlpm.d))</totalsRowFormula>
    </tableColumn>
    <tableColumn id="8" xr3:uid="{1F49139C-605C-5C4D-9F98-B2A311AA0A90}" name="xsk3g" totalsRowFunction="custom" dataDxfId="1086" totalsRowDxfId="1085">
      <totalsRowFormula>_xlfn.LET(_xlpm.d,H2:H4,MAX(_xlpm.d))</totalsRowFormula>
    </tableColumn>
    <tableColumn id="9" xr3:uid="{6E55B917-32C9-0E40-AEB5-CDEFBE8EDF02}" name="xsk4g" totalsRowFunction="custom" dataDxfId="1084" totalsRowDxfId="1083">
      <totalsRowFormula>_xlfn.LET(_xlpm.d,I2:I4,MAX(_xlpm.d))</totalsRowFormula>
    </tableColumn>
    <tableColumn id="16" xr3:uid="{A57D2ACF-6A80-DE4D-ACE9-7E7CCBF9B80F}" name="2g-hash" totalsRowFunction="custom" dataDxfId="1082" totalsRowDxfId="1081">
      <totalsRowFormula>_xlfn.LET(_xlpm.d,J2:J4,MAX(_xlpm.d))</totalsRowFormula>
    </tableColumn>
    <tableColumn id="15" xr3:uid="{7BC8B575-FBED-4C44-8D49-3A4F6AE7DA90}" name="3g-hash" totalsRowFunction="custom" dataDxfId="1080" totalsRowDxfId="1079">
      <totalsRowFormula>_xlfn.LET(_xlpm.d,K2:K4,MAX(_xlpm.d))</totalsRowFormula>
    </tableColumn>
    <tableColumn id="14" xr3:uid="{AD81F728-7108-104E-B753-FA11FBB52D57}" name="4g-hash" totalsRowFunction="custom" dataDxfId="1078" totalsRowDxfId="1077">
      <totalsRowFormula>_xlfn.LET(_xlpm.d,L2:L4,MAX(_xlpm.d))</totalsRowFormula>
    </tableColumn>
    <tableColumn id="10" xr3:uid="{0D744899-7ACE-1444-8506-4C3FF65ECC6E}" name="xsk2g-hash" totalsRowFunction="custom" dataDxfId="1076" totalsRowDxfId="1075">
      <totalsRowFormula>_xlfn.LET(_xlpm.d,M2:M4,MAX(_xlpm.d))</totalsRowFormula>
    </tableColumn>
    <tableColumn id="11" xr3:uid="{CFA5903A-A3B5-A148-8CD2-39C8C44E17A4}" name="xsk3g-hash" totalsRowFunction="custom" dataDxfId="1074" totalsRowDxfId="1073">
      <totalsRowFormula>_xlfn.LET(_xlpm.d,N2:N4,MAX(_xlpm.d))</totalsRowFormula>
    </tableColumn>
    <tableColumn id="12" xr3:uid="{BCD8C092-55CE-9C46-AE39-6614B4E42E48}" name="xsk4g-hash" totalsRowFunction="custom" dataDxfId="1072" totalsRowDxfId="1071">
      <totalsRowFormula>_xlfn.LET(_xlpm.d,O2:O4,MAX(_xlpm.d))</totalsRowFormula>
    </tableColumn>
    <tableColumn id="17" xr3:uid="{EB5FA760-2BFC-7A46-8261-C668E666384B}" name="max" totalsRowFunction="custom" dataDxfId="1070" totalsRowDxfId="1069">
      <calculatedColumnFormula>_xlfn.LET(_xlpm.d,D2:O2,MAX(_xlpm.d))</calculatedColumnFormula>
      <totalsRowFormula>_xlfn.LET(_xlpm.d,P2:P4,MAX(_xlpm.d))</totalsRowFormula>
    </tableColumn>
    <tableColumn id="13" xr3:uid="{F9921F9E-80F9-3740-910A-42DB3523E44F}" name="Note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24E1871-1B67-3E44-BB52-93E29BA7A489}" name="Table132731" displayName="Table132731" ref="A8:Q12" totalsRowCount="1">
  <autoFilter ref="A8:Q11" xr:uid="{91BAB1EF-B2F2-FD48-B115-FE786BAC46D2}"/>
  <tableColumns count="17">
    <tableColumn id="1" xr3:uid="{FFCCA156-E035-1447-8B01-71C754177A44}" name="Target"/>
    <tableColumn id="2" xr3:uid="{3A171C07-E098-2B4D-A99A-BE5AD2A94656}" name="Supplement"/>
    <tableColumn id="3" xr3:uid="{0F859BBE-F672-4241-BA75-E93916355232}" name="Method" totalsRowLabel="max"/>
    <tableColumn id="4" xr3:uid="{0F0621CE-30AE-FC4D-8A93-77625CEB760B}" name="2g" totalsRowFunction="custom" dataDxfId="1068" totalsRowDxfId="1067">
      <totalsRowFormula>_xlfn.LET(_xlpm.d,D9:D11,MAX(_xlpm.d))</totalsRowFormula>
    </tableColumn>
    <tableColumn id="5" xr3:uid="{5FAAE1B7-E8D4-7243-9C22-CC6185D0C8A4}" name="3g" totalsRowFunction="custom" dataDxfId="1066" totalsRowDxfId="1065">
      <totalsRowFormula>_xlfn.LET(_xlpm.d,E9:E11,MAX(_xlpm.d))</totalsRowFormula>
    </tableColumn>
    <tableColumn id="6" xr3:uid="{4D834A56-A49C-1543-BF6F-72C530DF947C}" name="4g" totalsRowFunction="custom" dataDxfId="1064" totalsRowDxfId="1063">
      <totalsRowFormula>_xlfn.LET(_xlpm.d,F9:F11,MAX(_xlpm.d))</totalsRowFormula>
    </tableColumn>
    <tableColumn id="7" xr3:uid="{05B4281F-89B3-6D4F-A787-CD4A46A69CE8}" name="xsk2g" totalsRowFunction="custom" dataDxfId="1062" totalsRowDxfId="1061">
      <totalsRowFormula>_xlfn.LET(_xlpm.d,G9:G11,MAX(_xlpm.d))</totalsRowFormula>
    </tableColumn>
    <tableColumn id="8" xr3:uid="{54075BBF-B058-DB49-BC43-CAD27D780F2C}" name="xsk3g" totalsRowFunction="custom" dataDxfId="1060" totalsRowDxfId="1059">
      <totalsRowFormula>_xlfn.LET(_xlpm.d,H9:H11,MAX(_xlpm.d))</totalsRowFormula>
    </tableColumn>
    <tableColumn id="9" xr3:uid="{222B8CD3-D63B-864C-ABB1-02568AA815F7}" name="xsk4g" totalsRowFunction="custom" dataDxfId="1058" totalsRowDxfId="1057">
      <totalsRowFormula>_xlfn.LET(_xlpm.d,I9:I11,MAX(_xlpm.d))</totalsRowFormula>
    </tableColumn>
    <tableColumn id="16" xr3:uid="{10FA0B93-CE5C-014A-A693-CBFB3CD8160D}" name="2g-hash" totalsRowFunction="custom" dataDxfId="1056" totalsRowDxfId="1055">
      <totalsRowFormula>_xlfn.LET(_xlpm.d,J9:J11,MAX(_xlpm.d))</totalsRowFormula>
    </tableColumn>
    <tableColumn id="15" xr3:uid="{D4685B96-6AE6-104A-9666-F56C41B5D5AA}" name="3g-hash" totalsRowFunction="custom" dataDxfId="1054" totalsRowDxfId="1053">
      <totalsRowFormula>_xlfn.LET(_xlpm.d,K9:K11,MAX(_xlpm.d))</totalsRowFormula>
    </tableColumn>
    <tableColumn id="14" xr3:uid="{5D1CC593-7E09-2241-AE58-15677164D22E}" name="4g-hash" totalsRowFunction="custom" dataDxfId="1052" totalsRowDxfId="1051">
      <totalsRowFormula>_xlfn.LET(_xlpm.d,L9:L11,MAX(_xlpm.d))</totalsRowFormula>
    </tableColumn>
    <tableColumn id="10" xr3:uid="{82B3F042-E3BB-EC4B-AE20-5A4217C38C6E}" name="xsk2g-hash" totalsRowFunction="custom" dataDxfId="1050" totalsRowDxfId="1049">
      <totalsRowFormula>_xlfn.LET(_xlpm.d,M9:M11,MAX(_xlpm.d))</totalsRowFormula>
    </tableColumn>
    <tableColumn id="11" xr3:uid="{EB105960-D127-5448-8084-7D825EA7B577}" name="xsk3g-hash" totalsRowFunction="custom" dataDxfId="1048" totalsRowDxfId="1047">
      <totalsRowFormula>_xlfn.LET(_xlpm.d,N9:N11,MAX(_xlpm.d))</totalsRowFormula>
    </tableColumn>
    <tableColumn id="12" xr3:uid="{D40865BF-2C96-9047-A984-8C11DE4B3743}" name="xsk4g-hash" totalsRowFunction="custom" dataDxfId="1046" totalsRowDxfId="1045">
      <totalsRowFormula>_xlfn.LET(_xlpm.d,O9:O11,MAX(_xlpm.d))</totalsRowFormula>
    </tableColumn>
    <tableColumn id="17" xr3:uid="{1E762E02-6D5C-E546-88F8-BCC0FF1C42A9}" name="max" totalsRowFunction="custom" dataDxfId="1044" totalsRowDxfId="1043">
      <calculatedColumnFormula>_xlfn.LET(_xlpm.d,D9:O9,MAX(_xlpm.d))</calculatedColumnFormula>
      <totalsRowFormula>_xlfn.LET(_xlpm.d,P9:P11,MAX(_xlpm.d))</totalsRowFormula>
    </tableColumn>
    <tableColumn id="13" xr3:uid="{BE8D62A4-F51E-B54E-8235-BCC59FB84F6A}" name="Note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A21A619-734C-AB45-A263-189EEEF9CFF1}" name="Table142832" displayName="Table142832" ref="A15:Q19" totalsRowCount="1">
  <autoFilter ref="A15:Q18" xr:uid="{8544D348-02B7-6944-AEA9-DF3D29ADB135}"/>
  <tableColumns count="17">
    <tableColumn id="1" xr3:uid="{D0FF0F6D-D835-CD49-AC3F-88853C04EF85}" name="Target"/>
    <tableColumn id="2" xr3:uid="{75CFB831-0CC4-CC40-A587-EFA90D86F17D}" name="Supplement"/>
    <tableColumn id="3" xr3:uid="{49755E22-EAA7-B34D-BEB1-D59CAD63D100}" name="Method" totalsRowLabel="max"/>
    <tableColumn id="4" xr3:uid="{D8F26F0C-4F12-C440-A044-BF5BB865D886}" name="2g" totalsRowFunction="custom" dataDxfId="1042" totalsRowDxfId="1041">
      <totalsRowFormula>_xlfn.LET(_xlpm.d,D16:D18,MAX(_xlpm.d))</totalsRowFormula>
    </tableColumn>
    <tableColumn id="5" xr3:uid="{A7630930-484C-F14B-9014-B9F4D98B9163}" name="3g" totalsRowFunction="custom" dataDxfId="1040" totalsRowDxfId="1039">
      <totalsRowFormula>_xlfn.LET(_xlpm.d,E16:E18,MAX(_xlpm.d))</totalsRowFormula>
    </tableColumn>
    <tableColumn id="6" xr3:uid="{8E1E6ADE-5582-6246-B1BF-086533DABD16}" name="4g" totalsRowFunction="custom" dataDxfId="1038" totalsRowDxfId="1037">
      <totalsRowFormula>_xlfn.LET(_xlpm.d,F16:F18,MAX(_xlpm.d))</totalsRowFormula>
    </tableColumn>
    <tableColumn id="7" xr3:uid="{63451071-4E6F-7F46-8AFB-1B582F80622A}" name="xsk2g" totalsRowFunction="custom" dataDxfId="1036" totalsRowDxfId="1035">
      <totalsRowFormula>_xlfn.LET(_xlpm.d,G16:G18,MAX(_xlpm.d))</totalsRowFormula>
    </tableColumn>
    <tableColumn id="8" xr3:uid="{4F5A710D-B321-AA46-BA57-2FA69027E4BA}" name="xsk3g" totalsRowFunction="custom" dataDxfId="1034" totalsRowDxfId="1033">
      <totalsRowFormula>_xlfn.LET(_xlpm.d,H16:H18,MAX(_xlpm.d))</totalsRowFormula>
    </tableColumn>
    <tableColumn id="9" xr3:uid="{A5D023C2-713E-C541-A599-9C4A30982FFB}" name="xsk4g" totalsRowFunction="custom" dataDxfId="1032" totalsRowDxfId="1031">
      <totalsRowFormula>_xlfn.LET(_xlpm.d,I16:I18,MAX(_xlpm.d))</totalsRowFormula>
    </tableColumn>
    <tableColumn id="16" xr3:uid="{69FA5371-6C9F-0747-8A48-F27A3210FED4}" name="2g-hash" totalsRowFunction="custom" dataDxfId="1030" totalsRowDxfId="1029">
      <totalsRowFormula>_xlfn.LET(_xlpm.d,J16:J18,MAX(_xlpm.d))</totalsRowFormula>
    </tableColumn>
    <tableColumn id="15" xr3:uid="{B697EFE7-AABE-E341-BABF-1F46F1E2C6D3}" name="3g-hash" totalsRowFunction="custom" dataDxfId="1028" totalsRowDxfId="1027">
      <totalsRowFormula>_xlfn.LET(_xlpm.d,K16:K18,MAX(_xlpm.d))</totalsRowFormula>
    </tableColumn>
    <tableColumn id="14" xr3:uid="{6783426B-FE64-A04F-9855-983B8EA12607}" name="4g-hash" totalsRowFunction="custom" dataDxfId="1026" totalsRowDxfId="1025">
      <totalsRowFormula>_xlfn.LET(_xlpm.d,L16:L18,MAX(_xlpm.d))</totalsRowFormula>
    </tableColumn>
    <tableColumn id="10" xr3:uid="{FD0488B9-7FEE-BA42-A454-2F4E5212C8FC}" name="xsk2g-hash" totalsRowFunction="custom" dataDxfId="1024" totalsRowDxfId="1023">
      <totalsRowFormula>_xlfn.LET(_xlpm.d,M16:M18,MAX(_xlpm.d))</totalsRowFormula>
    </tableColumn>
    <tableColumn id="11" xr3:uid="{F1A13E52-B3D4-AA4A-8B78-E0E6137A6A7C}" name="xsk3g-hash" totalsRowFunction="custom" dataDxfId="1022" totalsRowDxfId="1021">
      <totalsRowFormula>_xlfn.LET(_xlpm.d,N16:N18,MAX(_xlpm.d))</totalsRowFormula>
    </tableColumn>
    <tableColumn id="12" xr3:uid="{800AEC76-1435-D747-BD02-AC83867CF583}" name="xsk4g-hash" totalsRowFunction="custom" dataDxfId="1020" totalsRowDxfId="1019">
      <totalsRowFormula>_xlfn.LET(_xlpm.d,O16:O18,MAX(_xlpm.d))</totalsRowFormula>
    </tableColumn>
    <tableColumn id="17" xr3:uid="{C21A0BBD-6017-1644-B5C9-7102913DE71B}" name="max" totalsRowFunction="custom" dataDxfId="1018" totalsRowDxfId="1017">
      <calculatedColumnFormula>_xlfn.LET(_xlpm.d,D16:O16,MAX(_xlpm.d))</calculatedColumnFormula>
      <totalsRowFormula>_xlfn.LET(_xlpm.d,P16:P18,MAX(_xlpm.d))</totalsRowFormula>
    </tableColumn>
    <tableColumn id="13" xr3:uid="{E28B5814-6231-5442-9A9B-364C35699178}" name="Note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3F163D5-30EA-DA45-906A-D6139E54B578}" name="Table1352933" displayName="Table1352933" ref="A22:Q26" totalsRowCount="1">
  <autoFilter ref="A22:Q25" xr:uid="{46B0E1C2-31F2-354C-8ED1-4E99A40A361A}"/>
  <tableColumns count="17">
    <tableColumn id="1" xr3:uid="{E5D82D56-222C-8E45-97AE-DCFD08FA1C7A}" name="Target"/>
    <tableColumn id="2" xr3:uid="{9F6F87A2-8E67-3346-B5CA-4F6193BFC4CE}" name="Supplement"/>
    <tableColumn id="3" xr3:uid="{D7AFFF58-D744-CA47-81DD-E6C674D0FD15}" name="Method" totalsRowLabel="max"/>
    <tableColumn id="4" xr3:uid="{0DF6BDF5-FBA3-B54B-9EDC-14CD313ABF3B}" name="2g" totalsRowFunction="custom" dataDxfId="1016" totalsRowDxfId="1015">
      <totalsRowFormula>_xlfn.LET(_xlpm.d,D23:D25,MAX(_xlpm.d))</totalsRowFormula>
    </tableColumn>
    <tableColumn id="5" xr3:uid="{58C7B3F9-43A2-CE4A-A919-87D429B44767}" name="3g" totalsRowFunction="custom" dataDxfId="1014" totalsRowDxfId="1013">
      <totalsRowFormula>_xlfn.LET(_xlpm.d,E23:E25,MAX(_xlpm.d))</totalsRowFormula>
    </tableColumn>
    <tableColumn id="6" xr3:uid="{50705949-5296-EE47-8BA0-4887CA4BF5E7}" name="4g" totalsRowFunction="custom" dataDxfId="1012" totalsRowDxfId="1011">
      <totalsRowFormula>_xlfn.LET(_xlpm.d,F23:F25,MAX(_xlpm.d))</totalsRowFormula>
    </tableColumn>
    <tableColumn id="7" xr3:uid="{1A03761D-33CE-C64C-AB45-75CDB0C9974E}" name="xsk2g" totalsRowFunction="custom" dataDxfId="1010" totalsRowDxfId="1009">
      <totalsRowFormula>_xlfn.LET(_xlpm.d,G23:G25,MAX(_xlpm.d))</totalsRowFormula>
    </tableColumn>
    <tableColumn id="8" xr3:uid="{AAB435B0-F362-4C4E-9CC5-56D64BF604FB}" name="xsk3g" totalsRowFunction="custom" dataDxfId="1008" totalsRowDxfId="1007">
      <totalsRowFormula>_xlfn.LET(_xlpm.d,H23:H25,MAX(_xlpm.d))</totalsRowFormula>
    </tableColumn>
    <tableColumn id="9" xr3:uid="{F56B8B2A-C281-C948-8FCF-3F32825A732C}" name="xsk4g" totalsRowFunction="custom" dataDxfId="1006" totalsRowDxfId="1005">
      <totalsRowFormula>_xlfn.LET(_xlpm.d,I23:I25,MAX(_xlpm.d))</totalsRowFormula>
    </tableColumn>
    <tableColumn id="16" xr3:uid="{1DD51454-CDBF-284E-BBE1-30E7E9088C5E}" name="2g-hash" totalsRowFunction="custom" dataDxfId="1004" totalsRowDxfId="1003">
      <totalsRowFormula>_xlfn.LET(_xlpm.d,J23:J25,MAX(_xlpm.d))</totalsRowFormula>
    </tableColumn>
    <tableColumn id="15" xr3:uid="{41972AF8-FF28-BD46-AAEF-E046BDEA8BBD}" name="3g-hash" totalsRowFunction="custom" dataDxfId="1002" totalsRowDxfId="1001">
      <totalsRowFormula>_xlfn.LET(_xlpm.d,K23:K25,MAX(_xlpm.d))</totalsRowFormula>
    </tableColumn>
    <tableColumn id="14" xr3:uid="{D6D0A90C-4E54-7449-B53C-187EFFB6589F}" name="4g-hash" totalsRowFunction="custom" dataDxfId="1000" totalsRowDxfId="999">
      <totalsRowFormula>_xlfn.LET(_xlpm.d,L23:L25,MAX(_xlpm.d))</totalsRowFormula>
    </tableColumn>
    <tableColumn id="10" xr3:uid="{0610E0B1-3DB8-1E43-84D5-7F20DEC7AF37}" name="xsk2g-hash" totalsRowFunction="custom" dataDxfId="998" totalsRowDxfId="997">
      <totalsRowFormula>_xlfn.LET(_xlpm.d,M23:M25,MAX(_xlpm.d))</totalsRowFormula>
    </tableColumn>
    <tableColumn id="11" xr3:uid="{8416F51B-F638-824B-86D1-2A0BF7EB4CCE}" name="xsk3g-hash" totalsRowFunction="custom" dataDxfId="996" totalsRowDxfId="995">
      <totalsRowFormula>_xlfn.LET(_xlpm.d,N23:N25,MAX(_xlpm.d))</totalsRowFormula>
    </tableColumn>
    <tableColumn id="12" xr3:uid="{FD110F08-D716-3D4F-AAC4-1EDF186C4454}" name="xsk4g-hash" totalsRowFunction="custom" dataDxfId="994" totalsRowDxfId="993">
      <totalsRowFormula>_xlfn.LET(_xlpm.d,O23:O25,MAX(_xlpm.d))</totalsRowFormula>
    </tableColumn>
    <tableColumn id="17" xr3:uid="{A54FB1D7-F654-6C47-9990-6BC09BEBC179}" name="max" totalsRowFunction="custom" dataDxfId="992" totalsRowDxfId="991">
      <calculatedColumnFormula>_xlfn.LET(_xlpm.d,D23:O23,MAX(_xlpm.d))</calculatedColumnFormula>
      <totalsRowFormula>_xlfn.LET(_xlpm.d,P23:P25,MAX(_xlpm.d))</totalsRowFormula>
    </tableColumn>
    <tableColumn id="13" xr3:uid="{8AAC693E-910F-A94E-9A0F-ACCCBF029333}" name="Note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BEEDA525-3878-9542-B49F-522607A61B5C}" name="Table56" displayName="Table56" ref="C30:P32" totalsRowShown="0">
  <autoFilter ref="C30:P32" xr:uid="{BEEDA525-3878-9542-B49F-522607A61B5C}"/>
  <tableColumns count="14">
    <tableColumn id="1" xr3:uid="{3B9B6606-4556-4E43-B4CF-26C79E279508}" name="Method"/>
    <tableColumn id="2" xr3:uid="{8F9D6B4C-0C44-3C4C-B9C3-C518E8708371}" name="2g" dataDxfId="990">
      <calculatedColumnFormula>D18</calculatedColumnFormula>
    </tableColumn>
    <tableColumn id="3" xr3:uid="{2137C90D-57A2-964F-9CEF-F6A219D26FBE}" name="3g" dataDxfId="989">
      <calculatedColumnFormula>E18</calculatedColumnFormula>
    </tableColumn>
    <tableColumn id="4" xr3:uid="{DBCE7060-0726-F64B-8C48-8E6889306D1A}" name="4g" dataDxfId="988">
      <calculatedColumnFormula>F18</calculatedColumnFormula>
    </tableColumn>
    <tableColumn id="5" xr3:uid="{3A076D24-B372-0842-B87C-C5E21219C5D0}" name="xsk2g" dataDxfId="987">
      <calculatedColumnFormula>G18</calculatedColumnFormula>
    </tableColumn>
    <tableColumn id="6" xr3:uid="{F1BC06C3-AAA9-944A-957E-2D4A16970260}" name="xsk3g" dataDxfId="986">
      <calculatedColumnFormula>H18</calculatedColumnFormula>
    </tableColumn>
    <tableColumn id="7" xr3:uid="{2FB06DB4-FA1F-0E48-BBC7-F8CD6AF2F9AA}" name="xsk4g" dataDxfId="985">
      <calculatedColumnFormula>I18</calculatedColumnFormula>
    </tableColumn>
    <tableColumn id="8" xr3:uid="{C9278A1B-0E15-7145-8E9B-DE785505C24C}" name="2g-hash" dataDxfId="984">
      <calculatedColumnFormula>J18</calculatedColumnFormula>
    </tableColumn>
    <tableColumn id="9" xr3:uid="{5A7F4D0B-D2A7-4F42-8C1B-E3E63094E511}" name="3g-hash" dataDxfId="983">
      <calculatedColumnFormula>K18</calculatedColumnFormula>
    </tableColumn>
    <tableColumn id="10" xr3:uid="{A5F0438D-143F-7B45-B712-A17DEE1B03AB}" name="4g-hash" dataDxfId="982">
      <calculatedColumnFormula>L18</calculatedColumnFormula>
    </tableColumn>
    <tableColumn id="11" xr3:uid="{868B099A-C632-EB4E-B6B8-BFCC269CC297}" name="xsk2g-hash" dataDxfId="981">
      <calculatedColumnFormula>M18</calculatedColumnFormula>
    </tableColumn>
    <tableColumn id="12" xr3:uid="{70795A33-C269-6646-AF3A-E9E922D3734D}" name="xsk3g-hash" dataDxfId="980">
      <calculatedColumnFormula>N18</calculatedColumnFormula>
    </tableColumn>
    <tableColumn id="13" xr3:uid="{DFC186F6-F4AF-5944-A6AE-A2717B5E54D4}" name="xsk4g-hash" dataDxfId="979">
      <calculatedColumnFormula>O18</calculatedColumnFormula>
    </tableColumn>
    <tableColumn id="14" xr3:uid="{B4EEA5F5-EE0A-6440-90EC-83B1F0034956}" name="max" dataDxfId="978">
      <calculatedColumnFormula>P18</calculatedColumnFormula>
    </tableColumn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D9DAA618-76BE-BE48-82DF-133612CE1C32}" name="Table57" displayName="Table57" ref="C34:O37" totalsRowShown="0">
  <autoFilter ref="C34:O37" xr:uid="{D9DAA618-76BE-BE48-82DF-133612CE1C32}"/>
  <tableColumns count="13">
    <tableColumn id="1" xr3:uid="{B7A07AB0-62F8-8B4E-A7CC-52FF4B7C2A51}" name="Method"/>
    <tableColumn id="2" xr3:uid="{F06130CC-DCFB-454A-AB3F-2DE436D53AAF}" name="2g" dataDxfId="977">
      <calculatedColumnFormula>_xlfn.LET(_xlpm.d,$D31:$O31,_xlpm.v,D31,RANK(_xlpm.v,_xlpm.d))</calculatedColumnFormula>
    </tableColumn>
    <tableColumn id="3" xr3:uid="{C00B779F-4156-2246-A50B-F93A282EA3F4}" name="3g">
      <calculatedColumnFormula>_xlfn.LET(_xlpm.d,$D31:$O31,_xlpm.v,E31,RANK(_xlpm.v,_xlpm.d))</calculatedColumnFormula>
    </tableColumn>
    <tableColumn id="4" xr3:uid="{EC2A0346-F2B4-5643-8E00-937957D65B41}" name="4g">
      <calculatedColumnFormula>_xlfn.LET(_xlpm.d,$D31:$O31,_xlpm.v,F31,RANK(_xlpm.v,_xlpm.d))</calculatedColumnFormula>
    </tableColumn>
    <tableColumn id="5" xr3:uid="{AF82C9C5-5EC3-0340-B086-AB656B6F2D66}" name="xsk2g">
      <calculatedColumnFormula>_xlfn.LET(_xlpm.d,$D31:$O31,_xlpm.v,G31,RANK(_xlpm.v,_xlpm.d))</calculatedColumnFormula>
    </tableColumn>
    <tableColumn id="6" xr3:uid="{E7DA32E3-4FC6-6B44-B3D6-C5EB737FE2EF}" name="xsk3g">
      <calculatedColumnFormula>_xlfn.LET(_xlpm.d,$D31:$O31,_xlpm.v,H31,RANK(_xlpm.v,_xlpm.d))</calculatedColumnFormula>
    </tableColumn>
    <tableColumn id="7" xr3:uid="{498B7823-20C3-2C48-8D05-97DB39268064}" name="xsk4g">
      <calculatedColumnFormula>_xlfn.LET(_xlpm.d,$D31:$O31,_xlpm.v,I31,RANK(_xlpm.v,_xlpm.d))</calculatedColumnFormula>
    </tableColumn>
    <tableColumn id="8" xr3:uid="{45C04C6A-BA2B-6E46-AD4F-2EBBF3D9CFF7}" name="2g-hash">
      <calculatedColumnFormula>_xlfn.LET(_xlpm.d,$D31:$O31,_xlpm.v,J31,RANK(_xlpm.v,_xlpm.d))</calculatedColumnFormula>
    </tableColumn>
    <tableColumn id="9" xr3:uid="{C657C4DF-DBC2-1F4E-8CCA-271DCD302D1F}" name="3g-hash">
      <calculatedColumnFormula>_xlfn.LET(_xlpm.d,$D31:$O31,_xlpm.v,K31,RANK(_xlpm.v,_xlpm.d))</calculatedColumnFormula>
    </tableColumn>
    <tableColumn id="10" xr3:uid="{F4EC8853-131D-B343-A9E5-C76FF3DF5095}" name="4g-hash">
      <calculatedColumnFormula>_xlfn.LET(_xlpm.d,$D31:$O31,_xlpm.v,L31,RANK(_xlpm.v,_xlpm.d))</calculatedColumnFormula>
    </tableColumn>
    <tableColumn id="11" xr3:uid="{007695D1-B4D6-FB47-9434-43BE53196A1D}" name="xsk2g-hash">
      <calculatedColumnFormula>_xlfn.LET(_xlpm.d,$D31:$O31,_xlpm.v,M31,RANK(_xlpm.v,_xlpm.d))</calculatedColumnFormula>
    </tableColumn>
    <tableColumn id="12" xr3:uid="{C04ECF6D-9989-1E45-BDA5-E90143D8E8C1}" name="xsk3g-hash">
      <calculatedColumnFormula>_xlfn.LET(_xlpm.d,$D31:$O31,_xlpm.v,N31,RANK(_xlpm.v,_xlpm.d))</calculatedColumnFormula>
    </tableColumn>
    <tableColumn id="13" xr3:uid="{8A3F0581-9C6A-184F-A609-8E2A4311A738}" name="xsk4g-hash">
      <calculatedColumnFormula>_xlfn.LET(_xlpm.d,$D31:$O31,_xlpm.v,O31,RANK(_xlpm.v,_xlpm.d))</calculatedColumnFormula>
    </tableColumn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6DEE86-6AFA-4649-8BCF-22BBAF421423}" name="Table18" displayName="Table18" ref="A1:Q5" totalsRowCount="1" headerRowDxfId="976">
  <autoFilter ref="A1:Q4" xr:uid="{45B34886-E579-B04A-BB74-0B33E45A88FA}"/>
  <tableColumns count="17">
    <tableColumn id="1" xr3:uid="{E0CCAFEE-66DE-2E42-A9AD-FF7C9046252B}" name="Target"/>
    <tableColumn id="2" xr3:uid="{3B54291F-72E1-9F43-8360-12CD27811140}" name="Supplement"/>
    <tableColumn id="3" xr3:uid="{CE7FCF23-3F8F-E64C-9E19-CDEA1B4A2637}" name="Method" totalsRowLabel="max"/>
    <tableColumn id="4" xr3:uid="{A4BCC1E5-7BCC-0C4D-9286-216B809B4869}" name="2g" totalsRowFunction="custom" dataDxfId="975" totalsRowDxfId="974">
      <totalsRowFormula>_xlfn.LET(_xlpm.d,D2:D4,MAX(_xlpm.d))</totalsRowFormula>
    </tableColumn>
    <tableColumn id="5" xr3:uid="{35ABA8F5-37EF-0443-A453-2467CDBBB354}" name="3g" totalsRowFunction="custom" dataDxfId="973" totalsRowDxfId="972">
      <totalsRowFormula>_xlfn.LET(_xlpm.d,E2:E4,MAX(_xlpm.d))</totalsRowFormula>
    </tableColumn>
    <tableColumn id="6" xr3:uid="{5A2A6D19-DA23-054C-80A7-5684B4F5794B}" name="4g" totalsRowFunction="custom" dataDxfId="971" totalsRowDxfId="970">
      <totalsRowFormula>_xlfn.LET(_xlpm.d,F2:F4,MAX(_xlpm.d))</totalsRowFormula>
    </tableColumn>
    <tableColumn id="7" xr3:uid="{9C00EAEA-45C0-6E45-AA0C-1B3292E3F118}" name="xsk2g" totalsRowFunction="custom" dataDxfId="969" totalsRowDxfId="968">
      <totalsRowFormula>_xlfn.LET(_xlpm.d,G2:G4,MAX(_xlpm.d))</totalsRowFormula>
    </tableColumn>
    <tableColumn id="8" xr3:uid="{C00BCA19-04C6-A944-A671-5FA03E87C57B}" name="xsk3g" totalsRowFunction="custom" dataDxfId="967" totalsRowDxfId="966">
      <totalsRowFormula>_xlfn.LET(_xlpm.d,H2:H4,MAX(_xlpm.d))</totalsRowFormula>
    </tableColumn>
    <tableColumn id="9" xr3:uid="{E35BD473-07B5-5448-9002-E6424D78DCD6}" name="xsk4g" totalsRowFunction="custom" dataDxfId="965" totalsRowDxfId="964">
      <totalsRowFormula>_xlfn.LET(_xlpm.d,I2:I4,MAX(_xlpm.d))</totalsRowFormula>
    </tableColumn>
    <tableColumn id="16" xr3:uid="{82EEAD12-4826-8844-AB71-1AE67EAB08DC}" name="2g-hash" totalsRowFunction="custom" dataDxfId="963" totalsRowDxfId="962">
      <totalsRowFormula>_xlfn.LET(_xlpm.d,J2:J4,MAX(_xlpm.d))</totalsRowFormula>
    </tableColumn>
    <tableColumn id="15" xr3:uid="{CA2F707D-13C6-E342-AC8A-77BBCF43F304}" name="3g-hash" totalsRowFunction="custom" dataDxfId="961" totalsRowDxfId="960">
      <totalsRowFormula>_xlfn.LET(_xlpm.d,K2:K4,MAX(_xlpm.d))</totalsRowFormula>
    </tableColumn>
    <tableColumn id="14" xr3:uid="{26D9E625-1A5F-AC45-858C-35FE4CB11529}" name="4g-hash" totalsRowFunction="custom" dataDxfId="959" totalsRowDxfId="958">
      <totalsRowFormula>_xlfn.LET(_xlpm.d,L2:L4,MAX(_xlpm.d))</totalsRowFormula>
    </tableColumn>
    <tableColumn id="10" xr3:uid="{F1031877-48E8-4F47-AA08-D9CA22E33E85}" name="xsk2g-hash" totalsRowFunction="custom" dataDxfId="957" totalsRowDxfId="956">
      <totalsRowFormula>_xlfn.LET(_xlpm.d,M2:M4,MAX(_xlpm.d))</totalsRowFormula>
    </tableColumn>
    <tableColumn id="11" xr3:uid="{5CF42EC0-C994-BD49-B9C2-0A4124F05E5D}" name="xsk3g-hash" totalsRowFunction="custom" dataDxfId="955" totalsRowDxfId="954">
      <totalsRowFormula>_xlfn.LET(_xlpm.d,N2:N4,MAX(_xlpm.d))</totalsRowFormula>
    </tableColumn>
    <tableColumn id="12" xr3:uid="{479D2203-7AAD-9C40-BDF1-BB5EAC79026A}" name="xsk4g-hash" totalsRowFunction="custom" dataDxfId="953" totalsRowDxfId="952">
      <totalsRowFormula>_xlfn.LET(_xlpm.d,O2:O4,MAX(_xlpm.d))</totalsRowFormula>
    </tableColumn>
    <tableColumn id="17" xr3:uid="{C1BFB796-A11A-9740-9039-DB5E87EA3522}" name="max" totalsRowFunction="custom" dataDxfId="951" totalsRowDxfId="950">
      <calculatedColumnFormula>_xlfn.LET(_xlpm.d,D2:O2,MAX(_xlpm.d))</calculatedColumnFormula>
      <totalsRowFormula>_xlfn.LET(_xlpm.d,P2:P4,MAX(_xlpm.d))</totalsRowFormula>
    </tableColumn>
    <tableColumn id="13" xr3:uid="{2B221368-D452-F049-BA7A-4CD8D0A8A96B}" name="Note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C4B401-DD58-DB42-A3CA-B3B03BD25619}" name="Table139" displayName="Table139" ref="A8:Q12" totalsRowCount="1">
  <autoFilter ref="A8:Q11" xr:uid="{91BAB1EF-B2F2-FD48-B115-FE786BAC46D2}"/>
  <tableColumns count="17">
    <tableColumn id="1" xr3:uid="{F41B6803-90AC-CE4E-8F25-0154F6EB3438}" name="Target"/>
    <tableColumn id="2" xr3:uid="{9E26C641-0AC6-0841-8434-E1E4AAE4416A}" name="Supplement"/>
    <tableColumn id="3" xr3:uid="{60F93B46-352A-CA41-98F7-DDF7F09848BD}" name="Method" totalsRowLabel="max"/>
    <tableColumn id="4" xr3:uid="{E04C2E44-6423-CC49-B0A3-44FDA07CEC4A}" name="2g" totalsRowFunction="custom" dataDxfId="949" totalsRowDxfId="948">
      <totalsRowFormula>_xlfn.LET(_xlpm.d,D9:D11,MAX(_xlpm.d))</totalsRowFormula>
    </tableColumn>
    <tableColumn id="5" xr3:uid="{1FA0DF05-1AC1-CB4F-9E7A-9632884E91D6}" name="3g" totalsRowFunction="custom" dataDxfId="947" totalsRowDxfId="946">
      <totalsRowFormula>_xlfn.LET(_xlpm.d,E9:E11,MAX(_xlpm.d))</totalsRowFormula>
    </tableColumn>
    <tableColumn id="6" xr3:uid="{F2DDF1AA-260D-5A49-A234-E31C845AD6D7}" name="4g" totalsRowFunction="custom" dataDxfId="945" totalsRowDxfId="944">
      <totalsRowFormula>_xlfn.LET(_xlpm.d,F9:F11,MAX(_xlpm.d))</totalsRowFormula>
    </tableColumn>
    <tableColumn id="7" xr3:uid="{38E00CDE-D5C5-B94D-8631-4BE6372FAFE6}" name="xsk2g" totalsRowFunction="custom" dataDxfId="943" totalsRowDxfId="942">
      <totalsRowFormula>_xlfn.LET(_xlpm.d,G9:G11,MAX(_xlpm.d))</totalsRowFormula>
    </tableColumn>
    <tableColumn id="8" xr3:uid="{A1E78EE2-F56E-3F46-BD7D-354AD3AC452C}" name="xsk3g" totalsRowFunction="custom" dataDxfId="941" totalsRowDxfId="940">
      <totalsRowFormula>_xlfn.LET(_xlpm.d,H9:H11,MAX(_xlpm.d))</totalsRowFormula>
    </tableColumn>
    <tableColumn id="9" xr3:uid="{025FBCE7-3C27-7046-8B9E-34EF3CEC347F}" name="xsk4g" totalsRowFunction="custom" dataDxfId="939" totalsRowDxfId="938">
      <totalsRowFormula>_xlfn.LET(_xlpm.d,I9:I11,MAX(_xlpm.d))</totalsRowFormula>
    </tableColumn>
    <tableColumn id="16" xr3:uid="{663B2101-1C40-BD4C-92EE-658A2845E430}" name="2g-hash" totalsRowFunction="custom" dataDxfId="937" totalsRowDxfId="936">
      <totalsRowFormula>_xlfn.LET(_xlpm.d,J9:J11,MAX(_xlpm.d))</totalsRowFormula>
    </tableColumn>
    <tableColumn id="15" xr3:uid="{80375787-2564-AE47-91E1-1B0B3131C896}" name="3g-hash" totalsRowFunction="custom" dataDxfId="935" totalsRowDxfId="934">
      <totalsRowFormula>_xlfn.LET(_xlpm.d,K9:K11,MAX(_xlpm.d))</totalsRowFormula>
    </tableColumn>
    <tableColumn id="14" xr3:uid="{3E8DA8EF-FD72-C44C-9A32-8837227BB56D}" name="4g-hash" totalsRowFunction="custom" dataDxfId="933" totalsRowDxfId="932">
      <totalsRowFormula>_xlfn.LET(_xlpm.d,L9:L11,MAX(_xlpm.d))</totalsRowFormula>
    </tableColumn>
    <tableColumn id="10" xr3:uid="{902204BA-4A03-EE41-924D-E45A7A8F5C58}" name="xsk2g-hash" totalsRowFunction="custom" dataDxfId="931" totalsRowDxfId="930">
      <totalsRowFormula>_xlfn.LET(_xlpm.d,M9:M11,MAX(_xlpm.d))</totalsRowFormula>
    </tableColumn>
    <tableColumn id="11" xr3:uid="{20153A37-53B3-AC43-A6DA-0F6A0D9D8746}" name="xsk3g-hash" totalsRowFunction="custom" dataDxfId="929" totalsRowDxfId="928">
      <totalsRowFormula>_xlfn.LET(_xlpm.d,N9:N11,MAX(_xlpm.d))</totalsRowFormula>
    </tableColumn>
    <tableColumn id="12" xr3:uid="{9E587FDA-2951-0542-B1FD-3FC0539C8AD7}" name="xsk4g-hash" totalsRowFunction="custom" dataDxfId="927" totalsRowDxfId="926">
      <totalsRowFormula>_xlfn.LET(_xlpm.d,O9:O11,MAX(_xlpm.d))</totalsRowFormula>
    </tableColumn>
    <tableColumn id="17" xr3:uid="{E70AF5E4-3249-2345-8829-183F8BBEBFE2}" name="max" totalsRowFunction="custom" dataDxfId="925" totalsRowDxfId="924">
      <calculatedColumnFormula>_xlfn.LET(_xlpm.d,D9:O9,MAX(_xlpm.d))</calculatedColumnFormula>
      <totalsRowFormula>_xlfn.LET(_xlpm.d,P9:P11,MAX(_xlpm.d))</totalsRowFormula>
    </tableColumn>
    <tableColumn id="13" xr3:uid="{9D6C0C41-6526-BE4B-B8FD-3DAB82AFB0DD}" name="Note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B56EE7-B379-F448-95C0-405D03C78E27}" name="Table1410" displayName="Table1410" ref="A15:Q19" totalsRowCount="1">
  <autoFilter ref="A15:Q18" xr:uid="{8544D348-02B7-6944-AEA9-DF3D29ADB135}"/>
  <tableColumns count="17">
    <tableColumn id="1" xr3:uid="{70E2D63B-52E3-314E-B476-694B46C0E3CF}" name="Target"/>
    <tableColumn id="2" xr3:uid="{C4276498-385D-5A47-B1EA-B0D23C84D9E6}" name="Supplement"/>
    <tableColumn id="3" xr3:uid="{E30DB8E0-5D72-294A-BBB4-B26A3E58A26A}" name="Method" totalsRowLabel="max"/>
    <tableColumn id="4" xr3:uid="{F092C948-DDC9-304A-9B2E-66CD074399A6}" name="2g" totalsRowFunction="custom" dataDxfId="923" totalsRowDxfId="922">
      <totalsRowFormula>_xlfn.LET(_xlpm.d,D16:D18,MAX(_xlpm.d))</totalsRowFormula>
    </tableColumn>
    <tableColumn id="5" xr3:uid="{4A252F21-C4AE-3E4F-8EB1-043FA2D6B16E}" name="3g" totalsRowFunction="custom" dataDxfId="921" totalsRowDxfId="920">
      <totalsRowFormula>_xlfn.LET(_xlpm.d,E16:E18,MAX(_xlpm.d))</totalsRowFormula>
    </tableColumn>
    <tableColumn id="6" xr3:uid="{0877DD24-BAF0-CB48-AC38-52D58770E4F1}" name="4g" totalsRowFunction="custom" dataDxfId="919" totalsRowDxfId="918">
      <totalsRowFormula>_xlfn.LET(_xlpm.d,F16:F18,MAX(_xlpm.d))</totalsRowFormula>
    </tableColumn>
    <tableColumn id="7" xr3:uid="{110BED4F-6394-FC4F-989B-8F2682DF4D6C}" name="xsk2g" totalsRowFunction="custom" dataDxfId="917" totalsRowDxfId="916">
      <totalsRowFormula>_xlfn.LET(_xlpm.d,G16:G18,MAX(_xlpm.d))</totalsRowFormula>
    </tableColumn>
    <tableColumn id="8" xr3:uid="{EF721C80-6F2B-B84F-AA08-6B473C75A5C2}" name="xsk3g" totalsRowFunction="custom" dataDxfId="915" totalsRowDxfId="914">
      <totalsRowFormula>_xlfn.LET(_xlpm.d,H16:H18,MAX(_xlpm.d))</totalsRowFormula>
    </tableColumn>
    <tableColumn id="9" xr3:uid="{6049E678-1BEF-684E-9CCF-46A93CAF78B0}" name="xsk4g" totalsRowFunction="custom" dataDxfId="913" totalsRowDxfId="912">
      <totalsRowFormula>_xlfn.LET(_xlpm.d,I16:I18,MAX(_xlpm.d))</totalsRowFormula>
    </tableColumn>
    <tableColumn id="16" xr3:uid="{15E9F2B7-F860-B448-89D0-12C19093ED6D}" name="2g-hash" totalsRowFunction="custom" dataDxfId="911" totalsRowDxfId="910">
      <totalsRowFormula>_xlfn.LET(_xlpm.d,J16:J18,MAX(_xlpm.d))</totalsRowFormula>
    </tableColumn>
    <tableColumn id="15" xr3:uid="{18D3488D-60C8-AE42-9BE5-9015B0B44A48}" name="3g-hash" totalsRowFunction="custom" dataDxfId="909" totalsRowDxfId="908">
      <totalsRowFormula>_xlfn.LET(_xlpm.d,K16:K18,MAX(_xlpm.d))</totalsRowFormula>
    </tableColumn>
    <tableColumn id="14" xr3:uid="{9DE13838-7465-1946-9AF8-576104C03695}" name="4g-hash" totalsRowFunction="custom" dataDxfId="907" totalsRowDxfId="906">
      <totalsRowFormula>_xlfn.LET(_xlpm.d,L16:L18,MAX(_xlpm.d))</totalsRowFormula>
    </tableColumn>
    <tableColumn id="10" xr3:uid="{1D62AF4E-C5C1-4D4A-BEE9-3796AD4F3746}" name="xsk2g-hash" totalsRowFunction="custom" dataDxfId="905" totalsRowDxfId="904">
      <totalsRowFormula>_xlfn.LET(_xlpm.d,M16:M18,MAX(_xlpm.d))</totalsRowFormula>
    </tableColumn>
    <tableColumn id="11" xr3:uid="{63DAB78A-E9C4-B541-AE40-7D15C5AE66CB}" name="xsk3g-hash" totalsRowFunction="custom" dataDxfId="903" totalsRowDxfId="902">
      <totalsRowFormula>_xlfn.LET(_xlpm.d,N16:N18,MAX(_xlpm.d))</totalsRowFormula>
    </tableColumn>
    <tableColumn id="12" xr3:uid="{D115831E-A7ED-7543-8C63-59B36107B1CC}" name="xsk4g-hash" totalsRowFunction="custom" dataDxfId="901" totalsRowDxfId="900">
      <totalsRowFormula>_xlfn.LET(_xlpm.d,O16:O18,MAX(_xlpm.d))</totalsRowFormula>
    </tableColumn>
    <tableColumn id="17" xr3:uid="{96EA6450-AA0F-AD4D-8042-F7DCEB6133C3}" name="max" totalsRowFunction="custom" dataDxfId="899" totalsRowDxfId="898">
      <calculatedColumnFormula>_xlfn.LET(_xlpm.d,D16:O16,MAX(_xlpm.d))</calculatedColumnFormula>
      <totalsRowFormula>_xlfn.LET(_xlpm.d,P16:P18,MAX(_xlpm.d))</totalsRowFormula>
    </tableColumn>
    <tableColumn id="13" xr3:uid="{D6D0AA68-01C4-4742-9ABC-9BA7C490C90D}" name="Note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566178-81F0-5746-832A-F3895E75C2C4}" name="Table13511" displayName="Table13511" ref="A22:Q26" totalsRowCount="1">
  <autoFilter ref="A22:Q25" xr:uid="{46B0E1C2-31F2-354C-8ED1-4E99A40A361A}"/>
  <tableColumns count="17">
    <tableColumn id="1" xr3:uid="{79CCAD22-B769-2B48-9EAC-1618BAB9B0D4}" name="Target"/>
    <tableColumn id="2" xr3:uid="{BBFA1DA3-58CF-B644-B4FF-7B686813A286}" name="Supplement"/>
    <tableColumn id="3" xr3:uid="{B4EE2009-CDA4-C941-B2C5-6FB99CA2BC84}" name="Method" totalsRowLabel="max"/>
    <tableColumn id="4" xr3:uid="{1B70CC5B-05ED-1547-8F15-B98DE9FF4624}" name="2g" totalsRowFunction="custom" dataDxfId="897" totalsRowDxfId="896">
      <totalsRowFormula>_xlfn.LET(_xlpm.d,D23:D25,MAX(_xlpm.d))</totalsRowFormula>
    </tableColumn>
    <tableColumn id="5" xr3:uid="{600EB433-0E2C-064B-A733-C2B27F292070}" name="3g" totalsRowFunction="custom" dataDxfId="895" totalsRowDxfId="894">
      <totalsRowFormula>_xlfn.LET(_xlpm.d,E23:E25,MAX(_xlpm.d))</totalsRowFormula>
    </tableColumn>
    <tableColumn id="6" xr3:uid="{7450031D-7F7E-9445-B7FB-DB981B01B77E}" name="4g" totalsRowFunction="custom" dataDxfId="893" totalsRowDxfId="892">
      <totalsRowFormula>_xlfn.LET(_xlpm.d,F23:F25,MAX(_xlpm.d))</totalsRowFormula>
    </tableColumn>
    <tableColumn id="7" xr3:uid="{0B8EF723-9A57-E249-A0DE-518EE56D1391}" name="xsk2g" totalsRowFunction="custom" dataDxfId="891" totalsRowDxfId="890">
      <totalsRowFormula>_xlfn.LET(_xlpm.d,G23:G25,MAX(_xlpm.d))</totalsRowFormula>
    </tableColumn>
    <tableColumn id="8" xr3:uid="{69193051-8147-564D-B80C-01BBAEDCD51D}" name="xsk3g" totalsRowFunction="custom" dataDxfId="889" totalsRowDxfId="888">
      <totalsRowFormula>_xlfn.LET(_xlpm.d,H23:H25,MAX(_xlpm.d))</totalsRowFormula>
    </tableColumn>
    <tableColumn id="9" xr3:uid="{304EE11D-2317-F342-82C9-BD60FF4E2693}" name="xsk4g" totalsRowFunction="custom" dataDxfId="887" totalsRowDxfId="886">
      <totalsRowFormula>_xlfn.LET(_xlpm.d,I23:I25,MAX(_xlpm.d))</totalsRowFormula>
    </tableColumn>
    <tableColumn id="16" xr3:uid="{CEA15D40-0B91-2B44-BF7B-88D04275253E}" name="2g-hash" totalsRowFunction="custom" dataDxfId="885" totalsRowDxfId="884">
      <totalsRowFormula>_xlfn.LET(_xlpm.d,J23:J25,MAX(_xlpm.d))</totalsRowFormula>
    </tableColumn>
    <tableColumn id="15" xr3:uid="{E9105E15-91CC-7842-966A-C893923C79D9}" name="3g-hash" totalsRowFunction="custom" dataDxfId="883" totalsRowDxfId="882">
      <totalsRowFormula>_xlfn.LET(_xlpm.d,K23:K25,MAX(_xlpm.d))</totalsRowFormula>
    </tableColumn>
    <tableColumn id="14" xr3:uid="{48741A2E-1F5A-1A47-894A-A182B2FD73E2}" name="4g-hash" totalsRowFunction="custom" dataDxfId="881" totalsRowDxfId="880">
      <totalsRowFormula>_xlfn.LET(_xlpm.d,L23:L25,MAX(_xlpm.d))</totalsRowFormula>
    </tableColumn>
    <tableColumn id="10" xr3:uid="{1B79E034-5173-DE4B-9079-17B90E4FA5D1}" name="xsk2g-hash" totalsRowFunction="custom" dataDxfId="879" totalsRowDxfId="878">
      <totalsRowFormula>_xlfn.LET(_xlpm.d,M23:M25,MAX(_xlpm.d))</totalsRowFormula>
    </tableColumn>
    <tableColumn id="11" xr3:uid="{85BA9D3D-5362-D84B-9F5E-F59F0F425BC2}" name="xsk3g-hash" totalsRowFunction="custom" dataDxfId="877" totalsRowDxfId="876">
      <totalsRowFormula>_xlfn.LET(_xlpm.d,N23:N25,MAX(_xlpm.d))</totalsRowFormula>
    </tableColumn>
    <tableColumn id="12" xr3:uid="{72386A2A-255D-964B-A837-17315FF839CA}" name="xsk4g-hash" totalsRowFunction="custom" dataDxfId="875" totalsRowDxfId="874">
      <totalsRowFormula>_xlfn.LET(_xlpm.d,O23:O25,MAX(_xlpm.d))</totalsRowFormula>
    </tableColumn>
    <tableColumn id="17" xr3:uid="{9AFD981A-B934-6F49-939D-2CCC840D489B}" name="max" totalsRowFunction="custom" dataDxfId="873" totalsRowDxfId="872">
      <calculatedColumnFormula>_xlfn.LET(_xlpm.d,D23:O23,MAX(_xlpm.d))</calculatedColumnFormula>
      <totalsRowFormula>_xlfn.LET(_xlpm.d,P23:P25,MAX(_xlpm.d))</totalsRowFormula>
    </tableColumn>
    <tableColumn id="13" xr3:uid="{BD5B83D8-4166-3E48-830A-E61494EC136E}" name="Note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EBD23E-8A43-0240-9699-099227D321D0}" name="Table14612" displayName="Table14612" ref="A29:Q33" totalsRowCount="1">
  <autoFilter ref="A29:Q32" xr:uid="{AE8576D6-A841-2144-A01C-5F10F995E97C}"/>
  <tableColumns count="17">
    <tableColumn id="1" xr3:uid="{08DC38AF-FBDA-4648-AAC8-738F2E16EE3F}" name="Target"/>
    <tableColumn id="2" xr3:uid="{D422A813-F350-BD46-8E7C-3773098B4397}" name="Supplement"/>
    <tableColumn id="3" xr3:uid="{67258C33-3D4B-3D40-B4CF-96881FAAD1CA}" name="Method" totalsRowLabel="max"/>
    <tableColumn id="4" xr3:uid="{DE320B62-913F-0B4F-9BD3-8CD1197AE1B5}" name="2g" totalsRowFunction="custom" dataDxfId="871" totalsRowDxfId="870">
      <totalsRowFormula>_xlfn.LET(_xlpm.d,D30:D32,MAX(_xlpm.d))</totalsRowFormula>
    </tableColumn>
    <tableColumn id="5" xr3:uid="{B6E457FE-709C-4445-9F6E-FF41B57D1B81}" name="3g" totalsRowFunction="custom" dataDxfId="869" totalsRowDxfId="868">
      <totalsRowFormula>_xlfn.LET(_xlpm.d,E30:E32,MAX(_xlpm.d))</totalsRowFormula>
    </tableColumn>
    <tableColumn id="6" xr3:uid="{56996DAF-D2AA-B449-9D15-A323963946DE}" name="4g" totalsRowFunction="custom" dataDxfId="867" totalsRowDxfId="866">
      <totalsRowFormula>_xlfn.LET(_xlpm.d,F30:F32,MAX(_xlpm.d))</totalsRowFormula>
    </tableColumn>
    <tableColumn id="7" xr3:uid="{CB0F0A56-1D4F-2149-ACF0-C73302F04DC4}" name="xsk2g" totalsRowFunction="custom" dataDxfId="865" totalsRowDxfId="864">
      <totalsRowFormula>_xlfn.LET(_xlpm.d,G30:G32,MAX(_xlpm.d))</totalsRowFormula>
    </tableColumn>
    <tableColumn id="8" xr3:uid="{089DD5B4-E5CC-3540-8A39-AE881EFE5D2D}" name="xsk3g" totalsRowFunction="custom" dataDxfId="863" totalsRowDxfId="862">
      <totalsRowFormula>_xlfn.LET(_xlpm.d,H30:H32,MAX(_xlpm.d))</totalsRowFormula>
    </tableColumn>
    <tableColumn id="16" xr3:uid="{ECA04D7E-A7BD-2B4B-BB85-C5A5E214CD8A}" name="xsk4g" totalsRowFunction="custom" dataDxfId="861" totalsRowDxfId="860">
      <totalsRowFormula>_xlfn.LET(_xlpm.d,I30:I32,MAX(_xlpm.d))</totalsRowFormula>
    </tableColumn>
    <tableColumn id="15" xr3:uid="{1F52A7AB-A706-1940-B8EF-60DB6C81FA08}" name="2g-hash" totalsRowFunction="custom" dataDxfId="859" totalsRowDxfId="858">
      <totalsRowFormula>_xlfn.LET(_xlpm.d,J30:J32,MAX(_xlpm.d))</totalsRowFormula>
    </tableColumn>
    <tableColumn id="14" xr3:uid="{0329B562-0F10-3D4F-80C0-31DA4A020411}" name="3g-hash" totalsRowFunction="custom" dataDxfId="857" totalsRowDxfId="856">
      <totalsRowFormula>_xlfn.LET(_xlpm.d,K30:K32,MAX(_xlpm.d))</totalsRowFormula>
    </tableColumn>
    <tableColumn id="9" xr3:uid="{BAD04B4D-D0FB-9145-86BE-B579B34D668B}" name="4g-hash" totalsRowFunction="custom" dataDxfId="855" totalsRowDxfId="854">
      <totalsRowFormula>_xlfn.LET(_xlpm.d,L30:L32,MAX(_xlpm.d))</totalsRowFormula>
    </tableColumn>
    <tableColumn id="10" xr3:uid="{1A9B7900-385E-6B41-8422-B866BE568ABF}" name="xsk2g-hash" totalsRowFunction="custom" dataDxfId="853" totalsRowDxfId="852">
      <totalsRowFormula>_xlfn.LET(_xlpm.d,M30:M32,MAX(_xlpm.d))</totalsRowFormula>
    </tableColumn>
    <tableColumn id="11" xr3:uid="{1326AA3A-872F-A644-B0A2-65971B172D68}" name="xsk3g-hash" totalsRowFunction="custom" dataDxfId="851" totalsRowDxfId="850">
      <totalsRowFormula>_xlfn.LET(_xlpm.d,N30:N32,MAX(_xlpm.d))</totalsRowFormula>
    </tableColumn>
    <tableColumn id="12" xr3:uid="{3328A85F-983B-E345-B2EF-F5FF0D590B1A}" name="xsk4g-hash" totalsRowFunction="custom" dataDxfId="849" totalsRowDxfId="848">
      <totalsRowFormula>_xlfn.LET(_xlpm.d,O30:O32,MAX(_xlpm.d))</totalsRowFormula>
    </tableColumn>
    <tableColumn id="17" xr3:uid="{9C29BD83-BEA4-B04B-AD98-B72AD89B9889}" name="max" totalsRowFunction="custom" dataDxfId="847" totalsRowDxfId="846">
      <calculatedColumnFormula>_xlfn.LET(_xlpm.d,D30:O30,MAX(_xlpm.d))</calculatedColumnFormula>
      <totalsRowFormula>_xlfn.LET(_xlpm.d,P30:P32,MAX(_xlpm.d))</totalsRowFormula>
    </tableColumn>
    <tableColumn id="13" xr3:uid="{8B8312E7-CBAC-234F-AA0B-DC4188C11685}" name="Note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55A80E-54D4-1A45-919D-0E58839514CE}" name="Table135713" displayName="Table135713" ref="A36:Q40" totalsRowCount="1">
  <autoFilter ref="A36:Q39" xr:uid="{2D30A6F5-5D38-AD42-B882-A8D0FE891640}"/>
  <tableColumns count="17">
    <tableColumn id="1" xr3:uid="{8AA1A0A7-93E1-5443-92ED-1464A7D4698D}" name="Target"/>
    <tableColumn id="2" xr3:uid="{54ABE857-0FE6-7D4C-8479-2E63047E2758}" name="Supplement"/>
    <tableColumn id="3" xr3:uid="{35C60AF7-BE32-2148-89FD-A372D5CF7800}" name="Method" totalsRowLabel="max"/>
    <tableColumn id="4" xr3:uid="{39781002-9858-4747-961C-1BF983979188}" name="2g" totalsRowFunction="custom" dataDxfId="845" totalsRowDxfId="844">
      <totalsRowFormula>_xlfn.LET(_xlpm.d,D37:D39,MAX(_xlpm.d))</totalsRowFormula>
    </tableColumn>
    <tableColumn id="5" xr3:uid="{356C2CA1-3D16-834D-8BA2-D53A29D0EA2E}" name="3g" totalsRowFunction="custom" dataDxfId="843" totalsRowDxfId="842">
      <totalsRowFormula>_xlfn.LET(_xlpm.d,E37:E39,MAX(_xlpm.d))</totalsRowFormula>
    </tableColumn>
    <tableColumn id="6" xr3:uid="{EF2B7357-E67F-8F44-9CD8-1692956E9BD8}" name="4g" totalsRowFunction="custom" dataDxfId="841" totalsRowDxfId="840">
      <totalsRowFormula>_xlfn.LET(_xlpm.d,F37:F39,MAX(_xlpm.d))</totalsRowFormula>
    </tableColumn>
    <tableColumn id="7" xr3:uid="{F5C07DDC-B193-1F46-87ED-CA2B7FB5560D}" name="xsk2g" totalsRowFunction="custom" dataDxfId="839" totalsRowDxfId="838">
      <totalsRowFormula>_xlfn.LET(_xlpm.d,G37:G39,MAX(_xlpm.d))</totalsRowFormula>
    </tableColumn>
    <tableColumn id="8" xr3:uid="{3FAEC113-47B6-3343-8247-226E49374C4E}" name="xsk3g" totalsRowFunction="custom" dataDxfId="837" totalsRowDxfId="836">
      <totalsRowFormula>_xlfn.LET(_xlpm.d,H37:H39,MAX(_xlpm.d))</totalsRowFormula>
    </tableColumn>
    <tableColumn id="9" xr3:uid="{DB6AF9F4-455E-BD4C-B49E-AC915F09A3CF}" name="xsk4g" totalsRowFunction="custom" dataDxfId="835" totalsRowDxfId="834">
      <totalsRowFormula>_xlfn.LET(_xlpm.d,I37:I39,MAX(_xlpm.d))</totalsRowFormula>
    </tableColumn>
    <tableColumn id="16" xr3:uid="{CB54B8E1-E32E-4443-94D4-297FA7FF3B9E}" name="2g-hash" totalsRowFunction="custom" dataDxfId="833" totalsRowDxfId="832">
      <totalsRowFormula>_xlfn.LET(_xlpm.d,J37:J39,MAX(_xlpm.d))</totalsRowFormula>
    </tableColumn>
    <tableColumn id="15" xr3:uid="{F0E9CA5A-C961-FE45-A4AC-B80DC96F19A2}" name="3g-hash" totalsRowFunction="custom" dataDxfId="831" totalsRowDxfId="830">
      <totalsRowFormula>_xlfn.LET(_xlpm.d,K37:K39,MAX(_xlpm.d))</totalsRowFormula>
    </tableColumn>
    <tableColumn id="14" xr3:uid="{65DB45B2-27FE-864C-9B4D-69C811E0C401}" name="4g-hash" totalsRowFunction="custom" dataDxfId="829" totalsRowDxfId="828">
      <totalsRowFormula>_xlfn.LET(_xlpm.d,L37:L39,MAX(_xlpm.d))</totalsRowFormula>
    </tableColumn>
    <tableColumn id="10" xr3:uid="{42AAC79E-5BF4-5A49-A2C9-A7189D6901BD}" name="xsk2g-hash" totalsRowFunction="custom" dataDxfId="827" totalsRowDxfId="826">
      <totalsRowFormula>_xlfn.LET(_xlpm.d,M37:M39,MAX(_xlpm.d))</totalsRowFormula>
    </tableColumn>
    <tableColumn id="11" xr3:uid="{5FD17FB4-2CC4-1C49-AADD-056E7827E8BD}" name="xsk3g-hash" totalsRowFunction="custom" dataDxfId="825" totalsRowDxfId="824">
      <totalsRowFormula>_xlfn.LET(_xlpm.d,N37:N39,MAX(_xlpm.d))</totalsRowFormula>
    </tableColumn>
    <tableColumn id="12" xr3:uid="{FD74657C-B1DF-054D-A080-2F72395A7CE8}" name="xsk4g-hash" totalsRowFunction="custom" dataDxfId="823" totalsRowDxfId="822">
      <totalsRowFormula>_xlfn.LET(_xlpm.d,O37:O39,MAX(_xlpm.d))</totalsRowFormula>
    </tableColumn>
    <tableColumn id="17" xr3:uid="{84FA8274-B630-9F45-90A4-D118D740048F}" name="max" totalsRowFunction="custom" dataDxfId="821" totalsRowDxfId="820">
      <calculatedColumnFormula>_xlfn.LET(_xlpm.d,D37:O37,MAX(_xlpm.d))</calculatedColumnFormula>
      <totalsRowFormula>_xlfn.LET(_xlpm.d,P37:P39,MAX(_xlpm.d))</totalsRowFormula>
    </tableColumn>
    <tableColumn id="13" xr3:uid="{76051AFB-FE0B-9246-B55D-C89A1FDC817C}" name="Note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0545A24-C35A-B646-9CEC-95C14804E51E}" name="Table1820" displayName="Table1820" ref="A1:Q5" totalsRowCount="1" headerRowDxfId="819">
  <autoFilter ref="A1:Q4" xr:uid="{45B34886-E579-B04A-BB74-0B33E45A88FA}"/>
  <tableColumns count="17">
    <tableColumn id="1" xr3:uid="{9C383A8E-F685-9748-9178-9069AB77F685}" name="Target"/>
    <tableColumn id="2" xr3:uid="{25C95014-B29C-0243-B30D-2C9CB010C4FB}" name="Supplement"/>
    <tableColumn id="3" xr3:uid="{E487E5C4-15DF-564B-9557-3706ECF827C9}" name="Method" totalsRowLabel="max"/>
    <tableColumn id="4" xr3:uid="{B1537B70-CB61-5143-ACD2-92FB2F1D044B}" name="2g" totalsRowFunction="custom" dataDxfId="818" totalsRowDxfId="817">
      <totalsRowFormula>_xlfn.LET(_xlpm.d,D2:D4,MAX(_xlpm.d))</totalsRowFormula>
    </tableColumn>
    <tableColumn id="5" xr3:uid="{BD84AF83-887F-4346-9466-68A1441AA104}" name="3g" totalsRowFunction="custom" dataDxfId="816" totalsRowDxfId="815">
      <totalsRowFormula>_xlfn.LET(_xlpm.d,E2:E4,MAX(_xlpm.d))</totalsRowFormula>
    </tableColumn>
    <tableColumn id="6" xr3:uid="{92FA465D-E699-6446-BFD4-34AA110FBABF}" name="4g" totalsRowFunction="custom" dataDxfId="814" totalsRowDxfId="813">
      <totalsRowFormula>_xlfn.LET(_xlpm.d,F2:F4,MAX(_xlpm.d))</totalsRowFormula>
    </tableColumn>
    <tableColumn id="7" xr3:uid="{A058719B-EB4C-F24F-B232-EB022A2D6AB5}" name="xsk2g" totalsRowFunction="custom" dataDxfId="812" totalsRowDxfId="811">
      <totalsRowFormula>_xlfn.LET(_xlpm.d,G2:G4,MAX(_xlpm.d))</totalsRowFormula>
    </tableColumn>
    <tableColumn id="8" xr3:uid="{E994B1A5-55BA-1140-B756-F24AC11A755C}" name="xsk3g" totalsRowFunction="custom" dataDxfId="810" totalsRowDxfId="809">
      <totalsRowFormula>_xlfn.LET(_xlpm.d,H2:H4,MAX(_xlpm.d))</totalsRowFormula>
    </tableColumn>
    <tableColumn id="9" xr3:uid="{F8F0F7A5-9F42-FF4E-ABBC-118436EE36E2}" name="xsk4g" totalsRowFunction="custom" dataDxfId="808" totalsRowDxfId="807">
      <totalsRowFormula>_xlfn.LET(_xlpm.d,I2:I4,MAX(_xlpm.d))</totalsRowFormula>
    </tableColumn>
    <tableColumn id="16" xr3:uid="{746B7E67-D8D3-1A40-9E81-241FA160E0F2}" name="2g-hash" totalsRowFunction="custom" dataDxfId="806" totalsRowDxfId="805">
      <totalsRowFormula>_xlfn.LET(_xlpm.d,J2:J4,MAX(_xlpm.d))</totalsRowFormula>
    </tableColumn>
    <tableColumn id="15" xr3:uid="{B8E28D21-2DFB-5140-AF85-1F1147C778A2}" name="3g-hash" totalsRowFunction="custom" dataDxfId="804" totalsRowDxfId="803">
      <totalsRowFormula>_xlfn.LET(_xlpm.d,K2:K4,MAX(_xlpm.d))</totalsRowFormula>
    </tableColumn>
    <tableColumn id="14" xr3:uid="{2CEE4A42-6FDC-A04C-BE1B-C1A5D6465F96}" name="4g-hash" totalsRowFunction="custom" dataDxfId="802" totalsRowDxfId="801">
      <totalsRowFormula>_xlfn.LET(_xlpm.d,L2:L4,MAX(_xlpm.d))</totalsRowFormula>
    </tableColumn>
    <tableColumn id="10" xr3:uid="{B08FBA37-36FF-C94C-A696-FB895A991527}" name="xsk2g-hash" totalsRowFunction="custom" dataDxfId="800" totalsRowDxfId="799">
      <totalsRowFormula>_xlfn.LET(_xlpm.d,M2:M4,MAX(_xlpm.d))</totalsRowFormula>
    </tableColumn>
    <tableColumn id="11" xr3:uid="{DEA9F707-61C1-4846-A651-A14429DA6183}" name="xsk3g-hash" totalsRowFunction="custom" dataDxfId="798" totalsRowDxfId="797">
      <totalsRowFormula>_xlfn.LET(_xlpm.d,N2:N4,MAX(_xlpm.d))</totalsRowFormula>
    </tableColumn>
    <tableColumn id="12" xr3:uid="{36976678-16D2-DE49-81C7-2CAAF6B60188}" name="xsk4g-hash" totalsRowFunction="custom" dataDxfId="796" totalsRowDxfId="795">
      <totalsRowFormula>_xlfn.LET(_xlpm.d,O2:O4,MAX(_xlpm.d))</totalsRowFormula>
    </tableColumn>
    <tableColumn id="17" xr3:uid="{0E500ED5-E39F-D747-9316-594442D4DF64}" name="max" totalsRowFunction="custom" dataDxfId="794" totalsRowDxfId="793">
      <calculatedColumnFormula>_xlfn.LET(_xlpm.d,D2:O2,MAX(_xlpm.d))</calculatedColumnFormula>
      <totalsRowFormula>_xlfn.LET(_xlpm.d,P2:P4,MAX(_xlpm.d))</totalsRowFormula>
    </tableColumn>
    <tableColumn id="13" xr3:uid="{2F003F29-546F-2E44-8A60-800ED13F7F1B}" name="rank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A27B9C7-0AE4-BB49-9212-BB8A94AF5574}" name="Table13921" displayName="Table13921" ref="A8:Q12" totalsRowCount="1">
  <autoFilter ref="A8:Q11" xr:uid="{91BAB1EF-B2F2-FD48-B115-FE786BAC46D2}"/>
  <tableColumns count="17">
    <tableColumn id="1" xr3:uid="{8C4F4798-86DC-1149-A578-E7BA02D1572B}" name="Target"/>
    <tableColumn id="2" xr3:uid="{2FE90C80-BAC5-7B49-9C59-383C04CCB6E7}" name="Supplement"/>
    <tableColumn id="3" xr3:uid="{4BD4D218-99B4-E44F-9F1A-19E849D6D7C7}" name="Method" totalsRowLabel="max"/>
    <tableColumn id="4" xr3:uid="{489BA5CB-F812-7F49-8E66-61249545DC1E}" name="2g" totalsRowFunction="custom" dataDxfId="792" totalsRowDxfId="791">
      <totalsRowFormula>_xlfn.LET(_xlpm.d,D9:D11,MAX(_xlpm.d))</totalsRowFormula>
    </tableColumn>
    <tableColumn id="5" xr3:uid="{1EF6AECC-3E2D-D744-9D03-E39CF76B30CC}" name="3g" totalsRowFunction="custom" dataDxfId="790" totalsRowDxfId="789">
      <totalsRowFormula>_xlfn.LET(_xlpm.d,E9:E11,MAX(_xlpm.d))</totalsRowFormula>
    </tableColumn>
    <tableColumn id="6" xr3:uid="{BED5E430-FFB4-0D49-844B-5E60655DB48C}" name="4g" totalsRowFunction="custom" dataDxfId="788" totalsRowDxfId="787">
      <totalsRowFormula>_xlfn.LET(_xlpm.d,F9:F11,MAX(_xlpm.d))</totalsRowFormula>
    </tableColumn>
    <tableColumn id="7" xr3:uid="{07C896FA-58E4-1D4F-9CE5-177450818B12}" name="xsk2g" totalsRowFunction="custom" dataDxfId="786" totalsRowDxfId="785">
      <totalsRowFormula>_xlfn.LET(_xlpm.d,G2:G4,MAX(_xlpm.d))</totalsRowFormula>
    </tableColumn>
    <tableColumn id="8" xr3:uid="{9E07C2F0-B781-1740-8242-A86D18C97763}" name="xsk3g" totalsRowFunction="custom" dataDxfId="784" totalsRowDxfId="783">
      <totalsRowFormula>_xlfn.LET(_xlpm.d,H9:H11,MAX(_xlpm.d))</totalsRowFormula>
    </tableColumn>
    <tableColumn id="9" xr3:uid="{538247BA-749C-6145-B457-1A0633FD3657}" name="xsk4g" totalsRowFunction="custom" dataDxfId="782" totalsRowDxfId="781">
      <totalsRowFormula>_xlfn.LET(_xlpm.d,I9:I11,MAX(_xlpm.d))</totalsRowFormula>
    </tableColumn>
    <tableColumn id="16" xr3:uid="{422DAEFA-9043-6147-A797-6CA2C17BB2C7}" name="2g-hash" totalsRowFunction="custom" dataDxfId="780" totalsRowDxfId="779">
      <totalsRowFormula>_xlfn.LET(_xlpm.d,J9:J11,MAX(_xlpm.d))</totalsRowFormula>
    </tableColumn>
    <tableColumn id="15" xr3:uid="{DDDE035E-C63E-214F-98EF-E33C71F48129}" name="3g-hash" totalsRowFunction="custom" dataDxfId="778" totalsRowDxfId="777">
      <totalsRowFormula>_xlfn.LET(_xlpm.d,K9:K11,MAX(_xlpm.d))</totalsRowFormula>
    </tableColumn>
    <tableColumn id="14" xr3:uid="{B5FBCAEC-5E2B-EC4A-AAAC-23EDC9D235F5}" name="4g-hash" totalsRowFunction="custom" dataDxfId="776" totalsRowDxfId="775">
      <totalsRowFormula>_xlfn.LET(_xlpm.d,L9:L11,MAX(_xlpm.d))</totalsRowFormula>
    </tableColumn>
    <tableColumn id="10" xr3:uid="{83AF848C-9902-7C43-97A6-F784DF2FFF4F}" name="xsk2g-hash" totalsRowFunction="custom" dataDxfId="774" totalsRowDxfId="773">
      <totalsRowFormula>_xlfn.LET(_xlpm.d,M9:M11,MAX(_xlpm.d))</totalsRowFormula>
    </tableColumn>
    <tableColumn id="11" xr3:uid="{3F642EE4-6AA4-3041-B3EE-B6E7F267E19B}" name="xsk3g-hash" totalsRowFunction="custom" dataDxfId="772" totalsRowDxfId="771">
      <totalsRowFormula>_xlfn.LET(_xlpm.d,N9:N11,MAX(_xlpm.d))</totalsRowFormula>
    </tableColumn>
    <tableColumn id="12" xr3:uid="{AE49A562-8BC4-4E43-8FA2-ABF7C5F9B960}" name="xsk4g-hash" totalsRowFunction="custom" dataDxfId="770" totalsRowDxfId="769">
      <totalsRowFormula>_xlfn.LET(_xlpm.d,O9:O11,MAX(_xlpm.d))</totalsRowFormula>
    </tableColumn>
    <tableColumn id="17" xr3:uid="{AA3FB003-B526-C74E-A063-B0B402209BE1}" name="max" totalsRowFunction="custom" dataDxfId="768" totalsRowDxfId="767">
      <calculatedColumnFormula>_xlfn.LET(_xlpm.d,D9:O9,MAX(_xlpm.d))</calculatedColumnFormula>
      <totalsRowFormula>_xlfn.LET(_xlpm.d,P9:P11,MAX(_xlpm.d))</totalsRowFormula>
    </tableColumn>
    <tableColumn id="13" xr3:uid="{97D41F64-0C3B-CF42-97B1-A7DB05698824}" name="rank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EF627E3-3F54-5041-9328-B36F8CB9B8B7}" name="Table141022" displayName="Table141022" ref="A15:Q19" totalsRowCount="1">
  <autoFilter ref="A15:Q18" xr:uid="{8544D348-02B7-6944-AEA9-DF3D29ADB135}"/>
  <tableColumns count="17">
    <tableColumn id="1" xr3:uid="{217ED333-F5A2-B04B-9E30-9268265C2FB5}" name="Target"/>
    <tableColumn id="2" xr3:uid="{49A7C678-7E8D-BB4D-A095-0B551EAB792F}" name="Supplement"/>
    <tableColumn id="3" xr3:uid="{70CA559D-5615-9840-A6D2-56A09B06D632}" name="Method" totalsRowLabel="max"/>
    <tableColumn id="4" xr3:uid="{1C33CB69-B102-3D49-B7B6-B6F85D6CB67F}" name="2g" totalsRowFunction="custom" dataDxfId="766" totalsRowDxfId="765">
      <totalsRowFormula>_xlfn.LET(_xlpm.d,D16:D18,MAX(_xlpm.d))</totalsRowFormula>
    </tableColumn>
    <tableColumn id="5" xr3:uid="{4AE32193-331C-D54E-B4EE-F070C5847AB7}" name="3g" totalsRowFunction="custom" dataDxfId="764" totalsRowDxfId="763">
      <totalsRowFormula>_xlfn.LET(_xlpm.d,E16:E18,MAX(_xlpm.d))</totalsRowFormula>
    </tableColumn>
    <tableColumn id="6" xr3:uid="{E856E9A8-9AFE-9E45-97CD-5AE0AB11A8CC}" name="4g" totalsRowFunction="custom" dataDxfId="762" totalsRowDxfId="761">
      <totalsRowFormula>_xlfn.LET(_xlpm.d,F16:F18,MAX(_xlpm.d))</totalsRowFormula>
    </tableColumn>
    <tableColumn id="7" xr3:uid="{E33A40D8-51BD-3048-854A-610DA9818FF3}" name="xsk2g" totalsRowFunction="custom" dataDxfId="760" totalsRowDxfId="759">
      <totalsRowFormula>_xlfn.LET(_xlpm.d,G16:G18,MAX(_xlpm.d))</totalsRowFormula>
    </tableColumn>
    <tableColumn id="8" xr3:uid="{80A415F3-C634-BE4F-A15E-1D43FC52B8A0}" name="xsk3g" totalsRowFunction="custom" dataDxfId="758" totalsRowDxfId="757">
      <totalsRowFormula>_xlfn.LET(_xlpm.d,H16:H18,MAX(_xlpm.d))</totalsRowFormula>
    </tableColumn>
    <tableColumn id="9" xr3:uid="{B64676CB-43B4-9A44-8EAA-AE9802ADD003}" name="xsk4g" totalsRowFunction="custom" dataDxfId="756" totalsRowDxfId="755">
      <totalsRowFormula>_xlfn.LET(_xlpm.d,I16:I18,MAX(_xlpm.d))</totalsRowFormula>
    </tableColumn>
    <tableColumn id="16" xr3:uid="{CB420A99-7DB0-634C-95D8-A2496304FCF4}" name="2g-hash" totalsRowFunction="custom" dataDxfId="754" totalsRowDxfId="753">
      <totalsRowFormula>_xlfn.LET(_xlpm.d,J16:J18,MAX(_xlpm.d))</totalsRowFormula>
    </tableColumn>
    <tableColumn id="15" xr3:uid="{D185F99F-621E-6D4A-ABFC-59F085B8403C}" name="3g-hash" totalsRowFunction="custom" dataDxfId="752" totalsRowDxfId="751">
      <totalsRowFormula>_xlfn.LET(_xlpm.d,K16:K18,MAX(_xlpm.d))</totalsRowFormula>
    </tableColumn>
    <tableColumn id="14" xr3:uid="{E12858BD-40F4-DC4D-BE84-EFE403E836A0}" name="4g-hash" totalsRowFunction="custom" dataDxfId="750" totalsRowDxfId="749">
      <totalsRowFormula>_xlfn.LET(_xlpm.d,L16:L18,MAX(_xlpm.d))</totalsRowFormula>
    </tableColumn>
    <tableColumn id="10" xr3:uid="{EC929CB8-7403-C943-9620-456E870C3F26}" name="xsk2g-hash" totalsRowFunction="custom" dataDxfId="748" totalsRowDxfId="747">
      <totalsRowFormula>_xlfn.LET(_xlpm.d,M16:M18,MAX(_xlpm.d))</totalsRowFormula>
    </tableColumn>
    <tableColumn id="11" xr3:uid="{1AB9DC91-47E1-6340-8873-F55AE88C8E72}" name="xsk3g-hash" totalsRowFunction="custom" dataDxfId="746" totalsRowDxfId="745">
      <totalsRowFormula>_xlfn.LET(_xlpm.d,N16:N18,MAX(_xlpm.d))</totalsRowFormula>
    </tableColumn>
    <tableColumn id="12" xr3:uid="{DE659407-8EB7-704B-BD2B-316477F97D2F}" name="xsk4g-hash" totalsRowFunction="custom" dataDxfId="744" totalsRowDxfId="743">
      <totalsRowFormula>_xlfn.LET(_xlpm.d,O16:O18,MAX(_xlpm.d))</totalsRowFormula>
    </tableColumn>
    <tableColumn id="17" xr3:uid="{BC7917E1-06CF-2447-B430-ED207B3A7C49}" name="max" totalsRowFunction="custom" dataDxfId="742" totalsRowDxfId="741">
      <calculatedColumnFormula>_xlfn.LET(_xlpm.d,D16:O16,MAX(_xlpm.d))</calculatedColumnFormula>
      <totalsRowFormula>_xlfn.LET(_xlpm.d,P16:P18,MAX(_xlpm.d))</totalsRowFormula>
    </tableColumn>
    <tableColumn id="13" xr3:uid="{E5E8977E-17F4-A445-856A-F7DB6EE5163C}" name="rank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2FA7B62-3F35-9D48-912E-A4E538719005}" name="Table1351123" displayName="Table1351123" ref="A22:Q26" totalsRowCount="1">
  <autoFilter ref="A22:Q25" xr:uid="{46B0E1C2-31F2-354C-8ED1-4E99A40A361A}"/>
  <tableColumns count="17">
    <tableColumn id="1" xr3:uid="{2FEBE99B-AF1E-EE4A-B13F-78C18BFEEC76}" name="Target"/>
    <tableColumn id="2" xr3:uid="{9EE77074-D621-AB4F-BF64-0505642A242D}" name="Supplement"/>
    <tableColumn id="3" xr3:uid="{48E328DB-61B6-4642-9F5D-25A617904AD3}" name="Method" totalsRowLabel="max"/>
    <tableColumn id="4" xr3:uid="{28F9083B-FFF2-FB4C-B09D-543384F074B2}" name="2g" totalsRowFunction="custom" dataDxfId="740" totalsRowDxfId="739">
      <totalsRowFormula>_xlfn.LET(_xlpm.d,D23:D25,MAX(_xlpm.d))</totalsRowFormula>
    </tableColumn>
    <tableColumn id="5" xr3:uid="{5BFFA031-B065-6E42-BD64-F86B939E5EDB}" name="3g" totalsRowFunction="custom" dataDxfId="738" totalsRowDxfId="737">
      <totalsRowFormula>_xlfn.LET(_xlpm.d,E23:E25,MAX(_xlpm.d))</totalsRowFormula>
    </tableColumn>
    <tableColumn id="6" xr3:uid="{C2498662-2325-7A47-AFAA-906694385C5E}" name="4g" totalsRowFunction="custom" dataDxfId="736" totalsRowDxfId="735">
      <totalsRowFormula>_xlfn.LET(_xlpm.d,F23:F25,MAX(_xlpm.d))</totalsRowFormula>
    </tableColumn>
    <tableColumn id="7" xr3:uid="{13BC4E12-FFA5-2341-821F-E642C4FB042A}" name="xsk2g" totalsRowFunction="custom" dataDxfId="734" totalsRowDxfId="733">
      <totalsRowFormula>_xlfn.LET(_xlpm.d,G23:G25,MAX(_xlpm.d))</totalsRowFormula>
    </tableColumn>
    <tableColumn id="8" xr3:uid="{93AC580E-97F2-3840-9079-D16527019564}" name="xsk3g" totalsRowFunction="custom" dataDxfId="732" totalsRowDxfId="731">
      <totalsRowFormula>_xlfn.LET(_xlpm.d,H23:H25,MAX(_xlpm.d))</totalsRowFormula>
    </tableColumn>
    <tableColumn id="9" xr3:uid="{E291E03B-A3B6-FB4F-A0C8-FFBE5ECCD576}" name="xsk4g" totalsRowFunction="custom" dataDxfId="730" totalsRowDxfId="729">
      <totalsRowFormula>_xlfn.LET(_xlpm.d,I23:I25,MAX(_xlpm.d))</totalsRowFormula>
    </tableColumn>
    <tableColumn id="16" xr3:uid="{B9ED3C62-2F9A-614D-9E90-512014AF16A0}" name="2g-hash" totalsRowFunction="custom" dataDxfId="728" totalsRowDxfId="727">
      <totalsRowFormula>_xlfn.LET(_xlpm.d,J23:J25,MAX(_xlpm.d))</totalsRowFormula>
    </tableColumn>
    <tableColumn id="15" xr3:uid="{5BB92714-D278-7A43-A661-336AB190DCE3}" name="3g-hash" totalsRowFunction="custom" dataDxfId="726" totalsRowDxfId="725">
      <totalsRowFormula>_xlfn.LET(_xlpm.d,K23:K25,MAX(_xlpm.d))</totalsRowFormula>
    </tableColumn>
    <tableColumn id="14" xr3:uid="{3E31B764-190E-9249-A968-F74EFCB8CAD3}" name="4g-hash" totalsRowFunction="custom" dataDxfId="724" totalsRowDxfId="723">
      <totalsRowFormula>_xlfn.LET(_xlpm.d,L23:L25,MAX(_xlpm.d))</totalsRowFormula>
    </tableColumn>
    <tableColumn id="10" xr3:uid="{2C7B9A8A-BD19-734B-A1EE-5B582C9D06C3}" name="xsk2g-hash" totalsRowFunction="custom" dataDxfId="722" totalsRowDxfId="721">
      <totalsRowFormula>_xlfn.LET(_xlpm.d,M23:M25,MAX(_xlpm.d))</totalsRowFormula>
    </tableColumn>
    <tableColumn id="11" xr3:uid="{9EE5A6F1-F046-3D42-8CFB-4D36EAC4B706}" name="xsk3g-hash" totalsRowFunction="custom" dataDxfId="720" totalsRowDxfId="719">
      <totalsRowFormula>_xlfn.LET(_xlpm.d,N23:N25,MAX(_xlpm.d))</totalsRowFormula>
    </tableColumn>
    <tableColumn id="12" xr3:uid="{A96198A4-7F35-464F-90C1-2B810565701B}" name="xsk4g-hash" totalsRowFunction="custom" dataDxfId="718" totalsRowDxfId="717">
      <totalsRowFormula>_xlfn.LET(_xlpm.d,O23:O25,MAX(_xlpm.d))</totalsRowFormula>
    </tableColumn>
    <tableColumn id="17" xr3:uid="{C687BBCD-53E1-8346-94E5-35F217E3BDC6}" name="max" totalsRowFunction="custom" dataDxfId="716" totalsRowDxfId="715">
      <calculatedColumnFormula>_xlfn.LET(_xlpm.d,D23:O23,MAX(_xlpm.d))</calculatedColumnFormula>
      <totalsRowFormula>_xlfn.LET(_xlpm.d,P23:P25,MAX(_xlpm.d))</totalsRowFormula>
    </tableColumn>
    <tableColumn id="13" xr3:uid="{9DCA87F9-888F-B44D-AA5B-9B180887793A}" name="rank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76A36F2-BD26-2C4C-AC17-0BF424CBAD6C}" name="Table1461224" displayName="Table1461224" ref="A29:Q33" totalsRowCount="1">
  <autoFilter ref="A29:Q32" xr:uid="{AE8576D6-A841-2144-A01C-5F10F995E97C}"/>
  <tableColumns count="17">
    <tableColumn id="1" xr3:uid="{3A886CEA-9498-9E47-AE3B-C9E886E8C196}" name="Target"/>
    <tableColumn id="2" xr3:uid="{396E1FCC-4C5A-EA4C-B7CA-33B0E9F7332C}" name="Supplement"/>
    <tableColumn id="3" xr3:uid="{3E4E75C6-9042-584A-AFA3-ADC174DA33BD}" name="Method" totalsRowLabel="max"/>
    <tableColumn id="4" xr3:uid="{768019EA-2D34-4D43-B9B2-32B38AAC33F5}" name="2g" totalsRowFunction="custom" dataDxfId="714" totalsRowDxfId="713">
      <totalsRowFormula>_xlfn.LET(_xlpm.d,D30:D32,MAX(_xlpm.d))</totalsRowFormula>
    </tableColumn>
    <tableColumn id="5" xr3:uid="{A92D0735-00F4-8448-B0AE-2ABC31164B9B}" name="3g" totalsRowFunction="custom" dataDxfId="712" totalsRowDxfId="711">
      <totalsRowFormula>_xlfn.LET(_xlpm.d,E30:E32,MAX(_xlpm.d))</totalsRowFormula>
    </tableColumn>
    <tableColumn id="6" xr3:uid="{F7F752CE-99DB-514B-B989-354C51A8BF43}" name="4g" totalsRowFunction="custom" dataDxfId="710" totalsRowDxfId="709">
      <totalsRowFormula>_xlfn.LET(_xlpm.d,F30:F32,MAX(_xlpm.d))</totalsRowFormula>
    </tableColumn>
    <tableColumn id="7" xr3:uid="{6601E352-A5C7-344E-81D0-C03FC3B1F205}" name="xsk2g" totalsRowFunction="custom" dataDxfId="708" totalsRowDxfId="707">
      <totalsRowFormula>_xlfn.LET(_xlpm.d,G30:G32,MAX(_xlpm.d))</totalsRowFormula>
    </tableColumn>
    <tableColumn id="8" xr3:uid="{301A50A8-C423-A247-ADAD-4E2F33C63BC1}" name="xsk3g" totalsRowFunction="custom" dataDxfId="706" totalsRowDxfId="705">
      <totalsRowFormula>_xlfn.LET(_xlpm.d,H30:H32,MAX(_xlpm.d))</totalsRowFormula>
    </tableColumn>
    <tableColumn id="16" xr3:uid="{625ECA37-377B-3E4A-BB9C-99805DC20811}" name="xsk4g" totalsRowFunction="custom" dataDxfId="704" totalsRowDxfId="703">
      <totalsRowFormula>_xlfn.LET(_xlpm.d,I30:I32,MAX(_xlpm.d))</totalsRowFormula>
    </tableColumn>
    <tableColumn id="15" xr3:uid="{DAA53042-31EE-A140-AC9B-BBFE6F17AED1}" name="2g-hash" totalsRowFunction="custom" dataDxfId="702" totalsRowDxfId="701">
      <totalsRowFormula>_xlfn.LET(_xlpm.d,J30:J32,MAX(_xlpm.d))</totalsRowFormula>
    </tableColumn>
    <tableColumn id="14" xr3:uid="{FFDB39E7-2FAB-B742-BF41-31E66F44430C}" name="3g-hash" totalsRowFunction="custom" dataDxfId="700" totalsRowDxfId="699">
      <totalsRowFormula>_xlfn.LET(_xlpm.d,K30:K32,MAX(_xlpm.d))</totalsRowFormula>
    </tableColumn>
    <tableColumn id="9" xr3:uid="{5A07B859-B658-0948-876C-470551934524}" name="4g-hash" totalsRowFunction="custom" dataDxfId="698" totalsRowDxfId="697">
      <totalsRowFormula>_xlfn.LET(_xlpm.d,L30:L32,MAX(_xlpm.d))</totalsRowFormula>
    </tableColumn>
    <tableColumn id="10" xr3:uid="{6CEC0445-E461-BD47-9796-1029C537E502}" name="xsk2g-hash" totalsRowFunction="custom" dataDxfId="696" totalsRowDxfId="695">
      <totalsRowFormula>_xlfn.LET(_xlpm.d,M30:M32,MAX(_xlpm.d))</totalsRowFormula>
    </tableColumn>
    <tableColumn id="11" xr3:uid="{3037AE02-B1A1-7840-B694-3D401520310D}" name="xsk3g-hash" totalsRowFunction="custom" dataDxfId="694" totalsRowDxfId="693">
      <totalsRowFormula>_xlfn.LET(_xlpm.d,N30:N32,MAX(_xlpm.d))</totalsRowFormula>
    </tableColumn>
    <tableColumn id="12" xr3:uid="{88D10D4D-2C73-4141-9901-36525ADCF3DA}" name="xsk4g-hash" totalsRowFunction="custom" dataDxfId="692" totalsRowDxfId="691">
      <totalsRowFormula>_xlfn.LET(_xlpm.d,O30:O32,MAX(_xlpm.d))</totalsRowFormula>
    </tableColumn>
    <tableColumn id="17" xr3:uid="{40E3E4F3-95C6-D64F-A515-4CF10D15AF97}" name="max" totalsRowFunction="custom" dataDxfId="690" totalsRowDxfId="689">
      <calculatedColumnFormula>_xlfn.LET(_xlpm.d,D30:O30,MAX(_xlpm.d))</calculatedColumnFormula>
      <totalsRowFormula>_xlfn.LET(_xlpm.d,P30:P32,MAX(_xlpm.d))</totalsRowFormula>
    </tableColumn>
    <tableColumn id="13" xr3:uid="{7DCA754D-C7D0-9045-AAF5-502A0BB91391}" name="rank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DCCF7FA-C984-F44F-8C5B-8C4CE726E6D9}" name="Table13571325" displayName="Table13571325" ref="A36:Q40" totalsRowCount="1">
  <autoFilter ref="A36:Q39" xr:uid="{2D30A6F5-5D38-AD42-B882-A8D0FE891640}"/>
  <tableColumns count="17">
    <tableColumn id="1" xr3:uid="{D790D04F-9829-204B-81E9-03291C58B5D4}" name="Target"/>
    <tableColumn id="2" xr3:uid="{B805DCCD-A1F9-2A44-B6EF-10997108254A}" name="Supplement"/>
    <tableColumn id="3" xr3:uid="{3B080E55-C285-EC43-A258-1A843EB9083C}" name="Method" totalsRowLabel="max"/>
    <tableColumn id="4" xr3:uid="{5DE16233-0866-9D4A-B05B-5A4F7AC08744}" name="2g" totalsRowFunction="custom" dataDxfId="688" totalsRowDxfId="687">
      <totalsRowFormula>_xlfn.LET(_xlpm.d,D37:D39,MAX(_xlpm.d))</totalsRowFormula>
    </tableColumn>
    <tableColumn id="5" xr3:uid="{2118390B-EFAE-8243-A077-39EBFA2248C5}" name="3g" totalsRowFunction="custom" dataDxfId="686" totalsRowDxfId="685">
      <totalsRowFormula>_xlfn.LET(_xlpm.d,E37:E39,MAX(_xlpm.d))</totalsRowFormula>
    </tableColumn>
    <tableColumn id="6" xr3:uid="{84E603F8-8000-9947-944B-C3CCBE91E03A}" name="4g" totalsRowFunction="custom" dataDxfId="684" totalsRowDxfId="683">
      <totalsRowFormula>_xlfn.LET(_xlpm.d,F37:F39,MAX(_xlpm.d))</totalsRowFormula>
    </tableColumn>
    <tableColumn id="7" xr3:uid="{6644DAE7-2F8A-5E41-8F0E-8FA2960F0700}" name="xsk2g" totalsRowFunction="custom" dataDxfId="682" totalsRowDxfId="681">
      <totalsRowFormula>_xlfn.LET(_xlpm.d,G37:G39,MAX(_xlpm.d))</totalsRowFormula>
    </tableColumn>
    <tableColumn id="8" xr3:uid="{2208A0F9-371A-4B4D-8129-C7105EB6C930}" name="xsk3g" totalsRowFunction="custom" dataDxfId="680" totalsRowDxfId="679">
      <totalsRowFormula>_xlfn.LET(_xlpm.d,H37:H39,MAX(_xlpm.d))</totalsRowFormula>
    </tableColumn>
    <tableColumn id="9" xr3:uid="{DE86741D-259E-4E4B-BEA9-15BDB2B87193}" name="xsk4g" totalsRowFunction="custom" dataDxfId="678" totalsRowDxfId="677">
      <totalsRowFormula>_xlfn.LET(_xlpm.d,I37:I39,MAX(_xlpm.d))</totalsRowFormula>
    </tableColumn>
    <tableColumn id="16" xr3:uid="{D2F17170-746A-6B48-AC0F-97CDB8F4181C}" name="2g-hash" totalsRowFunction="custom" dataDxfId="676" totalsRowDxfId="675">
      <totalsRowFormula>_xlfn.LET(_xlpm.d,J37:J39,MAX(_xlpm.d))</totalsRowFormula>
    </tableColumn>
    <tableColumn id="15" xr3:uid="{F86BD745-0A24-A746-8FA3-6C41D7C3213E}" name="3g-hash" totalsRowFunction="custom" dataDxfId="674" totalsRowDxfId="673">
      <totalsRowFormula>_xlfn.LET(_xlpm.d,K37:K39,MAX(_xlpm.d))</totalsRowFormula>
    </tableColumn>
    <tableColumn id="14" xr3:uid="{889D04F2-99E5-9447-B073-C47BC23A2D35}" name="4g-hash" totalsRowFunction="custom" dataDxfId="672" totalsRowDxfId="671">
      <totalsRowFormula>_xlfn.LET(_xlpm.d,L37:L39,MAX(_xlpm.d))</totalsRowFormula>
    </tableColumn>
    <tableColumn id="10" xr3:uid="{E14860DA-A5D4-554F-B895-40CDAAA1F036}" name="xsk2g-hash" totalsRowFunction="custom" dataDxfId="670" totalsRowDxfId="669">
      <totalsRowFormula>_xlfn.LET(_xlpm.d,M37:M39,MAX(_xlpm.d))</totalsRowFormula>
    </tableColumn>
    <tableColumn id="11" xr3:uid="{27261BD4-B51A-134B-9D32-EBF01B61467A}" name="xsk3g-hash" totalsRowFunction="custom" dataDxfId="668" totalsRowDxfId="667">
      <totalsRowFormula>_xlfn.LET(_xlpm.d,N37:N39,MAX(_xlpm.d))</totalsRowFormula>
    </tableColumn>
    <tableColumn id="12" xr3:uid="{3BD668FF-193D-CA4C-B6A7-FD4876DA8780}" name="xsk4g-hash" totalsRowFunction="custom" dataDxfId="666" totalsRowDxfId="665">
      <totalsRowFormula>_xlfn.LET(_xlpm.d,O37:O39,MAX(_xlpm.d))</totalsRowFormula>
    </tableColumn>
    <tableColumn id="17" xr3:uid="{853CB5AC-D371-C44E-B85C-87DFC46606B4}" name="max" totalsRowFunction="custom" dataDxfId="664" totalsRowDxfId="663">
      <calculatedColumnFormula>_xlfn.LET(_xlpm.d,D37:O37,MAX(_xlpm.d))</calculatedColumnFormula>
      <totalsRowFormula>_xlfn.LET(_xlpm.d,P37:P39,MAX(_xlpm.d))</totalsRowFormula>
    </tableColumn>
    <tableColumn id="13" xr3:uid="{26E1A535-F6DB-EB4C-ACE9-ABCADD2F13D5}" name="rank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EA0A9435-BF04-754D-A30F-DBF31CF07974}" name="Table58" displayName="Table58" ref="C44:P47" totalsRowShown="0">
  <autoFilter ref="C44:P47" xr:uid="{EA0A9435-BF04-754D-A30F-DBF31CF07974}"/>
  <tableColumns count="14">
    <tableColumn id="1" xr3:uid="{FAD1C51C-9DBA-B741-B37F-C16A4CDB64D7}" name="Method"/>
    <tableColumn id="2" xr3:uid="{1A39514E-982B-524E-B187-179D3796097F}" name="2g" dataDxfId="662"/>
    <tableColumn id="3" xr3:uid="{3EC1A96E-F806-7943-82D9-E902D4CB5301}" name="3g" dataDxfId="661"/>
    <tableColumn id="4" xr3:uid="{5761BAE2-0CF3-1046-A035-EF31C9DDA5C6}" name="4g" dataDxfId="660"/>
    <tableColumn id="5" xr3:uid="{BB3853F3-C6ED-1641-8299-EB02002B3A23}" name="xsk2g" dataDxfId="659"/>
    <tableColumn id="6" xr3:uid="{A91EC3D2-0475-014E-AADB-51B106370F89}" name="xsk3g" dataDxfId="658"/>
    <tableColumn id="7" xr3:uid="{348816CF-01C9-3540-8CF2-6E104935EFDF}" name="xsk4g" dataDxfId="657"/>
    <tableColumn id="8" xr3:uid="{C63CEE81-D267-1F46-9F80-2B2A7C60F7DD}" name="2g-hash" dataDxfId="656"/>
    <tableColumn id="9" xr3:uid="{F59BDD4A-0C4B-DC4E-B8E5-96891B0527C2}" name="3g-hash" dataDxfId="655"/>
    <tableColumn id="10" xr3:uid="{03A2379B-83DC-5244-80E1-563591E3D08F}" name="4g-hash" dataDxfId="654"/>
    <tableColumn id="11" xr3:uid="{BC4AC377-AD14-8B46-9856-9CAC92E64712}" name="xsk2g-hash" dataDxfId="653"/>
    <tableColumn id="12" xr3:uid="{8173FB7E-1709-D242-B8C9-A96921EEE4D2}" name="xsk3g-hash" dataDxfId="652"/>
    <tableColumn id="13" xr3:uid="{85A24939-309A-204F-B61A-C58024133582}" name="xsk4g-hash" dataDxfId="651"/>
    <tableColumn id="14" xr3:uid="{04B6B5B8-3022-9E42-A701-F57CF197A3D0}" name="max" dataDxfId="650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FBE0317A-2617-5542-B5CD-BBFD0D38F7D8}" name="Table59" displayName="Table59" ref="C50:O54" totalsRowShown="0">
  <autoFilter ref="C50:O54" xr:uid="{FBE0317A-2617-5542-B5CD-BBFD0D38F7D8}"/>
  <tableColumns count="13">
    <tableColumn id="1" xr3:uid="{A18A51CF-7843-5048-A392-902AEA3EE05F}" name="Method"/>
    <tableColumn id="2" xr3:uid="{A471E06E-1250-C34B-A4CE-ABBCD9793A6B}" name="2g" dataDxfId="649">
      <calculatedColumnFormula>_xlfn.LET(_xlpm.d,D45:O45,RANK(D45,_xlpm.d))</calculatedColumnFormula>
    </tableColumn>
    <tableColumn id="3" xr3:uid="{ECD12059-64FB-2C48-8988-3D4D3892A0EB}" name="3g"/>
    <tableColumn id="4" xr3:uid="{F380D656-9BEE-E24D-8E79-D6769A767852}" name="4g"/>
    <tableColumn id="5" xr3:uid="{998A0FE9-50EF-9940-A178-FD2336A4D9C7}" name="xsk2g"/>
    <tableColumn id="6" xr3:uid="{4E0C7E7A-68DB-C741-BB57-914076980408}" name="xsk3g"/>
    <tableColumn id="7" xr3:uid="{CDF5444D-2672-EB40-98B6-F1F5D899A6E7}" name="xsk4g"/>
    <tableColumn id="8" xr3:uid="{51D803F7-A323-9347-84F0-A5222FE4AB04}" name="2g-hash"/>
    <tableColumn id="9" xr3:uid="{6086A9CC-685F-0F4B-B7EC-E012F408764B}" name="3g-hash"/>
    <tableColumn id="10" xr3:uid="{2D71B7FD-5937-0D4A-B0AD-A87AF713DAD7}" name="4g-hash"/>
    <tableColumn id="11" xr3:uid="{526DD4D0-9670-3B48-8089-51FB3825190E}" name="xsk2g-hash"/>
    <tableColumn id="12" xr3:uid="{264391DD-ADCF-014D-8921-7369219AF88E}" name="xsk3g-hash"/>
    <tableColumn id="13" xr3:uid="{A17BF04B-2BD0-3444-85E1-74A75DB9B100}" name="xsk4g-hash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B694100-44B7-6D40-B742-1952D6BCF15E}" name="Table134" displayName="Table134" ref="A1:Q5" totalsRowCount="1" headerRowDxfId="648">
  <autoFilter ref="A1:Q4" xr:uid="{45B34886-E579-B04A-BB74-0B33E45A88FA}"/>
  <tableColumns count="17">
    <tableColumn id="1" xr3:uid="{E1922DB0-7A13-5E4E-9DE5-13B67BB5C129}" name="Target"/>
    <tableColumn id="2" xr3:uid="{F6521011-3557-FA4D-84B8-ECFA7287CEF5}" name="Supplement"/>
    <tableColumn id="3" xr3:uid="{1CE5342C-CF39-7843-A7E0-673CC9BD0422}" name="Method" totalsRowLabel="max"/>
    <tableColumn id="4" xr3:uid="{3BC3AFC4-42CE-2D42-9640-0142E87DDDFD}" name="2g" totalsRowFunction="custom" dataDxfId="647" totalsRowDxfId="646">
      <totalsRowFormula>_xlfn.LET(_xlpm.d,D2:D4,MAX(_xlpm.d))</totalsRowFormula>
    </tableColumn>
    <tableColumn id="5" xr3:uid="{1A8AF1D2-1F56-134D-9973-710951E4AD57}" name="3g" totalsRowFunction="custom" dataDxfId="645" totalsRowDxfId="644">
      <totalsRowFormula>_xlfn.LET(_xlpm.d,E2:E4,MAX(_xlpm.d))</totalsRowFormula>
    </tableColumn>
    <tableColumn id="6" xr3:uid="{AE93A40D-FF16-A54F-93D1-FEB7D2103E2F}" name="4g" totalsRowFunction="custom" dataDxfId="643" totalsRowDxfId="642">
      <totalsRowFormula>_xlfn.LET(_xlpm.d,F2:F4,MAX(_xlpm.d))</totalsRowFormula>
    </tableColumn>
    <tableColumn id="7" xr3:uid="{6D2142E8-4EE4-0B47-BD67-D65F4076556D}" name="xsk2g" totalsRowFunction="custom" dataDxfId="641" totalsRowDxfId="640">
      <totalsRowFormula>_xlfn.LET(_xlpm.d,G2:G4,MAX(_xlpm.d))</totalsRowFormula>
    </tableColumn>
    <tableColumn id="8" xr3:uid="{72D2E32D-CBC0-E44E-A713-D252FCA110D6}" name="xsk3g" totalsRowFunction="custom" dataDxfId="639" totalsRowDxfId="638">
      <totalsRowFormula>_xlfn.LET(_xlpm.d,H2:H4,MAX(_xlpm.d))</totalsRowFormula>
    </tableColumn>
    <tableColumn id="9" xr3:uid="{E3CB839E-5395-444F-93CF-9C0D48F32358}" name="xsk4g" totalsRowFunction="custom" dataDxfId="637" totalsRowDxfId="636">
      <totalsRowFormula>_xlfn.LET(_xlpm.d,I2:I4,MAX(_xlpm.d))</totalsRowFormula>
    </tableColumn>
    <tableColumn id="16" xr3:uid="{20516A29-88D7-E343-AD6F-762D3B5CB858}" name="2g-hash" totalsRowFunction="custom" dataDxfId="635" totalsRowDxfId="634">
      <totalsRowFormula>_xlfn.LET(_xlpm.d,J2:J4,MAX(_xlpm.d))</totalsRowFormula>
    </tableColumn>
    <tableColumn id="15" xr3:uid="{D617BB14-E2E9-864A-A7C4-1DAEEF275507}" name="3g-hash" totalsRowFunction="custom" dataDxfId="633" totalsRowDxfId="632">
      <totalsRowFormula>_xlfn.LET(_xlpm.d,K2:K4,MAX(_xlpm.d))</totalsRowFormula>
    </tableColumn>
    <tableColumn id="14" xr3:uid="{D054BC2A-5841-504A-986E-BCAABCE6F8B9}" name="4g-hash" totalsRowFunction="custom" dataDxfId="631" totalsRowDxfId="630">
      <totalsRowFormula>_xlfn.LET(_xlpm.d,L2:L4,MAX(_xlpm.d))</totalsRowFormula>
    </tableColumn>
    <tableColumn id="10" xr3:uid="{AD880BFA-C7F1-4C4C-A596-3A6E2A8F22E1}" name="xsk2g-hash" totalsRowFunction="custom" dataDxfId="629" totalsRowDxfId="628">
      <totalsRowFormula>_xlfn.LET(_xlpm.d,M2:M4,MAX(_xlpm.d))</totalsRowFormula>
    </tableColumn>
    <tableColumn id="11" xr3:uid="{43B8C60E-F135-7141-A921-F0757234618E}" name="xsk3g-hash" totalsRowFunction="custom" dataDxfId="627" totalsRowDxfId="626">
      <totalsRowFormula>_xlfn.LET(_xlpm.d,N2:N4,MAX(_xlpm.d))</totalsRowFormula>
    </tableColumn>
    <tableColumn id="12" xr3:uid="{3E0D4BF9-2D01-524A-AE3C-4F20EA6869C7}" name="xsk4g-hash" totalsRowFunction="custom" dataDxfId="625" totalsRowDxfId="624">
      <totalsRowFormula>_xlfn.LET(_xlpm.d,O2:O4,MAX(_xlpm.d))</totalsRowFormula>
    </tableColumn>
    <tableColumn id="17" xr3:uid="{D7C99224-357F-EE45-AF23-32823C8A503A}" name="max" totalsRowFunction="custom" dataDxfId="623" totalsRowDxfId="622">
      <calculatedColumnFormula>_xlfn.LET(_xlpm.d,D2:O2,MAX(_xlpm.d))</calculatedColumnFormula>
      <totalsRowFormula>_xlfn.LET(_xlpm.d,P2:P4,MAX(_xlpm.d))</totalsRowFormula>
    </tableColumn>
    <tableColumn id="13" xr3:uid="{DF519EBE-45F9-5849-95D5-AA4F230D426B}" name="rank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8233D35-2492-9E46-8850-FCEDE0718417}" name="Table1335" displayName="Table1335" ref="A8:Q12" totalsRowCount="1">
  <autoFilter ref="A8:Q11" xr:uid="{91BAB1EF-B2F2-FD48-B115-FE786BAC46D2}"/>
  <tableColumns count="17">
    <tableColumn id="1" xr3:uid="{4C76832D-B89E-784C-AD5A-4973651F7D5F}" name="Target"/>
    <tableColumn id="2" xr3:uid="{2F9DAA8C-01F9-1749-A34C-13C9CC9FCC46}" name="Supplement"/>
    <tableColumn id="3" xr3:uid="{101B6AA3-E6E8-F94A-95B3-9B48B015DA89}" name="Method" totalsRowLabel="max"/>
    <tableColumn id="4" xr3:uid="{A0AE669E-C67B-DD4F-B83A-BC4508B974F2}" name="2g" totalsRowFunction="custom" dataDxfId="621" totalsRowDxfId="620">
      <totalsRowFormula>_xlfn.LET(_xlpm.d,D9:D11,MAX(_xlpm.d))</totalsRowFormula>
    </tableColumn>
    <tableColumn id="5" xr3:uid="{E079DB1F-A519-5D49-857E-685D29FA1725}" name="3g" totalsRowFunction="custom" dataDxfId="619" totalsRowDxfId="618">
      <totalsRowFormula>_xlfn.LET(_xlpm.d,E9:E11,MAX(_xlpm.d))</totalsRowFormula>
    </tableColumn>
    <tableColumn id="6" xr3:uid="{16F37867-65A7-1541-A18E-DEDED1411365}" name="4g" totalsRowFunction="custom" dataDxfId="617" totalsRowDxfId="616">
      <totalsRowFormula>_xlfn.LET(_xlpm.d,F9:F11,MAX(_xlpm.d))</totalsRowFormula>
    </tableColumn>
    <tableColumn id="7" xr3:uid="{2CDFE6CD-BE25-7244-82AF-927EF06E6E2F}" name="xsk2g" totalsRowFunction="custom" dataDxfId="615" totalsRowDxfId="614">
      <totalsRowFormula>_xlfn.LET(_xlpm.d,G9:G11,MAX(_xlpm.d))</totalsRowFormula>
    </tableColumn>
    <tableColumn id="8" xr3:uid="{E580D727-7610-D846-98BB-5A9A91821109}" name="xsk3g" totalsRowFunction="custom" dataDxfId="613" totalsRowDxfId="612">
      <totalsRowFormula>_xlfn.LET(_xlpm.d,H9:H11,MAX(_xlpm.d))</totalsRowFormula>
    </tableColumn>
    <tableColumn id="9" xr3:uid="{F4C3AD35-F981-2849-89D2-7D6A626A3C51}" name="xsk4g" totalsRowFunction="custom" dataDxfId="611" totalsRowDxfId="610">
      <totalsRowFormula>_xlfn.LET(_xlpm.d,I9:I11,MAX(_xlpm.d))</totalsRowFormula>
    </tableColumn>
    <tableColumn id="16" xr3:uid="{591E545C-098E-4C4B-80F6-0BF41C10E9A5}" name="2g-hash" totalsRowFunction="custom" dataDxfId="609" totalsRowDxfId="608">
      <totalsRowFormula>_xlfn.LET(_xlpm.d,J9:J11,MAX(_xlpm.d))</totalsRowFormula>
    </tableColumn>
    <tableColumn id="15" xr3:uid="{9D6EF147-C62A-6F48-A32B-EB3AE741C343}" name="3g-hash" totalsRowFunction="custom" dataDxfId="607" totalsRowDxfId="606">
      <totalsRowFormula>_xlfn.LET(_xlpm.d,K9:K11,MAX(_xlpm.d))</totalsRowFormula>
    </tableColumn>
    <tableColumn id="14" xr3:uid="{92DBA7BE-7FC9-9341-BACF-691DADE59686}" name="4g-hash" totalsRowFunction="custom" dataDxfId="605" totalsRowDxfId="604">
      <totalsRowFormula>_xlfn.LET(_xlpm.d,L9:L11,MAX(_xlpm.d))</totalsRowFormula>
    </tableColumn>
    <tableColumn id="10" xr3:uid="{5FA597F4-2E83-3648-813A-33EDDFBCBBB9}" name="xsk2g-hash" totalsRowFunction="custom" dataDxfId="603" totalsRowDxfId="602">
      <totalsRowFormula>_xlfn.LET(_xlpm.d,M9:M11,MAX(_xlpm.d))</totalsRowFormula>
    </tableColumn>
    <tableColumn id="11" xr3:uid="{1AFA1E83-0B2C-3E47-AECC-654D463DE88A}" name="xsk3g-hash" totalsRowFunction="custom" dataDxfId="601" totalsRowDxfId="600">
      <totalsRowFormula>_xlfn.LET(_xlpm.d,N9:N11,MAX(_xlpm.d))</totalsRowFormula>
    </tableColumn>
    <tableColumn id="12" xr3:uid="{C05ED3D6-076D-3B44-9839-7A7B32E1E2D3}" name="xsk4g-hash" totalsRowFunction="custom" dataDxfId="599" totalsRowDxfId="598">
      <totalsRowFormula>_xlfn.LET(_xlpm.d,O9:O11,MAX(_xlpm.d))</totalsRowFormula>
    </tableColumn>
    <tableColumn id="17" xr3:uid="{4A9FA472-6F52-4F49-A2CB-4F4337E050D3}" name="max" totalsRowFunction="custom" dataDxfId="597" totalsRowDxfId="596">
      <calculatedColumnFormula>_xlfn.LET(_xlpm.d,D9:O9,MAX(_xlpm.d))</calculatedColumnFormula>
      <totalsRowFormula>_xlfn.LET(_xlpm.d,P9:P11,MAX(_xlpm.d))</totalsRowFormula>
    </tableColumn>
    <tableColumn id="13" xr3:uid="{ABCB08DC-B808-FB43-A571-7CD907D71C7E}" name="rank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988FAA2-062D-C34D-AA33-F231F9DD8F7A}" name="Table1436" displayName="Table1436" ref="A15:Q19" totalsRowCount="1">
  <autoFilter ref="A15:Q18" xr:uid="{8544D348-02B7-6944-AEA9-DF3D29ADB135}"/>
  <tableColumns count="17">
    <tableColumn id="1" xr3:uid="{3ED05C59-0B04-834B-8204-3868F8CB57D9}" name="Target"/>
    <tableColumn id="2" xr3:uid="{BF234460-DD00-F648-AFB2-E5F16FE2FAD9}" name="Supplement"/>
    <tableColumn id="3" xr3:uid="{9198184D-A2F4-5341-9C9E-5A3897A53AF3}" name="Method" totalsRowLabel="max"/>
    <tableColumn id="4" xr3:uid="{7E12A9E3-E44C-6549-A357-4451F76E20C3}" name="2g" totalsRowFunction="custom" dataDxfId="595" totalsRowDxfId="594">
      <totalsRowFormula>_xlfn.LET(_xlpm.d,D16:D18,MAX(_xlpm.d))</totalsRowFormula>
    </tableColumn>
    <tableColumn id="5" xr3:uid="{0148AEF1-7774-C242-9C38-9B5F51DEEC36}" name="3g" totalsRowFunction="custom" dataDxfId="593" totalsRowDxfId="592">
      <totalsRowFormula>_xlfn.LET(_xlpm.d,E16:E18,MAX(_xlpm.d))</totalsRowFormula>
    </tableColumn>
    <tableColumn id="6" xr3:uid="{D54560D4-BCF6-134B-8CD1-1E75DABD2185}" name="4g" totalsRowFunction="custom" dataDxfId="591" totalsRowDxfId="590">
      <totalsRowFormula>_xlfn.LET(_xlpm.d,F16:F18,MAX(_xlpm.d))</totalsRowFormula>
    </tableColumn>
    <tableColumn id="7" xr3:uid="{1E171DFC-78B3-D74D-8F1F-0C00CF652BC9}" name="xsk2g" totalsRowFunction="custom" dataDxfId="589" totalsRowDxfId="588">
      <totalsRowFormula>_xlfn.LET(_xlpm.d,G16:G18,MAX(_xlpm.d))</totalsRowFormula>
    </tableColumn>
    <tableColumn id="8" xr3:uid="{0C2E3E53-1DB9-3947-AD8F-AE9DAAF5B5D1}" name="xsk3g" totalsRowFunction="custom" dataDxfId="587" totalsRowDxfId="586">
      <totalsRowFormula>_xlfn.LET(_xlpm.d,H16:H18,MAX(_xlpm.d))</totalsRowFormula>
    </tableColumn>
    <tableColumn id="9" xr3:uid="{83C57F83-5E88-4B4F-B2D7-4956CD87053B}" name="xsk4g" totalsRowFunction="custom" dataDxfId="585" totalsRowDxfId="584">
      <totalsRowFormula>_xlfn.LET(_xlpm.d,I16:I18,MAX(_xlpm.d))</totalsRowFormula>
    </tableColumn>
    <tableColumn id="16" xr3:uid="{02C8C044-8C34-4540-9EAE-75224849E894}" name="2g-hash" totalsRowFunction="custom" dataDxfId="583" totalsRowDxfId="582">
      <totalsRowFormula>_xlfn.LET(_xlpm.d,J16:J18,MAX(_xlpm.d))</totalsRowFormula>
    </tableColumn>
    <tableColumn id="15" xr3:uid="{040B78A5-C114-C540-A045-C7DD9CDC3F90}" name="3g-hash" totalsRowFunction="custom" dataDxfId="581" totalsRowDxfId="580">
      <totalsRowFormula>_xlfn.LET(_xlpm.d,K16:K18,MAX(_xlpm.d))</totalsRowFormula>
    </tableColumn>
    <tableColumn id="14" xr3:uid="{3D9F88CF-7AE3-A74D-8D3C-0E7F0AD0F498}" name="4g-hash" totalsRowFunction="custom" dataDxfId="579" totalsRowDxfId="578">
      <totalsRowFormula>_xlfn.LET(_xlpm.d,L16:L18,MAX(_xlpm.d))</totalsRowFormula>
    </tableColumn>
    <tableColumn id="10" xr3:uid="{585814EC-A3F4-0A46-A698-7BFD9A0F3403}" name="xsk2g-hash" totalsRowFunction="custom" dataDxfId="577" totalsRowDxfId="576">
      <totalsRowFormula>_xlfn.LET(_xlpm.d,M16:M18,MAX(_xlpm.d))</totalsRowFormula>
    </tableColumn>
    <tableColumn id="11" xr3:uid="{F7EC7E60-53D3-544F-AC67-0C3CFD3BBDD9}" name="xsk3g-hash" totalsRowFunction="custom" dataDxfId="575" totalsRowDxfId="574">
      <totalsRowFormula>_xlfn.LET(_xlpm.d,N16:N18,MAX(_xlpm.d))</totalsRowFormula>
    </tableColumn>
    <tableColumn id="12" xr3:uid="{A6A25CE4-755C-6C4B-8FA2-056BFC5C7E3E}" name="xsk4g-hash" totalsRowFunction="custom" dataDxfId="573" totalsRowDxfId="572">
      <totalsRowFormula>_xlfn.LET(_xlpm.d,O16:O18,MAX(_xlpm.d))</totalsRowFormula>
    </tableColumn>
    <tableColumn id="17" xr3:uid="{AC4468EE-2E96-3043-9DE3-474FDAB95B58}" name="max" totalsRowFunction="custom" dataDxfId="571" totalsRowDxfId="570">
      <calculatedColumnFormula>_xlfn.LET(_xlpm.d,D16:O16,MAX(_xlpm.d))</calculatedColumnFormula>
      <totalsRowFormula>_xlfn.LET(_xlpm.d,P16:P18,MAX(_xlpm.d))</totalsRowFormula>
    </tableColumn>
    <tableColumn id="13" xr3:uid="{20917A58-0362-414F-9955-C3561ECD7D9F}" name="rank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09F438D-72B6-6A4D-A3BE-D9CCE31BBED0}" name="Table13537" displayName="Table13537" ref="A22:Q26" totalsRowCount="1">
  <autoFilter ref="A22:Q25" xr:uid="{46B0E1C2-31F2-354C-8ED1-4E99A40A361A}"/>
  <tableColumns count="17">
    <tableColumn id="1" xr3:uid="{EBE962C1-D264-E44B-B5EC-F276691A81FE}" name="Target"/>
    <tableColumn id="2" xr3:uid="{34A2D849-EB56-714E-A8C8-C82C30B61DFC}" name="Supplement"/>
    <tableColumn id="3" xr3:uid="{B9E45652-FE78-C04D-8A92-30EECE61115C}" name="Method" totalsRowLabel="max"/>
    <tableColumn id="4" xr3:uid="{4AFF1126-E64C-4D4C-BB76-3B183BDB62C8}" name="2g" totalsRowFunction="custom" dataDxfId="569" totalsRowDxfId="568">
      <totalsRowFormula>_xlfn.LET(_xlpm.d,D23:D25,MAX(_xlpm.d))</totalsRowFormula>
    </tableColumn>
    <tableColumn id="5" xr3:uid="{E7032E26-786A-DF40-9EBA-CAF7A4F56D44}" name="3g" totalsRowFunction="custom" dataDxfId="567" totalsRowDxfId="566">
      <totalsRowFormula>_xlfn.LET(_xlpm.d,E23:E25,MAX(_xlpm.d))</totalsRowFormula>
    </tableColumn>
    <tableColumn id="6" xr3:uid="{B3ECC7C7-DE7C-B944-A8AA-A0209AD42E5B}" name="4g" totalsRowFunction="custom" dataDxfId="565" totalsRowDxfId="564">
      <totalsRowFormula>_xlfn.LET(_xlpm.d,F23:F25,MAX(_xlpm.d))</totalsRowFormula>
    </tableColumn>
    <tableColumn id="7" xr3:uid="{148018BC-29F2-704D-B573-E09580BC35AF}" name="xsk2g" totalsRowFunction="custom" dataDxfId="563" totalsRowDxfId="562">
      <totalsRowFormula>_xlfn.LET(_xlpm.d,G23:G25,MAX(_xlpm.d))</totalsRowFormula>
    </tableColumn>
    <tableColumn id="8" xr3:uid="{7AE65F34-2EB8-944E-955E-BDC0CEB39A17}" name="xsk3g" totalsRowFunction="custom" dataDxfId="561" totalsRowDxfId="560">
      <totalsRowFormula>_xlfn.LET(_xlpm.d,H23:H25,MAX(_xlpm.d))</totalsRowFormula>
    </tableColumn>
    <tableColumn id="9" xr3:uid="{919552E1-65EC-0D49-9E8C-F857C96FF157}" name="xsk4g" totalsRowFunction="custom" dataDxfId="559" totalsRowDxfId="558">
      <totalsRowFormula>_xlfn.LET(_xlpm.d,I23:I25,MAX(_xlpm.d))</totalsRowFormula>
    </tableColumn>
    <tableColumn id="16" xr3:uid="{1628D408-7C93-004D-BDDA-1CA968F70B5A}" name="2g-hash" totalsRowFunction="custom" dataDxfId="557" totalsRowDxfId="556">
      <totalsRowFormula>_xlfn.LET(_xlpm.d,J23:J25,MAX(_xlpm.d))</totalsRowFormula>
    </tableColumn>
    <tableColumn id="15" xr3:uid="{BC505027-4F78-1445-8B1E-79423C02B9D2}" name="3g-hash" totalsRowFunction="custom" dataDxfId="555" totalsRowDxfId="554">
      <totalsRowFormula>_xlfn.LET(_xlpm.d,K23:K25,MAX(_xlpm.d))</totalsRowFormula>
    </tableColumn>
    <tableColumn id="14" xr3:uid="{526D74AD-F841-B647-A5B2-AC0E078F537E}" name="4g-hash" totalsRowFunction="custom" dataDxfId="553" totalsRowDxfId="552">
      <totalsRowFormula>_xlfn.LET(_xlpm.d,L23:L25,MAX(_xlpm.d))</totalsRowFormula>
    </tableColumn>
    <tableColumn id="10" xr3:uid="{710BDF7F-10F3-2B49-9FF1-A7B1697951E8}" name="xsk2g-hash" totalsRowFunction="custom" dataDxfId="551" totalsRowDxfId="550">
      <totalsRowFormula>_xlfn.LET(_xlpm.d,M23:M25,MAX(_xlpm.d))</totalsRowFormula>
    </tableColumn>
    <tableColumn id="11" xr3:uid="{550D2344-A2DC-BE4A-B6C2-27096EB9B6DA}" name="xsk3g-hash" totalsRowFunction="custom" dataDxfId="549" totalsRowDxfId="548">
      <totalsRowFormula>_xlfn.LET(_xlpm.d,N23:N25,MAX(_xlpm.d))</totalsRowFormula>
    </tableColumn>
    <tableColumn id="12" xr3:uid="{68830A8A-FBA3-6747-A696-5B5A80CA49B6}" name="xsk4g-hash" totalsRowFunction="custom" dataDxfId="547" totalsRowDxfId="546">
      <totalsRowFormula>_xlfn.LET(_xlpm.d,O23:O25,MAX(_xlpm.d))</totalsRowFormula>
    </tableColumn>
    <tableColumn id="17" xr3:uid="{D335B6E6-C8B9-2C4E-8CF2-DA8CB2348E69}" name="max" totalsRowFunction="custom" dataDxfId="545" totalsRowDxfId="544">
      <calculatedColumnFormula>_xlfn.LET(_xlpm.d,D23:O23,MAX(_xlpm.d))</calculatedColumnFormula>
      <totalsRowFormula>_xlfn.LET(_xlpm.d,P23:P25,MAX(_xlpm.d))</totalsRowFormula>
    </tableColumn>
    <tableColumn id="13" xr3:uid="{6B39EBA4-FA04-3743-9EFE-723795324699}" name="rank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AEB82B5-380C-104D-AE98-379FAFCD73BB}" name="Table14638" displayName="Table14638" ref="A29:Q33" totalsRowCount="1">
  <autoFilter ref="A29:Q32" xr:uid="{AE8576D6-A841-2144-A01C-5F10F995E97C}"/>
  <tableColumns count="17">
    <tableColumn id="1" xr3:uid="{F07852C0-A6E0-AB4C-8205-D94A004B277A}" name="Target"/>
    <tableColumn id="2" xr3:uid="{14B1A28D-CD67-C140-B8CB-29AB9A5CA902}" name="Supplement"/>
    <tableColumn id="3" xr3:uid="{F78D7941-556C-7F45-ADFB-18932E4B90D7}" name="Method" totalsRowLabel="max"/>
    <tableColumn id="4" xr3:uid="{FC663631-5477-5A41-A160-3D5BE1907AA1}" name="2g" totalsRowFunction="custom" dataDxfId="543" totalsRowDxfId="542">
      <totalsRowFormula>_xlfn.LET(_xlpm.d,D30:D32,MAX(_xlpm.d))</totalsRowFormula>
    </tableColumn>
    <tableColumn id="5" xr3:uid="{2FF0E0EF-330C-CE41-B01F-58C9D8DEEC29}" name="3g" totalsRowFunction="custom" dataDxfId="541" totalsRowDxfId="540">
      <totalsRowFormula>_xlfn.LET(_xlpm.d,E30:E32,MAX(_xlpm.d))</totalsRowFormula>
    </tableColumn>
    <tableColumn id="6" xr3:uid="{04454936-70D3-3640-B028-E77D36A5BDC9}" name="4g" totalsRowFunction="custom" dataDxfId="539" totalsRowDxfId="538">
      <totalsRowFormula>_xlfn.LET(_xlpm.d,F30:F32,MAX(_xlpm.d))</totalsRowFormula>
    </tableColumn>
    <tableColumn id="7" xr3:uid="{F84DCE66-B521-104E-AC1A-C48A836690DD}" name="xsk2g" totalsRowFunction="custom" dataDxfId="537" totalsRowDxfId="536">
      <totalsRowFormula>_xlfn.LET(_xlpm.d,G30:G32,MAX(_xlpm.d))</totalsRowFormula>
    </tableColumn>
    <tableColumn id="8" xr3:uid="{866DAC45-E6E7-CD40-849C-58A1DA72C9B8}" name="xsk3g" totalsRowFunction="custom" dataDxfId="535" totalsRowDxfId="534">
      <totalsRowFormula>_xlfn.LET(_xlpm.d,H30:H32,MAX(_xlpm.d))</totalsRowFormula>
    </tableColumn>
    <tableColumn id="16" xr3:uid="{5F56B239-1B51-DB4E-92D6-DC0ADAE8B16D}" name="xsk4g" totalsRowFunction="custom" dataDxfId="533" totalsRowDxfId="532">
      <totalsRowFormula>_xlfn.LET(_xlpm.d,I30:I32,MAX(_xlpm.d))</totalsRowFormula>
    </tableColumn>
    <tableColumn id="15" xr3:uid="{DF050D96-AFAB-D446-A932-13D2056955A1}" name="2g-hash" totalsRowFunction="custom" dataDxfId="531" totalsRowDxfId="530">
      <totalsRowFormula>_xlfn.LET(_xlpm.d,J30:J32,MAX(_xlpm.d))</totalsRowFormula>
    </tableColumn>
    <tableColumn id="14" xr3:uid="{2DFB455D-77DB-E24B-AC61-FAAC0ED5B6BB}" name="3g-hash" totalsRowFunction="custom" dataDxfId="529" totalsRowDxfId="528">
      <totalsRowFormula>_xlfn.LET(_xlpm.d,K30:K32,MAX(_xlpm.d))</totalsRowFormula>
    </tableColumn>
    <tableColumn id="9" xr3:uid="{CD63D7F1-B96A-674B-8407-45251416260E}" name="4g-hash" totalsRowFunction="custom" dataDxfId="527" totalsRowDxfId="526">
      <totalsRowFormula>_xlfn.LET(_xlpm.d,L30:L32,MAX(_xlpm.d))</totalsRowFormula>
    </tableColumn>
    <tableColumn id="10" xr3:uid="{C8B590B3-559C-0F46-8780-4436ABF98892}" name="xsk2g-hash" totalsRowFunction="custom" dataDxfId="525" totalsRowDxfId="524">
      <totalsRowFormula>_xlfn.LET(_xlpm.d,M30:M32,MAX(_xlpm.d))</totalsRowFormula>
    </tableColumn>
    <tableColumn id="11" xr3:uid="{60AEB933-B867-6D46-B060-6EB7C6485F53}" name="xsk3g-hash" totalsRowFunction="custom" dataDxfId="523" totalsRowDxfId="522">
      <totalsRowFormula>_xlfn.LET(_xlpm.d,N30:N32,MAX(_xlpm.d))</totalsRowFormula>
    </tableColumn>
    <tableColumn id="12" xr3:uid="{C9459E14-AFAC-C34F-AD45-A5CD936195BC}" name="xsk4g-hash" totalsRowFunction="custom" dataDxfId="521" totalsRowDxfId="520">
      <totalsRowFormula>_xlfn.LET(_xlpm.d,O30:O32,MAX(_xlpm.d))</totalsRowFormula>
    </tableColumn>
    <tableColumn id="17" xr3:uid="{81A00D37-478E-5940-BCCF-E4B435053237}" name="max" totalsRowFunction="custom" dataDxfId="519" totalsRowDxfId="518">
      <calculatedColumnFormula>_xlfn.LET(_xlpm.d,D30:O30,MAX(_xlpm.d))</calculatedColumnFormula>
      <totalsRowFormula>_xlfn.LET(_xlpm.d,P30:P32,MAX(_xlpm.d))</totalsRowFormula>
    </tableColumn>
    <tableColumn id="13" xr3:uid="{5058E4A8-A468-844B-8273-E1336F10BE22}" name="rank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943C90D-D3AE-DC4F-ACD1-1B79E45F7585}" name="Table135739" displayName="Table135739" ref="A36:Q40" totalsRowCount="1">
  <autoFilter ref="A36:Q39" xr:uid="{2D30A6F5-5D38-AD42-B882-A8D0FE891640}"/>
  <tableColumns count="17">
    <tableColumn id="1" xr3:uid="{DCF1B499-D5EE-224B-98EA-60E441FE48C1}" name="Target"/>
    <tableColumn id="2" xr3:uid="{D3ECDD74-7DF5-7F49-8602-8D4CE3110F92}" name="Supplement"/>
    <tableColumn id="3" xr3:uid="{F3822586-7185-4A4F-B90D-0326EB32B70B}" name="Method" totalsRowLabel="max"/>
    <tableColumn id="4" xr3:uid="{7E98F3A0-FB6F-DF4D-8789-FCA0E9D83205}" name="2g" totalsRowFunction="custom" dataDxfId="517" totalsRowDxfId="516">
      <totalsRowFormula>_xlfn.LET(_xlpm.d,D37:D39,MAX(_xlpm.d))</totalsRowFormula>
    </tableColumn>
    <tableColumn id="5" xr3:uid="{E28824FD-12AC-2D41-9D0E-1AABBCF68CF5}" name="3g" totalsRowFunction="custom" dataDxfId="515" totalsRowDxfId="514">
      <totalsRowFormula>_xlfn.LET(_xlpm.d,E37:E39,MAX(_xlpm.d))</totalsRowFormula>
    </tableColumn>
    <tableColumn id="6" xr3:uid="{E00C48A6-E745-C94D-9F3C-299CB046B852}" name="4g" totalsRowFunction="custom" dataDxfId="513" totalsRowDxfId="512">
      <totalsRowFormula>_xlfn.LET(_xlpm.d,F37:F39,MAX(_xlpm.d))</totalsRowFormula>
    </tableColumn>
    <tableColumn id="7" xr3:uid="{7D7BA9DB-273E-2C41-8765-68A9AEB9252B}" name="xsk2g" totalsRowFunction="custom" dataDxfId="511" totalsRowDxfId="510">
      <totalsRowFormula>_xlfn.LET(_xlpm.d,G37:G39,MAX(_xlpm.d))</totalsRowFormula>
    </tableColumn>
    <tableColumn id="8" xr3:uid="{D0AB0B9E-4CC3-3648-9871-C4A5980A0C2B}" name="xsk3g" totalsRowFunction="custom" dataDxfId="509" totalsRowDxfId="508">
      <totalsRowFormula>_xlfn.LET(_xlpm.d,H37:H39,MAX(_xlpm.d))</totalsRowFormula>
    </tableColumn>
    <tableColumn id="9" xr3:uid="{9F87CB21-7C8B-E746-96AD-26ACC406DF79}" name="xsk4g" totalsRowFunction="custom" dataDxfId="507" totalsRowDxfId="506">
      <totalsRowFormula>_xlfn.LET(_xlpm.d,I37:I39,MAX(_xlpm.d))</totalsRowFormula>
    </tableColumn>
    <tableColumn id="16" xr3:uid="{443A4A2F-3337-F747-A3B6-9AE2D48359BD}" name="2g-hash" totalsRowFunction="custom" dataDxfId="505" totalsRowDxfId="504">
      <totalsRowFormula>_xlfn.LET(_xlpm.d,J37:J39,MAX(_xlpm.d))</totalsRowFormula>
    </tableColumn>
    <tableColumn id="15" xr3:uid="{ABC74E03-F8D3-4748-965F-455A0D5D32DE}" name="3g-hash" totalsRowFunction="custom" dataDxfId="503" totalsRowDxfId="502">
      <totalsRowFormula>_xlfn.LET(_xlpm.d,K37:K39,MAX(_xlpm.d))</totalsRowFormula>
    </tableColumn>
    <tableColumn id="14" xr3:uid="{FAF77A4D-BED4-944E-B533-8CCF53114B1A}" name="4g-hash" totalsRowFunction="custom" dataDxfId="501" totalsRowDxfId="500">
      <totalsRowFormula>_xlfn.LET(_xlpm.d,L37:L39,MAX(_xlpm.d))</totalsRowFormula>
    </tableColumn>
    <tableColumn id="10" xr3:uid="{F1E4BD28-A72B-F749-85FD-A640DC9839C0}" name="xsk2g-hash" totalsRowFunction="custom" dataDxfId="499" totalsRowDxfId="498">
      <totalsRowFormula>_xlfn.LET(_xlpm.d,M37:M39,MAX(_xlpm.d))</totalsRowFormula>
    </tableColumn>
    <tableColumn id="11" xr3:uid="{A7F76183-72CD-484C-AF76-4A176D88936F}" name="xsk3g-hash" totalsRowFunction="custom" dataDxfId="497" totalsRowDxfId="496">
      <totalsRowFormula>_xlfn.LET(_xlpm.d,N37:N39,MAX(_xlpm.d))</totalsRowFormula>
    </tableColumn>
    <tableColumn id="12" xr3:uid="{F58899AD-AC36-C44F-AC3E-FB609909032E}" name="xsk4g-hash" totalsRowFunction="custom" dataDxfId="495" totalsRowDxfId="494">
      <totalsRowFormula>_xlfn.LET(_xlpm.d,O37:O39,MAX(_xlpm.d))</totalsRowFormula>
    </tableColumn>
    <tableColumn id="17" xr3:uid="{214C3830-6C1B-A447-8472-A2736D23A704}" name="max" totalsRowFunction="custom" dataDxfId="493" totalsRowDxfId="492">
      <calculatedColumnFormula>_xlfn.LET(_xlpm.d,D37:O37,MAX(_xlpm.d))</calculatedColumnFormula>
      <totalsRowFormula>_xlfn.LET(_xlpm.d,P37:P39,MAX(_xlpm.d))</totalsRowFormula>
    </tableColumn>
    <tableColumn id="13" xr3:uid="{7A38FAB9-EA46-F947-B1DA-96E1AFFD4B2D}" name="rank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1391E80-DD53-D748-A58D-66ADD83DDE30}" name="Table13440" displayName="Table13440" ref="A1:Q5" totalsRowCount="1" headerRowDxfId="491">
  <autoFilter ref="A1:Q4" xr:uid="{45B34886-E579-B04A-BB74-0B33E45A88FA}"/>
  <tableColumns count="17">
    <tableColumn id="1" xr3:uid="{E6DFFF81-28E1-1646-A836-D1E7932A70CC}" name="Target"/>
    <tableColumn id="2" xr3:uid="{696AABFD-26D0-3142-A2DD-C475DC515E32}" name="Supplement"/>
    <tableColumn id="3" xr3:uid="{DAA85D07-3537-8543-B2F2-5973C632B2E8}" name="Method" totalsRowLabel="max"/>
    <tableColumn id="4" xr3:uid="{6BC3D960-B80E-C54A-8EDC-178E95AD9AE5}" name="2g" totalsRowFunction="custom" dataDxfId="490" totalsRowDxfId="399">
      <totalsRowFormula>_xlfn.LET(_xlpm.d,D2:D4,MAX(_xlpm.d))</totalsRowFormula>
    </tableColumn>
    <tableColumn id="5" xr3:uid="{CA4608E1-EDB9-E246-A4CB-3796D12B3315}" name="3g" totalsRowFunction="custom" dataDxfId="489" totalsRowDxfId="398">
      <totalsRowFormula>_xlfn.LET(_xlpm.d,E2:E4,MAX(_xlpm.d))</totalsRowFormula>
    </tableColumn>
    <tableColumn id="6" xr3:uid="{B0F3B87F-169D-C649-844C-0C00927BC0B5}" name="4g" totalsRowFunction="custom" dataDxfId="488" totalsRowDxfId="397">
      <totalsRowFormula>_xlfn.LET(_xlpm.d,F2:F4,MAX(_xlpm.d))</totalsRowFormula>
    </tableColumn>
    <tableColumn id="7" xr3:uid="{FBCAF0B5-A2DE-374A-9F0B-BBC60ED3CABC}" name="xsk2g" totalsRowFunction="custom" dataDxfId="487" totalsRowDxfId="396">
      <totalsRowFormula>_xlfn.LET(_xlpm.d,G2:G4,MAX(_xlpm.d))</totalsRowFormula>
    </tableColumn>
    <tableColumn id="8" xr3:uid="{B8AA2ED5-BE15-814C-9C90-D937C51BAD9F}" name="xsk3g" totalsRowFunction="custom" dataDxfId="486" totalsRowDxfId="395">
      <totalsRowFormula>_xlfn.LET(_xlpm.d,H2:H4,MAX(_xlpm.d))</totalsRowFormula>
    </tableColumn>
    <tableColumn id="9" xr3:uid="{835E063A-A344-F04A-BD05-66BC8C3758C0}" name="xsk4g" totalsRowFunction="custom" dataDxfId="485" totalsRowDxfId="394">
      <totalsRowFormula>_xlfn.LET(_xlpm.d,I2:I4,MAX(_xlpm.d))</totalsRowFormula>
    </tableColumn>
    <tableColumn id="16" xr3:uid="{14286C12-7371-4943-8ABC-CAD0ABDFF629}" name="2g-hash" totalsRowFunction="custom" dataDxfId="484" totalsRowDxfId="393">
      <totalsRowFormula>_xlfn.LET(_xlpm.d,J2:J4,MAX(_xlpm.d))</totalsRowFormula>
    </tableColumn>
    <tableColumn id="15" xr3:uid="{D37ABD8C-8C69-0345-9E4A-1DFA11EA535B}" name="3g-hash" totalsRowFunction="custom" dataDxfId="483" totalsRowDxfId="392">
      <totalsRowFormula>_xlfn.LET(_xlpm.d,K2:K4,MAX(_xlpm.d))</totalsRowFormula>
    </tableColumn>
    <tableColumn id="14" xr3:uid="{1E4D22FA-7D69-4649-9164-E1D2F280D4F4}" name="4g-hash" totalsRowFunction="custom" dataDxfId="482" totalsRowDxfId="391">
      <totalsRowFormula>_xlfn.LET(_xlpm.d,L2:L4,MAX(_xlpm.d))</totalsRowFormula>
    </tableColumn>
    <tableColumn id="10" xr3:uid="{B2995C50-A361-0F49-8321-D67114CA65D1}" name="xsk2g-hash" totalsRowFunction="custom" dataDxfId="481" totalsRowDxfId="390">
      <totalsRowFormula>_xlfn.LET(_xlpm.d,M2:M4,MAX(_xlpm.d))</totalsRowFormula>
    </tableColumn>
    <tableColumn id="11" xr3:uid="{D0E79C15-F70C-E34F-83A2-70860EC63F27}" name="xsk3g-hash" totalsRowFunction="custom" dataDxfId="480" totalsRowDxfId="389">
      <totalsRowFormula>_xlfn.LET(_xlpm.d,N2:N4,MAX(_xlpm.d))</totalsRowFormula>
    </tableColumn>
    <tableColumn id="12" xr3:uid="{08ABD0CF-A434-C646-8088-16E36919BA56}" name="xsk4g-hash" totalsRowFunction="custom" dataDxfId="479" totalsRowDxfId="388">
      <totalsRowFormula>_xlfn.LET(_xlpm.d,O2:O4,MAX(_xlpm.d))</totalsRowFormula>
    </tableColumn>
    <tableColumn id="17" xr3:uid="{9A4AA993-0430-C042-9C21-2026EFBAC897}" name="max" totalsRowFunction="custom" dataDxfId="478" totalsRowDxfId="387">
      <calculatedColumnFormula>_xlfn.LET(_xlpm.d,D2:O2,MAX(_xlpm.d))</calculatedColumnFormula>
      <totalsRowFormula>_xlfn.LET(_xlpm.d,P2:P4,MAX(_xlpm.d))</totalsRowFormula>
    </tableColumn>
    <tableColumn id="13" xr3:uid="{37AD2A7B-F3EE-4B46-807B-B7B34BAE550E}" name="rank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7B005F4-B4FB-6F48-8100-D045C600FA3D}" name="Table133541" displayName="Table133541" ref="A8:Q12" totalsRowCount="1">
  <autoFilter ref="A8:Q11" xr:uid="{91BAB1EF-B2F2-FD48-B115-FE786BAC46D2}"/>
  <tableColumns count="17">
    <tableColumn id="1" xr3:uid="{6BD6E6D1-4A6B-E04B-B993-B33DBEAEAAC4}" name="Target"/>
    <tableColumn id="2" xr3:uid="{08CC8C99-44F1-EA41-B3BF-1EC8BBDA031F}" name="Supplement"/>
    <tableColumn id="3" xr3:uid="{68E73E27-0324-1D4D-BF2C-A4F8D1B13B7C}" name="Method" totalsRowLabel="max"/>
    <tableColumn id="4" xr3:uid="{2F8326B2-3AE2-EF4A-A7DB-47BD5D22CD83}" name="2g" totalsRowFunction="custom" dataDxfId="477" totalsRowDxfId="386">
      <totalsRowFormula>_xlfn.LET(_xlpm.d,D9:D11,MAX(_xlpm.d))</totalsRowFormula>
    </tableColumn>
    <tableColumn id="5" xr3:uid="{94EE7203-1857-2D4B-B98A-3DB818253840}" name="3g" totalsRowFunction="custom" dataDxfId="476" totalsRowDxfId="385">
      <totalsRowFormula>_xlfn.LET(_xlpm.d,E9:E11,MAX(_xlpm.d))</totalsRowFormula>
    </tableColumn>
    <tableColumn id="6" xr3:uid="{751C7C30-42AD-AA43-946A-A0C1101AAF3E}" name="4g" totalsRowFunction="custom" dataDxfId="475" totalsRowDxfId="384">
      <totalsRowFormula>_xlfn.LET(_xlpm.d,F9:F11,MAX(_xlpm.d))</totalsRowFormula>
    </tableColumn>
    <tableColumn id="7" xr3:uid="{4124A7B2-0812-6F49-B07B-43AB1EA8A69E}" name="xsk2g" totalsRowFunction="custom" dataDxfId="474" totalsRowDxfId="383">
      <totalsRowFormula>_xlfn.LET(_xlpm.d,G9:G11,MAX(_xlpm.d))</totalsRowFormula>
    </tableColumn>
    <tableColumn id="8" xr3:uid="{E5B92864-761A-CF46-8FA5-17A865941AB2}" name="xsk3g" totalsRowFunction="custom" dataDxfId="473" totalsRowDxfId="382">
      <totalsRowFormula>_xlfn.LET(_xlpm.d,H9:H11,MAX(_xlpm.d))</totalsRowFormula>
    </tableColumn>
    <tableColumn id="9" xr3:uid="{67133B71-4D1C-4C47-9126-FA8EFCD7D2FF}" name="xsk4g" totalsRowFunction="custom" dataDxfId="472" totalsRowDxfId="381">
      <totalsRowFormula>_xlfn.LET(_xlpm.d,I9:I11,MAX(_xlpm.d))</totalsRowFormula>
    </tableColumn>
    <tableColumn id="16" xr3:uid="{7473ACE0-7013-C54E-8550-93A4F1DAAC44}" name="2g-hash" totalsRowFunction="custom" dataDxfId="471" totalsRowDxfId="380">
      <totalsRowFormula>_xlfn.LET(_xlpm.d,J9:J11,MAX(_xlpm.d))</totalsRowFormula>
    </tableColumn>
    <tableColumn id="15" xr3:uid="{EE48D680-4C4A-BF48-9AF3-A0FB9B1D9F13}" name="3g-hash" totalsRowFunction="custom" dataDxfId="470" totalsRowDxfId="379">
      <totalsRowFormula>_xlfn.LET(_xlpm.d,K9:K11,MAX(_xlpm.d))</totalsRowFormula>
    </tableColumn>
    <tableColumn id="14" xr3:uid="{ABC86BC0-FBDC-BB4E-8F80-1927486944E9}" name="4g-hash" totalsRowFunction="custom" dataDxfId="469" totalsRowDxfId="378">
      <totalsRowFormula>_xlfn.LET(_xlpm.d,L9:L11,MAX(_xlpm.d))</totalsRowFormula>
    </tableColumn>
    <tableColumn id="10" xr3:uid="{A19BDF8C-5CB9-B94B-B4CF-E1A617DEA282}" name="xsk2g-hash" totalsRowFunction="custom" dataDxfId="468" totalsRowDxfId="377">
      <totalsRowFormula>_xlfn.LET(_xlpm.d,M9:M11,MAX(_xlpm.d))</totalsRowFormula>
    </tableColumn>
    <tableColumn id="11" xr3:uid="{4412F94D-44F9-C343-95D3-EB8B9B9E1CE4}" name="xsk3g-hash" totalsRowFunction="custom" dataDxfId="467" totalsRowDxfId="376">
      <totalsRowFormula>_xlfn.LET(_xlpm.d,N9:N11,MAX(_xlpm.d))</totalsRowFormula>
    </tableColumn>
    <tableColumn id="12" xr3:uid="{5AEF5C52-23A6-8E46-BF10-A22CA61642FF}" name="xsk4g-hash" totalsRowFunction="custom" dataDxfId="466" totalsRowDxfId="375">
      <totalsRowFormula>_xlfn.LET(_xlpm.d,O9:O11,MAX(_xlpm.d))</totalsRowFormula>
    </tableColumn>
    <tableColumn id="17" xr3:uid="{741E9A28-905F-C048-958C-9927E7C99D76}" name="max" totalsRowFunction="custom" dataDxfId="465" totalsRowDxfId="374">
      <calculatedColumnFormula>_xlfn.LET(_xlpm.d,D9:O9,MAX(_xlpm.d))</calculatedColumnFormula>
      <totalsRowFormula>_xlfn.LET(_xlpm.d,P9:P11,MAX(_xlpm.d))</totalsRowFormula>
    </tableColumn>
    <tableColumn id="13" xr3:uid="{B3850244-9A1F-6642-9E0B-587CB01D714C}" name="rank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354BE77D-2893-9E49-83E6-C2FBB6F60E07}" name="Table143642" displayName="Table143642" ref="A15:Q19" totalsRowCount="1">
  <autoFilter ref="A15:Q18" xr:uid="{8544D348-02B7-6944-AEA9-DF3D29ADB135}"/>
  <tableColumns count="17">
    <tableColumn id="1" xr3:uid="{CCEB4DAA-1902-0F43-8E07-267F5FD4E880}" name="Target"/>
    <tableColumn id="2" xr3:uid="{F560FB3C-5426-EF4D-BC25-E3E92127A42B}" name="Supplement"/>
    <tableColumn id="3" xr3:uid="{491C6321-84D2-1246-AC31-BE112BB73FF4}" name="Method" totalsRowLabel="max"/>
    <tableColumn id="4" xr3:uid="{3B4CB691-2848-474D-AAB4-BA1CDEA63C02}" name="2g" totalsRowFunction="custom" dataDxfId="464" totalsRowDxfId="373">
      <totalsRowFormula>_xlfn.LET(_xlpm.d,D16:D18,MAX(_xlpm.d))</totalsRowFormula>
    </tableColumn>
    <tableColumn id="5" xr3:uid="{C4170752-8A4D-0B42-92EE-AAC7E186D939}" name="3g" totalsRowFunction="custom" dataDxfId="463" totalsRowDxfId="372">
      <totalsRowFormula>_xlfn.LET(_xlpm.d,E16:E18,MAX(_xlpm.d))</totalsRowFormula>
    </tableColumn>
    <tableColumn id="6" xr3:uid="{B4A19AF9-8C50-EA46-93F1-F6D064472330}" name="4g" totalsRowFunction="custom" dataDxfId="462" totalsRowDxfId="371">
      <totalsRowFormula>_xlfn.LET(_xlpm.d,F16:F18,MAX(_xlpm.d))</totalsRowFormula>
    </tableColumn>
    <tableColumn id="7" xr3:uid="{73185554-07C2-724F-8363-B70A99CF5B35}" name="xsk2g" totalsRowFunction="custom" dataDxfId="461" totalsRowDxfId="370">
      <totalsRowFormula>_xlfn.LET(_xlpm.d,G16:G18,MAX(_xlpm.d))</totalsRowFormula>
    </tableColumn>
    <tableColumn id="8" xr3:uid="{1379B482-2FB5-E641-BEBA-60C56E752B94}" name="xsk3g" totalsRowFunction="custom" dataDxfId="460" totalsRowDxfId="369">
      <totalsRowFormula>_xlfn.LET(_xlpm.d,H16:H18,MAX(_xlpm.d))</totalsRowFormula>
    </tableColumn>
    <tableColumn id="9" xr3:uid="{32D9EA13-4E74-1843-A5FA-AA2B7FCF5B39}" name="xsk4g" totalsRowFunction="custom" dataDxfId="459" totalsRowDxfId="368">
      <totalsRowFormula>_xlfn.LET(_xlpm.d,I16:I18,MAX(_xlpm.d))</totalsRowFormula>
    </tableColumn>
    <tableColumn id="16" xr3:uid="{2FD831E6-C390-5B4C-AFC6-000A0F9BC4DD}" name="2g-hash" totalsRowFunction="custom" dataDxfId="458" totalsRowDxfId="367">
      <totalsRowFormula>_xlfn.LET(_xlpm.d,J16:J18,MAX(_xlpm.d))</totalsRowFormula>
    </tableColumn>
    <tableColumn id="15" xr3:uid="{7486BD2E-3AF3-3947-9B2E-75E0DBD103FA}" name="3g-hash" totalsRowFunction="custom" dataDxfId="457" totalsRowDxfId="366">
      <totalsRowFormula>_xlfn.LET(_xlpm.d,K16:K18,MAX(_xlpm.d))</totalsRowFormula>
    </tableColumn>
    <tableColumn id="14" xr3:uid="{16495E76-609E-AC4A-B93C-A658C0FE2D4A}" name="4g-hash" totalsRowFunction="custom" dataDxfId="456" totalsRowDxfId="365">
      <totalsRowFormula>_xlfn.LET(_xlpm.d,L16:L18,MAX(_xlpm.d))</totalsRowFormula>
    </tableColumn>
    <tableColumn id="10" xr3:uid="{6FF11CDF-4509-034C-BF9F-03F9D36DB917}" name="xsk2g-hash" totalsRowFunction="custom" dataDxfId="455" totalsRowDxfId="364">
      <totalsRowFormula>_xlfn.LET(_xlpm.d,M16:M18,MAX(_xlpm.d))</totalsRowFormula>
    </tableColumn>
    <tableColumn id="11" xr3:uid="{7F8E6F31-7A4D-184F-972B-59B7DB215A5F}" name="xsk3g-hash" totalsRowFunction="custom" dataDxfId="454" totalsRowDxfId="363">
      <totalsRowFormula>_xlfn.LET(_xlpm.d,N16:N18,MAX(_xlpm.d))</totalsRowFormula>
    </tableColumn>
    <tableColumn id="12" xr3:uid="{532DF415-395D-FA4C-AFC3-D512177FFBDB}" name="xsk4g-hash" totalsRowFunction="custom" dataDxfId="453" totalsRowDxfId="362">
      <totalsRowFormula>_xlfn.LET(_xlpm.d,O16:O18,MAX(_xlpm.d))</totalsRowFormula>
    </tableColumn>
    <tableColumn id="17" xr3:uid="{34866409-1C89-5D4E-8967-71F393D2EBDC}" name="max" totalsRowFunction="custom" dataDxfId="452" totalsRowDxfId="361">
      <calculatedColumnFormula>_xlfn.LET(_xlpm.d,D16:O16,MAX(_xlpm.d))</calculatedColumnFormula>
      <totalsRowFormula>_xlfn.LET(_xlpm.d,P16:P18,MAX(_xlpm.d))</totalsRowFormula>
    </tableColumn>
    <tableColumn id="13" xr3:uid="{86A89BE3-C2EA-7149-ABDA-D13EC3DD8F2A}" name="rank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A64B8FD-9B11-184E-BDA0-DAD686A72815}" name="Table1353743" displayName="Table1353743" ref="A22:Q26" totalsRowCount="1">
  <autoFilter ref="A22:Q25" xr:uid="{46B0E1C2-31F2-354C-8ED1-4E99A40A361A}"/>
  <tableColumns count="17">
    <tableColumn id="1" xr3:uid="{E1B0693F-1684-554B-BCBF-2EBC1AC689E2}" name="Target"/>
    <tableColumn id="2" xr3:uid="{7BBA0285-4643-BD40-9436-1C51ACE8948B}" name="Supplement"/>
    <tableColumn id="3" xr3:uid="{A0573853-6260-1045-BFE9-44A49F7AAD5B}" name="Method" totalsRowLabel="max"/>
    <tableColumn id="4" xr3:uid="{DCD22F28-21E2-3640-BE19-2B9C4896A2FC}" name="2g" totalsRowFunction="custom" dataDxfId="451" totalsRowDxfId="360">
      <totalsRowFormula>_xlfn.LET(_xlpm.d,D23:D25,MAX(_xlpm.d))</totalsRowFormula>
    </tableColumn>
    <tableColumn id="5" xr3:uid="{C08AF5B7-2C07-6142-973F-C2A40AB74F7C}" name="3g" totalsRowFunction="custom" dataDxfId="450" totalsRowDxfId="359">
      <totalsRowFormula>_xlfn.LET(_xlpm.d,E23:E25,MAX(_xlpm.d))</totalsRowFormula>
    </tableColumn>
    <tableColumn id="6" xr3:uid="{3CC80806-D5C3-8E41-9045-7882E1EF7B68}" name="4g" totalsRowFunction="custom" dataDxfId="449" totalsRowDxfId="358">
      <totalsRowFormula>_xlfn.LET(_xlpm.d,F23:F25,MAX(_xlpm.d))</totalsRowFormula>
    </tableColumn>
    <tableColumn id="7" xr3:uid="{0F3EDA9E-76D9-FF4C-A320-41333296F33F}" name="xsk2g" totalsRowFunction="custom" dataDxfId="448" totalsRowDxfId="357">
      <totalsRowFormula>_xlfn.LET(_xlpm.d,G23:G25,MAX(_xlpm.d))</totalsRowFormula>
    </tableColumn>
    <tableColumn id="8" xr3:uid="{1CF655FB-5C64-2A4A-88BD-19B497B9828B}" name="xsk3g" totalsRowFunction="custom" dataDxfId="447" totalsRowDxfId="356">
      <totalsRowFormula>_xlfn.LET(_xlpm.d,H23:H25,MAX(_xlpm.d))</totalsRowFormula>
    </tableColumn>
    <tableColumn id="9" xr3:uid="{82079F3E-F281-C04A-B8E2-656736D3457A}" name="xsk4g" totalsRowFunction="custom" dataDxfId="446" totalsRowDxfId="355">
      <totalsRowFormula>_xlfn.LET(_xlpm.d,I23:I25,MAX(_xlpm.d))</totalsRowFormula>
    </tableColumn>
    <tableColumn id="16" xr3:uid="{B0274035-C667-CA4B-9624-AF6E91501EC0}" name="2g-hash" totalsRowFunction="custom" dataDxfId="445" totalsRowDxfId="354">
      <totalsRowFormula>_xlfn.LET(_xlpm.d,J23:J25,MAX(_xlpm.d))</totalsRowFormula>
    </tableColumn>
    <tableColumn id="15" xr3:uid="{10028224-17D4-DD48-B0E2-0B32C2C54748}" name="3g-hash" totalsRowFunction="custom" dataDxfId="444" totalsRowDxfId="353">
      <totalsRowFormula>_xlfn.LET(_xlpm.d,K23:K25,MAX(_xlpm.d))</totalsRowFormula>
    </tableColumn>
    <tableColumn id="14" xr3:uid="{98715FA7-4789-3B43-9A5F-CCFA74768802}" name="4g-hash" totalsRowFunction="custom" dataDxfId="443" totalsRowDxfId="352">
      <totalsRowFormula>_xlfn.LET(_xlpm.d,L23:L25,MAX(_xlpm.d))</totalsRowFormula>
    </tableColumn>
    <tableColumn id="10" xr3:uid="{65BD4A99-CA20-BC40-84B2-479944BCC227}" name="xsk2g-hash" totalsRowFunction="custom" dataDxfId="442" totalsRowDxfId="351">
      <totalsRowFormula>_xlfn.LET(_xlpm.d,M23:M25,MAX(_xlpm.d))</totalsRowFormula>
    </tableColumn>
    <tableColumn id="11" xr3:uid="{F59CFF2C-307B-8447-95DD-D70FFFAD957F}" name="xsk3g-hash" totalsRowFunction="custom" dataDxfId="441" totalsRowDxfId="350">
      <totalsRowFormula>_xlfn.LET(_xlpm.d,N23:N25,MAX(_xlpm.d))</totalsRowFormula>
    </tableColumn>
    <tableColumn id="12" xr3:uid="{02ECD953-7C13-8945-BDB9-94DF7856C3FA}" name="xsk4g-hash" totalsRowFunction="custom" dataDxfId="440" totalsRowDxfId="349">
      <totalsRowFormula>_xlfn.LET(_xlpm.d,O23:O25,MAX(_xlpm.d))</totalsRowFormula>
    </tableColumn>
    <tableColumn id="17" xr3:uid="{261A65A0-F2E2-3348-BF7B-DB3C14F96751}" name="max" totalsRowFunction="custom" dataDxfId="439" totalsRowDxfId="348">
      <calculatedColumnFormula>_xlfn.LET(_xlpm.d,D23:O23,MAX(_xlpm.d))</calculatedColumnFormula>
      <totalsRowFormula>_xlfn.LET(_xlpm.d,P23:P25,MAX(_xlpm.d))</totalsRowFormula>
    </tableColumn>
    <tableColumn id="13" xr3:uid="{B1DAC991-A051-DF42-8B03-0386AE682B69}" name="rank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793BE8A-FBEC-E545-BB4F-E97909E39D79}" name="Table1463844" displayName="Table1463844" ref="A29:Q33" totalsRowCount="1">
  <autoFilter ref="A29:Q32" xr:uid="{AE8576D6-A841-2144-A01C-5F10F995E97C}"/>
  <tableColumns count="17">
    <tableColumn id="1" xr3:uid="{DB6F14E5-7E29-5547-AAAD-D871E9807EC1}" name="Target"/>
    <tableColumn id="2" xr3:uid="{4284D03D-FAE5-AF45-93F4-0550CD7921E3}" name="Supplement"/>
    <tableColumn id="3" xr3:uid="{9F51408C-0B9D-1E4C-BFD5-51ABC98C9EE8}" name="Method" totalsRowLabel="max"/>
    <tableColumn id="4" xr3:uid="{9EF7BACD-5E3B-A047-812E-0BCB706651C5}" name="2g" totalsRowFunction="custom" dataDxfId="438" totalsRowDxfId="347">
      <totalsRowFormula>_xlfn.LET(_xlpm.d,D30:D32,MAX(_xlpm.d))</totalsRowFormula>
    </tableColumn>
    <tableColumn id="5" xr3:uid="{179040CB-EED0-8748-A824-AF2CD1DB3421}" name="3g" totalsRowFunction="custom" dataDxfId="437" totalsRowDxfId="346">
      <totalsRowFormula>_xlfn.LET(_xlpm.d,E30:E32,MAX(_xlpm.d))</totalsRowFormula>
    </tableColumn>
    <tableColumn id="6" xr3:uid="{6368F2F5-2F05-9A43-A3A0-1583B6E9D1EE}" name="4g" totalsRowFunction="custom" dataDxfId="436" totalsRowDxfId="345">
      <totalsRowFormula>_xlfn.LET(_xlpm.d,F30:F32,MAX(_xlpm.d))</totalsRowFormula>
    </tableColumn>
    <tableColumn id="7" xr3:uid="{C5D19F86-34D9-F547-A674-A5FB5B0AD6FC}" name="xsk2g" totalsRowFunction="custom" dataDxfId="435" totalsRowDxfId="344">
      <totalsRowFormula>_xlfn.LET(_xlpm.d,G30:G32,MAX(_xlpm.d))</totalsRowFormula>
    </tableColumn>
    <tableColumn id="8" xr3:uid="{008124C1-B77F-9046-B0E1-9900DCC065B2}" name="xsk3g" totalsRowFunction="custom" dataDxfId="434" totalsRowDxfId="343">
      <totalsRowFormula>_xlfn.LET(_xlpm.d,H30:H32,MAX(_xlpm.d))</totalsRowFormula>
    </tableColumn>
    <tableColumn id="16" xr3:uid="{6BC41F2D-6737-7543-847C-3EA58D543B11}" name="xsk4g" totalsRowFunction="custom" dataDxfId="433" totalsRowDxfId="342">
      <totalsRowFormula>_xlfn.LET(_xlpm.d,I30:I32,MAX(_xlpm.d))</totalsRowFormula>
    </tableColumn>
    <tableColumn id="15" xr3:uid="{4CBD11ED-F8AC-BC48-94E8-BF48DAE1AC1A}" name="2g-hash" totalsRowFunction="custom" dataDxfId="432" totalsRowDxfId="341">
      <totalsRowFormula>_xlfn.LET(_xlpm.d,J30:J32,MAX(_xlpm.d))</totalsRowFormula>
    </tableColumn>
    <tableColumn id="14" xr3:uid="{DFF1462D-537B-4842-90D4-E097B80F0023}" name="3g-hash" totalsRowFunction="custom" dataDxfId="431" totalsRowDxfId="340">
      <totalsRowFormula>_xlfn.LET(_xlpm.d,K30:K32,MAX(_xlpm.d))</totalsRowFormula>
    </tableColumn>
    <tableColumn id="9" xr3:uid="{461A01BD-8852-3545-B419-687E83A57895}" name="4g-hash" totalsRowFunction="custom" dataDxfId="430" totalsRowDxfId="339">
      <totalsRowFormula>_xlfn.LET(_xlpm.d,L30:L32,MAX(_xlpm.d))</totalsRowFormula>
    </tableColumn>
    <tableColumn id="10" xr3:uid="{DC30BCAE-718F-F346-9E86-4AA269C7461C}" name="xsk2g-hash" totalsRowFunction="custom" dataDxfId="429" totalsRowDxfId="338">
      <totalsRowFormula>_xlfn.LET(_xlpm.d,M30:M32,MAX(_xlpm.d))</totalsRowFormula>
    </tableColumn>
    <tableColumn id="11" xr3:uid="{75FC4514-AECD-784A-8BE3-AB0A255AF47F}" name="xsk3g-hash" totalsRowFunction="custom" dataDxfId="428" totalsRowDxfId="337">
      <totalsRowFormula>_xlfn.LET(_xlpm.d,N30:N32,MAX(_xlpm.d))</totalsRowFormula>
    </tableColumn>
    <tableColumn id="12" xr3:uid="{C6CB5111-2724-8A4B-B964-D94BAB8DB2AE}" name="xsk4g-hash" totalsRowFunction="custom" dataDxfId="427" totalsRowDxfId="336">
      <totalsRowFormula>_xlfn.LET(_xlpm.d,O30:O32,MAX(_xlpm.d))</totalsRowFormula>
    </tableColumn>
    <tableColumn id="17" xr3:uid="{8407581B-42E3-064C-B88F-7578DEAE5B84}" name="max" totalsRowFunction="custom" dataDxfId="426" totalsRowDxfId="335">
      <calculatedColumnFormula>_xlfn.LET(_xlpm.d,D30:O30,MAX(_xlpm.d))</calculatedColumnFormula>
      <totalsRowFormula>_xlfn.LET(_xlpm.d,P30:P32,MAX(_xlpm.d))</totalsRowFormula>
    </tableColumn>
    <tableColumn id="13" xr3:uid="{AD173482-5065-D241-8F7D-99E54E84F853}" name="rank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42B5990-68BC-8642-89F0-F6A0587CB89E}" name="Table13573945" displayName="Table13573945" ref="A36:Q40" totalsRowCount="1">
  <autoFilter ref="A36:Q39" xr:uid="{2D30A6F5-5D38-AD42-B882-A8D0FE891640}"/>
  <tableColumns count="17">
    <tableColumn id="1" xr3:uid="{3C752161-4F76-744D-861F-D9050C8DBD68}" name="Target"/>
    <tableColumn id="2" xr3:uid="{5EF42BB4-F8AB-7340-87F3-7478C7D5736A}" name="Supplement"/>
    <tableColumn id="3" xr3:uid="{35BEA582-47D4-4742-8CA5-B3389000BB38}" name="Method" totalsRowLabel="max"/>
    <tableColumn id="4" xr3:uid="{A6BA7F24-1BF6-EB42-A88E-4C74B5898A0A}" name="2g" totalsRowFunction="custom" dataDxfId="425" totalsRowDxfId="334">
      <totalsRowFormula>_xlfn.LET(_xlpm.d,D37:D39,MAX(_xlpm.d))</totalsRowFormula>
    </tableColumn>
    <tableColumn id="5" xr3:uid="{AA8F8CFC-498D-5F41-BF2D-2EFA6FACE62C}" name="3g" totalsRowFunction="custom" dataDxfId="424" totalsRowDxfId="333">
      <totalsRowFormula>_xlfn.LET(_xlpm.d,E37:E39,MAX(_xlpm.d))</totalsRowFormula>
    </tableColumn>
    <tableColumn id="6" xr3:uid="{7C62C912-0548-8846-9733-571216F3E719}" name="4g" totalsRowFunction="custom" dataDxfId="423" totalsRowDxfId="332">
      <totalsRowFormula>_xlfn.LET(_xlpm.d,F37:F39,MAX(_xlpm.d))</totalsRowFormula>
    </tableColumn>
    <tableColumn id="7" xr3:uid="{9916C9C8-E382-7C40-888F-EC1AE92563AA}" name="xsk2g" totalsRowFunction="custom" dataDxfId="422" totalsRowDxfId="331">
      <totalsRowFormula>_xlfn.LET(_xlpm.d,G37:G39,MAX(_xlpm.d))</totalsRowFormula>
    </tableColumn>
    <tableColumn id="8" xr3:uid="{FDB74533-589A-5242-980F-683F92DB54DA}" name="xsk3g" totalsRowFunction="custom" dataDxfId="421" totalsRowDxfId="330">
      <totalsRowFormula>_xlfn.LET(_xlpm.d,H37:H39,MAX(_xlpm.d))</totalsRowFormula>
    </tableColumn>
    <tableColumn id="9" xr3:uid="{717A8CD6-63F4-BB4B-92E0-C73D0493A4F1}" name="xsk4g" totalsRowFunction="custom" dataDxfId="420" totalsRowDxfId="329">
      <totalsRowFormula>_xlfn.LET(_xlpm.d,I37:I39,MAX(_xlpm.d))</totalsRowFormula>
    </tableColumn>
    <tableColumn id="16" xr3:uid="{D6F9CA0C-40A0-A546-B322-C6B6C9B773E5}" name="2g-hash" totalsRowFunction="custom" dataDxfId="419" totalsRowDxfId="328">
      <totalsRowFormula>_xlfn.LET(_xlpm.d,J37:J39,MAX(_xlpm.d))</totalsRowFormula>
    </tableColumn>
    <tableColumn id="15" xr3:uid="{CE11EBDA-F657-C445-BDD5-E992D0E7752E}" name="3g-hash" totalsRowFunction="custom" dataDxfId="418" totalsRowDxfId="327">
      <totalsRowFormula>_xlfn.LET(_xlpm.d,K37:K39,MAX(_xlpm.d))</totalsRowFormula>
    </tableColumn>
    <tableColumn id="14" xr3:uid="{431BA552-F964-E74A-9C18-47B1197F33E6}" name="4g-hash" totalsRowFunction="custom" dataDxfId="417" totalsRowDxfId="326">
      <totalsRowFormula>_xlfn.LET(_xlpm.d,L37:L39,MAX(_xlpm.d))</totalsRowFormula>
    </tableColumn>
    <tableColumn id="10" xr3:uid="{B4D5D7CD-B874-FA4B-99EC-3ED0DDF211DE}" name="xsk2g-hash" totalsRowFunction="custom" dataDxfId="416" totalsRowDxfId="325">
      <totalsRowFormula>_xlfn.LET(_xlpm.d,M37:M39,MAX(_xlpm.d))</totalsRowFormula>
    </tableColumn>
    <tableColumn id="11" xr3:uid="{ED8AB9BB-CB62-894C-8429-8C1C4EF14B8D}" name="xsk3g-hash" totalsRowFunction="custom" dataDxfId="415" totalsRowDxfId="324">
      <totalsRowFormula>_xlfn.LET(_xlpm.d,N37:N39,MAX(_xlpm.d))</totalsRowFormula>
    </tableColumn>
    <tableColumn id="12" xr3:uid="{BCAAA696-862E-8645-990C-A19A3939E26F}" name="xsk4g-hash" totalsRowFunction="custom" dataDxfId="414" totalsRowDxfId="323">
      <totalsRowFormula>_xlfn.LET(_xlpm.d,O37:O39,MAX(_xlpm.d))</totalsRowFormula>
    </tableColumn>
    <tableColumn id="17" xr3:uid="{BDBD79F1-1777-C249-8395-2EC58C3EB77A}" name="max" totalsRowFunction="custom" dataDxfId="413" totalsRowDxfId="322">
      <calculatedColumnFormula>_xlfn.LET(_xlpm.d,D37:O37,MAX(_xlpm.d))</calculatedColumnFormula>
      <totalsRowFormula>_xlfn.LET(_xlpm.d,P37:P39,MAX(_xlpm.d))</totalsRowFormula>
    </tableColumn>
    <tableColumn id="13" xr3:uid="{EC32DA5D-3E9E-8440-9278-EA4B807BD0F6}" name="rank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A4A95C44-5D1E-D24E-A240-83BF98ACF6CC}" name="Table45" displayName="Table45" ref="C44:P47" totalsRowShown="0">
  <autoFilter ref="C44:P47" xr:uid="{A4A95C44-5D1E-D24E-A240-83BF98ACF6CC}"/>
  <tableColumns count="14">
    <tableColumn id="1" xr3:uid="{F2D1EA5F-C6BE-0643-9563-699FA4CC678D}" name="Method"/>
    <tableColumn id="2" xr3:uid="{C67FD16C-57B9-0142-BB2D-2E57C7B5F9A3}" name="2g" dataDxfId="412"/>
    <tableColumn id="3" xr3:uid="{BAC6DA80-B85F-4843-8A5B-6A52B5CD22F9}" name="3g" dataDxfId="411"/>
    <tableColumn id="4" xr3:uid="{D669BC20-07B1-3040-BA10-E78C12EA31E7}" name="4g" dataDxfId="410"/>
    <tableColumn id="5" xr3:uid="{57916C69-60D2-5A4C-BC0F-99BE27CFC270}" name="xsk2g" dataDxfId="409"/>
    <tableColumn id="6" xr3:uid="{8B806096-5A44-8840-8E93-459121E496D1}" name="xsk3g" dataDxfId="408"/>
    <tableColumn id="7" xr3:uid="{F92C6FAB-6F1A-3240-9CE8-F5896A5F5607}" name="xsk4g" dataDxfId="407"/>
    <tableColumn id="8" xr3:uid="{B3D07EB0-17BB-934F-8EF4-289B6D03FCE6}" name="2g-hash" dataDxfId="406"/>
    <tableColumn id="9" xr3:uid="{4F2A179E-0240-C445-838D-1D5FC7D9547B}" name="3g-hash" dataDxfId="405"/>
    <tableColumn id="10" xr3:uid="{8699DCB4-B0A8-6B42-B928-9F2A002B2CD2}" name="4g-hash" dataDxfId="404"/>
    <tableColumn id="11" xr3:uid="{7EEDD1DE-D27A-444F-86C7-69BAFC90CB62}" name="xsk2g-hash" dataDxfId="403"/>
    <tableColumn id="12" xr3:uid="{00E22602-BF97-8D44-B6EB-70C9F1445400}" name="xsk3g-hash" dataDxfId="402"/>
    <tableColumn id="13" xr3:uid="{BB17230A-0DBB-F346-A327-72A4A4318CDE}" name="xsk4g-hash" dataDxfId="401"/>
    <tableColumn id="14" xr3:uid="{232BD976-D6CC-3540-B90C-70395C3597BB}" name="max" dataDxfId="400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8E32EFA-B47B-0743-9CDD-A669524F5A94}" name="Table15" displayName="Table15" ref="C50:O53" totalsRowShown="0">
  <autoFilter ref="C50:O53" xr:uid="{F8E32EFA-B47B-0743-9CDD-A669524F5A94}"/>
  <tableColumns count="13">
    <tableColumn id="1" xr3:uid="{A06DFFBF-CC03-5944-B743-1A6DB6DED669}" name="Method"/>
    <tableColumn id="2" xr3:uid="{0F6B68C4-EA17-8B47-B6B3-26CC11991093}" name="2g" dataDxfId="310">
      <calculatedColumnFormula>_xlfn.LET(_xlpm.d,D45:O45,RANK(D45,_xlpm.d))</calculatedColumnFormula>
    </tableColumn>
    <tableColumn id="3" xr3:uid="{50659C92-5201-0844-97E2-812A832A8A3C}" name="3g" dataDxfId="321">
      <calculatedColumnFormula>_xlfn.LET(_xlpm.d,E45:P45,RANK(E45,_xlpm.d))</calculatedColumnFormula>
    </tableColumn>
    <tableColumn id="4" xr3:uid="{4EEDD891-A7F8-D247-AD23-07D09C5DD873}" name="4g" dataDxfId="320">
      <calculatedColumnFormula>_xlfn.LET(_xlpm.d,F45:Q45,RANK(F45,_xlpm.d))</calculatedColumnFormula>
    </tableColumn>
    <tableColumn id="5" xr3:uid="{41A363E4-D4D3-3B45-A874-64094981EB17}" name="xsk2g" dataDxfId="319">
      <calculatedColumnFormula>_xlfn.LET(_xlpm.d,G45:R45,RANK(G45,_xlpm.d))</calculatedColumnFormula>
    </tableColumn>
    <tableColumn id="6" xr3:uid="{32DD9001-8036-6D4C-A1EA-3331B18D7F3C}" name="xsk3g" dataDxfId="318">
      <calculatedColumnFormula>_xlfn.LET(_xlpm.d,H45:S45,RANK(H45,_xlpm.d))</calculatedColumnFormula>
    </tableColumn>
    <tableColumn id="7" xr3:uid="{D1E0496C-3B34-E442-BD0A-7CDA2509F109}" name="xsk4g" dataDxfId="317">
      <calculatedColumnFormula>_xlfn.LET(_xlpm.d,I45:T45,RANK(I45,_xlpm.d))</calculatedColumnFormula>
    </tableColumn>
    <tableColumn id="8" xr3:uid="{5B6A0D99-3BA7-8B42-BCBB-397001CEF213}" name="2g-hash" dataDxfId="316">
      <calculatedColumnFormula>_xlfn.LET(_xlpm.d,J45:U45,RANK(J45,_xlpm.d))</calculatedColumnFormula>
    </tableColumn>
    <tableColumn id="9" xr3:uid="{A2641054-0E26-8F48-B531-494785AE9F3E}" name="3g-hash" dataDxfId="315">
      <calculatedColumnFormula>_xlfn.LET(_xlpm.d,K45:V45,RANK(K45,_xlpm.d))</calculatedColumnFormula>
    </tableColumn>
    <tableColumn id="10" xr3:uid="{68F32B24-D21D-4848-B718-36772B2660F6}" name="4g-hash" dataDxfId="314">
      <calculatedColumnFormula>_xlfn.LET(_xlpm.d,L45:W45,RANK(L45,_xlpm.d))</calculatedColumnFormula>
    </tableColumn>
    <tableColumn id="11" xr3:uid="{703FBD1A-18B6-9646-AD63-64A3567C5492}" name="xsk2g-hash" dataDxfId="313">
      <calculatedColumnFormula>_xlfn.LET(_xlpm.d,M45:X45,RANK(M45,_xlpm.d))</calculatedColumnFormula>
    </tableColumn>
    <tableColumn id="12" xr3:uid="{36541662-87FD-784E-BCBA-0B34C9666DB2}" name="xsk3g-hash" dataDxfId="312">
      <calculatedColumnFormula>_xlfn.LET(_xlpm.d,N45:Y45,RANK(N45,_xlpm.d))</calculatedColumnFormula>
    </tableColumn>
    <tableColumn id="13" xr3:uid="{223EB08F-1361-7E41-B833-4D121911BA45}" name="xsk4g-hash" dataDxfId="311">
      <calculatedColumnFormula>_xlfn.LET(_xlpm.d,O45:Z45,RANK(O45,_xlpm.d))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drawing" Target="../drawings/drawing2.xml"/><Relationship Id="rId6" Type="http://schemas.openxmlformats.org/officeDocument/2006/relationships/table" Target="../tables/table15.xml"/><Relationship Id="rId11" Type="http://schemas.openxmlformats.org/officeDocument/2006/relationships/table" Target="../tables/table20.xml"/><Relationship Id="rId5" Type="http://schemas.openxmlformats.org/officeDocument/2006/relationships/table" Target="../tables/table14.xml"/><Relationship Id="rId10" Type="http://schemas.openxmlformats.org/officeDocument/2006/relationships/table" Target="../tables/table19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7" Type="http://schemas.openxmlformats.org/officeDocument/2006/relationships/table" Target="../tables/table26.xml"/><Relationship Id="rId2" Type="http://schemas.openxmlformats.org/officeDocument/2006/relationships/table" Target="../tables/table21.xml"/><Relationship Id="rId1" Type="http://schemas.openxmlformats.org/officeDocument/2006/relationships/drawing" Target="../drawings/drawing3.xml"/><Relationship Id="rId6" Type="http://schemas.openxmlformats.org/officeDocument/2006/relationships/table" Target="../tables/table25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2.xml"/><Relationship Id="rId3" Type="http://schemas.openxmlformats.org/officeDocument/2006/relationships/table" Target="../tables/table27.xml"/><Relationship Id="rId7" Type="http://schemas.openxmlformats.org/officeDocument/2006/relationships/table" Target="../tables/table3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6" Type="http://schemas.openxmlformats.org/officeDocument/2006/relationships/table" Target="../tables/table30.xml"/><Relationship Id="rId5" Type="http://schemas.openxmlformats.org/officeDocument/2006/relationships/table" Target="../tables/table29.xml"/><Relationship Id="rId4" Type="http://schemas.openxmlformats.org/officeDocument/2006/relationships/table" Target="../tables/table2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7" Type="http://schemas.openxmlformats.org/officeDocument/2006/relationships/table" Target="../tables/table38.xml"/><Relationship Id="rId2" Type="http://schemas.openxmlformats.org/officeDocument/2006/relationships/table" Target="../tables/table33.xml"/><Relationship Id="rId1" Type="http://schemas.openxmlformats.org/officeDocument/2006/relationships/drawing" Target="../drawings/drawing5.xml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4.xml"/><Relationship Id="rId3" Type="http://schemas.openxmlformats.org/officeDocument/2006/relationships/table" Target="../tables/table39.xml"/><Relationship Id="rId7" Type="http://schemas.openxmlformats.org/officeDocument/2006/relationships/table" Target="../tables/table4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10" Type="http://schemas.openxmlformats.org/officeDocument/2006/relationships/table" Target="../tables/table46.xml"/><Relationship Id="rId4" Type="http://schemas.openxmlformats.org/officeDocument/2006/relationships/table" Target="../tables/table40.xml"/><Relationship Id="rId9" Type="http://schemas.openxmlformats.org/officeDocument/2006/relationships/table" Target="../tables/table4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8.xml"/><Relationship Id="rId7" Type="http://schemas.openxmlformats.org/officeDocument/2006/relationships/table" Target="../tables/table52.xml"/><Relationship Id="rId2" Type="http://schemas.openxmlformats.org/officeDocument/2006/relationships/table" Target="../tables/table47.xml"/><Relationship Id="rId1" Type="http://schemas.openxmlformats.org/officeDocument/2006/relationships/drawing" Target="../drawings/drawing7.xml"/><Relationship Id="rId6" Type="http://schemas.openxmlformats.org/officeDocument/2006/relationships/table" Target="../tables/table51.xml"/><Relationship Id="rId5" Type="http://schemas.openxmlformats.org/officeDocument/2006/relationships/table" Target="../tables/table50.xml"/><Relationship Id="rId4" Type="http://schemas.openxmlformats.org/officeDocument/2006/relationships/table" Target="../tables/table49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9.xml"/><Relationship Id="rId3" Type="http://schemas.openxmlformats.org/officeDocument/2006/relationships/table" Target="../tables/table54.xml"/><Relationship Id="rId7" Type="http://schemas.openxmlformats.org/officeDocument/2006/relationships/table" Target="../tables/table58.xml"/><Relationship Id="rId2" Type="http://schemas.openxmlformats.org/officeDocument/2006/relationships/table" Target="../tables/table53.xml"/><Relationship Id="rId1" Type="http://schemas.openxmlformats.org/officeDocument/2006/relationships/drawing" Target="../drawings/drawing8.xml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Relationship Id="rId9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B648-A9EF-8946-A368-5126C288FFEC}">
  <dimension ref="A1:AC70"/>
  <sheetViews>
    <sheetView topLeftCell="C1" zoomScale="109" zoomScaleNormal="109" workbookViewId="0">
      <pane xSplit="5040" ySplit="3820" topLeftCell="A7" activePane="topRight"/>
      <selection activeCell="D13" sqref="D13"/>
      <selection pane="topRight" activeCell="E11" sqref="E11"/>
      <selection pane="bottomLeft" activeCell="D70" sqref="D70:O70"/>
      <selection pane="bottomRight" activeCell="C5" sqref="C5"/>
    </sheetView>
    <sheetView tabSelected="1" workbookViewId="1">
      <selection activeCell="D6" sqref="D6"/>
    </sheetView>
  </sheetViews>
  <sheetFormatPr baseColWidth="10" defaultColWidth="6.625" defaultRowHeight="27" customHeight="1"/>
  <cols>
    <col min="1" max="1" width="6.625" customWidth="1"/>
    <col min="3" max="3" width="6.625" customWidth="1"/>
    <col min="7" max="15" width="6.62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18</v>
      </c>
      <c r="K1" s="1" t="s">
        <v>19</v>
      </c>
      <c r="L1" s="1" t="s">
        <v>20</v>
      </c>
      <c r="M1" s="1" t="s">
        <v>29</v>
      </c>
      <c r="N1" s="1" t="s">
        <v>30</v>
      </c>
      <c r="O1" s="1" t="s">
        <v>31</v>
      </c>
      <c r="P1" s="1" t="s">
        <v>11</v>
      </c>
      <c r="Q1" s="1" t="s">
        <v>13</v>
      </c>
    </row>
    <row r="2" spans="1:29" ht="27" customHeight="1">
      <c r="A2" t="s">
        <v>9</v>
      </c>
      <c r="B2" t="s">
        <v>6</v>
      </c>
      <c r="C2" t="s">
        <v>0</v>
      </c>
      <c r="D2" s="2">
        <v>0.53</v>
      </c>
      <c r="E2" s="2">
        <v>0.45</v>
      </c>
      <c r="F2" s="2">
        <v>0.51</v>
      </c>
      <c r="G2" s="2">
        <v>0.53</v>
      </c>
      <c r="H2" s="2">
        <v>0.4</v>
      </c>
      <c r="I2" s="2">
        <v>0.38</v>
      </c>
      <c r="J2" s="2">
        <v>0.45</v>
      </c>
      <c r="K2" s="2">
        <v>0.51</v>
      </c>
      <c r="L2" s="2">
        <v>0.49</v>
      </c>
      <c r="M2" s="2">
        <v>0.53</v>
      </c>
      <c r="N2" s="2">
        <v>0.51</v>
      </c>
      <c r="O2" s="2">
        <v>0.45</v>
      </c>
      <c r="P2" s="2">
        <f t="shared" ref="P2:P4" si="0">_xlfn.LET(_xlpm.d,D2:O2,MAX(_xlpm.d))</f>
        <v>0.53</v>
      </c>
    </row>
    <row r="3" spans="1:29" ht="27" customHeight="1">
      <c r="A3" t="s">
        <v>9</v>
      </c>
      <c r="B3" t="s">
        <v>6</v>
      </c>
      <c r="C3" t="s">
        <v>1</v>
      </c>
      <c r="D3" s="2">
        <v>0.66</v>
      </c>
      <c r="E3" s="2">
        <v>0.64</v>
      </c>
      <c r="F3" s="2">
        <v>0.56000000000000005</v>
      </c>
      <c r="G3" s="2">
        <v>0.63</v>
      </c>
      <c r="H3" s="2">
        <v>0.56999999999999995</v>
      </c>
      <c r="I3" s="2">
        <v>0.6</v>
      </c>
      <c r="J3" s="2">
        <v>0.59</v>
      </c>
      <c r="K3" s="2">
        <v>0.65</v>
      </c>
      <c r="L3" s="2">
        <v>0.59</v>
      </c>
      <c r="M3" s="2">
        <v>0.59</v>
      </c>
      <c r="N3" s="2">
        <v>0.56999999999999995</v>
      </c>
      <c r="O3" s="2">
        <v>0.55000000000000004</v>
      </c>
      <c r="P3" s="2">
        <f t="shared" si="0"/>
        <v>0.66</v>
      </c>
    </row>
    <row r="4" spans="1:29" ht="27" customHeight="1">
      <c r="A4" t="s">
        <v>9</v>
      </c>
      <c r="B4" t="s">
        <v>6</v>
      </c>
      <c r="C4" t="s">
        <v>14</v>
      </c>
      <c r="D4" s="2">
        <v>0.59</v>
      </c>
      <c r="E4" s="2">
        <v>0.56000000000000005</v>
      </c>
      <c r="F4" s="2">
        <v>0.53</v>
      </c>
      <c r="G4" s="2">
        <v>0.61</v>
      </c>
      <c r="H4" s="2">
        <v>0.61</v>
      </c>
      <c r="I4" s="2">
        <v>0.59</v>
      </c>
      <c r="J4" s="2">
        <v>0.56999999999999995</v>
      </c>
      <c r="K4" s="2">
        <v>0.57999999999999996</v>
      </c>
      <c r="L4" s="2">
        <v>0.62</v>
      </c>
      <c r="M4" s="2">
        <v>0.62</v>
      </c>
      <c r="N4" s="2">
        <v>0.68</v>
      </c>
      <c r="O4" s="2">
        <v>0.54</v>
      </c>
      <c r="P4" s="2">
        <f t="shared" si="0"/>
        <v>0.68</v>
      </c>
    </row>
    <row r="5" spans="1:29" ht="27" customHeight="1">
      <c r="C5" t="s">
        <v>11</v>
      </c>
      <c r="D5" s="2">
        <f>_xlfn.LET(_xlpm.d,D2:D4,MAX(_xlpm.d))</f>
        <v>0.66</v>
      </c>
      <c r="E5" s="2">
        <f t="shared" ref="E5:P5" si="1">_xlfn.LET(_xlpm.d,E2:E4,MAX(_xlpm.d))</f>
        <v>0.64</v>
      </c>
      <c r="F5" s="2">
        <f t="shared" si="1"/>
        <v>0.56000000000000005</v>
      </c>
      <c r="G5" s="2">
        <f t="shared" si="1"/>
        <v>0.63</v>
      </c>
      <c r="H5" s="2">
        <f t="shared" si="1"/>
        <v>0.61</v>
      </c>
      <c r="I5" s="2">
        <f t="shared" si="1"/>
        <v>0.6</v>
      </c>
      <c r="J5" s="2">
        <f t="shared" si="1"/>
        <v>0.59</v>
      </c>
      <c r="K5" s="2">
        <f t="shared" si="1"/>
        <v>0.65</v>
      </c>
      <c r="L5" s="2">
        <f t="shared" si="1"/>
        <v>0.62</v>
      </c>
      <c r="M5" s="2">
        <f t="shared" si="1"/>
        <v>0.62</v>
      </c>
      <c r="N5" s="2">
        <f t="shared" si="1"/>
        <v>0.68</v>
      </c>
      <c r="O5" s="2">
        <f t="shared" si="1"/>
        <v>0.55000000000000004</v>
      </c>
      <c r="P5" s="2">
        <f t="shared" si="1"/>
        <v>0.68</v>
      </c>
    </row>
    <row r="6" spans="1:29" ht="27" customHeight="1">
      <c r="C6" t="s">
        <v>13</v>
      </c>
      <c r="D6" s="7">
        <f>_xlfn.LET(_xlpm.d,D5:O5,RANK(D5,_xlpm.d))</f>
        <v>2</v>
      </c>
      <c r="E6" s="7">
        <f t="shared" ref="E6:O6" si="2">_xlfn.LET(_xlpm.d,E5:P5,RANK(E5,_xlpm.d))</f>
        <v>4</v>
      </c>
      <c r="F6" s="7">
        <f t="shared" si="2"/>
        <v>10</v>
      </c>
      <c r="G6" s="7">
        <f t="shared" si="2"/>
        <v>4</v>
      </c>
      <c r="H6" s="7">
        <f t="shared" si="2"/>
        <v>6</v>
      </c>
      <c r="I6" s="7">
        <f t="shared" si="2"/>
        <v>6</v>
      </c>
      <c r="J6" s="7">
        <f t="shared" si="2"/>
        <v>6</v>
      </c>
      <c r="K6" s="7">
        <f t="shared" si="2"/>
        <v>3</v>
      </c>
      <c r="L6" s="7">
        <f t="shared" si="2"/>
        <v>3</v>
      </c>
      <c r="M6" s="7">
        <f t="shared" si="2"/>
        <v>3</v>
      </c>
      <c r="N6" s="7">
        <f t="shared" si="2"/>
        <v>1</v>
      </c>
      <c r="O6" s="7">
        <f t="shared" si="2"/>
        <v>2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26</v>
      </c>
      <c r="H8" t="s">
        <v>27</v>
      </c>
      <c r="I8" t="s">
        <v>28</v>
      </c>
      <c r="J8" t="s">
        <v>18</v>
      </c>
      <c r="K8" t="s">
        <v>19</v>
      </c>
      <c r="L8" t="s">
        <v>20</v>
      </c>
      <c r="M8" t="s">
        <v>29</v>
      </c>
      <c r="N8" t="s">
        <v>30</v>
      </c>
      <c r="O8" t="s">
        <v>31</v>
      </c>
      <c r="P8" t="s">
        <v>11</v>
      </c>
      <c r="Q8" t="s">
        <v>13</v>
      </c>
    </row>
    <row r="9" spans="1:29" ht="27" customHeight="1">
      <c r="A9" t="s">
        <v>32</v>
      </c>
      <c r="B9" t="s">
        <v>6</v>
      </c>
      <c r="C9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0</v>
      </c>
    </row>
    <row r="10" spans="1:29" ht="27" customHeight="1">
      <c r="A10" t="s">
        <v>32</v>
      </c>
      <c r="B10" t="s">
        <v>6</v>
      </c>
      <c r="C10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0</v>
      </c>
    </row>
    <row r="11" spans="1:29" ht="27" customHeight="1">
      <c r="A11" t="s">
        <v>32</v>
      </c>
      <c r="B11" t="s">
        <v>6</v>
      </c>
      <c r="C1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v>0</v>
      </c>
    </row>
    <row r="12" spans="1:29" ht="27" customHeight="1">
      <c r="C12" t="s">
        <v>11</v>
      </c>
      <c r="D12" s="2">
        <f>_xlfn.LET(_xlpm.d,D9:D11,MAX(_xlpm.d))</f>
        <v>0</v>
      </c>
      <c r="E12" s="2">
        <f t="shared" ref="E12:P12" si="3">_xlfn.LET(_xlpm.d,E9:E11,MAX(_xlpm.d))</f>
        <v>0</v>
      </c>
      <c r="F12" s="2">
        <f t="shared" si="3"/>
        <v>0</v>
      </c>
      <c r="G12" s="2">
        <f t="shared" si="3"/>
        <v>0</v>
      </c>
      <c r="H12" s="2">
        <f t="shared" si="3"/>
        <v>0</v>
      </c>
      <c r="I12" s="2">
        <f t="shared" si="3"/>
        <v>0</v>
      </c>
      <c r="J12" s="2">
        <f t="shared" si="3"/>
        <v>0</v>
      </c>
      <c r="K12" s="2">
        <f t="shared" si="3"/>
        <v>0</v>
      </c>
      <c r="L12" s="2">
        <f t="shared" si="3"/>
        <v>0</v>
      </c>
      <c r="M12" s="2">
        <f t="shared" si="3"/>
        <v>0</v>
      </c>
      <c r="N12" s="2">
        <f t="shared" si="3"/>
        <v>0</v>
      </c>
      <c r="O12" s="2">
        <f t="shared" si="3"/>
        <v>0</v>
      </c>
      <c r="P12" s="2">
        <f t="shared" si="3"/>
        <v>0</v>
      </c>
    </row>
    <row r="13" spans="1:29" ht="27" customHeight="1">
      <c r="C13" t="s">
        <v>13</v>
      </c>
      <c r="D13" s="7">
        <f>_xlfn.LET(_xlpm.d,D12:O12,RANK(D12,_xlpm.d))</f>
        <v>1</v>
      </c>
      <c r="E13" s="7">
        <f t="shared" ref="E13" si="4">_xlfn.LET(_xlpm.d,E12:P12,RANK(E12,_xlpm.d))</f>
        <v>1</v>
      </c>
      <c r="F13" s="7">
        <f t="shared" ref="F13" si="5">_xlfn.LET(_xlpm.d,F12:Q12,RANK(F12,_xlpm.d))</f>
        <v>1</v>
      </c>
      <c r="G13" s="7">
        <f t="shared" ref="G13" si="6">_xlfn.LET(_xlpm.d,G12:R12,RANK(G12,_xlpm.d))</f>
        <v>1</v>
      </c>
      <c r="H13" s="7">
        <f t="shared" ref="H13" si="7">_xlfn.LET(_xlpm.d,H12:S12,RANK(H12,_xlpm.d))</f>
        <v>1</v>
      </c>
      <c r="I13" s="7">
        <f t="shared" ref="I13" si="8">_xlfn.LET(_xlpm.d,I12:T12,RANK(I12,_xlpm.d))</f>
        <v>1</v>
      </c>
      <c r="J13" s="7">
        <f t="shared" ref="J13" si="9">_xlfn.LET(_xlpm.d,J12:U12,RANK(J12,_xlpm.d))</f>
        <v>1</v>
      </c>
      <c r="K13" s="7">
        <f t="shared" ref="K13" si="10">_xlfn.LET(_xlpm.d,K12:V12,RANK(K12,_xlpm.d))</f>
        <v>1</v>
      </c>
      <c r="L13" s="7">
        <f t="shared" ref="L13" si="11">_xlfn.LET(_xlpm.d,L12:W12,RANK(L12,_xlpm.d))</f>
        <v>1</v>
      </c>
      <c r="M13" s="7">
        <f t="shared" ref="M13" si="12">_xlfn.LET(_xlpm.d,M12:X12,RANK(M12,_xlpm.d))</f>
        <v>1</v>
      </c>
      <c r="N13" s="7">
        <f t="shared" ref="N13" si="13">_xlfn.LET(_xlpm.d,N12:Y12,RANK(N12,_xlpm.d))</f>
        <v>1</v>
      </c>
      <c r="O13" s="7">
        <f t="shared" ref="O13" si="14">_xlfn.LET(_xlpm.d,O12:Z12,RANK(O12,_xlpm.d))</f>
        <v>1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26</v>
      </c>
      <c r="H15" t="s">
        <v>27</v>
      </c>
      <c r="I15" t="s">
        <v>28</v>
      </c>
      <c r="J15" s="1" t="s">
        <v>18</v>
      </c>
      <c r="K15" s="1" t="s">
        <v>19</v>
      </c>
      <c r="L15" s="1" t="s">
        <v>20</v>
      </c>
      <c r="M15" t="s">
        <v>29</v>
      </c>
      <c r="N15" t="s">
        <v>30</v>
      </c>
      <c r="O15" t="s">
        <v>31</v>
      </c>
      <c r="P15" t="s">
        <v>11</v>
      </c>
      <c r="Q15" s="1" t="s">
        <v>13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7" customHeight="1">
      <c r="A16" t="s">
        <v>9</v>
      </c>
      <c r="B16" t="s">
        <v>8</v>
      </c>
      <c r="C16" t="s">
        <v>0</v>
      </c>
      <c r="D16" s="2">
        <v>0.48</v>
      </c>
      <c r="E16" s="2">
        <v>0.54</v>
      </c>
      <c r="F16" s="2">
        <v>0.47</v>
      </c>
      <c r="G16" s="2">
        <v>0.42</v>
      </c>
      <c r="H16" s="2">
        <v>0.34</v>
      </c>
      <c r="I16" s="2">
        <v>0.42</v>
      </c>
      <c r="J16" s="2">
        <v>0.52</v>
      </c>
      <c r="K16" s="2">
        <v>0.53</v>
      </c>
      <c r="L16" s="2">
        <v>0.45</v>
      </c>
      <c r="M16" s="2">
        <v>0.56000000000000005</v>
      </c>
      <c r="N16" s="2">
        <v>0.47</v>
      </c>
      <c r="O16" s="2">
        <v>0.44</v>
      </c>
      <c r="P16" s="2">
        <f>_xlfn.LET(_xlpm.d,D16:O16,MAX(_xlpm.d))</f>
        <v>0.56000000000000005</v>
      </c>
    </row>
    <row r="17" spans="1:17" ht="27" customHeight="1">
      <c r="A17" t="s">
        <v>9</v>
      </c>
      <c r="B17" t="s">
        <v>8</v>
      </c>
      <c r="C17" t="s">
        <v>1</v>
      </c>
      <c r="D17" s="2">
        <v>0.67</v>
      </c>
      <c r="E17" s="2">
        <v>0.6</v>
      </c>
      <c r="F17" s="2">
        <v>0.56999999999999995</v>
      </c>
      <c r="G17" s="2">
        <v>0.56999999999999995</v>
      </c>
      <c r="H17" s="2">
        <v>0.53</v>
      </c>
      <c r="I17" s="2">
        <v>0.53</v>
      </c>
      <c r="J17" s="2">
        <v>0.61</v>
      </c>
      <c r="K17" s="2">
        <v>0.62</v>
      </c>
      <c r="L17" s="2">
        <v>0.53</v>
      </c>
      <c r="M17" s="2">
        <v>0.67</v>
      </c>
      <c r="N17" s="2">
        <v>0.55000000000000004</v>
      </c>
      <c r="O17" s="2">
        <v>0.56999999999999995</v>
      </c>
      <c r="P17" s="2">
        <f t="shared" ref="P17:P18" si="15">_xlfn.LET(_xlpm.d,D17:O17,MAX(_xlpm.d))</f>
        <v>0.67</v>
      </c>
    </row>
    <row r="18" spans="1:17" ht="27" customHeight="1">
      <c r="A18" t="s">
        <v>9</v>
      </c>
      <c r="B18" t="s">
        <v>8</v>
      </c>
      <c r="C18" t="s">
        <v>14</v>
      </c>
      <c r="D18" s="2">
        <v>0.6</v>
      </c>
      <c r="E18" s="2">
        <v>0.56999999999999995</v>
      </c>
      <c r="F18" s="2">
        <v>0.61</v>
      </c>
      <c r="G18" s="2">
        <v>0.59</v>
      </c>
      <c r="H18" s="2">
        <v>0.6</v>
      </c>
      <c r="I18" s="2">
        <v>0.51</v>
      </c>
      <c r="J18" s="2">
        <v>0.55000000000000004</v>
      </c>
      <c r="K18" s="2">
        <v>0.56999999999999995</v>
      </c>
      <c r="L18" s="2">
        <v>0.61</v>
      </c>
      <c r="M18" s="2">
        <v>0.62</v>
      </c>
      <c r="N18" s="2">
        <v>0.61</v>
      </c>
      <c r="O18" s="2">
        <v>0.56999999999999995</v>
      </c>
      <c r="P18" s="2">
        <f t="shared" si="15"/>
        <v>0.62</v>
      </c>
    </row>
    <row r="19" spans="1:17" ht="27" customHeight="1">
      <c r="C19" t="s">
        <v>11</v>
      </c>
      <c r="D19" s="2">
        <f>_xlfn.LET(_xlpm.d,D16:D18,MAX(_xlpm.d))</f>
        <v>0.67</v>
      </c>
      <c r="E19" s="2">
        <f t="shared" ref="E19:P19" si="16">_xlfn.LET(_xlpm.d,E16:E18,MAX(_xlpm.d))</f>
        <v>0.6</v>
      </c>
      <c r="F19" s="2">
        <f t="shared" si="16"/>
        <v>0.61</v>
      </c>
      <c r="G19" s="2">
        <f t="shared" si="16"/>
        <v>0.59</v>
      </c>
      <c r="H19" s="2">
        <f t="shared" si="16"/>
        <v>0.6</v>
      </c>
      <c r="I19" s="2">
        <f t="shared" si="16"/>
        <v>0.53</v>
      </c>
      <c r="J19" s="2">
        <f t="shared" si="16"/>
        <v>0.61</v>
      </c>
      <c r="K19" s="2">
        <f t="shared" si="16"/>
        <v>0.62</v>
      </c>
      <c r="L19" s="2">
        <f t="shared" si="16"/>
        <v>0.61</v>
      </c>
      <c r="M19" s="2">
        <f t="shared" si="16"/>
        <v>0.67</v>
      </c>
      <c r="N19" s="2">
        <f t="shared" si="16"/>
        <v>0.61</v>
      </c>
      <c r="O19" s="2">
        <f t="shared" si="16"/>
        <v>0.56999999999999995</v>
      </c>
      <c r="P19" s="2">
        <f t="shared" si="16"/>
        <v>0.67</v>
      </c>
    </row>
    <row r="20" spans="1:17" ht="27" customHeight="1">
      <c r="C20" t="s">
        <v>13</v>
      </c>
      <c r="D20" s="7">
        <f>_xlfn.LET(_xlpm.d,D19:O19,RANK(D19,_xlpm.d))</f>
        <v>1</v>
      </c>
      <c r="E20" s="7">
        <f t="shared" ref="E20" si="17">_xlfn.LET(_xlpm.d,E19:P19,RANK(E19,_xlpm.d))</f>
        <v>8</v>
      </c>
      <c r="F20" s="7">
        <f t="shared" ref="F20" si="18">_xlfn.LET(_xlpm.d,F19:Q19,RANK(F19,_xlpm.d))</f>
        <v>4</v>
      </c>
      <c r="G20" s="7">
        <f t="shared" ref="G20" si="19">_xlfn.LET(_xlpm.d,G19:R19,RANK(G19,_xlpm.d))</f>
        <v>8</v>
      </c>
      <c r="H20" s="7">
        <f t="shared" ref="H20" si="20">_xlfn.LET(_xlpm.d,H19:S19,RANK(H19,_xlpm.d))</f>
        <v>7</v>
      </c>
      <c r="I20" s="7">
        <f t="shared" ref="I20" si="21">_xlfn.LET(_xlpm.d,I19:T19,RANK(I19,_xlpm.d))</f>
        <v>8</v>
      </c>
      <c r="J20" s="7">
        <f t="shared" ref="J20" si="22">_xlfn.LET(_xlpm.d,J19:U19,RANK(J19,_xlpm.d))</f>
        <v>4</v>
      </c>
      <c r="K20" s="7">
        <f t="shared" ref="K20" si="23">_xlfn.LET(_xlpm.d,K19:V19,RANK(K19,_xlpm.d))</f>
        <v>3</v>
      </c>
      <c r="L20" s="7">
        <f t="shared" ref="L20" si="24">_xlfn.LET(_xlpm.d,L19:W19,RANK(L19,_xlpm.d))</f>
        <v>3</v>
      </c>
      <c r="M20" s="7">
        <f t="shared" ref="M20" si="25">_xlfn.LET(_xlpm.d,M19:X19,RANK(M19,_xlpm.d))</f>
        <v>1</v>
      </c>
      <c r="N20" s="7">
        <f t="shared" ref="N20" si="26">_xlfn.LET(_xlpm.d,N19:Y19,RANK(N19,_xlpm.d))</f>
        <v>2</v>
      </c>
      <c r="O20" s="7">
        <f t="shared" ref="O20" si="27">_xlfn.LET(_xlpm.d,O19:Z19,RANK(O19,_xlpm.d))</f>
        <v>2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26</v>
      </c>
      <c r="H22" t="s">
        <v>27</v>
      </c>
      <c r="I22" t="s">
        <v>28</v>
      </c>
      <c r="J22" t="s">
        <v>18</v>
      </c>
      <c r="K22" t="s">
        <v>19</v>
      </c>
      <c r="L22" t="s">
        <v>20</v>
      </c>
      <c r="M22" t="s">
        <v>29</v>
      </c>
      <c r="N22" t="s">
        <v>30</v>
      </c>
      <c r="O22" t="s">
        <v>31</v>
      </c>
      <c r="P22" t="s">
        <v>11</v>
      </c>
      <c r="Q22" t="s">
        <v>13</v>
      </c>
    </row>
    <row r="23" spans="1:17" ht="27" customHeight="1">
      <c r="A23" t="s">
        <v>32</v>
      </c>
      <c r="B23" t="s">
        <v>8</v>
      </c>
      <c r="C23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v>0</v>
      </c>
    </row>
    <row r="24" spans="1:17" ht="27" customHeight="1">
      <c r="A24" t="s">
        <v>32</v>
      </c>
      <c r="B24" t="s">
        <v>8</v>
      </c>
      <c r="C24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v>0</v>
      </c>
    </row>
    <row r="25" spans="1:17" ht="27" customHeight="1">
      <c r="A25" t="s">
        <v>32</v>
      </c>
      <c r="B25" t="s">
        <v>8</v>
      </c>
      <c r="C25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v>0</v>
      </c>
    </row>
    <row r="26" spans="1:17" ht="27" customHeight="1">
      <c r="C26" t="s">
        <v>11</v>
      </c>
      <c r="D26" s="2">
        <f>_xlfn.LET(_xlpm.d,D23:D25,MAX(_xlpm.d))</f>
        <v>0</v>
      </c>
      <c r="E26" s="2">
        <f t="shared" ref="E26:P26" si="28">_xlfn.LET(_xlpm.d,E23:E25,MAX(_xlpm.d))</f>
        <v>0</v>
      </c>
      <c r="F26" s="2">
        <f t="shared" si="28"/>
        <v>0</v>
      </c>
      <c r="G26" s="2">
        <f t="shared" si="28"/>
        <v>0</v>
      </c>
      <c r="H26" s="2">
        <f t="shared" si="28"/>
        <v>0</v>
      </c>
      <c r="I26" s="2">
        <f t="shared" si="28"/>
        <v>0</v>
      </c>
      <c r="J26" s="2">
        <f t="shared" si="28"/>
        <v>0</v>
      </c>
      <c r="K26" s="2">
        <f t="shared" si="28"/>
        <v>0</v>
      </c>
      <c r="L26" s="2">
        <f t="shared" si="28"/>
        <v>0</v>
      </c>
      <c r="M26" s="2">
        <f t="shared" si="28"/>
        <v>0</v>
      </c>
      <c r="N26" s="2">
        <f t="shared" si="28"/>
        <v>0</v>
      </c>
      <c r="O26" s="2">
        <f t="shared" si="28"/>
        <v>0</v>
      </c>
      <c r="P26" s="2">
        <f t="shared" si="28"/>
        <v>0</v>
      </c>
    </row>
    <row r="27" spans="1:17" ht="27" customHeight="1">
      <c r="C27" t="s">
        <v>13</v>
      </c>
      <c r="D27" s="7">
        <f>_xlfn.LET(_xlpm.d,D26:O26,RANK(D26,_xlpm.d))</f>
        <v>1</v>
      </c>
      <c r="E27" s="7">
        <f t="shared" ref="E27" si="29">_xlfn.LET(_xlpm.d,E26:P26,RANK(E26,_xlpm.d))</f>
        <v>1</v>
      </c>
      <c r="F27" s="7">
        <f t="shared" ref="F27" si="30">_xlfn.LET(_xlpm.d,F26:Q26,RANK(F26,_xlpm.d))</f>
        <v>1</v>
      </c>
      <c r="G27" s="7">
        <f t="shared" ref="G27" si="31">_xlfn.LET(_xlpm.d,G26:R26,RANK(G26,_xlpm.d))</f>
        <v>1</v>
      </c>
      <c r="H27" s="7">
        <f t="shared" ref="H27" si="32">_xlfn.LET(_xlpm.d,H26:S26,RANK(H26,_xlpm.d))</f>
        <v>1</v>
      </c>
      <c r="I27" s="7">
        <f t="shared" ref="I27" si="33">_xlfn.LET(_xlpm.d,I26:T26,RANK(I26,_xlpm.d))</f>
        <v>1</v>
      </c>
      <c r="J27" s="7">
        <f t="shared" ref="J27" si="34">_xlfn.LET(_xlpm.d,J26:U26,RANK(J26,_xlpm.d))</f>
        <v>1</v>
      </c>
      <c r="K27" s="7">
        <f t="shared" ref="K27" si="35">_xlfn.LET(_xlpm.d,K26:V26,RANK(K26,_xlpm.d))</f>
        <v>1</v>
      </c>
      <c r="L27" s="7">
        <f t="shared" ref="L27" si="36">_xlfn.LET(_xlpm.d,L26:W26,RANK(L26,_xlpm.d))</f>
        <v>1</v>
      </c>
      <c r="M27" s="7">
        <f t="shared" ref="M27" si="37">_xlfn.LET(_xlpm.d,M26:X26,RANK(M26,_xlpm.d))</f>
        <v>1</v>
      </c>
      <c r="N27" s="7">
        <f t="shared" ref="N27" si="38">_xlfn.LET(_xlpm.d,N26:Y26,RANK(N26,_xlpm.d))</f>
        <v>1</v>
      </c>
      <c r="O27" s="7">
        <f t="shared" ref="O27" si="39">_xlfn.LET(_xlpm.d,O26:Z26,RANK(O26,_xlpm.d))</f>
        <v>1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26</v>
      </c>
      <c r="H29" t="s">
        <v>27</v>
      </c>
      <c r="I29" t="s">
        <v>28</v>
      </c>
      <c r="J29" s="1" t="s">
        <v>18</v>
      </c>
      <c r="K29" s="1" t="s">
        <v>19</v>
      </c>
      <c r="L29" s="1" t="s">
        <v>20</v>
      </c>
      <c r="M29" t="s">
        <v>29</v>
      </c>
      <c r="N29" t="s">
        <v>30</v>
      </c>
      <c r="O29" t="s">
        <v>31</v>
      </c>
      <c r="P29" t="s">
        <v>11</v>
      </c>
      <c r="Q29" t="s">
        <v>13</v>
      </c>
    </row>
    <row r="30" spans="1:17" ht="27" customHeight="1">
      <c r="A30" t="s">
        <v>10</v>
      </c>
      <c r="B30" t="s">
        <v>6</v>
      </c>
      <c r="C30" t="s">
        <v>0</v>
      </c>
      <c r="D30" s="2">
        <v>0.86</v>
      </c>
      <c r="E30" s="2">
        <v>0.86</v>
      </c>
      <c r="F30" s="2">
        <v>0.76</v>
      </c>
      <c r="G30" s="2">
        <v>0.74</v>
      </c>
      <c r="H30" s="2">
        <v>0.77</v>
      </c>
      <c r="I30" s="2">
        <v>0.81</v>
      </c>
      <c r="J30" s="2">
        <v>0.82</v>
      </c>
      <c r="K30" s="2">
        <v>0.82</v>
      </c>
      <c r="L30" s="2">
        <v>0.97</v>
      </c>
      <c r="M30" s="2">
        <v>0.86</v>
      </c>
      <c r="N30" s="2">
        <v>0.79</v>
      </c>
      <c r="O30" s="2">
        <v>0.72</v>
      </c>
      <c r="P30" s="2">
        <f t="shared" ref="P30:P32" si="40">_xlfn.LET(_xlpm.d,D30:O30,MAX(_xlpm.d))</f>
        <v>0.97</v>
      </c>
    </row>
    <row r="31" spans="1:17" ht="27" customHeight="1">
      <c r="A31" t="s">
        <v>10</v>
      </c>
      <c r="B31" t="s">
        <v>6</v>
      </c>
      <c r="C31" t="s">
        <v>1</v>
      </c>
      <c r="D31" s="2">
        <v>0.89</v>
      </c>
      <c r="E31" s="2">
        <v>0.92</v>
      </c>
      <c r="F31" s="2">
        <v>0.8</v>
      </c>
      <c r="G31" s="2">
        <v>0.9</v>
      </c>
      <c r="H31" s="2">
        <v>0.81</v>
      </c>
      <c r="I31" s="2">
        <v>0.88</v>
      </c>
      <c r="J31" s="2">
        <v>0.82</v>
      </c>
      <c r="K31" s="2">
        <v>0.82</v>
      </c>
      <c r="L31" s="2">
        <v>0.85</v>
      </c>
      <c r="M31" s="2">
        <v>0.89</v>
      </c>
      <c r="N31" s="2">
        <v>0.78</v>
      </c>
      <c r="O31" s="2">
        <v>0.79</v>
      </c>
      <c r="P31" s="2">
        <f t="shared" si="40"/>
        <v>0.92</v>
      </c>
    </row>
    <row r="32" spans="1:17" ht="27" customHeight="1">
      <c r="A32" t="s">
        <v>10</v>
      </c>
      <c r="B32" t="s">
        <v>6</v>
      </c>
      <c r="C32" t="s">
        <v>14</v>
      </c>
      <c r="D32" s="2">
        <v>0.82</v>
      </c>
      <c r="E32" s="2">
        <v>0.88</v>
      </c>
      <c r="F32" s="2">
        <v>0.82</v>
      </c>
      <c r="G32" s="2">
        <v>0.83</v>
      </c>
      <c r="H32" s="2">
        <v>0.75</v>
      </c>
      <c r="I32" s="2">
        <v>0.82</v>
      </c>
      <c r="J32" s="2">
        <v>0.82</v>
      </c>
      <c r="K32" s="2">
        <v>0.72</v>
      </c>
      <c r="L32" s="2">
        <v>0.84</v>
      </c>
      <c r="M32" s="2">
        <v>0.87</v>
      </c>
      <c r="N32" s="2">
        <v>0.8</v>
      </c>
      <c r="O32" s="2">
        <v>0.75</v>
      </c>
      <c r="P32" s="2">
        <f t="shared" si="40"/>
        <v>0.88</v>
      </c>
    </row>
    <row r="33" spans="1:17" ht="27" customHeight="1">
      <c r="C33" t="s">
        <v>11</v>
      </c>
      <c r="D33" s="2">
        <f>_xlfn.LET(_xlpm.d,D30:D32,MAX(_xlpm.d))</f>
        <v>0.89</v>
      </c>
      <c r="E33" s="2">
        <f t="shared" ref="E33" si="41">_xlfn.LET(_xlpm.d,E30:E32,MAX(_xlpm.d))</f>
        <v>0.92</v>
      </c>
      <c r="F33" s="2">
        <f t="shared" ref="F33" si="42">_xlfn.LET(_xlpm.d,F30:F32,MAX(_xlpm.d))</f>
        <v>0.82</v>
      </c>
      <c r="G33" s="2">
        <f t="shared" ref="G33" si="43">_xlfn.LET(_xlpm.d,G30:G32,MAX(_xlpm.d))</f>
        <v>0.9</v>
      </c>
      <c r="H33" s="2">
        <f t="shared" ref="H33" si="44">_xlfn.LET(_xlpm.d,H30:H32,MAX(_xlpm.d))</f>
        <v>0.81</v>
      </c>
      <c r="I33" s="2">
        <f t="shared" ref="I33" si="45">_xlfn.LET(_xlpm.d,I30:I32,MAX(_xlpm.d))</f>
        <v>0.88</v>
      </c>
      <c r="J33" s="2">
        <f t="shared" ref="J33" si="46">_xlfn.LET(_xlpm.d,J30:J32,MAX(_xlpm.d))</f>
        <v>0.82</v>
      </c>
      <c r="K33" s="2">
        <f t="shared" ref="K33" si="47">_xlfn.LET(_xlpm.d,K30:K32,MAX(_xlpm.d))</f>
        <v>0.82</v>
      </c>
      <c r="L33" s="2">
        <f t="shared" ref="L33" si="48">_xlfn.LET(_xlpm.d,L30:L32,MAX(_xlpm.d))</f>
        <v>0.97</v>
      </c>
      <c r="M33" s="2">
        <f t="shared" ref="M33" si="49">_xlfn.LET(_xlpm.d,M30:M32,MAX(_xlpm.d))</f>
        <v>0.89</v>
      </c>
      <c r="N33" s="2">
        <f t="shared" ref="N33" si="50">_xlfn.LET(_xlpm.d,N30:N32,MAX(_xlpm.d))</f>
        <v>0.8</v>
      </c>
      <c r="O33" s="2">
        <f t="shared" ref="O33" si="51">_xlfn.LET(_xlpm.d,O30:O32,MAX(_xlpm.d))</f>
        <v>0.79</v>
      </c>
      <c r="P33" s="2">
        <f t="shared" ref="P33" si="52">_xlfn.LET(_xlpm.d,P30:P32,MAX(_xlpm.d))</f>
        <v>0.97</v>
      </c>
    </row>
    <row r="34" spans="1:17" ht="27" customHeight="1">
      <c r="C34" t="s">
        <v>13</v>
      </c>
      <c r="D34" s="7">
        <f>_xlfn.LET(_xlpm.d,D33:O33,RANK(D33,_xlpm.d))</f>
        <v>4</v>
      </c>
      <c r="E34" s="7">
        <f t="shared" ref="E34" si="53">_xlfn.LET(_xlpm.d,E33:P33,RANK(E33,_xlpm.d))</f>
        <v>3</v>
      </c>
      <c r="F34" s="7">
        <f t="shared" ref="F34" si="54">_xlfn.LET(_xlpm.d,F33:Q33,RANK(F33,_xlpm.d))</f>
        <v>6</v>
      </c>
      <c r="G34" s="7">
        <f t="shared" ref="G34" si="55">_xlfn.LET(_xlpm.d,G33:R33,RANK(G33,_xlpm.d))</f>
        <v>3</v>
      </c>
      <c r="H34" s="7">
        <f t="shared" ref="H34" si="56">_xlfn.LET(_xlpm.d,H33:S33,RANK(H33,_xlpm.d))</f>
        <v>7</v>
      </c>
      <c r="I34" s="7">
        <f t="shared" ref="I34" si="57">_xlfn.LET(_xlpm.d,I33:T33,RANK(I33,_xlpm.d))</f>
        <v>4</v>
      </c>
      <c r="J34" s="7">
        <f t="shared" ref="J34" si="58">_xlfn.LET(_xlpm.d,J33:U33,RANK(J33,_xlpm.d))</f>
        <v>4</v>
      </c>
      <c r="K34" s="7">
        <f t="shared" ref="K34" si="59">_xlfn.LET(_xlpm.d,K33:V33,RANK(K33,_xlpm.d))</f>
        <v>4</v>
      </c>
      <c r="L34" s="7">
        <f t="shared" ref="L34" si="60">_xlfn.LET(_xlpm.d,L33:W33,RANK(L33,_xlpm.d))</f>
        <v>1</v>
      </c>
      <c r="M34" s="7">
        <f t="shared" ref="M34" si="61">_xlfn.LET(_xlpm.d,M33:X33,RANK(M33,_xlpm.d))</f>
        <v>2</v>
      </c>
      <c r="N34" s="7">
        <f t="shared" ref="N34" si="62">_xlfn.LET(_xlpm.d,N33:Y33,RANK(N33,_xlpm.d))</f>
        <v>2</v>
      </c>
      <c r="O34" s="7">
        <f t="shared" ref="O34" si="63">_xlfn.LET(_xlpm.d,O33:Z33,RANK(O33,_xlpm.d))</f>
        <v>2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26</v>
      </c>
      <c r="H36" t="s">
        <v>27</v>
      </c>
      <c r="I36" t="s">
        <v>28</v>
      </c>
      <c r="J36" s="1" t="s">
        <v>18</v>
      </c>
      <c r="K36" s="1" t="s">
        <v>19</v>
      </c>
      <c r="L36" s="1" t="s">
        <v>20</v>
      </c>
      <c r="M36" t="s">
        <v>29</v>
      </c>
      <c r="N36" t="s">
        <v>30</v>
      </c>
      <c r="O36" t="s">
        <v>31</v>
      </c>
      <c r="P36" t="s">
        <v>11</v>
      </c>
      <c r="Q36" t="s">
        <v>13</v>
      </c>
    </row>
    <row r="37" spans="1:17" ht="27" customHeight="1">
      <c r="A37" t="s">
        <v>10</v>
      </c>
      <c r="B37" t="s">
        <v>8</v>
      </c>
      <c r="C37" t="s">
        <v>0</v>
      </c>
      <c r="D37" s="2">
        <v>0.82</v>
      </c>
      <c r="E37" s="2">
        <v>0.83</v>
      </c>
      <c r="F37" s="2">
        <v>0.77</v>
      </c>
      <c r="G37" s="2">
        <v>0.78</v>
      </c>
      <c r="H37" s="2">
        <v>0.79</v>
      </c>
      <c r="I37" s="2">
        <v>0.82</v>
      </c>
      <c r="J37" s="2">
        <v>0.72</v>
      </c>
      <c r="K37" s="2">
        <v>0.75</v>
      </c>
      <c r="L37" s="2">
        <v>0.82</v>
      </c>
      <c r="M37" s="2">
        <v>0.81</v>
      </c>
      <c r="N37" s="2">
        <v>0.75</v>
      </c>
      <c r="O37" s="2">
        <v>0.72</v>
      </c>
      <c r="P37" s="2">
        <f t="shared" ref="P37:P39" si="64">_xlfn.LET(_xlpm.d,D37:O37,MAX(_xlpm.d))</f>
        <v>0.83</v>
      </c>
    </row>
    <row r="38" spans="1:17" ht="27" customHeight="1">
      <c r="A38" t="s">
        <v>10</v>
      </c>
      <c r="B38" t="s">
        <v>8</v>
      </c>
      <c r="C38" t="s">
        <v>1</v>
      </c>
      <c r="D38" s="2">
        <v>0.78</v>
      </c>
      <c r="E38" s="2">
        <v>0.89</v>
      </c>
      <c r="F38" s="2">
        <v>0.76</v>
      </c>
      <c r="G38" s="2">
        <v>0.87</v>
      </c>
      <c r="H38" s="2">
        <v>0.83</v>
      </c>
      <c r="I38" s="2">
        <v>0.88</v>
      </c>
      <c r="J38" s="2">
        <v>0.82</v>
      </c>
      <c r="K38" s="2">
        <v>0.78</v>
      </c>
      <c r="L38" s="2">
        <v>0.84</v>
      </c>
      <c r="M38" s="2">
        <v>0.87</v>
      </c>
      <c r="N38" s="2">
        <v>0.75</v>
      </c>
      <c r="O38" s="2">
        <v>0.77</v>
      </c>
      <c r="P38" s="2">
        <f t="shared" si="64"/>
        <v>0.89</v>
      </c>
    </row>
    <row r="39" spans="1:17" ht="27" customHeight="1">
      <c r="A39" t="s">
        <v>10</v>
      </c>
      <c r="B39" t="s">
        <v>8</v>
      </c>
      <c r="C39" t="s">
        <v>14</v>
      </c>
      <c r="D39" s="2">
        <v>0.78</v>
      </c>
      <c r="E39" s="2">
        <v>0.85</v>
      </c>
      <c r="F39" s="2">
        <v>0.75</v>
      </c>
      <c r="G39" s="2">
        <v>0.78</v>
      </c>
      <c r="H39" s="2">
        <v>0.77</v>
      </c>
      <c r="I39" s="2">
        <v>0.84</v>
      </c>
      <c r="J39" s="2">
        <v>0.77</v>
      </c>
      <c r="K39" s="2">
        <v>0.68</v>
      </c>
      <c r="L39" s="2">
        <v>0.72</v>
      </c>
      <c r="M39" s="2">
        <v>0.81</v>
      </c>
      <c r="N39" s="2">
        <v>0.79</v>
      </c>
      <c r="O39" s="2">
        <v>0.75</v>
      </c>
      <c r="P39" s="2">
        <f t="shared" si="64"/>
        <v>0.85</v>
      </c>
    </row>
    <row r="40" spans="1:17" ht="27" customHeight="1">
      <c r="C40" t="s">
        <v>11</v>
      </c>
      <c r="D40" s="2">
        <f>_xlfn.LET(_xlpm.d,D37:D39,MAX(_xlpm.d))</f>
        <v>0.82</v>
      </c>
      <c r="E40" s="2">
        <f t="shared" ref="E40:P40" si="65">_xlfn.LET(_xlpm.d,E37:E39,MAX(_xlpm.d))</f>
        <v>0.89</v>
      </c>
      <c r="F40" s="2">
        <f t="shared" si="65"/>
        <v>0.77</v>
      </c>
      <c r="G40" s="2">
        <f t="shared" si="65"/>
        <v>0.87</v>
      </c>
      <c r="H40" s="2">
        <f t="shared" si="65"/>
        <v>0.83</v>
      </c>
      <c r="I40" s="2">
        <f t="shared" si="65"/>
        <v>0.88</v>
      </c>
      <c r="J40" s="2">
        <f t="shared" si="65"/>
        <v>0.82</v>
      </c>
      <c r="K40" s="2">
        <f t="shared" si="65"/>
        <v>0.78</v>
      </c>
      <c r="L40" s="2">
        <f t="shared" si="65"/>
        <v>0.84</v>
      </c>
      <c r="M40" s="2">
        <f t="shared" si="65"/>
        <v>0.87</v>
      </c>
      <c r="N40" s="2">
        <f t="shared" si="65"/>
        <v>0.79</v>
      </c>
      <c r="O40" s="2">
        <f t="shared" si="65"/>
        <v>0.77</v>
      </c>
      <c r="P40" s="2">
        <f t="shared" si="65"/>
        <v>0.89</v>
      </c>
    </row>
    <row r="41" spans="1:17" ht="27" customHeight="1">
      <c r="C41" t="s">
        <v>13</v>
      </c>
      <c r="D41" s="7">
        <f>_xlfn.LET(_xlpm.d,D40:O40,RANK(D40,_xlpm.d))</f>
        <v>7</v>
      </c>
      <c r="E41" s="7">
        <f t="shared" ref="E41" si="66">_xlfn.LET(_xlpm.d,E40:P40,RANK(E40,_xlpm.d))</f>
        <v>1</v>
      </c>
      <c r="F41" s="7">
        <f t="shared" ref="F41" si="67">_xlfn.LET(_xlpm.d,F40:Q40,RANK(F40,_xlpm.d))</f>
        <v>10</v>
      </c>
      <c r="G41" s="7">
        <f t="shared" ref="G41" si="68">_xlfn.LET(_xlpm.d,G40:R40,RANK(G40,_xlpm.d))</f>
        <v>3</v>
      </c>
      <c r="H41" s="7">
        <f t="shared" ref="H41" si="69">_xlfn.LET(_xlpm.d,H40:S40,RANK(H40,_xlpm.d))</f>
        <v>5</v>
      </c>
      <c r="I41" s="7">
        <f t="shared" ref="I41" si="70">_xlfn.LET(_xlpm.d,I40:T40,RANK(I40,_xlpm.d))</f>
        <v>2</v>
      </c>
      <c r="J41" s="7">
        <f t="shared" ref="J41" si="71">_xlfn.LET(_xlpm.d,J40:U40,RANK(J40,_xlpm.d))</f>
        <v>4</v>
      </c>
      <c r="K41" s="7">
        <f t="shared" ref="K41" si="72">_xlfn.LET(_xlpm.d,K40:V40,RANK(K40,_xlpm.d))</f>
        <v>5</v>
      </c>
      <c r="L41" s="7">
        <f t="shared" ref="L41" si="73">_xlfn.LET(_xlpm.d,L40:W40,RANK(L40,_xlpm.d))</f>
        <v>3</v>
      </c>
      <c r="M41" s="7">
        <f t="shared" ref="M41" si="74">_xlfn.LET(_xlpm.d,M40:X40,RANK(M40,_xlpm.d))</f>
        <v>2</v>
      </c>
      <c r="N41" s="7">
        <f t="shared" ref="N41" si="75">_xlfn.LET(_xlpm.d,N40:Y40,RANK(N40,_xlpm.d))</f>
        <v>2</v>
      </c>
      <c r="O41" s="7">
        <f t="shared" ref="O41" si="76">_xlfn.LET(_xlpm.d,O40:Z40,RANK(O40,_xlpm.d))</f>
        <v>2</v>
      </c>
    </row>
    <row r="43" spans="1:17" ht="27" customHeight="1">
      <c r="A43" t="s">
        <v>4</v>
      </c>
      <c r="B43" t="s">
        <v>5</v>
      </c>
      <c r="C43" t="s">
        <v>2</v>
      </c>
      <c r="D43" t="s">
        <v>15</v>
      </c>
      <c r="E43" t="s">
        <v>16</v>
      </c>
      <c r="F43" t="s">
        <v>17</v>
      </c>
      <c r="G43" t="s">
        <v>26</v>
      </c>
      <c r="H43" t="s">
        <v>27</v>
      </c>
      <c r="I43" t="s">
        <v>28</v>
      </c>
      <c r="J43" s="1" t="s">
        <v>18</v>
      </c>
      <c r="K43" s="1" t="s">
        <v>19</v>
      </c>
      <c r="L43" s="1" t="s">
        <v>20</v>
      </c>
      <c r="M43" t="s">
        <v>29</v>
      </c>
      <c r="N43" t="s">
        <v>30</v>
      </c>
      <c r="O43" t="s">
        <v>31</v>
      </c>
      <c r="P43" t="s">
        <v>11</v>
      </c>
      <c r="Q43" t="s">
        <v>13</v>
      </c>
    </row>
    <row r="44" spans="1:17" ht="27" customHeight="1">
      <c r="A44" t="s">
        <v>3</v>
      </c>
      <c r="B44" t="s">
        <v>6</v>
      </c>
      <c r="C44" t="s">
        <v>0</v>
      </c>
      <c r="D44" s="2">
        <v>0.43</v>
      </c>
      <c r="E44" s="2">
        <v>0.45</v>
      </c>
      <c r="F44" s="2">
        <v>0.41</v>
      </c>
      <c r="G44" s="2">
        <v>0.32</v>
      </c>
      <c r="H44" s="2">
        <v>0.32</v>
      </c>
      <c r="I44" s="2">
        <v>0.48</v>
      </c>
      <c r="J44" s="2">
        <v>0.51</v>
      </c>
      <c r="K44" s="2">
        <v>0.43</v>
      </c>
      <c r="L44" s="2">
        <v>0.42</v>
      </c>
      <c r="M44" s="2">
        <v>0.35</v>
      </c>
      <c r="N44" s="2">
        <v>0.38</v>
      </c>
      <c r="O44" s="2">
        <v>0.38</v>
      </c>
      <c r="P44" s="2">
        <f t="shared" ref="P44:P46" si="77">_xlfn.LET(_xlpm.d,D44:O44,MAX(_xlpm.d))</f>
        <v>0.51</v>
      </c>
    </row>
    <row r="45" spans="1:17" ht="27" customHeight="1">
      <c r="A45" t="s">
        <v>3</v>
      </c>
      <c r="B45" t="s">
        <v>6</v>
      </c>
      <c r="C45" t="s">
        <v>1</v>
      </c>
      <c r="D45" s="2">
        <v>0.39</v>
      </c>
      <c r="E45" s="2">
        <v>0.5</v>
      </c>
      <c r="F45" s="2">
        <v>0.53</v>
      </c>
      <c r="G45" s="2">
        <v>0.44</v>
      </c>
      <c r="H45" s="2">
        <v>0.43</v>
      </c>
      <c r="I45" s="2">
        <v>0.46</v>
      </c>
      <c r="J45" s="2">
        <v>0.52</v>
      </c>
      <c r="K45" s="2">
        <v>0.52</v>
      </c>
      <c r="L45" s="2">
        <v>0.47</v>
      </c>
      <c r="M45" s="2">
        <v>0.39</v>
      </c>
      <c r="N45" s="2">
        <v>0.5</v>
      </c>
      <c r="O45" s="2">
        <v>0.44</v>
      </c>
      <c r="P45" s="2">
        <f t="shared" si="77"/>
        <v>0.53</v>
      </c>
    </row>
    <row r="46" spans="1:17" ht="27" customHeight="1">
      <c r="A46" t="s">
        <v>3</v>
      </c>
      <c r="B46" t="s">
        <v>6</v>
      </c>
      <c r="C46" t="s">
        <v>14</v>
      </c>
      <c r="D46" s="2">
        <v>0.44</v>
      </c>
      <c r="E46" s="2">
        <v>0.38</v>
      </c>
      <c r="F46" s="2">
        <v>0.34</v>
      </c>
      <c r="G46" s="2">
        <v>0.37</v>
      </c>
      <c r="H46" s="2">
        <v>0.34</v>
      </c>
      <c r="I46" s="2">
        <v>0.41</v>
      </c>
      <c r="J46" s="2">
        <v>0.41</v>
      </c>
      <c r="K46" s="2">
        <v>0.46</v>
      </c>
      <c r="L46" s="2">
        <v>0.36</v>
      </c>
      <c r="M46" s="2">
        <v>0.44</v>
      </c>
      <c r="N46" s="2">
        <v>0.39</v>
      </c>
      <c r="O46" s="2">
        <v>0.31</v>
      </c>
      <c r="P46" s="2">
        <f t="shared" si="77"/>
        <v>0.46</v>
      </c>
    </row>
    <row r="47" spans="1:17" ht="27" customHeight="1">
      <c r="C47" t="s">
        <v>11</v>
      </c>
      <c r="D47" s="2">
        <f>_xlfn.LET(_xlpm.d,D44:D46,MAX(_xlpm.d))</f>
        <v>0.44</v>
      </c>
      <c r="E47" s="2">
        <f t="shared" ref="E47" si="78">_xlfn.LET(_xlpm.d,E44:E46,MAX(_xlpm.d))</f>
        <v>0.5</v>
      </c>
      <c r="F47" s="2">
        <f t="shared" ref="F47" si="79">_xlfn.LET(_xlpm.d,F44:F46,MAX(_xlpm.d))</f>
        <v>0.53</v>
      </c>
      <c r="G47" s="2">
        <f t="shared" ref="G47" si="80">_xlfn.LET(_xlpm.d,G44:G46,MAX(_xlpm.d))</f>
        <v>0.44</v>
      </c>
      <c r="H47" s="2">
        <f t="shared" ref="H47" si="81">_xlfn.LET(_xlpm.d,H44:H46,MAX(_xlpm.d))</f>
        <v>0.43</v>
      </c>
      <c r="I47" s="2">
        <f t="shared" ref="I47" si="82">_xlfn.LET(_xlpm.d,I44:I46,MAX(_xlpm.d))</f>
        <v>0.48</v>
      </c>
      <c r="J47" s="2">
        <f t="shared" ref="J47" si="83">_xlfn.LET(_xlpm.d,J44:J46,MAX(_xlpm.d))</f>
        <v>0.52</v>
      </c>
      <c r="K47" s="2">
        <f t="shared" ref="K47" si="84">_xlfn.LET(_xlpm.d,K44:K46,MAX(_xlpm.d))</f>
        <v>0.52</v>
      </c>
      <c r="L47" s="2">
        <f t="shared" ref="L47" si="85">_xlfn.LET(_xlpm.d,L44:L46,MAX(_xlpm.d))</f>
        <v>0.47</v>
      </c>
      <c r="M47" s="2">
        <f t="shared" ref="M47" si="86">_xlfn.LET(_xlpm.d,M44:M46,MAX(_xlpm.d))</f>
        <v>0.44</v>
      </c>
      <c r="N47" s="2">
        <f t="shared" ref="N47" si="87">_xlfn.LET(_xlpm.d,N44:N46,MAX(_xlpm.d))</f>
        <v>0.5</v>
      </c>
      <c r="O47" s="2">
        <f t="shared" ref="O47" si="88">_xlfn.LET(_xlpm.d,O44:O46,MAX(_xlpm.d))</f>
        <v>0.44</v>
      </c>
      <c r="P47" s="2">
        <f t="shared" ref="P47" si="89">_xlfn.LET(_xlpm.d,P44:P46,MAX(_xlpm.d))</f>
        <v>0.53</v>
      </c>
    </row>
    <row r="48" spans="1:17" ht="27" customHeight="1">
      <c r="C48" t="s">
        <v>13</v>
      </c>
      <c r="D48" s="7">
        <f>_xlfn.LET(_xlpm.d,D47:O47,RANK(D47,_xlpm.d))</f>
        <v>8</v>
      </c>
      <c r="E48" s="7">
        <f t="shared" ref="E48" si="90">_xlfn.LET(_xlpm.d,E47:P47,RANK(E47,_xlpm.d))</f>
        <v>5</v>
      </c>
      <c r="F48" s="7">
        <f t="shared" ref="F48" si="91">_xlfn.LET(_xlpm.d,F47:Q47,RANK(F47,_xlpm.d))</f>
        <v>1</v>
      </c>
      <c r="G48" s="7">
        <f t="shared" ref="G48" si="92">_xlfn.LET(_xlpm.d,G47:R47,RANK(G47,_xlpm.d))</f>
        <v>7</v>
      </c>
      <c r="H48" s="7">
        <f t="shared" ref="H48" si="93">_xlfn.LET(_xlpm.d,H47:S47,RANK(H47,_xlpm.d))</f>
        <v>9</v>
      </c>
      <c r="I48" s="7">
        <f t="shared" ref="I48" si="94">_xlfn.LET(_xlpm.d,I47:T47,RANK(I47,_xlpm.d))</f>
        <v>5</v>
      </c>
      <c r="J48" s="7">
        <f t="shared" ref="J48" si="95">_xlfn.LET(_xlpm.d,J47:U47,RANK(J47,_xlpm.d))</f>
        <v>2</v>
      </c>
      <c r="K48" s="7">
        <f t="shared" ref="K48" si="96">_xlfn.LET(_xlpm.d,K47:V47,RANK(K47,_xlpm.d))</f>
        <v>2</v>
      </c>
      <c r="L48" s="7">
        <f t="shared" ref="L48" si="97">_xlfn.LET(_xlpm.d,L47:W47,RANK(L47,_xlpm.d))</f>
        <v>3</v>
      </c>
      <c r="M48" s="7">
        <f t="shared" ref="M48" si="98">_xlfn.LET(_xlpm.d,M47:X47,RANK(M47,_xlpm.d))</f>
        <v>3</v>
      </c>
      <c r="N48" s="7">
        <f t="shared" ref="N48" si="99">_xlfn.LET(_xlpm.d,N47:Y47,RANK(N47,_xlpm.d))</f>
        <v>2</v>
      </c>
      <c r="O48" s="7">
        <f t="shared" ref="O48" si="100">_xlfn.LET(_xlpm.d,O47:Z47,RANK(O47,_xlpm.d))</f>
        <v>2</v>
      </c>
    </row>
    <row r="50" spans="1:17" ht="27" customHeight="1">
      <c r="A50" t="s">
        <v>4</v>
      </c>
      <c r="B50" t="s">
        <v>5</v>
      </c>
      <c r="C50" t="s">
        <v>2</v>
      </c>
      <c r="D50" t="s">
        <v>15</v>
      </c>
      <c r="E50" t="s">
        <v>16</v>
      </c>
      <c r="F50" t="s">
        <v>17</v>
      </c>
      <c r="G50" t="s">
        <v>26</v>
      </c>
      <c r="H50" t="s">
        <v>27</v>
      </c>
      <c r="I50" t="s">
        <v>28</v>
      </c>
      <c r="J50" s="1" t="s">
        <v>18</v>
      </c>
      <c r="K50" s="1" t="s">
        <v>19</v>
      </c>
      <c r="L50" s="1" t="s">
        <v>20</v>
      </c>
      <c r="M50" t="s">
        <v>29</v>
      </c>
      <c r="N50" t="s">
        <v>30</v>
      </c>
      <c r="O50" t="s">
        <v>31</v>
      </c>
      <c r="P50" t="s">
        <v>11</v>
      </c>
      <c r="Q50" t="s">
        <v>13</v>
      </c>
    </row>
    <row r="51" spans="1:17" ht="27" customHeight="1">
      <c r="A51" t="s">
        <v>3</v>
      </c>
      <c r="B51" t="s">
        <v>8</v>
      </c>
      <c r="C51" t="s">
        <v>0</v>
      </c>
      <c r="D51" s="2">
        <v>0.36</v>
      </c>
      <c r="E51" s="2">
        <v>0.43</v>
      </c>
      <c r="F51" s="2">
        <v>0.4</v>
      </c>
      <c r="G51" s="2">
        <v>0.24</v>
      </c>
      <c r="H51" s="2">
        <v>0.28999999999999998</v>
      </c>
      <c r="I51" s="2">
        <v>0.34</v>
      </c>
      <c r="J51" s="2">
        <v>0.36</v>
      </c>
      <c r="K51" s="2">
        <v>0.47</v>
      </c>
      <c r="L51" s="2">
        <v>0.34</v>
      </c>
      <c r="M51" s="2">
        <v>0.36</v>
      </c>
      <c r="N51" s="2">
        <v>0.31</v>
      </c>
      <c r="O51" s="2">
        <v>0.33</v>
      </c>
      <c r="P51" s="2">
        <f t="shared" ref="P51:P53" si="101">_xlfn.LET(_xlpm.d,D51:O51,MAX(_xlpm.d))</f>
        <v>0.47</v>
      </c>
    </row>
    <row r="52" spans="1:17" ht="27" customHeight="1">
      <c r="A52" t="s">
        <v>3</v>
      </c>
      <c r="B52" t="s">
        <v>8</v>
      </c>
      <c r="C52" t="s">
        <v>1</v>
      </c>
      <c r="D52" s="2">
        <v>0.37</v>
      </c>
      <c r="E52" s="2">
        <v>0.48</v>
      </c>
      <c r="F52" s="2">
        <v>0.39</v>
      </c>
      <c r="G52" s="2">
        <v>0.41</v>
      </c>
      <c r="H52" s="2">
        <v>0.38</v>
      </c>
      <c r="I52" s="2">
        <v>0.42</v>
      </c>
      <c r="J52" s="2">
        <v>0.41</v>
      </c>
      <c r="K52" s="2">
        <v>0.47</v>
      </c>
      <c r="L52" s="2">
        <v>0.41</v>
      </c>
      <c r="M52" s="2">
        <v>0.36</v>
      </c>
      <c r="N52" s="2">
        <v>0.44</v>
      </c>
      <c r="O52" s="2">
        <v>0.34</v>
      </c>
      <c r="P52" s="2">
        <f t="shared" si="101"/>
        <v>0.48</v>
      </c>
    </row>
    <row r="53" spans="1:17" ht="27" customHeight="1">
      <c r="A53" t="s">
        <v>3</v>
      </c>
      <c r="B53" t="s">
        <v>8</v>
      </c>
      <c r="C53" t="s">
        <v>14</v>
      </c>
      <c r="D53" s="2">
        <v>0.26</v>
      </c>
      <c r="E53" s="2">
        <v>0.41</v>
      </c>
      <c r="F53" s="2">
        <v>0.3</v>
      </c>
      <c r="G53" s="2">
        <v>0.3</v>
      </c>
      <c r="H53" s="2">
        <v>0.3</v>
      </c>
      <c r="I53" s="2">
        <v>0.32</v>
      </c>
      <c r="J53" s="2">
        <v>0.35</v>
      </c>
      <c r="K53" s="2">
        <v>0.41</v>
      </c>
      <c r="L53" s="2">
        <v>0.31</v>
      </c>
      <c r="M53" s="2">
        <v>0.35</v>
      </c>
      <c r="N53" s="2">
        <v>0.41</v>
      </c>
      <c r="O53" s="2">
        <v>0.28999999999999998</v>
      </c>
      <c r="P53" s="2">
        <f t="shared" si="101"/>
        <v>0.41</v>
      </c>
    </row>
    <row r="54" spans="1:17" ht="27" customHeight="1">
      <c r="C54" t="s">
        <v>11</v>
      </c>
      <c r="D54" s="2">
        <f>_xlfn.LET(_xlpm.d,D51:D53,MAX(_xlpm.d))</f>
        <v>0.37</v>
      </c>
      <c r="E54" s="2">
        <f t="shared" ref="E54" si="102">_xlfn.LET(_xlpm.d,E51:E53,MAX(_xlpm.d))</f>
        <v>0.48</v>
      </c>
      <c r="F54" s="2">
        <f t="shared" ref="F54" si="103">_xlfn.LET(_xlpm.d,F51:F53,MAX(_xlpm.d))</f>
        <v>0.4</v>
      </c>
      <c r="G54" s="2">
        <f t="shared" ref="G54" si="104">_xlfn.LET(_xlpm.d,G51:G53,MAX(_xlpm.d))</f>
        <v>0.41</v>
      </c>
      <c r="H54" s="2">
        <f t="shared" ref="H54" si="105">_xlfn.LET(_xlpm.d,H51:H53,MAX(_xlpm.d))</f>
        <v>0.38</v>
      </c>
      <c r="I54" s="2">
        <f t="shared" ref="I54" si="106">_xlfn.LET(_xlpm.d,I51:I53,MAX(_xlpm.d))</f>
        <v>0.42</v>
      </c>
      <c r="J54" s="2">
        <f t="shared" ref="J54" si="107">_xlfn.LET(_xlpm.d,J51:J53,MAX(_xlpm.d))</f>
        <v>0.41</v>
      </c>
      <c r="K54" s="2">
        <f t="shared" ref="K54" si="108">_xlfn.LET(_xlpm.d,K51:K53,MAX(_xlpm.d))</f>
        <v>0.47</v>
      </c>
      <c r="L54" s="2">
        <f t="shared" ref="L54" si="109">_xlfn.LET(_xlpm.d,L51:L53,MAX(_xlpm.d))</f>
        <v>0.41</v>
      </c>
      <c r="M54" s="2">
        <f t="shared" ref="M54" si="110">_xlfn.LET(_xlpm.d,M51:M53,MAX(_xlpm.d))</f>
        <v>0.36</v>
      </c>
      <c r="N54" s="2">
        <f t="shared" ref="N54" si="111">_xlfn.LET(_xlpm.d,N51:N53,MAX(_xlpm.d))</f>
        <v>0.44</v>
      </c>
      <c r="O54" s="2">
        <f t="shared" ref="O54" si="112">_xlfn.LET(_xlpm.d,O51:O53,MAX(_xlpm.d))</f>
        <v>0.34</v>
      </c>
      <c r="P54" s="2">
        <f t="shared" ref="P54" si="113">_xlfn.LET(_xlpm.d,P51:P53,MAX(_xlpm.d))</f>
        <v>0.48</v>
      </c>
    </row>
    <row r="55" spans="1:17" ht="27" customHeight="1">
      <c r="C55" t="s">
        <v>13</v>
      </c>
      <c r="D55" s="7">
        <f>_xlfn.LET(_xlpm.d,D54:O54,RANK(D54,_xlpm.d))</f>
        <v>10</v>
      </c>
      <c r="E55" s="7">
        <f t="shared" ref="E55" si="114">_xlfn.LET(_xlpm.d,E54:P54,RANK(E54,_xlpm.d))</f>
        <v>1</v>
      </c>
      <c r="F55" s="7">
        <f t="shared" ref="F55" si="115">_xlfn.LET(_xlpm.d,F54:Q54,RANK(F54,_xlpm.d))</f>
        <v>8</v>
      </c>
      <c r="G55" s="7">
        <f t="shared" ref="G55" si="116">_xlfn.LET(_xlpm.d,G54:R54,RANK(G54,_xlpm.d))</f>
        <v>5</v>
      </c>
      <c r="H55" s="7">
        <f t="shared" ref="H55" si="117">_xlfn.LET(_xlpm.d,H54:S54,RANK(H54,_xlpm.d))</f>
        <v>7</v>
      </c>
      <c r="I55" s="7">
        <f t="shared" ref="I55" si="118">_xlfn.LET(_xlpm.d,I54:T54,RANK(I54,_xlpm.d))</f>
        <v>4</v>
      </c>
      <c r="J55" s="7">
        <f t="shared" ref="J55" si="119">_xlfn.LET(_xlpm.d,J54:U54,RANK(J54,_xlpm.d))</f>
        <v>4</v>
      </c>
      <c r="K55" s="7">
        <f t="shared" ref="K55" si="120">_xlfn.LET(_xlpm.d,K54:V54,RANK(K54,_xlpm.d))</f>
        <v>2</v>
      </c>
      <c r="L55" s="7">
        <f t="shared" ref="L55" si="121">_xlfn.LET(_xlpm.d,L54:W54,RANK(L54,_xlpm.d))</f>
        <v>3</v>
      </c>
      <c r="M55" s="7">
        <f t="shared" ref="M55" si="122">_xlfn.LET(_xlpm.d,M54:X54,RANK(M54,_xlpm.d))</f>
        <v>3</v>
      </c>
      <c r="N55" s="7">
        <f t="shared" ref="N55" si="123">_xlfn.LET(_xlpm.d,N54:Y54,RANK(N54,_xlpm.d))</f>
        <v>2</v>
      </c>
      <c r="O55" s="7">
        <f t="shared" ref="O55" si="124">_xlfn.LET(_xlpm.d,O54:Z54,RANK(O54,_xlpm.d))</f>
        <v>2</v>
      </c>
    </row>
    <row r="58" spans="1:17" ht="27" customHeight="1">
      <c r="C58" t="s">
        <v>2</v>
      </c>
      <c r="D58" t="s">
        <v>15</v>
      </c>
      <c r="E58" t="s">
        <v>16</v>
      </c>
      <c r="F58" t="s">
        <v>17</v>
      </c>
      <c r="G58" t="s">
        <v>26</v>
      </c>
      <c r="H58" t="s">
        <v>27</v>
      </c>
      <c r="I58" t="s">
        <v>28</v>
      </c>
      <c r="J58" t="s">
        <v>18</v>
      </c>
      <c r="K58" t="s">
        <v>19</v>
      </c>
      <c r="L58" t="s">
        <v>20</v>
      </c>
      <c r="M58" t="s">
        <v>29</v>
      </c>
      <c r="N58" t="s">
        <v>30</v>
      </c>
      <c r="O58" t="s">
        <v>31</v>
      </c>
      <c r="P58" t="s">
        <v>11</v>
      </c>
    </row>
    <row r="59" spans="1:17" ht="27" customHeight="1">
      <c r="C59" t="s">
        <v>9</v>
      </c>
      <c r="D59" s="2">
        <f>D5</f>
        <v>0.66</v>
      </c>
      <c r="E59" s="2">
        <f t="shared" ref="D59:P59" si="125">E5</f>
        <v>0.64</v>
      </c>
      <c r="F59" s="2">
        <f t="shared" si="125"/>
        <v>0.56000000000000005</v>
      </c>
      <c r="G59" s="2">
        <f t="shared" si="125"/>
        <v>0.63</v>
      </c>
      <c r="H59" s="2">
        <f t="shared" si="125"/>
        <v>0.61</v>
      </c>
      <c r="I59" s="2">
        <f t="shared" si="125"/>
        <v>0.6</v>
      </c>
      <c r="J59" s="2">
        <f t="shared" si="125"/>
        <v>0.59</v>
      </c>
      <c r="K59" s="2">
        <f t="shared" si="125"/>
        <v>0.65</v>
      </c>
      <c r="L59" s="2">
        <f t="shared" si="125"/>
        <v>0.62</v>
      </c>
      <c r="M59" s="2">
        <f t="shared" si="125"/>
        <v>0.62</v>
      </c>
      <c r="N59" s="2">
        <f t="shared" si="125"/>
        <v>0.68</v>
      </c>
      <c r="O59" s="2">
        <f t="shared" si="125"/>
        <v>0.55000000000000004</v>
      </c>
      <c r="P59" s="2">
        <f t="shared" si="125"/>
        <v>0.68</v>
      </c>
    </row>
    <row r="60" spans="1:17" ht="27" customHeight="1">
      <c r="C60" t="s">
        <v>32</v>
      </c>
      <c r="D60" s="2">
        <f>D12</f>
        <v>0</v>
      </c>
      <c r="E60" s="2">
        <f t="shared" ref="E60:P60" si="126">E12</f>
        <v>0</v>
      </c>
      <c r="F60" s="2">
        <f t="shared" si="126"/>
        <v>0</v>
      </c>
      <c r="G60" s="2">
        <f t="shared" si="126"/>
        <v>0</v>
      </c>
      <c r="H60" s="2">
        <f t="shared" si="126"/>
        <v>0</v>
      </c>
      <c r="I60" s="2">
        <f t="shared" si="126"/>
        <v>0</v>
      </c>
      <c r="J60" s="2">
        <f t="shared" si="126"/>
        <v>0</v>
      </c>
      <c r="K60" s="2">
        <f t="shared" si="126"/>
        <v>0</v>
      </c>
      <c r="L60" s="2">
        <f t="shared" si="126"/>
        <v>0</v>
      </c>
      <c r="M60" s="2">
        <f t="shared" si="126"/>
        <v>0</v>
      </c>
      <c r="N60" s="2">
        <f t="shared" si="126"/>
        <v>0</v>
      </c>
      <c r="O60" s="2">
        <f t="shared" si="126"/>
        <v>0</v>
      </c>
      <c r="P60" s="2">
        <f t="shared" si="126"/>
        <v>0</v>
      </c>
    </row>
    <row r="61" spans="1:17" ht="27" customHeight="1">
      <c r="C61" t="s">
        <v>12</v>
      </c>
      <c r="D61" s="2">
        <f t="shared" ref="D61:P61" si="127">D33</f>
        <v>0.89</v>
      </c>
      <c r="E61" s="2">
        <f t="shared" si="127"/>
        <v>0.92</v>
      </c>
      <c r="F61" s="2">
        <f t="shared" si="127"/>
        <v>0.82</v>
      </c>
      <c r="G61" s="2">
        <f t="shared" si="127"/>
        <v>0.9</v>
      </c>
      <c r="H61" s="2">
        <f t="shared" si="127"/>
        <v>0.81</v>
      </c>
      <c r="I61" s="2">
        <f t="shared" si="127"/>
        <v>0.88</v>
      </c>
      <c r="J61" s="2">
        <f t="shared" si="127"/>
        <v>0.82</v>
      </c>
      <c r="K61" s="2">
        <f t="shared" si="127"/>
        <v>0.82</v>
      </c>
      <c r="L61" s="2">
        <f t="shared" si="127"/>
        <v>0.97</v>
      </c>
      <c r="M61" s="2">
        <f t="shared" si="127"/>
        <v>0.89</v>
      </c>
      <c r="N61" s="2">
        <f t="shared" si="127"/>
        <v>0.8</v>
      </c>
      <c r="O61" s="2">
        <f t="shared" si="127"/>
        <v>0.79</v>
      </c>
      <c r="P61" s="2">
        <f t="shared" si="127"/>
        <v>0.97</v>
      </c>
    </row>
    <row r="62" spans="1:17" ht="27" customHeight="1">
      <c r="C62" t="s">
        <v>3</v>
      </c>
      <c r="D62" s="2">
        <f>D47</f>
        <v>0.44</v>
      </c>
      <c r="E62" s="2">
        <f t="shared" ref="E62:P62" si="128">E47</f>
        <v>0.5</v>
      </c>
      <c r="F62" s="2">
        <f t="shared" si="128"/>
        <v>0.53</v>
      </c>
      <c r="G62" s="2">
        <f t="shared" si="128"/>
        <v>0.44</v>
      </c>
      <c r="H62" s="2">
        <f t="shared" si="128"/>
        <v>0.43</v>
      </c>
      <c r="I62" s="2">
        <f t="shared" si="128"/>
        <v>0.48</v>
      </c>
      <c r="J62" s="2">
        <f t="shared" si="128"/>
        <v>0.52</v>
      </c>
      <c r="K62" s="2">
        <f t="shared" si="128"/>
        <v>0.52</v>
      </c>
      <c r="L62" s="2">
        <f t="shared" si="128"/>
        <v>0.47</v>
      </c>
      <c r="M62" s="2">
        <f t="shared" si="128"/>
        <v>0.44</v>
      </c>
      <c r="N62" s="2">
        <f t="shared" si="128"/>
        <v>0.5</v>
      </c>
      <c r="O62" s="2">
        <f t="shared" si="128"/>
        <v>0.44</v>
      </c>
      <c r="P62" s="2">
        <f t="shared" si="128"/>
        <v>0.53</v>
      </c>
    </row>
    <row r="65" spans="3:15" ht="27" customHeight="1">
      <c r="C65" t="s">
        <v>2</v>
      </c>
      <c r="D65" t="s">
        <v>15</v>
      </c>
      <c r="E65" t="s">
        <v>16</v>
      </c>
      <c r="F65" t="s">
        <v>17</v>
      </c>
      <c r="G65" t="s">
        <v>26</v>
      </c>
      <c r="H65" t="s">
        <v>27</v>
      </c>
      <c r="I65" t="s">
        <v>28</v>
      </c>
      <c r="J65" t="s">
        <v>18</v>
      </c>
      <c r="K65" t="s">
        <v>19</v>
      </c>
      <c r="L65" t="s">
        <v>20</v>
      </c>
      <c r="M65" t="s">
        <v>29</v>
      </c>
      <c r="N65" t="s">
        <v>30</v>
      </c>
      <c r="O65" t="s">
        <v>31</v>
      </c>
    </row>
    <row r="66" spans="3:15" ht="27" customHeight="1">
      <c r="C66" t="s">
        <v>9</v>
      </c>
      <c r="D66" s="7">
        <f t="shared" ref="D66:D69" si="129">_xlfn.LET(_xlpm.d,D59:O59,RANK(D59,_xlpm.d))</f>
        <v>2</v>
      </c>
      <c r="E66" s="7">
        <f t="shared" ref="E66:E69" si="130">_xlfn.LET(_xlpm.d,E59:P59,RANK(E59,_xlpm.d))</f>
        <v>4</v>
      </c>
      <c r="F66" s="7">
        <f t="shared" ref="F66:F69" si="131">_xlfn.LET(_xlpm.d,F59:Q59,RANK(F59,_xlpm.d))</f>
        <v>10</v>
      </c>
      <c r="G66" s="7">
        <f t="shared" ref="G66:G69" si="132">_xlfn.LET(_xlpm.d,G59:R59,RANK(G59,_xlpm.d))</f>
        <v>4</v>
      </c>
      <c r="H66" s="7">
        <f t="shared" ref="H66:H69" si="133">_xlfn.LET(_xlpm.d,H59:S59,RANK(H59,_xlpm.d))</f>
        <v>6</v>
      </c>
      <c r="I66" s="7">
        <f t="shared" ref="I66:I69" si="134">_xlfn.LET(_xlpm.d,I59:T59,RANK(I59,_xlpm.d))</f>
        <v>6</v>
      </c>
      <c r="J66" s="7">
        <f t="shared" ref="J66:J69" si="135">_xlfn.LET(_xlpm.d,J59:U59,RANK(J59,_xlpm.d))</f>
        <v>6</v>
      </c>
      <c r="K66" s="7">
        <f t="shared" ref="K66:K69" si="136">_xlfn.LET(_xlpm.d,K59:V59,RANK(K59,_xlpm.d))</f>
        <v>3</v>
      </c>
      <c r="L66" s="7">
        <f t="shared" ref="L66:L69" si="137">_xlfn.LET(_xlpm.d,L59:W59,RANK(L59,_xlpm.d))</f>
        <v>3</v>
      </c>
      <c r="M66" s="7">
        <f t="shared" ref="M66:M69" si="138">_xlfn.LET(_xlpm.d,M59:X59,RANK(M59,_xlpm.d))</f>
        <v>3</v>
      </c>
      <c r="N66" s="7">
        <f t="shared" ref="N66:N69" si="139">_xlfn.LET(_xlpm.d,N59:Y59,RANK(N59,_xlpm.d))</f>
        <v>1</v>
      </c>
      <c r="O66" s="7">
        <f t="shared" ref="O66:O69" si="140">_xlfn.LET(_xlpm.d,O59:Z59,RANK(O59,_xlpm.d))</f>
        <v>2</v>
      </c>
    </row>
    <row r="67" spans="3:15" ht="27" customHeight="1">
      <c r="C67" t="s">
        <v>32</v>
      </c>
      <c r="D67" s="7">
        <f>_xlfn.LET(_xlpm.d,D60:O60,RANK(D60,_xlpm.d))</f>
        <v>1</v>
      </c>
      <c r="E67" s="7">
        <f t="shared" si="130"/>
        <v>1</v>
      </c>
      <c r="F67" s="7">
        <f t="shared" si="131"/>
        <v>1</v>
      </c>
      <c r="G67" s="7">
        <f t="shared" si="132"/>
        <v>1</v>
      </c>
      <c r="H67" s="7">
        <f t="shared" si="133"/>
        <v>1</v>
      </c>
      <c r="I67" s="7">
        <f t="shared" si="134"/>
        <v>1</v>
      </c>
      <c r="J67" s="7">
        <f t="shared" si="135"/>
        <v>1</v>
      </c>
      <c r="K67" s="7">
        <f t="shared" si="136"/>
        <v>1</v>
      </c>
      <c r="L67" s="7">
        <f t="shared" si="137"/>
        <v>1</v>
      </c>
      <c r="M67" s="7">
        <f t="shared" si="138"/>
        <v>1</v>
      </c>
      <c r="N67" s="7">
        <f t="shared" si="139"/>
        <v>1</v>
      </c>
      <c r="O67" s="7">
        <f t="shared" si="140"/>
        <v>1</v>
      </c>
    </row>
    <row r="68" spans="3:15" ht="27" customHeight="1">
      <c r="C68" t="s">
        <v>12</v>
      </c>
      <c r="D68" s="7">
        <f t="shared" si="129"/>
        <v>4</v>
      </c>
      <c r="E68" s="7">
        <f t="shared" si="130"/>
        <v>3</v>
      </c>
      <c r="F68" s="7">
        <f t="shared" si="131"/>
        <v>6</v>
      </c>
      <c r="G68" s="7">
        <f t="shared" si="132"/>
        <v>3</v>
      </c>
      <c r="H68" s="7">
        <f t="shared" si="133"/>
        <v>7</v>
      </c>
      <c r="I68" s="7">
        <f t="shared" si="134"/>
        <v>4</v>
      </c>
      <c r="J68" s="7">
        <f t="shared" si="135"/>
        <v>4</v>
      </c>
      <c r="K68" s="7">
        <f t="shared" si="136"/>
        <v>4</v>
      </c>
      <c r="L68" s="7">
        <f t="shared" si="137"/>
        <v>1</v>
      </c>
      <c r="M68" s="7">
        <f t="shared" si="138"/>
        <v>2</v>
      </c>
      <c r="N68" s="7">
        <f t="shared" si="139"/>
        <v>2</v>
      </c>
      <c r="O68" s="7">
        <f t="shared" si="140"/>
        <v>2</v>
      </c>
    </row>
    <row r="69" spans="3:15" ht="27" customHeight="1">
      <c r="C69" t="s">
        <v>3</v>
      </c>
      <c r="D69" s="7">
        <f t="shared" si="129"/>
        <v>8</v>
      </c>
      <c r="E69" s="7">
        <f t="shared" si="130"/>
        <v>5</v>
      </c>
      <c r="F69" s="7">
        <f t="shared" si="131"/>
        <v>1</v>
      </c>
      <c r="G69" s="7">
        <f t="shared" si="132"/>
        <v>7</v>
      </c>
      <c r="H69" s="7">
        <f t="shared" si="133"/>
        <v>9</v>
      </c>
      <c r="I69" s="7">
        <f t="shared" si="134"/>
        <v>5</v>
      </c>
      <c r="J69" s="7">
        <f t="shared" si="135"/>
        <v>2</v>
      </c>
      <c r="K69" s="7">
        <f t="shared" si="136"/>
        <v>2</v>
      </c>
      <c r="L69" s="7">
        <f t="shared" si="137"/>
        <v>3</v>
      </c>
      <c r="M69" s="7">
        <f t="shared" si="138"/>
        <v>3</v>
      </c>
      <c r="N69" s="7">
        <f t="shared" si="139"/>
        <v>2</v>
      </c>
      <c r="O69" s="7">
        <f t="shared" si="140"/>
        <v>2</v>
      </c>
    </row>
    <row r="70" spans="3:15" ht="27" customHeight="1">
      <c r="C70" t="s">
        <v>34</v>
      </c>
      <c r="D70" s="21">
        <f>GEOMEAN(D66:D69)</f>
        <v>2.8284271247461898</v>
      </c>
      <c r="E70" s="21">
        <f t="shared" ref="E70:O70" si="141">GEOMEAN(E66:E69)</f>
        <v>2.7831576837137408</v>
      </c>
      <c r="F70" s="21">
        <f t="shared" si="141"/>
        <v>2.7831576837137408</v>
      </c>
      <c r="G70" s="21">
        <f t="shared" si="141"/>
        <v>3.0274001040350913</v>
      </c>
      <c r="H70" s="21">
        <f t="shared" si="141"/>
        <v>4.409333520524795</v>
      </c>
      <c r="I70" s="21">
        <f t="shared" si="141"/>
        <v>3.3097509196468731</v>
      </c>
      <c r="J70" s="21">
        <f t="shared" si="141"/>
        <v>2.6321480259049852</v>
      </c>
      <c r="K70" s="21">
        <f t="shared" si="141"/>
        <v>2.2133638394006434</v>
      </c>
      <c r="L70" s="21">
        <f t="shared" si="141"/>
        <v>1.7320508075688774</v>
      </c>
      <c r="M70" s="21">
        <f t="shared" si="141"/>
        <v>2.0597671439071177</v>
      </c>
      <c r="N70" s="21">
        <f t="shared" si="141"/>
        <v>1.4142135623730949</v>
      </c>
      <c r="O70" s="21">
        <f t="shared" si="141"/>
        <v>1.681792830507429</v>
      </c>
    </row>
  </sheetData>
  <conditionalFormatting sqref="D51:P54">
    <cfRule type="colorScale" priority="2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44:P47">
    <cfRule type="colorScale" priority="19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7:P40">
    <cfRule type="colorScale" priority="18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0:P33">
    <cfRule type="colorScale" priority="17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23:P25">
    <cfRule type="colorScale" priority="16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16:P19">
    <cfRule type="colorScale" priority="15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9:P12">
    <cfRule type="colorScale" priority="1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2:P5">
    <cfRule type="colorScale" priority="13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26:P26">
    <cfRule type="colorScale" priority="1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59:P62">
    <cfRule type="colorScale" priority="1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6:O6">
    <cfRule type="colorScale" priority="10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13:O13">
    <cfRule type="colorScale" priority="9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0:O20">
    <cfRule type="colorScale" priority="8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7:O27">
    <cfRule type="colorScale" priority="7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34:O34">
    <cfRule type="colorScale" priority="6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41:O41">
    <cfRule type="colorScale" priority="5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48:O48">
    <cfRule type="colorScale" priority="4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55:O55">
    <cfRule type="colorScale" priority="3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66:O69">
    <cfRule type="colorScale" priority="2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70:O70">
    <cfRule type="colorScale" priority="1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pageMargins left="0.7" right="0.7" top="0.75" bottom="0.75" header="0.3" footer="0.3"/>
  <drawing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3A4A-2531-1340-891D-FCF5CF51E725}">
  <dimension ref="A1:AC71"/>
  <sheetViews>
    <sheetView topLeftCell="A10" workbookViewId="0">
      <pane xSplit="6920" ySplit="3440" activePane="bottomRight"/>
      <selection activeCell="A13" sqref="A13"/>
      <selection pane="topRight" activeCell="P12" sqref="P12"/>
      <selection pane="bottomLeft" activeCell="D71" sqref="D71"/>
      <selection pane="bottomRight" activeCell="O54" sqref="O54"/>
    </sheetView>
    <sheetView workbookViewId="1"/>
  </sheetViews>
  <sheetFormatPr baseColWidth="10" defaultColWidth="5.875" defaultRowHeight="27" customHeight="1"/>
  <cols>
    <col min="1" max="1" width="9.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18</v>
      </c>
      <c r="K1" s="1" t="s">
        <v>19</v>
      </c>
      <c r="L1" s="1" t="s">
        <v>20</v>
      </c>
      <c r="M1" s="1" t="s">
        <v>29</v>
      </c>
      <c r="N1" s="1" t="s">
        <v>30</v>
      </c>
      <c r="O1" s="1" t="s">
        <v>31</v>
      </c>
      <c r="P1" s="1" t="s">
        <v>11</v>
      </c>
      <c r="Q1" s="1" t="s">
        <v>13</v>
      </c>
    </row>
    <row r="2" spans="1:29" ht="27" customHeight="1">
      <c r="A2" t="s">
        <v>9</v>
      </c>
      <c r="B2" t="s">
        <v>6</v>
      </c>
      <c r="C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f t="shared" ref="P2:P4" si="0">_xlfn.LET(_xlpm.d,D2:O2,MAX(_xlpm.d))</f>
        <v>0</v>
      </c>
    </row>
    <row r="3" spans="1:29" ht="27" customHeight="1">
      <c r="A3" t="s">
        <v>9</v>
      </c>
      <c r="B3" t="s">
        <v>6</v>
      </c>
      <c r="C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f t="shared" si="0"/>
        <v>0</v>
      </c>
    </row>
    <row r="4" spans="1:29" ht="27" customHeight="1">
      <c r="A4" t="s">
        <v>9</v>
      </c>
      <c r="B4" t="s">
        <v>6</v>
      </c>
      <c r="C4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f t="shared" si="0"/>
        <v>0</v>
      </c>
    </row>
    <row r="5" spans="1:29" ht="27" customHeight="1">
      <c r="C5" t="s">
        <v>11</v>
      </c>
      <c r="D5" s="2" cm="1">
        <f t="array" ref="D5">_xlfn.LET(_xlpm.d,D2:D4,MAX(_xlpm.d))</f>
        <v>0</v>
      </c>
      <c r="E5" s="2">
        <f t="shared" ref="E5:P5" si="1">_xlfn.LET(_xlpm.d,E2:E4,MAX(_xlpm.d))</f>
        <v>0</v>
      </c>
      <c r="F5" s="2">
        <f t="shared" si="1"/>
        <v>0</v>
      </c>
      <c r="G5" s="2">
        <f t="shared" si="1"/>
        <v>0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</row>
    <row r="6" spans="1:29" ht="27" customHeight="1">
      <c r="C6" t="s">
        <v>13</v>
      </c>
      <c r="D6" s="7">
        <f>_xlfn.LET(_xlpm.d,D5:O5,RANK(D5,_xlpm.d))</f>
        <v>1</v>
      </c>
      <c r="E6" s="7">
        <f t="shared" ref="E6:O6" si="2">_xlfn.LET(_xlpm.d,E5:P5,RANK(E5,_xlpm.d))</f>
        <v>1</v>
      </c>
      <c r="F6" s="7">
        <f t="shared" si="2"/>
        <v>1</v>
      </c>
      <c r="G6" s="7">
        <f t="shared" si="2"/>
        <v>1</v>
      </c>
      <c r="H6" s="7">
        <f t="shared" si="2"/>
        <v>1</v>
      </c>
      <c r="I6" s="7">
        <f t="shared" si="2"/>
        <v>1</v>
      </c>
      <c r="J6" s="7">
        <f t="shared" si="2"/>
        <v>1</v>
      </c>
      <c r="K6" s="7">
        <f t="shared" si="2"/>
        <v>1</v>
      </c>
      <c r="L6" s="7">
        <f t="shared" si="2"/>
        <v>1</v>
      </c>
      <c r="M6" s="7">
        <f t="shared" si="2"/>
        <v>1</v>
      </c>
      <c r="N6" s="7">
        <f t="shared" si="2"/>
        <v>1</v>
      </c>
      <c r="O6" s="7">
        <f t="shared" si="2"/>
        <v>1</v>
      </c>
    </row>
    <row r="8" spans="1:29" ht="27" customHeight="1">
      <c r="A8" s="12" t="s">
        <v>4</v>
      </c>
      <c r="B8" s="12" t="s">
        <v>5</v>
      </c>
      <c r="C8" s="12" t="s">
        <v>2</v>
      </c>
      <c r="D8" s="12" t="s">
        <v>15</v>
      </c>
      <c r="E8" s="12" t="s">
        <v>16</v>
      </c>
      <c r="F8" s="12" t="s">
        <v>17</v>
      </c>
      <c r="G8" s="12" t="s">
        <v>26</v>
      </c>
      <c r="H8" s="12" t="s">
        <v>27</v>
      </c>
      <c r="I8" s="12" t="s">
        <v>28</v>
      </c>
      <c r="J8" s="12" t="s">
        <v>18</v>
      </c>
      <c r="K8" s="12" t="s">
        <v>19</v>
      </c>
      <c r="L8" s="12" t="s">
        <v>20</v>
      </c>
      <c r="M8" s="12" t="s">
        <v>29</v>
      </c>
      <c r="N8" s="12" t="s">
        <v>30</v>
      </c>
      <c r="O8" s="12" t="s">
        <v>31</v>
      </c>
      <c r="P8" s="12" t="s">
        <v>11</v>
      </c>
      <c r="Q8" s="12" t="s">
        <v>13</v>
      </c>
    </row>
    <row r="9" spans="1:29" ht="27" customHeight="1">
      <c r="A9" s="10" t="s">
        <v>32</v>
      </c>
      <c r="B9" s="10" t="s">
        <v>6</v>
      </c>
      <c r="C9" s="10" t="s">
        <v>0</v>
      </c>
      <c r="D9" s="2">
        <v>0.79</v>
      </c>
      <c r="E9" s="2">
        <v>0.83</v>
      </c>
      <c r="F9" s="2">
        <v>0.65</v>
      </c>
      <c r="G9" s="2">
        <v>0.69</v>
      </c>
      <c r="H9" s="2">
        <v>0.6</v>
      </c>
      <c r="I9" s="2">
        <v>0.54</v>
      </c>
      <c r="J9" s="2">
        <v>0.89</v>
      </c>
      <c r="K9" s="2">
        <v>0.74</v>
      </c>
      <c r="L9" s="2">
        <v>0.85</v>
      </c>
      <c r="M9" s="2">
        <v>0.67</v>
      </c>
      <c r="N9" s="2">
        <v>0.61</v>
      </c>
      <c r="O9" s="2">
        <v>0.59</v>
      </c>
      <c r="P9" s="2">
        <f t="shared" ref="P9:P11" si="3">_xlfn.LET(_xlpm.d,D9:O9,MAX(_xlpm.d))</f>
        <v>0.89</v>
      </c>
      <c r="Q9" s="10"/>
    </row>
    <row r="10" spans="1:29" ht="27" customHeight="1">
      <c r="A10" s="11" t="s">
        <v>32</v>
      </c>
      <c r="B10" s="11" t="s">
        <v>6</v>
      </c>
      <c r="C10" s="11" t="s">
        <v>1</v>
      </c>
      <c r="D10" s="2">
        <v>0.91</v>
      </c>
      <c r="E10" s="2">
        <v>0.9</v>
      </c>
      <c r="F10" s="2">
        <v>0.9</v>
      </c>
      <c r="G10" s="2">
        <v>0.85</v>
      </c>
      <c r="H10" s="2">
        <v>0.82</v>
      </c>
      <c r="I10" s="2">
        <v>0.83</v>
      </c>
      <c r="J10" s="2">
        <v>0.89</v>
      </c>
      <c r="K10" s="2">
        <v>0.93</v>
      </c>
      <c r="L10" s="2">
        <v>0.92</v>
      </c>
      <c r="M10" s="2">
        <v>0.88</v>
      </c>
      <c r="N10" s="2">
        <v>0.89</v>
      </c>
      <c r="O10" s="2">
        <v>0.69</v>
      </c>
      <c r="P10" s="2">
        <f t="shared" si="3"/>
        <v>0.93</v>
      </c>
      <c r="Q10" s="11"/>
    </row>
    <row r="11" spans="1:29" ht="27" customHeight="1">
      <c r="A11" s="10" t="s">
        <v>32</v>
      </c>
      <c r="B11" s="10" t="s">
        <v>6</v>
      </c>
      <c r="C11" s="10" t="s">
        <v>14</v>
      </c>
      <c r="D11" s="2">
        <v>0.9</v>
      </c>
      <c r="E11" s="2">
        <v>0.92</v>
      </c>
      <c r="F11" s="2">
        <v>0.93</v>
      </c>
      <c r="G11" s="2">
        <v>0.89</v>
      </c>
      <c r="H11" s="2">
        <v>0.84</v>
      </c>
      <c r="I11" s="2">
        <v>0.82</v>
      </c>
      <c r="J11" s="2">
        <v>0.91</v>
      </c>
      <c r="K11" s="2">
        <v>0.94</v>
      </c>
      <c r="L11" s="2">
        <v>0.93</v>
      </c>
      <c r="M11" s="2">
        <v>0.91</v>
      </c>
      <c r="N11" s="2">
        <v>0.88</v>
      </c>
      <c r="O11" s="2">
        <v>0.86</v>
      </c>
      <c r="P11" s="2">
        <f t="shared" si="3"/>
        <v>0.94</v>
      </c>
      <c r="Q11" s="10"/>
    </row>
    <row r="12" spans="1:29" ht="27" customHeight="1">
      <c r="C12" t="s">
        <v>11</v>
      </c>
      <c r="D12" s="2">
        <f>_xlfn.LET(_xlpm.d,D9:D11,MAX(_xlpm.d))</f>
        <v>0.91</v>
      </c>
      <c r="E12" s="2">
        <f t="shared" ref="E12:P12" si="4">_xlfn.LET(_xlpm.d,E9:E11,MAX(_xlpm.d))</f>
        <v>0.92</v>
      </c>
      <c r="F12" s="2">
        <f t="shared" si="4"/>
        <v>0.93</v>
      </c>
      <c r="G12" s="2">
        <f t="shared" si="4"/>
        <v>0.89</v>
      </c>
      <c r="H12" s="2">
        <f t="shared" si="4"/>
        <v>0.84</v>
      </c>
      <c r="I12" s="2">
        <f t="shared" si="4"/>
        <v>0.83</v>
      </c>
      <c r="J12" s="2">
        <f t="shared" si="4"/>
        <v>0.91</v>
      </c>
      <c r="K12" s="2">
        <f t="shared" si="4"/>
        <v>0.94</v>
      </c>
      <c r="L12" s="2">
        <f t="shared" si="4"/>
        <v>0.93</v>
      </c>
      <c r="M12" s="2">
        <f t="shared" si="4"/>
        <v>0.91</v>
      </c>
      <c r="N12" s="2">
        <f t="shared" si="4"/>
        <v>0.89</v>
      </c>
      <c r="O12" s="2">
        <f t="shared" si="4"/>
        <v>0.86</v>
      </c>
      <c r="P12" s="2">
        <f t="shared" si="4"/>
        <v>0.94</v>
      </c>
    </row>
    <row r="13" spans="1:29" ht="27" customHeight="1">
      <c r="C13" s="5" t="s">
        <v>13</v>
      </c>
      <c r="D13" s="5">
        <f>_xlfn.LET(_xlpm.d,D12:O12,RANK(D12,_xlpm.d))</f>
        <v>5</v>
      </c>
      <c r="E13" s="5">
        <f t="shared" ref="E13:O13" si="5">_xlfn.LET(_xlpm.d,E12:P12,RANK(E12,_xlpm.d))</f>
        <v>5</v>
      </c>
      <c r="F13" s="5">
        <f t="shared" si="5"/>
        <v>3</v>
      </c>
      <c r="G13" s="5">
        <f t="shared" si="5"/>
        <v>6</v>
      </c>
      <c r="H13" s="5">
        <f t="shared" si="5"/>
        <v>8</v>
      </c>
      <c r="I13" s="5">
        <f t="shared" si="5"/>
        <v>8</v>
      </c>
      <c r="J13" s="5">
        <f t="shared" si="5"/>
        <v>4</v>
      </c>
      <c r="K13" s="5">
        <f t="shared" si="5"/>
        <v>1</v>
      </c>
      <c r="L13" s="5">
        <f t="shared" si="5"/>
        <v>2</v>
      </c>
      <c r="M13" s="5">
        <f t="shared" si="5"/>
        <v>2</v>
      </c>
      <c r="N13" s="5">
        <f t="shared" si="5"/>
        <v>2</v>
      </c>
      <c r="O13" s="5">
        <f t="shared" si="5"/>
        <v>2</v>
      </c>
    </row>
    <row r="15" spans="1:29" ht="27" customHeight="1">
      <c r="A15" s="12" t="s">
        <v>4</v>
      </c>
      <c r="B15" s="12" t="s">
        <v>5</v>
      </c>
      <c r="C15" s="12" t="s">
        <v>2</v>
      </c>
      <c r="D15" s="12" t="s">
        <v>15</v>
      </c>
      <c r="E15" s="12" t="s">
        <v>16</v>
      </c>
      <c r="F15" s="12" t="s">
        <v>17</v>
      </c>
      <c r="G15" s="12" t="s">
        <v>26</v>
      </c>
      <c r="H15" s="12" t="s">
        <v>27</v>
      </c>
      <c r="I15" s="12" t="s">
        <v>28</v>
      </c>
      <c r="J15" s="15" t="s">
        <v>18</v>
      </c>
      <c r="K15" s="15" t="s">
        <v>19</v>
      </c>
      <c r="L15" s="15" t="s">
        <v>20</v>
      </c>
      <c r="M15" s="12" t="s">
        <v>29</v>
      </c>
      <c r="N15" s="12" t="s">
        <v>30</v>
      </c>
      <c r="O15" s="12" t="s">
        <v>31</v>
      </c>
      <c r="P15" s="12" t="s">
        <v>11</v>
      </c>
      <c r="Q15" s="15" t="s">
        <v>13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7" customHeight="1">
      <c r="A16" s="10" t="s">
        <v>9</v>
      </c>
      <c r="B16" s="10" t="s">
        <v>8</v>
      </c>
      <c r="C16" s="10" t="s">
        <v>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>
        <f>_xlfn.LET(_xlpm.d,D16:O16,MAX(_xlpm.d))</f>
        <v>0</v>
      </c>
      <c r="Q16" s="10"/>
    </row>
    <row r="17" spans="1:17" ht="27" customHeight="1">
      <c r="A17" s="11" t="s">
        <v>9</v>
      </c>
      <c r="B17" s="11" t="s">
        <v>8</v>
      </c>
      <c r="C17" s="11" t="s">
        <v>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>
        <f t="shared" ref="P17:P18" si="6">_xlfn.LET(_xlpm.d,D17:O17,MAX(_xlpm.d))</f>
        <v>0</v>
      </c>
      <c r="Q17" s="11"/>
    </row>
    <row r="18" spans="1:17" ht="27" customHeight="1">
      <c r="A18" s="10" t="s">
        <v>9</v>
      </c>
      <c r="B18" s="10" t="s">
        <v>8</v>
      </c>
      <c r="C18" s="10" t="s">
        <v>14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>
        <f t="shared" si="6"/>
        <v>0</v>
      </c>
      <c r="Q18" s="10"/>
    </row>
    <row r="19" spans="1:17" ht="27" customHeight="1">
      <c r="A19" s="16"/>
      <c r="B19" s="17"/>
      <c r="C19" s="17" t="s">
        <v>11</v>
      </c>
      <c r="D19" s="18">
        <f>_xlfn.LET(_xlpm.d,D16:D18,MAX(_xlpm.d))</f>
        <v>0</v>
      </c>
      <c r="E19" s="18">
        <f t="shared" ref="E19:P19" si="7">_xlfn.LET(_xlpm.d,E16:E18,MAX(_xlpm.d))</f>
        <v>0</v>
      </c>
      <c r="F19" s="18">
        <f t="shared" si="7"/>
        <v>0</v>
      </c>
      <c r="G19" s="18">
        <f t="shared" si="7"/>
        <v>0</v>
      </c>
      <c r="H19" s="18">
        <f t="shared" si="7"/>
        <v>0</v>
      </c>
      <c r="I19" s="18">
        <f t="shared" si="7"/>
        <v>0</v>
      </c>
      <c r="J19" s="18">
        <f t="shared" si="7"/>
        <v>0</v>
      </c>
      <c r="K19" s="18">
        <f t="shared" si="7"/>
        <v>0</v>
      </c>
      <c r="L19" s="18">
        <f t="shared" si="7"/>
        <v>0</v>
      </c>
      <c r="M19" s="18">
        <f t="shared" si="7"/>
        <v>0</v>
      </c>
      <c r="N19" s="18">
        <f t="shared" si="7"/>
        <v>0</v>
      </c>
      <c r="O19" s="18">
        <f t="shared" si="7"/>
        <v>0</v>
      </c>
      <c r="P19" s="18">
        <f t="shared" si="7"/>
        <v>0</v>
      </c>
      <c r="Q19" s="19"/>
    </row>
    <row r="20" spans="1:17" ht="27" customHeight="1">
      <c r="C20" t="s">
        <v>13</v>
      </c>
      <c r="D20" s="7">
        <f>_xlfn.LET(_xlpm.d,D19:O19,RANK(D19,_xlpm.d))</f>
        <v>1</v>
      </c>
      <c r="E20" s="7">
        <f t="shared" ref="E20" si="8">_xlfn.LET(_xlpm.d,E19:P19,RANK(E19,_xlpm.d))</f>
        <v>1</v>
      </c>
      <c r="F20" s="7">
        <f t="shared" ref="F20" si="9">_xlfn.LET(_xlpm.d,F19:Q19,RANK(F19,_xlpm.d))</f>
        <v>1</v>
      </c>
      <c r="G20" s="7">
        <f t="shared" ref="G20" si="10">_xlfn.LET(_xlpm.d,G19:R19,RANK(G19,_xlpm.d))</f>
        <v>1</v>
      </c>
      <c r="H20" s="7">
        <f t="shared" ref="H20" si="11">_xlfn.LET(_xlpm.d,H19:S19,RANK(H19,_xlpm.d))</f>
        <v>1</v>
      </c>
      <c r="I20" s="7">
        <f t="shared" ref="I20" si="12">_xlfn.LET(_xlpm.d,I19:T19,RANK(I19,_xlpm.d))</f>
        <v>1</v>
      </c>
      <c r="J20" s="7">
        <f t="shared" ref="J20" si="13">_xlfn.LET(_xlpm.d,J19:U19,RANK(J19,_xlpm.d))</f>
        <v>1</v>
      </c>
      <c r="K20" s="7">
        <f t="shared" ref="K20" si="14">_xlfn.LET(_xlpm.d,K19:V19,RANK(K19,_xlpm.d))</f>
        <v>1</v>
      </c>
      <c r="L20" s="7">
        <f t="shared" ref="L20" si="15">_xlfn.LET(_xlpm.d,L19:W19,RANK(L19,_xlpm.d))</f>
        <v>1</v>
      </c>
      <c r="M20" s="7">
        <f t="shared" ref="M20" si="16">_xlfn.LET(_xlpm.d,M19:X19,RANK(M19,_xlpm.d))</f>
        <v>1</v>
      </c>
      <c r="N20" s="7">
        <f t="shared" ref="N20" si="17">_xlfn.LET(_xlpm.d,N19:Y19,RANK(N19,_xlpm.d))</f>
        <v>1</v>
      </c>
      <c r="O20" s="7">
        <f t="shared" ref="O20" si="18">_xlfn.LET(_xlpm.d,O19:Z19,RANK(O19,_xlpm.d))</f>
        <v>1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26</v>
      </c>
      <c r="H22" t="s">
        <v>27</v>
      </c>
      <c r="I22" t="s">
        <v>28</v>
      </c>
      <c r="J22" t="s">
        <v>18</v>
      </c>
      <c r="K22" t="s">
        <v>19</v>
      </c>
      <c r="L22" t="s">
        <v>20</v>
      </c>
      <c r="M22" t="s">
        <v>29</v>
      </c>
      <c r="N22" t="s">
        <v>30</v>
      </c>
      <c r="O22" t="s">
        <v>31</v>
      </c>
      <c r="P22" t="s">
        <v>11</v>
      </c>
      <c r="Q22" t="s">
        <v>13</v>
      </c>
    </row>
    <row r="23" spans="1:17" ht="27" customHeight="1">
      <c r="A23" t="s">
        <v>32</v>
      </c>
      <c r="B23" t="s">
        <v>8</v>
      </c>
      <c r="C23" t="s">
        <v>0</v>
      </c>
      <c r="D23" s="2">
        <v>0.59</v>
      </c>
      <c r="E23" s="2">
        <v>0.64</v>
      </c>
      <c r="F23" s="2">
        <v>0.62</v>
      </c>
      <c r="G23" s="2">
        <v>0.57999999999999996</v>
      </c>
      <c r="H23" s="2">
        <v>0.61</v>
      </c>
      <c r="I23" s="2">
        <v>0.54</v>
      </c>
      <c r="J23" s="2">
        <v>0.66</v>
      </c>
      <c r="K23" s="2">
        <v>0.62</v>
      </c>
      <c r="L23" s="2">
        <v>0.64</v>
      </c>
      <c r="M23" s="2">
        <v>0.59</v>
      </c>
      <c r="N23" s="2">
        <v>0.59</v>
      </c>
      <c r="O23" s="2">
        <v>0.6</v>
      </c>
      <c r="P23" s="2">
        <f t="shared" ref="P23:P25" si="19">_xlfn.LET(_xlpm.d,D23:O23,MAX(_xlpm.d))</f>
        <v>0.66</v>
      </c>
    </row>
    <row r="24" spans="1:17" ht="27" customHeight="1">
      <c r="A24" t="s">
        <v>32</v>
      </c>
      <c r="B24" t="s">
        <v>8</v>
      </c>
      <c r="C24" t="s">
        <v>1</v>
      </c>
      <c r="D24" s="2">
        <v>0.7</v>
      </c>
      <c r="E24" s="2">
        <v>0.67</v>
      </c>
      <c r="F24" s="2">
        <v>0.71</v>
      </c>
      <c r="G24" s="2">
        <v>0.71</v>
      </c>
      <c r="H24" s="2">
        <v>0.67</v>
      </c>
      <c r="I24" s="2">
        <v>0.7</v>
      </c>
      <c r="J24" s="2">
        <v>0.72</v>
      </c>
      <c r="K24" s="2">
        <v>0.71</v>
      </c>
      <c r="L24" s="2">
        <v>0.72</v>
      </c>
      <c r="M24" s="2">
        <v>0.62</v>
      </c>
      <c r="N24" s="2">
        <v>0.71</v>
      </c>
      <c r="O24" s="2">
        <v>0.66</v>
      </c>
      <c r="P24" s="2">
        <f t="shared" si="19"/>
        <v>0.72</v>
      </c>
    </row>
    <row r="25" spans="1:17" ht="27" customHeight="1">
      <c r="A25" t="s">
        <v>32</v>
      </c>
      <c r="B25" t="s">
        <v>8</v>
      </c>
      <c r="C25" t="s">
        <v>14</v>
      </c>
      <c r="D25" s="2">
        <v>0.66</v>
      </c>
      <c r="E25" s="2">
        <v>0.7</v>
      </c>
      <c r="F25" s="2">
        <v>0.7</v>
      </c>
      <c r="G25" s="2">
        <v>0.68</v>
      </c>
      <c r="H25" s="2">
        <v>0.77</v>
      </c>
      <c r="I25" s="2">
        <v>0.73</v>
      </c>
      <c r="J25" s="2">
        <v>0.67</v>
      </c>
      <c r="K25" s="2">
        <v>0.67</v>
      </c>
      <c r="L25" s="2">
        <v>0.69</v>
      </c>
      <c r="M25" s="2">
        <v>0.71</v>
      </c>
      <c r="N25" s="2">
        <v>0.71</v>
      </c>
      <c r="O25" s="2">
        <v>0.71</v>
      </c>
      <c r="P25" s="2">
        <f t="shared" si="19"/>
        <v>0.77</v>
      </c>
    </row>
    <row r="26" spans="1:17" ht="27" customHeight="1">
      <c r="C26" t="s">
        <v>11</v>
      </c>
      <c r="D26" s="2">
        <f>_xlfn.LET(_xlpm.d,D23:D25,MAX(_xlpm.d))</f>
        <v>0.7</v>
      </c>
      <c r="E26" s="2">
        <f t="shared" ref="E26:O26" si="20">_xlfn.LET(_xlpm.d,E23:E25,MAX(_xlpm.d))</f>
        <v>0.7</v>
      </c>
      <c r="F26" s="2">
        <f t="shared" si="20"/>
        <v>0.71</v>
      </c>
      <c r="G26" s="2">
        <f t="shared" si="20"/>
        <v>0.71</v>
      </c>
      <c r="H26" s="2">
        <f t="shared" si="20"/>
        <v>0.77</v>
      </c>
      <c r="I26" s="2">
        <f t="shared" si="20"/>
        <v>0.73</v>
      </c>
      <c r="J26" s="2">
        <f t="shared" si="20"/>
        <v>0.72</v>
      </c>
      <c r="K26" s="2">
        <f t="shared" si="20"/>
        <v>0.71</v>
      </c>
      <c r="L26" s="2">
        <f t="shared" si="20"/>
        <v>0.72</v>
      </c>
      <c r="M26" s="2">
        <f t="shared" si="20"/>
        <v>0.71</v>
      </c>
      <c r="N26" s="2">
        <f t="shared" si="20"/>
        <v>0.71</v>
      </c>
      <c r="O26" s="2">
        <f t="shared" si="20"/>
        <v>0.71</v>
      </c>
      <c r="P26" s="2">
        <f>_xlfn.LET(_xlpm.d,P23:P25,MAX(_xlpm.d))</f>
        <v>0.77</v>
      </c>
    </row>
    <row r="27" spans="1:17" ht="27" customHeight="1">
      <c r="C27" t="s">
        <v>13</v>
      </c>
      <c r="D27" s="11">
        <f>_xlfn.LET(_xlpm.d,D26:O26,RANK(D26,_xlpm.d))</f>
        <v>11</v>
      </c>
      <c r="E27" s="11">
        <f t="shared" ref="E27" si="21">_xlfn.LET(_xlpm.d,E26:P26,RANK(E26,_xlpm.d))</f>
        <v>12</v>
      </c>
      <c r="F27" s="11">
        <f t="shared" ref="F27" si="22">_xlfn.LET(_xlpm.d,F26:Q26,RANK(F26,_xlpm.d))</f>
        <v>6</v>
      </c>
      <c r="G27" s="11">
        <f t="shared" ref="G27" si="23">_xlfn.LET(_xlpm.d,G26:R26,RANK(G26,_xlpm.d))</f>
        <v>6</v>
      </c>
      <c r="H27" s="11">
        <f t="shared" ref="H27" si="24">_xlfn.LET(_xlpm.d,H26:S26,RANK(H26,_xlpm.d))</f>
        <v>1</v>
      </c>
      <c r="I27" s="11">
        <f t="shared" ref="I27" si="25">_xlfn.LET(_xlpm.d,I26:T26,RANK(I26,_xlpm.d))</f>
        <v>2</v>
      </c>
      <c r="J27" s="11">
        <f t="shared" ref="J27" si="26">_xlfn.LET(_xlpm.d,J26:U26,RANK(J26,_xlpm.d))</f>
        <v>2</v>
      </c>
      <c r="K27" s="11">
        <f t="shared" ref="K27" si="27">_xlfn.LET(_xlpm.d,K26:V26,RANK(K26,_xlpm.d))</f>
        <v>3</v>
      </c>
      <c r="L27" s="11">
        <f t="shared" ref="L27" si="28">_xlfn.LET(_xlpm.d,L26:W26,RANK(L26,_xlpm.d))</f>
        <v>2</v>
      </c>
      <c r="M27" s="11">
        <f t="shared" ref="M27" si="29">_xlfn.LET(_xlpm.d,M26:X26,RANK(M26,_xlpm.d))</f>
        <v>2</v>
      </c>
      <c r="N27" s="11">
        <f t="shared" ref="N27" si="30">_xlfn.LET(_xlpm.d,N26:Y26,RANK(N26,_xlpm.d))</f>
        <v>2</v>
      </c>
      <c r="O27" s="11">
        <f t="shared" ref="O27" si="31">_xlfn.LET(_xlpm.d,O26:Z26,RANK(O26,_xlpm.d))</f>
        <v>2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26</v>
      </c>
      <c r="H29" t="s">
        <v>27</v>
      </c>
      <c r="I29" t="s">
        <v>28</v>
      </c>
      <c r="J29" s="1" t="s">
        <v>18</v>
      </c>
      <c r="K29" s="1" t="s">
        <v>19</v>
      </c>
      <c r="L29" s="1" t="s">
        <v>20</v>
      </c>
      <c r="M29" t="s">
        <v>29</v>
      </c>
      <c r="N29" t="s">
        <v>30</v>
      </c>
      <c r="O29" t="s">
        <v>31</v>
      </c>
      <c r="P29" t="s">
        <v>11</v>
      </c>
      <c r="Q29" t="s">
        <v>13</v>
      </c>
    </row>
    <row r="30" spans="1:17" ht="27" customHeight="1">
      <c r="A30" t="s">
        <v>10</v>
      </c>
      <c r="B30" t="s">
        <v>6</v>
      </c>
      <c r="C30" t="s">
        <v>0</v>
      </c>
      <c r="D30" s="2">
        <v>0.89</v>
      </c>
      <c r="E30" s="2">
        <v>0.83</v>
      </c>
      <c r="F30" s="2">
        <v>0.8</v>
      </c>
      <c r="G30" s="2">
        <v>0.87</v>
      </c>
      <c r="H30" s="2">
        <v>0.81</v>
      </c>
      <c r="I30" s="2">
        <v>0.78</v>
      </c>
      <c r="J30" s="2">
        <v>0.87</v>
      </c>
      <c r="K30" s="2">
        <v>0.83</v>
      </c>
      <c r="L30" s="2">
        <v>0.87</v>
      </c>
      <c r="M30" s="2">
        <v>0.84</v>
      </c>
      <c r="N30" s="2">
        <v>0.82</v>
      </c>
      <c r="O30" s="2">
        <v>0.84</v>
      </c>
      <c r="P30" s="2">
        <f t="shared" ref="P30:P32" si="32">_xlfn.LET(_xlpm.d,D30:O30,MAX(_xlpm.d))</f>
        <v>0.89</v>
      </c>
    </row>
    <row r="31" spans="1:17" ht="27" customHeight="1">
      <c r="A31" t="s">
        <v>10</v>
      </c>
      <c r="B31" t="s">
        <v>6</v>
      </c>
      <c r="C31" t="s">
        <v>1</v>
      </c>
      <c r="D31" s="2">
        <v>0.93</v>
      </c>
      <c r="E31" s="2">
        <v>0.89</v>
      </c>
      <c r="F31" s="2">
        <v>0.86</v>
      </c>
      <c r="G31" s="2">
        <v>0.89</v>
      </c>
      <c r="H31" s="2">
        <v>0.86</v>
      </c>
      <c r="I31" s="2">
        <v>0.81</v>
      </c>
      <c r="J31" s="2">
        <v>0.89</v>
      </c>
      <c r="K31" s="2">
        <v>0.88</v>
      </c>
      <c r="L31" s="2">
        <v>0.91</v>
      </c>
      <c r="M31" s="2">
        <v>0.88</v>
      </c>
      <c r="N31" s="2">
        <v>0.84</v>
      </c>
      <c r="O31" s="2">
        <v>0.89</v>
      </c>
      <c r="P31" s="2">
        <f t="shared" si="32"/>
        <v>0.93</v>
      </c>
    </row>
    <row r="32" spans="1:17" ht="27" customHeight="1">
      <c r="A32" t="s">
        <v>10</v>
      </c>
      <c r="B32" t="s">
        <v>6</v>
      </c>
      <c r="C32" t="s">
        <v>14</v>
      </c>
      <c r="D32" s="2">
        <v>0.87</v>
      </c>
      <c r="E32" s="2">
        <v>0.84</v>
      </c>
      <c r="F32" s="2">
        <v>0.82</v>
      </c>
      <c r="G32" s="2">
        <v>0.82</v>
      </c>
      <c r="H32" s="2">
        <v>0.83</v>
      </c>
      <c r="I32" s="2">
        <v>0.78</v>
      </c>
      <c r="J32" s="2">
        <v>0.89</v>
      </c>
      <c r="K32" s="2">
        <v>0.83</v>
      </c>
      <c r="L32" s="2">
        <v>0.85</v>
      </c>
      <c r="M32" s="2">
        <v>0.83</v>
      </c>
      <c r="N32" s="2">
        <v>0.82</v>
      </c>
      <c r="O32" s="2">
        <v>0.82</v>
      </c>
      <c r="P32" s="2">
        <f t="shared" si="32"/>
        <v>0.89</v>
      </c>
    </row>
    <row r="33" spans="1:17" ht="27" customHeight="1">
      <c r="C33" t="s">
        <v>11</v>
      </c>
      <c r="D33" s="2">
        <f>_xlfn.LET(_xlpm.d,D30:D32,MAX(_xlpm.d))</f>
        <v>0.93</v>
      </c>
      <c r="E33" s="2">
        <f t="shared" ref="E33:P33" si="33">_xlfn.LET(_xlpm.d,E30:E32,MAX(_xlpm.d))</f>
        <v>0.89</v>
      </c>
      <c r="F33" s="2">
        <f t="shared" si="33"/>
        <v>0.86</v>
      </c>
      <c r="G33" s="2">
        <f t="shared" si="33"/>
        <v>0.89</v>
      </c>
      <c r="H33" s="2">
        <f t="shared" si="33"/>
        <v>0.86</v>
      </c>
      <c r="I33" s="2">
        <f t="shared" si="33"/>
        <v>0.81</v>
      </c>
      <c r="J33" s="2">
        <f t="shared" si="33"/>
        <v>0.89</v>
      </c>
      <c r="K33" s="2">
        <f t="shared" si="33"/>
        <v>0.88</v>
      </c>
      <c r="L33" s="2">
        <f t="shared" si="33"/>
        <v>0.91</v>
      </c>
      <c r="M33" s="2">
        <f t="shared" si="33"/>
        <v>0.88</v>
      </c>
      <c r="N33" s="2">
        <f t="shared" si="33"/>
        <v>0.84</v>
      </c>
      <c r="O33" s="2">
        <f t="shared" si="33"/>
        <v>0.89</v>
      </c>
      <c r="P33" s="2">
        <f t="shared" si="33"/>
        <v>0.93</v>
      </c>
    </row>
    <row r="34" spans="1:17" ht="27" customHeight="1">
      <c r="C34" t="s">
        <v>13</v>
      </c>
      <c r="D34" s="7">
        <f>_xlfn.LET(_xlpm.d,D33:O33,RANK(D33,_xlpm.d))</f>
        <v>1</v>
      </c>
      <c r="E34" s="7">
        <f t="shared" ref="E34" si="34">_xlfn.LET(_xlpm.d,E33:P33,RANK(E33,_xlpm.d))</f>
        <v>3</v>
      </c>
      <c r="F34" s="7">
        <f t="shared" ref="F34" si="35">_xlfn.LET(_xlpm.d,F33:Q33,RANK(F33,_xlpm.d))</f>
        <v>8</v>
      </c>
      <c r="G34" s="7">
        <f t="shared" ref="G34" si="36">_xlfn.LET(_xlpm.d,G33:R33,RANK(G33,_xlpm.d))</f>
        <v>3</v>
      </c>
      <c r="H34" s="7">
        <f t="shared" ref="H34" si="37">_xlfn.LET(_xlpm.d,H33:S33,RANK(H33,_xlpm.d))</f>
        <v>7</v>
      </c>
      <c r="I34" s="7">
        <f t="shared" ref="I34" si="38">_xlfn.LET(_xlpm.d,I33:T33,RANK(I33,_xlpm.d))</f>
        <v>8</v>
      </c>
      <c r="J34" s="7">
        <f t="shared" ref="J34" si="39">_xlfn.LET(_xlpm.d,J33:U33,RANK(J33,_xlpm.d))</f>
        <v>3</v>
      </c>
      <c r="K34" s="7">
        <f t="shared" ref="K34" si="40">_xlfn.LET(_xlpm.d,K33:V33,RANK(K33,_xlpm.d))</f>
        <v>4</v>
      </c>
      <c r="L34" s="7">
        <f t="shared" ref="L34" si="41">_xlfn.LET(_xlpm.d,L33:W33,RANK(L33,_xlpm.d))</f>
        <v>2</v>
      </c>
      <c r="M34" s="7">
        <f t="shared" ref="M34" si="42">_xlfn.LET(_xlpm.d,M33:X33,RANK(M33,_xlpm.d))</f>
        <v>3</v>
      </c>
      <c r="N34" s="7">
        <f t="shared" ref="N34" si="43">_xlfn.LET(_xlpm.d,N33:Y33,RANK(N33,_xlpm.d))</f>
        <v>3</v>
      </c>
      <c r="O34" s="7">
        <f t="shared" ref="O34" si="44">_xlfn.LET(_xlpm.d,O33:Z33,RANK(O33,_xlpm.d))</f>
        <v>2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26</v>
      </c>
      <c r="H36" t="s">
        <v>27</v>
      </c>
      <c r="I36" t="s">
        <v>28</v>
      </c>
      <c r="J36" s="1" t="s">
        <v>18</v>
      </c>
      <c r="K36" s="1" t="s">
        <v>19</v>
      </c>
      <c r="L36" s="1" t="s">
        <v>20</v>
      </c>
      <c r="M36" t="s">
        <v>29</v>
      </c>
      <c r="N36" t="s">
        <v>30</v>
      </c>
      <c r="O36" t="s">
        <v>31</v>
      </c>
      <c r="P36" t="s">
        <v>11</v>
      </c>
      <c r="Q36" t="s">
        <v>13</v>
      </c>
    </row>
    <row r="37" spans="1:17" ht="27" customHeight="1">
      <c r="A37" t="s">
        <v>10</v>
      </c>
      <c r="B37" t="s">
        <v>8</v>
      </c>
      <c r="C37" t="s">
        <v>0</v>
      </c>
      <c r="D37" s="2">
        <v>0.82</v>
      </c>
      <c r="E37" s="2">
        <v>0.84</v>
      </c>
      <c r="F37" s="2">
        <v>0.8</v>
      </c>
      <c r="G37" s="2">
        <v>0.83</v>
      </c>
      <c r="H37" s="2">
        <v>0.81</v>
      </c>
      <c r="I37" s="2">
        <v>0.8</v>
      </c>
      <c r="J37" s="2">
        <v>0.78</v>
      </c>
      <c r="K37" s="2">
        <v>0.78</v>
      </c>
      <c r="L37" s="2">
        <v>0.87</v>
      </c>
      <c r="M37" s="2">
        <v>0.8</v>
      </c>
      <c r="N37" s="2">
        <v>0.8</v>
      </c>
      <c r="O37" s="2">
        <v>0.82</v>
      </c>
      <c r="P37" s="2">
        <f t="shared" ref="P37:P39" si="45">_xlfn.LET(_xlpm.d,D37:O37,MAX(_xlpm.d))</f>
        <v>0.87</v>
      </c>
    </row>
    <row r="38" spans="1:17" ht="27" customHeight="1">
      <c r="A38" t="s">
        <v>10</v>
      </c>
      <c r="B38" t="s">
        <v>8</v>
      </c>
      <c r="C38" t="s">
        <v>1</v>
      </c>
      <c r="D38" s="2">
        <v>0.85</v>
      </c>
      <c r="E38" s="2">
        <v>0.81</v>
      </c>
      <c r="F38" s="2">
        <v>0.81</v>
      </c>
      <c r="G38" s="2">
        <v>0.86</v>
      </c>
      <c r="H38" s="2">
        <v>0.85</v>
      </c>
      <c r="I38" s="2">
        <v>0.79</v>
      </c>
      <c r="J38" s="2">
        <v>0.79</v>
      </c>
      <c r="K38" s="2">
        <v>0.83</v>
      </c>
      <c r="L38" s="2">
        <v>0.86</v>
      </c>
      <c r="M38" s="2">
        <v>0.84</v>
      </c>
      <c r="N38" s="2">
        <v>0.82</v>
      </c>
      <c r="O38" s="2">
        <v>0.87</v>
      </c>
      <c r="P38" s="2">
        <f t="shared" si="45"/>
        <v>0.87</v>
      </c>
    </row>
    <row r="39" spans="1:17" ht="27" customHeight="1">
      <c r="A39" t="s">
        <v>10</v>
      </c>
      <c r="B39" t="s">
        <v>8</v>
      </c>
      <c r="C39" t="s">
        <v>14</v>
      </c>
      <c r="D39" s="2">
        <v>0.83</v>
      </c>
      <c r="E39" s="2">
        <v>0.82</v>
      </c>
      <c r="F39" s="2">
        <v>0.8</v>
      </c>
      <c r="G39" s="2">
        <v>0.82</v>
      </c>
      <c r="H39" s="2">
        <v>0.84</v>
      </c>
      <c r="I39" s="2">
        <v>0.76</v>
      </c>
      <c r="J39" s="2">
        <v>0.78</v>
      </c>
      <c r="K39" s="2">
        <v>0.81</v>
      </c>
      <c r="L39" s="2">
        <v>0.81</v>
      </c>
      <c r="M39" s="2">
        <v>0.81</v>
      </c>
      <c r="N39" s="2">
        <v>0.82</v>
      </c>
      <c r="O39" s="2">
        <v>0.8</v>
      </c>
      <c r="P39" s="2">
        <f t="shared" si="45"/>
        <v>0.84</v>
      </c>
    </row>
    <row r="40" spans="1:17" ht="27" customHeight="1">
      <c r="C40" t="s">
        <v>11</v>
      </c>
      <c r="D40" s="2">
        <f>_xlfn.LET(_xlpm.d,D37:D39,MAX(_xlpm.d))</f>
        <v>0.85</v>
      </c>
      <c r="E40" s="2">
        <f t="shared" ref="E40:P40" si="46">_xlfn.LET(_xlpm.d,E37:E39,MAX(_xlpm.d))</f>
        <v>0.84</v>
      </c>
      <c r="F40" s="2">
        <f t="shared" si="46"/>
        <v>0.81</v>
      </c>
      <c r="G40" s="2">
        <f t="shared" si="46"/>
        <v>0.86</v>
      </c>
      <c r="H40" s="2">
        <f t="shared" si="46"/>
        <v>0.85</v>
      </c>
      <c r="I40" s="2">
        <f t="shared" si="46"/>
        <v>0.8</v>
      </c>
      <c r="J40" s="2">
        <f t="shared" si="46"/>
        <v>0.79</v>
      </c>
      <c r="K40" s="2">
        <f t="shared" si="46"/>
        <v>0.83</v>
      </c>
      <c r="L40" s="2">
        <f t="shared" si="46"/>
        <v>0.87</v>
      </c>
      <c r="M40" s="2">
        <f t="shared" si="46"/>
        <v>0.84</v>
      </c>
      <c r="N40" s="2">
        <f t="shared" si="46"/>
        <v>0.82</v>
      </c>
      <c r="O40" s="2">
        <f t="shared" si="46"/>
        <v>0.87</v>
      </c>
      <c r="P40" s="2">
        <f t="shared" si="46"/>
        <v>0.87</v>
      </c>
    </row>
    <row r="41" spans="1:17" ht="27" customHeight="1">
      <c r="C41" t="s">
        <v>13</v>
      </c>
      <c r="D41" s="7">
        <f>_xlfn.LET(_xlpm.d,D40:O40,RANK(D40,_xlpm.d))</f>
        <v>4</v>
      </c>
      <c r="E41" s="7">
        <f t="shared" ref="E41" si="47">_xlfn.LET(_xlpm.d,E40:P40,RANK(E40,_xlpm.d))</f>
        <v>6</v>
      </c>
      <c r="F41" s="7">
        <f t="shared" ref="F41" si="48">_xlfn.LET(_xlpm.d,F40:Q40,RANK(F40,_xlpm.d))</f>
        <v>9</v>
      </c>
      <c r="G41" s="7">
        <f t="shared" ref="G41" si="49">_xlfn.LET(_xlpm.d,G40:R40,RANK(G40,_xlpm.d))</f>
        <v>4</v>
      </c>
      <c r="H41" s="7">
        <f t="shared" ref="H41" si="50">_xlfn.LET(_xlpm.d,H40:S40,RANK(H40,_xlpm.d))</f>
        <v>4</v>
      </c>
      <c r="I41" s="7">
        <f t="shared" ref="I41" si="51">_xlfn.LET(_xlpm.d,I40:T40,RANK(I40,_xlpm.d))</f>
        <v>7</v>
      </c>
      <c r="J41" s="7">
        <f t="shared" ref="J41" si="52">_xlfn.LET(_xlpm.d,J40:U40,RANK(J40,_xlpm.d))</f>
        <v>7</v>
      </c>
      <c r="K41" s="7">
        <f t="shared" ref="K41" si="53">_xlfn.LET(_xlpm.d,K40:V40,RANK(K40,_xlpm.d))</f>
        <v>5</v>
      </c>
      <c r="L41" s="7">
        <f t="shared" ref="L41" si="54">_xlfn.LET(_xlpm.d,L40:W40,RANK(L40,_xlpm.d))</f>
        <v>1</v>
      </c>
      <c r="M41" s="7">
        <f t="shared" ref="M41" si="55">_xlfn.LET(_xlpm.d,M40:X40,RANK(M40,_xlpm.d))</f>
        <v>3</v>
      </c>
      <c r="N41" s="7">
        <f t="shared" ref="N41" si="56">_xlfn.LET(_xlpm.d,N40:Y40,RANK(N40,_xlpm.d))</f>
        <v>3</v>
      </c>
      <c r="O41" s="7">
        <f t="shared" ref="O41" si="57">_xlfn.LET(_xlpm.d,O40:Z40,RANK(O40,_xlpm.d))</f>
        <v>1</v>
      </c>
    </row>
    <row r="43" spans="1:17" ht="27" customHeight="1">
      <c r="A43" t="s">
        <v>4</v>
      </c>
      <c r="B43" t="s">
        <v>5</v>
      </c>
      <c r="C43" t="s">
        <v>2</v>
      </c>
      <c r="D43" t="s">
        <v>15</v>
      </c>
      <c r="E43" t="s">
        <v>16</v>
      </c>
      <c r="F43" t="s">
        <v>17</v>
      </c>
      <c r="G43" t="s">
        <v>26</v>
      </c>
      <c r="H43" t="s">
        <v>27</v>
      </c>
      <c r="I43" t="s">
        <v>28</v>
      </c>
      <c r="J43" s="1" t="s">
        <v>18</v>
      </c>
      <c r="K43" s="1" t="s">
        <v>19</v>
      </c>
      <c r="L43" s="1" t="s">
        <v>20</v>
      </c>
      <c r="M43" t="s">
        <v>29</v>
      </c>
      <c r="N43" t="s">
        <v>30</v>
      </c>
      <c r="O43" t="s">
        <v>31</v>
      </c>
      <c r="P43" t="s">
        <v>11</v>
      </c>
      <c r="Q43" t="s">
        <v>13</v>
      </c>
    </row>
    <row r="44" spans="1:17" ht="27" customHeight="1">
      <c r="A44" t="s">
        <v>3</v>
      </c>
      <c r="B44" t="s">
        <v>6</v>
      </c>
      <c r="C44" t="s">
        <v>0</v>
      </c>
      <c r="D44" s="2">
        <v>0.46</v>
      </c>
      <c r="E44" s="2">
        <v>0.51</v>
      </c>
      <c r="F44" s="2">
        <v>0.51</v>
      </c>
      <c r="G44" s="2">
        <v>0.46</v>
      </c>
      <c r="H44" s="2">
        <v>0.37</v>
      </c>
      <c r="I44" s="2">
        <v>0.38</v>
      </c>
      <c r="J44" s="2">
        <v>0.5</v>
      </c>
      <c r="K44" s="2">
        <v>0.51</v>
      </c>
      <c r="L44" s="2">
        <v>0.51</v>
      </c>
      <c r="M44" s="2">
        <v>0.41</v>
      </c>
      <c r="N44" s="2">
        <v>0.32</v>
      </c>
      <c r="O44" s="2">
        <v>0.39</v>
      </c>
      <c r="P44" s="2">
        <f t="shared" ref="P44:P46" si="58">_xlfn.LET(_xlpm.d,D44:O44,MAX(_xlpm.d))</f>
        <v>0.51</v>
      </c>
    </row>
    <row r="45" spans="1:17" ht="27" customHeight="1">
      <c r="A45" t="s">
        <v>3</v>
      </c>
      <c r="B45" t="s">
        <v>6</v>
      </c>
      <c r="C45" t="s">
        <v>1</v>
      </c>
      <c r="D45" s="2">
        <v>0.48</v>
      </c>
      <c r="E45" s="2">
        <v>0.56999999999999995</v>
      </c>
      <c r="F45" s="2">
        <v>0.62</v>
      </c>
      <c r="G45" s="2">
        <v>0.56000000000000005</v>
      </c>
      <c r="H45" s="2">
        <v>0.48</v>
      </c>
      <c r="I45" s="2">
        <v>0.47</v>
      </c>
      <c r="J45" s="2">
        <v>0.56000000000000005</v>
      </c>
      <c r="K45" s="2">
        <v>0.51</v>
      </c>
      <c r="L45" s="2">
        <v>0.51</v>
      </c>
      <c r="M45" s="2">
        <v>0.6</v>
      </c>
      <c r="N45" s="2">
        <v>0.47</v>
      </c>
      <c r="O45" s="2">
        <v>0.46</v>
      </c>
      <c r="P45" s="2">
        <f t="shared" si="58"/>
        <v>0.62</v>
      </c>
    </row>
    <row r="46" spans="1:17" ht="27" customHeight="1">
      <c r="A46" t="s">
        <v>3</v>
      </c>
      <c r="B46" t="s">
        <v>6</v>
      </c>
      <c r="C46" t="s">
        <v>14</v>
      </c>
      <c r="D46" s="2">
        <v>0.46</v>
      </c>
      <c r="E46" s="2">
        <v>0.44</v>
      </c>
      <c r="F46" s="2">
        <v>0.4</v>
      </c>
      <c r="G46" s="2">
        <v>0.37</v>
      </c>
      <c r="H46" s="2">
        <v>0.37</v>
      </c>
      <c r="I46" s="2">
        <v>0.36</v>
      </c>
      <c r="J46" s="2">
        <v>0.51</v>
      </c>
      <c r="K46" s="2">
        <v>0.4</v>
      </c>
      <c r="L46" s="2">
        <v>0.4</v>
      </c>
      <c r="M46" s="2">
        <v>0.41</v>
      </c>
      <c r="N46" s="2">
        <v>0.37</v>
      </c>
      <c r="O46" s="2">
        <v>0.36</v>
      </c>
      <c r="P46" s="2">
        <f t="shared" si="58"/>
        <v>0.51</v>
      </c>
    </row>
    <row r="47" spans="1:17" ht="27" customHeight="1">
      <c r="C47" t="s">
        <v>11</v>
      </c>
      <c r="D47" s="2">
        <f>_xlfn.LET(_xlpm.d,D44:D46,MAX(_xlpm.d))</f>
        <v>0.48</v>
      </c>
      <c r="E47" s="2">
        <f t="shared" ref="E47:P47" si="59">_xlfn.LET(_xlpm.d,E44:E46,MAX(_xlpm.d))</f>
        <v>0.56999999999999995</v>
      </c>
      <c r="F47" s="2">
        <f t="shared" si="59"/>
        <v>0.62</v>
      </c>
      <c r="G47" s="2">
        <f t="shared" si="59"/>
        <v>0.56000000000000005</v>
      </c>
      <c r="H47" s="2">
        <f t="shared" si="59"/>
        <v>0.48</v>
      </c>
      <c r="I47" s="2">
        <f t="shared" si="59"/>
        <v>0.47</v>
      </c>
      <c r="J47" s="2">
        <f t="shared" si="59"/>
        <v>0.56000000000000005</v>
      </c>
      <c r="K47" s="2">
        <f t="shared" si="59"/>
        <v>0.51</v>
      </c>
      <c r="L47" s="2">
        <f t="shared" si="59"/>
        <v>0.51</v>
      </c>
      <c r="M47" s="2">
        <f t="shared" si="59"/>
        <v>0.6</v>
      </c>
      <c r="N47" s="2">
        <f t="shared" si="59"/>
        <v>0.47</v>
      </c>
      <c r="O47" s="2">
        <f t="shared" si="59"/>
        <v>0.46</v>
      </c>
      <c r="P47" s="2">
        <f t="shared" si="59"/>
        <v>0.62</v>
      </c>
    </row>
    <row r="48" spans="1:17" ht="27" customHeight="1">
      <c r="C48" t="s">
        <v>13</v>
      </c>
      <c r="D48" s="7">
        <f>_xlfn.LET(_xlpm.d,D47:O47,RANK(D47,_xlpm.d))</f>
        <v>8</v>
      </c>
      <c r="E48" s="7">
        <f t="shared" ref="E48" si="60">_xlfn.LET(_xlpm.d,E47:P47,RANK(E47,_xlpm.d))</f>
        <v>4</v>
      </c>
      <c r="F48" s="7">
        <f t="shared" ref="F48" si="61">_xlfn.LET(_xlpm.d,F47:Q47,RANK(F47,_xlpm.d))</f>
        <v>1</v>
      </c>
      <c r="G48" s="7">
        <f t="shared" ref="G48" si="62">_xlfn.LET(_xlpm.d,G47:R47,RANK(G47,_xlpm.d))</f>
        <v>3</v>
      </c>
      <c r="H48" s="7">
        <f t="shared" ref="H48" si="63">_xlfn.LET(_xlpm.d,H47:S47,RANK(H47,_xlpm.d))</f>
        <v>6</v>
      </c>
      <c r="I48" s="7">
        <f t="shared" ref="I48" si="64">_xlfn.LET(_xlpm.d,I47:T47,RANK(I47,_xlpm.d))</f>
        <v>6</v>
      </c>
      <c r="J48" s="7">
        <f t="shared" ref="J48" si="65">_xlfn.LET(_xlpm.d,J47:U47,RANK(J47,_xlpm.d))</f>
        <v>3</v>
      </c>
      <c r="K48" s="7">
        <f t="shared" ref="K48" si="66">_xlfn.LET(_xlpm.d,K47:V47,RANK(K47,_xlpm.d))</f>
        <v>3</v>
      </c>
      <c r="L48" s="7">
        <f t="shared" ref="L48" si="67">_xlfn.LET(_xlpm.d,L47:W47,RANK(L47,_xlpm.d))</f>
        <v>3</v>
      </c>
      <c r="M48" s="7">
        <f t="shared" ref="M48" si="68">_xlfn.LET(_xlpm.d,M47:X47,RANK(M47,_xlpm.d))</f>
        <v>2</v>
      </c>
      <c r="N48" s="7">
        <f t="shared" ref="N48" si="69">_xlfn.LET(_xlpm.d,N47:Y47,RANK(N47,_xlpm.d))</f>
        <v>2</v>
      </c>
      <c r="O48" s="7">
        <f t="shared" ref="O48" si="70">_xlfn.LET(_xlpm.d,O47:Z47,RANK(O47,_xlpm.d))</f>
        <v>2</v>
      </c>
    </row>
    <row r="50" spans="1:17" ht="27" customHeight="1">
      <c r="A50" t="s">
        <v>4</v>
      </c>
      <c r="B50" t="s">
        <v>5</v>
      </c>
      <c r="C50" t="s">
        <v>2</v>
      </c>
      <c r="D50" t="s">
        <v>15</v>
      </c>
      <c r="E50" t="s">
        <v>16</v>
      </c>
      <c r="F50" t="s">
        <v>17</v>
      </c>
      <c r="G50" t="s">
        <v>26</v>
      </c>
      <c r="H50" t="s">
        <v>27</v>
      </c>
      <c r="I50" t="s">
        <v>28</v>
      </c>
      <c r="J50" s="1" t="s">
        <v>18</v>
      </c>
      <c r="K50" s="1" t="s">
        <v>19</v>
      </c>
      <c r="L50" s="1" t="s">
        <v>20</v>
      </c>
      <c r="M50" t="s">
        <v>29</v>
      </c>
      <c r="N50" t="s">
        <v>30</v>
      </c>
      <c r="O50" t="s">
        <v>31</v>
      </c>
      <c r="P50" t="s">
        <v>11</v>
      </c>
      <c r="Q50" t="s">
        <v>13</v>
      </c>
    </row>
    <row r="51" spans="1:17" ht="27" customHeight="1">
      <c r="A51" t="s">
        <v>3</v>
      </c>
      <c r="B51" t="s">
        <v>8</v>
      </c>
      <c r="C51" t="s">
        <v>0</v>
      </c>
      <c r="D51" s="2">
        <v>0.35</v>
      </c>
      <c r="E51" s="2">
        <v>0.41</v>
      </c>
      <c r="F51" s="2">
        <v>0.39</v>
      </c>
      <c r="G51" s="2">
        <v>0.35</v>
      </c>
      <c r="H51" s="2">
        <v>0.31</v>
      </c>
      <c r="I51" s="2">
        <v>0.35</v>
      </c>
      <c r="J51" s="2">
        <v>0.47</v>
      </c>
      <c r="K51" s="2">
        <v>0.37</v>
      </c>
      <c r="L51" s="2">
        <v>0.43</v>
      </c>
      <c r="M51" s="2">
        <v>0.43</v>
      </c>
      <c r="N51" s="2">
        <v>0.4</v>
      </c>
      <c r="O51" s="2">
        <v>0.38</v>
      </c>
      <c r="P51" s="2">
        <f t="shared" ref="P51:P53" si="71">_xlfn.LET(_xlpm.d,D51:O51,MAX(_xlpm.d))</f>
        <v>0.47</v>
      </c>
    </row>
    <row r="52" spans="1:17" ht="27" customHeight="1">
      <c r="A52" t="s">
        <v>3</v>
      </c>
      <c r="B52" t="s">
        <v>8</v>
      </c>
      <c r="C52" t="s">
        <v>1</v>
      </c>
      <c r="D52" s="2">
        <v>0.44</v>
      </c>
      <c r="E52" s="2">
        <v>0.46</v>
      </c>
      <c r="F52" s="2">
        <v>0.39</v>
      </c>
      <c r="G52" s="2">
        <v>0.42</v>
      </c>
      <c r="H52" s="2">
        <v>0.41</v>
      </c>
      <c r="I52" s="2">
        <v>0.41</v>
      </c>
      <c r="J52" s="2">
        <v>0.43</v>
      </c>
      <c r="K52" s="2">
        <v>0.43</v>
      </c>
      <c r="L52" s="2">
        <v>0.41</v>
      </c>
      <c r="M52" s="2">
        <v>0.53</v>
      </c>
      <c r="N52" s="2">
        <v>0.47</v>
      </c>
      <c r="O52" s="2">
        <v>0.45</v>
      </c>
      <c r="P52" s="2">
        <f t="shared" si="71"/>
        <v>0.53</v>
      </c>
    </row>
    <row r="53" spans="1:17" ht="27" customHeight="1">
      <c r="A53" t="s">
        <v>3</v>
      </c>
      <c r="B53" t="s">
        <v>8</v>
      </c>
      <c r="C53" t="s">
        <v>14</v>
      </c>
      <c r="D53" s="2">
        <v>0.35</v>
      </c>
      <c r="E53" s="2">
        <v>0.36</v>
      </c>
      <c r="F53" s="2">
        <v>0.39</v>
      </c>
      <c r="G53" s="2">
        <v>0.4</v>
      </c>
      <c r="H53" s="2">
        <v>0.38</v>
      </c>
      <c r="I53" s="2">
        <v>0.31</v>
      </c>
      <c r="J53" s="2">
        <v>0.4</v>
      </c>
      <c r="K53" s="2">
        <v>0.36</v>
      </c>
      <c r="L53" s="2">
        <v>0.4</v>
      </c>
      <c r="M53" s="2">
        <v>0.42</v>
      </c>
      <c r="N53" s="2">
        <v>0.39</v>
      </c>
      <c r="O53" s="2">
        <v>0.37</v>
      </c>
      <c r="P53" s="2">
        <f t="shared" si="71"/>
        <v>0.42</v>
      </c>
    </row>
    <row r="54" spans="1:17" ht="27" customHeight="1">
      <c r="C54" t="s">
        <v>11</v>
      </c>
      <c r="D54" s="2">
        <f>_xlfn.LET(_xlpm.d,D51:D53,MAX(_xlpm.d))</f>
        <v>0.44</v>
      </c>
      <c r="E54" s="2">
        <f t="shared" ref="E54:P54" si="72">_xlfn.LET(_xlpm.d,E51:E53,MAX(_xlpm.d))</f>
        <v>0.46</v>
      </c>
      <c r="F54" s="2">
        <f t="shared" si="72"/>
        <v>0.39</v>
      </c>
      <c r="G54" s="2">
        <f t="shared" si="72"/>
        <v>0.42</v>
      </c>
      <c r="H54" s="2">
        <f t="shared" si="72"/>
        <v>0.41</v>
      </c>
      <c r="I54" s="2">
        <f t="shared" si="72"/>
        <v>0.41</v>
      </c>
      <c r="J54" s="2">
        <f t="shared" si="72"/>
        <v>0.47</v>
      </c>
      <c r="K54" s="2">
        <f t="shared" si="72"/>
        <v>0.43</v>
      </c>
      <c r="L54" s="2">
        <f t="shared" si="72"/>
        <v>0.43</v>
      </c>
      <c r="M54" s="2">
        <f t="shared" si="72"/>
        <v>0.53</v>
      </c>
      <c r="N54" s="2">
        <f t="shared" si="72"/>
        <v>0.47</v>
      </c>
      <c r="O54" s="2">
        <f t="shared" si="72"/>
        <v>0.45</v>
      </c>
      <c r="P54" s="2">
        <f t="shared" si="72"/>
        <v>0.53</v>
      </c>
    </row>
    <row r="55" spans="1:17" ht="27" customHeight="1">
      <c r="C55" t="s">
        <v>13</v>
      </c>
      <c r="D55" s="7">
        <f>_xlfn.LET(_xlpm.d,D54:O54,RANK(D54,_xlpm.d))</f>
        <v>6</v>
      </c>
      <c r="E55" s="7">
        <f t="shared" ref="E55" si="73">_xlfn.LET(_xlpm.d,E54:P54,RANK(E54,_xlpm.d))</f>
        <v>5</v>
      </c>
      <c r="F55" s="7">
        <f t="shared" ref="F55" si="74">_xlfn.LET(_xlpm.d,F54:Q54,RANK(F54,_xlpm.d))</f>
        <v>11</v>
      </c>
      <c r="G55" s="7">
        <f t="shared" ref="G55" si="75">_xlfn.LET(_xlpm.d,G54:R54,RANK(G54,_xlpm.d))</f>
        <v>8</v>
      </c>
      <c r="H55" s="7">
        <f t="shared" ref="H55" si="76">_xlfn.LET(_xlpm.d,H54:S54,RANK(H54,_xlpm.d))</f>
        <v>8</v>
      </c>
      <c r="I55" s="7">
        <f t="shared" ref="I55" si="77">_xlfn.LET(_xlpm.d,I54:T54,RANK(I54,_xlpm.d))</f>
        <v>8</v>
      </c>
      <c r="J55" s="7">
        <f t="shared" ref="J55" si="78">_xlfn.LET(_xlpm.d,J54:U54,RANK(J54,_xlpm.d))</f>
        <v>3</v>
      </c>
      <c r="K55" s="7">
        <f t="shared" ref="K55" si="79">_xlfn.LET(_xlpm.d,K54:V54,RANK(K54,_xlpm.d))</f>
        <v>5</v>
      </c>
      <c r="L55" s="7">
        <f t="shared" ref="L55" si="80">_xlfn.LET(_xlpm.d,L54:W54,RANK(L54,_xlpm.d))</f>
        <v>5</v>
      </c>
      <c r="M55" s="7">
        <f t="shared" ref="M55" si="81">_xlfn.LET(_xlpm.d,M54:X54,RANK(M54,_xlpm.d))</f>
        <v>1</v>
      </c>
      <c r="N55" s="7">
        <f t="shared" ref="N55" si="82">_xlfn.LET(_xlpm.d,N54:Y54,RANK(N54,_xlpm.d))</f>
        <v>2</v>
      </c>
      <c r="O55" s="7">
        <f t="shared" ref="O55" si="83">_xlfn.LET(_xlpm.d,O54:Z54,RANK(O54,_xlpm.d))</f>
        <v>2</v>
      </c>
    </row>
    <row r="58" spans="1:17" ht="27" customHeight="1">
      <c r="C58" s="12" t="s">
        <v>2</v>
      </c>
      <c r="D58" s="12" t="s">
        <v>15</v>
      </c>
      <c r="E58" s="12" t="s">
        <v>16</v>
      </c>
      <c r="F58" s="12" t="s">
        <v>17</v>
      </c>
      <c r="G58" s="12" t="s">
        <v>26</v>
      </c>
      <c r="H58" s="12" t="s">
        <v>27</v>
      </c>
      <c r="I58" s="12" t="s">
        <v>28</v>
      </c>
      <c r="J58" s="12" t="s">
        <v>18</v>
      </c>
      <c r="K58" s="12" t="s">
        <v>19</v>
      </c>
      <c r="L58" s="12" t="s">
        <v>20</v>
      </c>
      <c r="M58" s="12" t="s">
        <v>29</v>
      </c>
      <c r="N58" s="12" t="s">
        <v>30</v>
      </c>
      <c r="O58" s="12" t="s">
        <v>31</v>
      </c>
      <c r="P58" s="12" t="s">
        <v>11</v>
      </c>
    </row>
    <row r="59" spans="1:17" ht="27" customHeight="1">
      <c r="C59" s="10" t="s">
        <v>9</v>
      </c>
      <c r="D59" s="2">
        <f t="shared" ref="D59:P59" si="84">D5</f>
        <v>0</v>
      </c>
      <c r="E59" s="2">
        <f t="shared" si="84"/>
        <v>0</v>
      </c>
      <c r="F59" s="2">
        <f t="shared" si="84"/>
        <v>0</v>
      </c>
      <c r="G59" s="2">
        <f t="shared" si="84"/>
        <v>0</v>
      </c>
      <c r="H59" s="2">
        <f t="shared" si="84"/>
        <v>0</v>
      </c>
      <c r="I59" s="2">
        <f t="shared" si="84"/>
        <v>0</v>
      </c>
      <c r="J59" s="2">
        <f t="shared" si="84"/>
        <v>0</v>
      </c>
      <c r="K59" s="2">
        <f t="shared" si="84"/>
        <v>0</v>
      </c>
      <c r="L59" s="2">
        <f t="shared" si="84"/>
        <v>0</v>
      </c>
      <c r="M59" s="2">
        <f t="shared" si="84"/>
        <v>0</v>
      </c>
      <c r="N59" s="2">
        <f t="shared" si="84"/>
        <v>0</v>
      </c>
      <c r="O59" s="2">
        <f t="shared" si="84"/>
        <v>0</v>
      </c>
      <c r="P59" s="2">
        <f t="shared" si="84"/>
        <v>0</v>
      </c>
    </row>
    <row r="60" spans="1:17" ht="27" customHeight="1">
      <c r="C60" s="10" t="s">
        <v>32</v>
      </c>
      <c r="D60" s="2">
        <f>D12</f>
        <v>0.91</v>
      </c>
      <c r="E60" s="2">
        <f t="shared" ref="E60:O60" si="85">E12</f>
        <v>0.92</v>
      </c>
      <c r="F60" s="2">
        <f t="shared" si="85"/>
        <v>0.93</v>
      </c>
      <c r="G60" s="2">
        <f t="shared" si="85"/>
        <v>0.89</v>
      </c>
      <c r="H60" s="2">
        <f t="shared" si="85"/>
        <v>0.84</v>
      </c>
      <c r="I60" s="2">
        <f t="shared" si="85"/>
        <v>0.83</v>
      </c>
      <c r="J60" s="2">
        <f t="shared" si="85"/>
        <v>0.91</v>
      </c>
      <c r="K60" s="2">
        <f t="shared" si="85"/>
        <v>0.94</v>
      </c>
      <c r="L60" s="2">
        <f t="shared" si="85"/>
        <v>0.93</v>
      </c>
      <c r="M60" s="2">
        <f t="shared" si="85"/>
        <v>0.91</v>
      </c>
      <c r="N60" s="2">
        <f t="shared" si="85"/>
        <v>0.89</v>
      </c>
      <c r="O60" s="2">
        <f t="shared" si="85"/>
        <v>0.86</v>
      </c>
      <c r="P60" s="2">
        <f>P6</f>
        <v>0</v>
      </c>
    </row>
    <row r="61" spans="1:17" ht="27" customHeight="1">
      <c r="C61" s="11" t="s">
        <v>12</v>
      </c>
      <c r="D61" s="2">
        <f>D33</f>
        <v>0.93</v>
      </c>
      <c r="E61" s="2">
        <f t="shared" ref="E61:P61" si="86">E33</f>
        <v>0.89</v>
      </c>
      <c r="F61" s="2">
        <f t="shared" si="86"/>
        <v>0.86</v>
      </c>
      <c r="G61" s="2">
        <f t="shared" si="86"/>
        <v>0.89</v>
      </c>
      <c r="H61" s="2">
        <f t="shared" si="86"/>
        <v>0.86</v>
      </c>
      <c r="I61" s="2">
        <f t="shared" si="86"/>
        <v>0.81</v>
      </c>
      <c r="J61" s="2">
        <f t="shared" si="86"/>
        <v>0.89</v>
      </c>
      <c r="K61" s="2">
        <f t="shared" si="86"/>
        <v>0.88</v>
      </c>
      <c r="L61" s="2">
        <f t="shared" si="86"/>
        <v>0.91</v>
      </c>
      <c r="M61" s="2">
        <f t="shared" si="86"/>
        <v>0.88</v>
      </c>
      <c r="N61" s="2">
        <f t="shared" si="86"/>
        <v>0.84</v>
      </c>
      <c r="O61" s="2">
        <f t="shared" si="86"/>
        <v>0.89</v>
      </c>
      <c r="P61" s="2">
        <f t="shared" si="86"/>
        <v>0.93</v>
      </c>
    </row>
    <row r="62" spans="1:17" ht="27" customHeight="1">
      <c r="C62" s="10" t="s">
        <v>3</v>
      </c>
      <c r="D62" s="2">
        <f>D47</f>
        <v>0.48</v>
      </c>
      <c r="E62" s="2">
        <f t="shared" ref="E62:P62" si="87">E47</f>
        <v>0.56999999999999995</v>
      </c>
      <c r="F62" s="2">
        <f t="shared" si="87"/>
        <v>0.62</v>
      </c>
      <c r="G62" s="2">
        <f t="shared" si="87"/>
        <v>0.56000000000000005</v>
      </c>
      <c r="H62" s="2">
        <f t="shared" si="87"/>
        <v>0.48</v>
      </c>
      <c r="I62" s="2">
        <f t="shared" si="87"/>
        <v>0.47</v>
      </c>
      <c r="J62" s="2">
        <f t="shared" si="87"/>
        <v>0.56000000000000005</v>
      </c>
      <c r="K62" s="2">
        <f t="shared" si="87"/>
        <v>0.51</v>
      </c>
      <c r="L62" s="2">
        <f t="shared" si="87"/>
        <v>0.51</v>
      </c>
      <c r="M62" s="2">
        <f t="shared" si="87"/>
        <v>0.6</v>
      </c>
      <c r="N62" s="2">
        <f t="shared" si="87"/>
        <v>0.47</v>
      </c>
      <c r="O62" s="2">
        <f t="shared" si="87"/>
        <v>0.46</v>
      </c>
      <c r="P62" s="2">
        <f t="shared" si="87"/>
        <v>0.62</v>
      </c>
    </row>
    <row r="63" spans="1:17" ht="27" customHeight="1">
      <c r="C63" s="1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14"/>
    </row>
    <row r="64" spans="1:17" ht="27" customHeight="1">
      <c r="C64" s="1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14"/>
    </row>
    <row r="65" spans="3:16" ht="27" customHeight="1">
      <c r="C65" s="12" t="s">
        <v>2</v>
      </c>
      <c r="D65" s="12" t="s">
        <v>15</v>
      </c>
      <c r="E65" s="12" t="s">
        <v>16</v>
      </c>
      <c r="F65" s="12" t="s">
        <v>17</v>
      </c>
      <c r="G65" s="12" t="s">
        <v>26</v>
      </c>
      <c r="H65" s="12" t="s">
        <v>27</v>
      </c>
      <c r="I65" s="12" t="s">
        <v>28</v>
      </c>
      <c r="J65" s="12" t="s">
        <v>18</v>
      </c>
      <c r="K65" s="12" t="s">
        <v>19</v>
      </c>
      <c r="L65" s="12" t="s">
        <v>20</v>
      </c>
      <c r="M65" s="12" t="s">
        <v>29</v>
      </c>
      <c r="N65" s="12" t="s">
        <v>30</v>
      </c>
      <c r="O65" s="12" t="s">
        <v>31</v>
      </c>
      <c r="P65" s="14"/>
    </row>
    <row r="66" spans="3:16" ht="27" customHeight="1">
      <c r="C66" s="11" t="s">
        <v>24</v>
      </c>
      <c r="D66" s="9">
        <f>_xlfn.LET(_xlpm.d,D59:O59,RANK(D59,_xlpm.d))</f>
        <v>1</v>
      </c>
      <c r="E66" s="9">
        <f t="shared" ref="E66:O66" si="88">_xlfn.LET(_xlpm.d,E59:P59,RANK(E59,_xlpm.d))</f>
        <v>1</v>
      </c>
      <c r="F66" s="9">
        <f t="shared" si="88"/>
        <v>1</v>
      </c>
      <c r="G66" s="9">
        <f t="shared" si="88"/>
        <v>1</v>
      </c>
      <c r="H66" s="9">
        <f t="shared" si="88"/>
        <v>1</v>
      </c>
      <c r="I66" s="9">
        <f t="shared" si="88"/>
        <v>1</v>
      </c>
      <c r="J66" s="9">
        <f t="shared" si="88"/>
        <v>1</v>
      </c>
      <c r="K66" s="9">
        <f t="shared" si="88"/>
        <v>1</v>
      </c>
      <c r="L66" s="9">
        <f t="shared" si="88"/>
        <v>1</v>
      </c>
      <c r="M66" s="9">
        <f t="shared" si="88"/>
        <v>1</v>
      </c>
      <c r="N66" s="9">
        <f t="shared" si="88"/>
        <v>1</v>
      </c>
      <c r="O66" s="9">
        <f t="shared" si="88"/>
        <v>1</v>
      </c>
      <c r="P66" s="14"/>
    </row>
    <row r="67" spans="3:16" ht="27" customHeight="1">
      <c r="C67" s="11" t="s">
        <v>33</v>
      </c>
      <c r="D67" s="9">
        <f>_xlfn.LET(_xlpm.d,D60:O60,RANK(D60,_xlpm.d))</f>
        <v>5</v>
      </c>
      <c r="E67" s="9">
        <f t="shared" ref="E67:E69" si="89">_xlfn.LET(_xlpm.d,E60:P60,RANK(E60,_xlpm.d))</f>
        <v>4</v>
      </c>
      <c r="F67" s="9">
        <f t="shared" ref="F67:F69" si="90">_xlfn.LET(_xlpm.d,F60:Q60,RANK(F60,_xlpm.d))</f>
        <v>2</v>
      </c>
      <c r="G67" s="9">
        <f t="shared" ref="G67:G69" si="91">_xlfn.LET(_xlpm.d,G60:R60,RANK(G60,_xlpm.d))</f>
        <v>5</v>
      </c>
      <c r="H67" s="9">
        <f t="shared" ref="H67:H69" si="92">_xlfn.LET(_xlpm.d,H60:S60,RANK(H60,_xlpm.d))</f>
        <v>7</v>
      </c>
      <c r="I67" s="9">
        <f t="shared" ref="I67:I69" si="93">_xlfn.LET(_xlpm.d,I60:T60,RANK(I60,_xlpm.d))</f>
        <v>7</v>
      </c>
      <c r="J67" s="9">
        <f t="shared" ref="J67:J69" si="94">_xlfn.LET(_xlpm.d,J60:U60,RANK(J60,_xlpm.d))</f>
        <v>3</v>
      </c>
      <c r="K67" s="9">
        <f t="shared" ref="K67:K69" si="95">_xlfn.LET(_xlpm.d,K60:V60,RANK(K60,_xlpm.d))</f>
        <v>1</v>
      </c>
      <c r="L67" s="9">
        <f t="shared" ref="L67:L69" si="96">_xlfn.LET(_xlpm.d,L60:W60,RANK(L60,_xlpm.d))</f>
        <v>1</v>
      </c>
      <c r="M67" s="9">
        <f t="shared" ref="M67:M69" si="97">_xlfn.LET(_xlpm.d,M60:X60,RANK(M60,_xlpm.d))</f>
        <v>1</v>
      </c>
      <c r="N67" s="9">
        <f t="shared" ref="N67:N69" si="98">_xlfn.LET(_xlpm.d,N60:Y60,RANK(N60,_xlpm.d))</f>
        <v>1</v>
      </c>
      <c r="O67" s="9">
        <f t="shared" ref="O67:O69" si="99">_xlfn.LET(_xlpm.d,O60:Z60,RANK(O60,_xlpm.d))</f>
        <v>1</v>
      </c>
      <c r="P67" s="14"/>
    </row>
    <row r="68" spans="3:16" ht="27" customHeight="1">
      <c r="C68" s="10" t="s">
        <v>23</v>
      </c>
      <c r="D68" s="9">
        <f t="shared" ref="D68:D69" si="100">_xlfn.LET(_xlpm.d,D61:O61,RANK(D61,_xlpm.d))</f>
        <v>1</v>
      </c>
      <c r="E68" s="9">
        <f t="shared" si="89"/>
        <v>3</v>
      </c>
      <c r="F68" s="9">
        <f t="shared" si="90"/>
        <v>8</v>
      </c>
      <c r="G68" s="9">
        <f t="shared" si="91"/>
        <v>3</v>
      </c>
      <c r="H68" s="9">
        <f t="shared" si="92"/>
        <v>7</v>
      </c>
      <c r="I68" s="9">
        <f t="shared" si="93"/>
        <v>8</v>
      </c>
      <c r="J68" s="9">
        <f t="shared" si="94"/>
        <v>3</v>
      </c>
      <c r="K68" s="9">
        <f t="shared" si="95"/>
        <v>4</v>
      </c>
      <c r="L68" s="9">
        <f t="shared" si="96"/>
        <v>2</v>
      </c>
      <c r="M68" s="9">
        <f t="shared" si="97"/>
        <v>3</v>
      </c>
      <c r="N68" s="9">
        <f t="shared" si="98"/>
        <v>3</v>
      </c>
      <c r="O68" s="9">
        <f t="shared" si="99"/>
        <v>2</v>
      </c>
      <c r="P68" s="14"/>
    </row>
    <row r="69" spans="3:16" ht="27" customHeight="1">
      <c r="C69" s="11" t="s">
        <v>22</v>
      </c>
      <c r="D69" s="9">
        <f t="shared" si="100"/>
        <v>8</v>
      </c>
      <c r="E69" s="9">
        <f t="shared" si="89"/>
        <v>4</v>
      </c>
      <c r="F69" s="9">
        <f t="shared" si="90"/>
        <v>1</v>
      </c>
      <c r="G69" s="9">
        <f t="shared" si="91"/>
        <v>3</v>
      </c>
      <c r="H69" s="9">
        <f t="shared" si="92"/>
        <v>6</v>
      </c>
      <c r="I69" s="9">
        <f t="shared" si="93"/>
        <v>6</v>
      </c>
      <c r="J69" s="9">
        <f t="shared" si="94"/>
        <v>3</v>
      </c>
      <c r="K69" s="9">
        <f t="shared" si="95"/>
        <v>3</v>
      </c>
      <c r="L69" s="9">
        <f t="shared" si="96"/>
        <v>3</v>
      </c>
      <c r="M69" s="9">
        <f t="shared" si="97"/>
        <v>2</v>
      </c>
      <c r="N69" s="9">
        <f t="shared" si="98"/>
        <v>2</v>
      </c>
      <c r="O69" s="9">
        <f t="shared" si="99"/>
        <v>2</v>
      </c>
      <c r="P69" s="14"/>
    </row>
    <row r="70" spans="3:16" ht="27" customHeight="1">
      <c r="C70" s="10" t="s">
        <v>25</v>
      </c>
      <c r="D70" s="8">
        <f>GEOMEAN(D66:D69)</f>
        <v>2.514866859365871</v>
      </c>
      <c r="E70" s="8">
        <f t="shared" ref="E70:O70" si="101">GEOMEAN(E66:E69)</f>
        <v>2.6321480259049852</v>
      </c>
      <c r="F70" s="8">
        <f t="shared" si="101"/>
        <v>2</v>
      </c>
      <c r="G70" s="8">
        <f t="shared" si="101"/>
        <v>2.5900200641113513</v>
      </c>
      <c r="H70" s="8">
        <f t="shared" si="101"/>
        <v>4.1408245796558738</v>
      </c>
      <c r="I70" s="8">
        <f t="shared" si="101"/>
        <v>4.281390285856145</v>
      </c>
      <c r="J70" s="8">
        <f t="shared" si="101"/>
        <v>2.2795070569547775</v>
      </c>
      <c r="K70" s="8">
        <f t="shared" si="101"/>
        <v>1.8612097182041991</v>
      </c>
      <c r="L70" s="8">
        <f t="shared" si="101"/>
        <v>1.5650845800732873</v>
      </c>
      <c r="M70" s="8">
        <f t="shared" si="101"/>
        <v>1.5650845800732873</v>
      </c>
      <c r="N70" s="8">
        <f t="shared" si="101"/>
        <v>1.5650845800732873</v>
      </c>
      <c r="O70" s="8">
        <f t="shared" si="101"/>
        <v>1.4142135623730949</v>
      </c>
      <c r="P70" s="14"/>
    </row>
    <row r="71" spans="3:16" ht="27" customHeight="1">
      <c r="P71" s="14"/>
    </row>
  </sheetData>
  <conditionalFormatting sqref="D6:O6">
    <cfRule type="colorScale" priority="29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13:O13">
    <cfRule type="colorScale" priority="16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0:O20">
    <cfRule type="colorScale" priority="28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7:O27">
    <cfRule type="colorScale" priority="14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34:O34">
    <cfRule type="colorScale" priority="27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41:O41">
    <cfRule type="colorScale" priority="7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48:O48">
    <cfRule type="colorScale" priority="26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55:O55">
    <cfRule type="colorScale" priority="25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66:O69">
    <cfRule type="colorScale" priority="24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68:O68">
    <cfRule type="colorScale" priority="22">
      <colorScale>
        <cfvo type="min"/>
        <cfvo type="percentile" val="50"/>
        <cfvo type="max"/>
        <color rgb="FFFFC000"/>
        <color theme="0"/>
        <color theme="4" tint="0.39997558519241921"/>
      </colorScale>
    </cfRule>
    <cfRule type="colorScale" priority="23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69:O69">
    <cfRule type="colorScale" priority="20">
      <colorScale>
        <cfvo type="min"/>
        <cfvo type="percentile" val="50"/>
        <cfvo type="max"/>
        <color rgb="FFFFC000"/>
        <color theme="0"/>
        <color theme="4" tint="0.39997558519241921"/>
      </colorScale>
    </cfRule>
    <cfRule type="colorScale" priority="2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70:O70">
    <cfRule type="colorScale" priority="18">
      <colorScale>
        <cfvo type="min"/>
        <cfvo type="percentile" val="50"/>
        <cfvo type="max"/>
        <color rgb="FFFFC000"/>
        <color theme="0"/>
        <color theme="4" tint="0.39997558519241921"/>
      </colorScale>
    </cfRule>
    <cfRule type="colorScale" priority="19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9:P12">
    <cfRule type="colorScale" priority="17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23:P26">
    <cfRule type="colorScale" priority="15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0:P32">
    <cfRule type="colorScale" priority="3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3:P33">
    <cfRule type="colorScale" priority="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7:P40">
    <cfRule type="colorScale" priority="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44:P47">
    <cfRule type="colorScale" priority="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51:P54">
    <cfRule type="colorScale" priority="3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59:P62">
    <cfRule type="colorScale" priority="5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P65:P71 D63:P64 D66:O70">
    <cfRule type="colorScale" priority="30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D5BA-393C-4848-8594-29D4CFEEA676}">
  <dimension ref="A1:AC38"/>
  <sheetViews>
    <sheetView tabSelected="1" topLeftCell="A8" zoomScale="109" zoomScaleNormal="109" workbookViewId="0">
      <pane xSplit="5040" ySplit="3980" topLeftCell="C29" activePane="bottomRight"/>
      <selection sqref="A1:A1048576"/>
      <selection pane="topRight" activeCell="C1" sqref="C1:C1048576"/>
      <selection pane="bottomLeft" activeCell="A32" sqref="A32"/>
      <selection pane="bottomRight" activeCell="C33" sqref="C33"/>
    </sheetView>
    <sheetView workbookViewId="1"/>
  </sheetViews>
  <sheetFormatPr baseColWidth="10" defaultColWidth="6.625" defaultRowHeight="27" customHeight="1"/>
  <cols>
    <col min="1" max="1" width="9" customWidth="1"/>
    <col min="3" max="3" width="9.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18</v>
      </c>
      <c r="K1" s="1" t="s">
        <v>19</v>
      </c>
      <c r="L1" s="1" t="s">
        <v>20</v>
      </c>
      <c r="M1" s="1" t="s">
        <v>29</v>
      </c>
      <c r="N1" s="1" t="s">
        <v>30</v>
      </c>
      <c r="O1" s="1" t="s">
        <v>31</v>
      </c>
      <c r="P1" s="1" t="s">
        <v>11</v>
      </c>
      <c r="Q1" s="1" t="s">
        <v>13</v>
      </c>
    </row>
    <row r="2" spans="1:29" ht="27" customHeight="1">
      <c r="A2" t="s">
        <v>9</v>
      </c>
      <c r="B2" t="s">
        <v>6</v>
      </c>
      <c r="C2" t="s">
        <v>0</v>
      </c>
      <c r="D2" s="2">
        <v>0.69</v>
      </c>
      <c r="E2" s="2">
        <v>0.73</v>
      </c>
      <c r="F2" s="2">
        <v>0.73</v>
      </c>
      <c r="G2" s="2">
        <v>0.74</v>
      </c>
      <c r="H2" s="2">
        <v>0.68</v>
      </c>
      <c r="I2" s="2">
        <v>0.69</v>
      </c>
      <c r="J2" s="2">
        <v>0.81</v>
      </c>
      <c r="K2" s="2">
        <v>0.72</v>
      </c>
      <c r="L2" s="2">
        <v>0.71</v>
      </c>
      <c r="M2" s="2">
        <v>0.7</v>
      </c>
      <c r="N2" s="2">
        <v>0.7</v>
      </c>
      <c r="O2" s="2">
        <v>0.69</v>
      </c>
      <c r="P2" s="2">
        <f t="shared" ref="P2:P4" si="0">_xlfn.LET(_xlpm.d,D2:O2,MAX(_xlpm.d))</f>
        <v>0.81</v>
      </c>
    </row>
    <row r="3" spans="1:29" ht="27" customHeight="1">
      <c r="A3" t="s">
        <v>9</v>
      </c>
      <c r="B3" t="s">
        <v>6</v>
      </c>
      <c r="C3" t="s">
        <v>1</v>
      </c>
      <c r="D3" s="2">
        <v>0.77</v>
      </c>
      <c r="E3" s="2">
        <v>0.83</v>
      </c>
      <c r="F3" s="2">
        <v>0.78</v>
      </c>
      <c r="G3" s="2">
        <v>0.81</v>
      </c>
      <c r="H3" s="2">
        <v>0.77</v>
      </c>
      <c r="I3" s="2">
        <v>0.78</v>
      </c>
      <c r="J3" s="2">
        <v>0.8</v>
      </c>
      <c r="K3" s="2">
        <v>0.77</v>
      </c>
      <c r="L3" s="2">
        <v>0.81</v>
      </c>
      <c r="M3" s="2">
        <v>0.82</v>
      </c>
      <c r="N3" s="2">
        <v>0.79</v>
      </c>
      <c r="O3" s="2">
        <v>0.81</v>
      </c>
      <c r="P3" s="2">
        <f t="shared" si="0"/>
        <v>0.83</v>
      </c>
    </row>
    <row r="4" spans="1:29" ht="27" customHeight="1">
      <c r="A4" t="s">
        <v>9</v>
      </c>
      <c r="B4" t="s">
        <v>6</v>
      </c>
      <c r="C4" t="s">
        <v>14</v>
      </c>
      <c r="D4" s="2">
        <v>0.8</v>
      </c>
      <c r="E4" s="2">
        <v>0.81</v>
      </c>
      <c r="F4" s="2">
        <v>0.77</v>
      </c>
      <c r="G4" s="2">
        <v>0.8</v>
      </c>
      <c r="H4" s="2">
        <v>0.75</v>
      </c>
      <c r="I4" s="2">
        <v>0.73</v>
      </c>
      <c r="J4" s="2">
        <v>0.8</v>
      </c>
      <c r="K4" s="2">
        <v>0.75</v>
      </c>
      <c r="L4" s="2">
        <v>0.79</v>
      </c>
      <c r="M4" s="2">
        <v>0.77</v>
      </c>
      <c r="N4" s="2">
        <v>0.8</v>
      </c>
      <c r="O4" s="2">
        <v>0.81</v>
      </c>
      <c r="P4" s="2">
        <f t="shared" si="0"/>
        <v>0.81</v>
      </c>
    </row>
    <row r="5" spans="1:29" ht="27" customHeight="1">
      <c r="C5" t="s">
        <v>11</v>
      </c>
      <c r="D5" s="2">
        <f>_xlfn.LET(_xlpm.d,D2:D4,MAX(_xlpm.d))</f>
        <v>0.8</v>
      </c>
      <c r="E5" s="2">
        <f t="shared" ref="E5:P5" si="1">_xlfn.LET(_xlpm.d,E2:E4,MAX(_xlpm.d))</f>
        <v>0.83</v>
      </c>
      <c r="F5" s="2">
        <f t="shared" si="1"/>
        <v>0.78</v>
      </c>
      <c r="G5" s="2">
        <f t="shared" si="1"/>
        <v>0.81</v>
      </c>
      <c r="H5" s="2">
        <f t="shared" si="1"/>
        <v>0.77</v>
      </c>
      <c r="I5" s="2">
        <f t="shared" si="1"/>
        <v>0.78</v>
      </c>
      <c r="J5" s="2">
        <f t="shared" si="1"/>
        <v>0.81</v>
      </c>
      <c r="K5" s="2">
        <f t="shared" si="1"/>
        <v>0.77</v>
      </c>
      <c r="L5" s="2">
        <f t="shared" si="1"/>
        <v>0.81</v>
      </c>
      <c r="M5" s="2">
        <f t="shared" si="1"/>
        <v>0.82</v>
      </c>
      <c r="N5" s="2">
        <f t="shared" si="1"/>
        <v>0.8</v>
      </c>
      <c r="O5" s="2">
        <f t="shared" si="1"/>
        <v>0.81</v>
      </c>
      <c r="P5" s="2">
        <f t="shared" si="1"/>
        <v>0.83</v>
      </c>
    </row>
    <row r="6" spans="1:29" ht="27" customHeight="1">
      <c r="C6" t="s">
        <v>13</v>
      </c>
      <c r="D6" s="7">
        <f>_xlfn.LET(_xlpm.d,D5:O5,RANK(D5,_xlpm.d))</f>
        <v>7</v>
      </c>
      <c r="E6" s="7">
        <f>_xlfn.LET(_xlpm.d,E5:P5,RANK(E5,_xlpm.d))</f>
        <v>1</v>
      </c>
      <c r="F6" s="7">
        <f>_xlfn.LET(_xlpm.d,F5:Q5,RANK(F5,_xlpm.d))</f>
        <v>8</v>
      </c>
      <c r="G6" s="7">
        <f>_xlfn.LET(_xlpm.d,G5:R5,RANK(G5,_xlpm.d))</f>
        <v>3</v>
      </c>
      <c r="H6" s="7">
        <f>_xlfn.LET(_xlpm.d,H5:S5,RANK(H5,_xlpm.d))</f>
        <v>8</v>
      </c>
      <c r="I6" s="7">
        <f>_xlfn.LET(_xlpm.d,I5:T5,RANK(I5,_xlpm.d))</f>
        <v>7</v>
      </c>
      <c r="J6" s="7">
        <f>_xlfn.LET(_xlpm.d,J5:U5,RANK(J5,_xlpm.d))</f>
        <v>3</v>
      </c>
      <c r="K6" s="7">
        <f>_xlfn.LET(_xlpm.d,K5:V5,RANK(K5,_xlpm.d))</f>
        <v>6</v>
      </c>
      <c r="L6" s="7">
        <f>_xlfn.LET(_xlpm.d,L5:W5,RANK(L5,_xlpm.d))</f>
        <v>3</v>
      </c>
      <c r="M6" s="7">
        <f>_xlfn.LET(_xlpm.d,M5:X5,RANK(M5,_xlpm.d))</f>
        <v>2</v>
      </c>
      <c r="N6" s="7">
        <f>_xlfn.LET(_xlpm.d,N5:Y5,RANK(N5,_xlpm.d))</f>
        <v>3</v>
      </c>
      <c r="O6" s="7">
        <f>_xlfn.LET(_xlpm.d,O5:Z5,RANK(O5,_xlpm.d))</f>
        <v>2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26</v>
      </c>
      <c r="H8" t="s">
        <v>27</v>
      </c>
      <c r="I8" t="s">
        <v>28</v>
      </c>
      <c r="J8" s="1" t="s">
        <v>18</v>
      </c>
      <c r="K8" s="1" t="s">
        <v>19</v>
      </c>
      <c r="L8" s="1" t="s">
        <v>20</v>
      </c>
      <c r="M8" t="s">
        <v>29</v>
      </c>
      <c r="N8" t="s">
        <v>30</v>
      </c>
      <c r="O8" t="s">
        <v>31</v>
      </c>
      <c r="P8" t="s">
        <v>11</v>
      </c>
      <c r="Q8" s="1" t="s">
        <v>13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>
        <v>0.71</v>
      </c>
      <c r="E9" s="2">
        <v>0.7</v>
      </c>
      <c r="F9" s="2">
        <v>0.74</v>
      </c>
      <c r="G9" s="2">
        <v>0.74</v>
      </c>
      <c r="H9" s="2">
        <v>0.64</v>
      </c>
      <c r="I9" s="2">
        <v>0.64</v>
      </c>
      <c r="J9" s="2">
        <v>0.71</v>
      </c>
      <c r="K9" s="2">
        <v>0.69</v>
      </c>
      <c r="L9" s="2">
        <v>0.72</v>
      </c>
      <c r="M9" s="2">
        <v>0.65</v>
      </c>
      <c r="N9" s="2">
        <v>0.68</v>
      </c>
      <c r="O9" s="2">
        <v>0.67</v>
      </c>
      <c r="P9" s="2">
        <f>_xlfn.LET(_xlpm.d,D9:O9,MAX(_xlpm.d))</f>
        <v>0.74</v>
      </c>
    </row>
    <row r="10" spans="1:29" ht="27" customHeight="1">
      <c r="A10" t="s">
        <v>9</v>
      </c>
      <c r="B10" t="s">
        <v>8</v>
      </c>
      <c r="C10" t="s">
        <v>1</v>
      </c>
      <c r="D10" s="2">
        <v>0.76</v>
      </c>
      <c r="E10" s="2">
        <v>0.81</v>
      </c>
      <c r="F10" s="2">
        <v>0.76</v>
      </c>
      <c r="G10" s="2">
        <v>0.78</v>
      </c>
      <c r="H10" s="2">
        <v>0.76</v>
      </c>
      <c r="I10" s="2">
        <v>0.76</v>
      </c>
      <c r="J10" s="2">
        <v>0.8</v>
      </c>
      <c r="K10" s="2">
        <v>0.79</v>
      </c>
      <c r="L10" s="2">
        <v>0.8</v>
      </c>
      <c r="M10" s="2">
        <v>0.78</v>
      </c>
      <c r="N10" s="2">
        <v>0.8</v>
      </c>
      <c r="O10" s="2">
        <v>0.8</v>
      </c>
      <c r="P10" s="2">
        <f t="shared" ref="P10:P11" si="2">_xlfn.LET(_xlpm.d,D10:O10,MAX(_xlpm.d))</f>
        <v>0.81</v>
      </c>
    </row>
    <row r="11" spans="1:29" ht="27" customHeight="1">
      <c r="A11" t="s">
        <v>9</v>
      </c>
      <c r="B11" t="s">
        <v>8</v>
      </c>
      <c r="C11" t="s">
        <v>14</v>
      </c>
      <c r="D11" s="2">
        <v>0.8</v>
      </c>
      <c r="E11" s="2">
        <v>0.78</v>
      </c>
      <c r="F11" s="2">
        <v>0.78</v>
      </c>
      <c r="G11" s="2">
        <v>0.78</v>
      </c>
      <c r="H11" s="2">
        <v>0.76</v>
      </c>
      <c r="I11" s="2">
        <v>0.76</v>
      </c>
      <c r="J11" s="2">
        <v>0.71</v>
      </c>
      <c r="K11" s="2">
        <v>0.78</v>
      </c>
      <c r="L11" s="2">
        <v>0.8</v>
      </c>
      <c r="M11" s="2">
        <v>0.74</v>
      </c>
      <c r="N11" s="2">
        <v>0.78</v>
      </c>
      <c r="O11" s="2">
        <v>0.78</v>
      </c>
      <c r="P11" s="2">
        <f t="shared" si="2"/>
        <v>0.8</v>
      </c>
    </row>
    <row r="12" spans="1:29" ht="27" customHeight="1">
      <c r="C12" t="s">
        <v>11</v>
      </c>
      <c r="D12" s="2">
        <f>_xlfn.LET(_xlpm.d,D9:D11,MAX(_xlpm.d))</f>
        <v>0.8</v>
      </c>
      <c r="E12" s="2">
        <f t="shared" ref="E12:P12" si="3">_xlfn.LET(_xlpm.d,E9:E11,MAX(_xlpm.d))</f>
        <v>0.81</v>
      </c>
      <c r="F12" s="2">
        <f t="shared" si="3"/>
        <v>0.78</v>
      </c>
      <c r="G12" s="2">
        <f t="shared" si="3"/>
        <v>0.78</v>
      </c>
      <c r="H12" s="2">
        <f t="shared" si="3"/>
        <v>0.76</v>
      </c>
      <c r="I12" s="2">
        <f t="shared" si="3"/>
        <v>0.76</v>
      </c>
      <c r="J12" s="2">
        <f t="shared" si="3"/>
        <v>0.8</v>
      </c>
      <c r="K12" s="2">
        <f t="shared" si="3"/>
        <v>0.79</v>
      </c>
      <c r="L12" s="2">
        <f t="shared" si="3"/>
        <v>0.8</v>
      </c>
      <c r="M12" s="2">
        <f t="shared" si="3"/>
        <v>0.78</v>
      </c>
      <c r="N12" s="2">
        <f t="shared" si="3"/>
        <v>0.8</v>
      </c>
      <c r="O12" s="2">
        <f t="shared" si="3"/>
        <v>0.8</v>
      </c>
      <c r="P12" s="2">
        <f t="shared" si="3"/>
        <v>0.81</v>
      </c>
    </row>
    <row r="13" spans="1:29" ht="27" customHeight="1">
      <c r="C13" t="s">
        <v>13</v>
      </c>
      <c r="D13" s="7">
        <f>_xlfn.LET(_xlpm.d,D12:O12,RANK(D12,_xlpm.d))</f>
        <v>2</v>
      </c>
      <c r="E13" s="7">
        <f>_xlfn.LET(_xlpm.d,E12:P12,RANK(E12,_xlpm.d))</f>
        <v>1</v>
      </c>
      <c r="F13" s="7">
        <f>_xlfn.LET(_xlpm.d,F12:Q12,RANK(F12,_xlpm.d))</f>
        <v>7</v>
      </c>
      <c r="G13" s="7">
        <f>_xlfn.LET(_xlpm.d,G12:R12,RANK(G12,_xlpm.d))</f>
        <v>7</v>
      </c>
      <c r="H13" s="7">
        <f>_xlfn.LET(_xlpm.d,H12:S12,RANK(H12,_xlpm.d))</f>
        <v>8</v>
      </c>
      <c r="I13" s="7">
        <f>_xlfn.LET(_xlpm.d,I12:T12,RANK(I12,_xlpm.d))</f>
        <v>8</v>
      </c>
      <c r="J13" s="7">
        <f>_xlfn.LET(_xlpm.d,J12:U12,RANK(J12,_xlpm.d))</f>
        <v>2</v>
      </c>
      <c r="K13" s="7">
        <f>_xlfn.LET(_xlpm.d,K12:V12,RANK(K12,_xlpm.d))</f>
        <v>5</v>
      </c>
      <c r="L13" s="7">
        <f>_xlfn.LET(_xlpm.d,L12:W12,RANK(L12,_xlpm.d))</f>
        <v>2</v>
      </c>
      <c r="M13" s="7">
        <f>_xlfn.LET(_xlpm.d,M12:X12,RANK(M12,_xlpm.d))</f>
        <v>4</v>
      </c>
      <c r="N13" s="7">
        <f>_xlfn.LET(_xlpm.d,N12:Y12,RANK(N12,_xlpm.d))</f>
        <v>2</v>
      </c>
      <c r="O13" s="7">
        <f>_xlfn.LET(_xlpm.d,O12:Z12,RANK(O12,_xlpm.d))</f>
        <v>2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26</v>
      </c>
      <c r="H15" t="s">
        <v>27</v>
      </c>
      <c r="I15" t="s">
        <v>28</v>
      </c>
      <c r="J15" s="1" t="s">
        <v>18</v>
      </c>
      <c r="K15" s="1" t="s">
        <v>19</v>
      </c>
      <c r="L15" s="1" t="s">
        <v>20</v>
      </c>
      <c r="M15" t="s">
        <v>29</v>
      </c>
      <c r="N15" t="s">
        <v>30</v>
      </c>
      <c r="O15" t="s">
        <v>31</v>
      </c>
      <c r="P15" t="s">
        <v>11</v>
      </c>
      <c r="Q15" t="s">
        <v>13</v>
      </c>
    </row>
    <row r="16" spans="1:29" ht="27" customHeight="1">
      <c r="A16" t="s">
        <v>10</v>
      </c>
      <c r="B16" t="s">
        <v>6</v>
      </c>
      <c r="C16" t="s">
        <v>0</v>
      </c>
      <c r="D16" s="2">
        <v>0.88</v>
      </c>
      <c r="E16" s="2">
        <v>0.87</v>
      </c>
      <c r="F16" s="2">
        <v>0.89</v>
      </c>
      <c r="G16" s="2">
        <v>0.94</v>
      </c>
      <c r="H16" s="2">
        <v>0.84</v>
      </c>
      <c r="I16" s="2">
        <v>0.88</v>
      </c>
      <c r="J16" s="2">
        <v>0.83</v>
      </c>
      <c r="K16" s="2">
        <v>0.91</v>
      </c>
      <c r="L16" s="2">
        <v>0.91</v>
      </c>
      <c r="M16" s="2">
        <v>0.88</v>
      </c>
      <c r="N16" s="2">
        <v>0.92</v>
      </c>
      <c r="O16" s="2">
        <v>0.8</v>
      </c>
      <c r="P16" s="2">
        <f t="shared" ref="P16:P18" si="4">_xlfn.LET(_xlpm.d,D16:O16,MAX(_xlpm.d))</f>
        <v>0.94</v>
      </c>
    </row>
    <row r="17" spans="1:17" ht="27" customHeight="1">
      <c r="A17" t="s">
        <v>10</v>
      </c>
      <c r="B17" t="s">
        <v>6</v>
      </c>
      <c r="C17" t="s">
        <v>1</v>
      </c>
      <c r="D17" s="2">
        <v>0.9</v>
      </c>
      <c r="E17" s="2">
        <v>0.91</v>
      </c>
      <c r="F17" s="2">
        <v>0.93</v>
      </c>
      <c r="G17" s="2">
        <v>0.97</v>
      </c>
      <c r="H17" s="2">
        <v>0.95</v>
      </c>
      <c r="I17" s="2">
        <v>0.94</v>
      </c>
      <c r="J17" s="2">
        <v>0.9</v>
      </c>
      <c r="K17" s="2">
        <v>0.94</v>
      </c>
      <c r="L17" s="2">
        <v>0.92</v>
      </c>
      <c r="M17" s="2">
        <v>0.95</v>
      </c>
      <c r="N17" s="2">
        <v>0.97</v>
      </c>
      <c r="O17" s="2">
        <v>0.92</v>
      </c>
      <c r="P17" s="2">
        <f t="shared" si="4"/>
        <v>0.97</v>
      </c>
    </row>
    <row r="18" spans="1:17" ht="27" customHeight="1">
      <c r="A18" t="s">
        <v>10</v>
      </c>
      <c r="B18" t="s">
        <v>6</v>
      </c>
      <c r="C18" t="s">
        <v>14</v>
      </c>
      <c r="D18" s="2">
        <v>0.92</v>
      </c>
      <c r="E18" s="2">
        <v>0.89</v>
      </c>
      <c r="F18" s="2">
        <v>0.93</v>
      </c>
      <c r="G18" s="2">
        <v>0.98</v>
      </c>
      <c r="H18" s="2">
        <v>0.97</v>
      </c>
      <c r="I18" s="2">
        <v>0.94</v>
      </c>
      <c r="J18" s="2">
        <v>0.92</v>
      </c>
      <c r="K18" s="2">
        <v>0.94</v>
      </c>
      <c r="L18" s="2">
        <v>0.93</v>
      </c>
      <c r="M18" s="2">
        <v>0.95</v>
      </c>
      <c r="N18" s="2">
        <v>0.98</v>
      </c>
      <c r="O18" s="2">
        <v>0.94</v>
      </c>
      <c r="P18" s="2">
        <f t="shared" si="4"/>
        <v>0.98</v>
      </c>
    </row>
    <row r="19" spans="1:17" ht="27" customHeight="1">
      <c r="C19" t="s">
        <v>11</v>
      </c>
      <c r="D19" s="2">
        <f>_xlfn.LET(_xlpm.d,D16:D18,MAX(_xlpm.d))</f>
        <v>0.92</v>
      </c>
      <c r="E19" s="2">
        <f t="shared" ref="E19:P19" si="5">_xlfn.LET(_xlpm.d,E16:E18,MAX(_xlpm.d))</f>
        <v>0.91</v>
      </c>
      <c r="F19" s="2">
        <f t="shared" si="5"/>
        <v>0.93</v>
      </c>
      <c r="G19" s="2">
        <f t="shared" si="5"/>
        <v>0.98</v>
      </c>
      <c r="H19" s="2">
        <f t="shared" si="5"/>
        <v>0.97</v>
      </c>
      <c r="I19" s="2">
        <f t="shared" si="5"/>
        <v>0.94</v>
      </c>
      <c r="J19" s="2">
        <f t="shared" si="5"/>
        <v>0.92</v>
      </c>
      <c r="K19" s="2">
        <f t="shared" si="5"/>
        <v>0.94</v>
      </c>
      <c r="L19" s="2">
        <f t="shared" si="5"/>
        <v>0.93</v>
      </c>
      <c r="M19" s="2">
        <f t="shared" si="5"/>
        <v>0.95</v>
      </c>
      <c r="N19" s="2">
        <f t="shared" si="5"/>
        <v>0.98</v>
      </c>
      <c r="O19" s="2">
        <f t="shared" si="5"/>
        <v>0.94</v>
      </c>
      <c r="P19" s="2">
        <f t="shared" si="5"/>
        <v>0.98</v>
      </c>
    </row>
    <row r="20" spans="1:17" ht="27" customHeight="1">
      <c r="C20" t="s">
        <v>13</v>
      </c>
      <c r="D20" s="7">
        <f>_xlfn.LET(_xlpm.d,D19:O19,RANK(D19,_xlpm.d))</f>
        <v>10</v>
      </c>
      <c r="E20" s="7">
        <f>_xlfn.LET(_xlpm.d,E19:P19,RANK(E19,_xlpm.d))</f>
        <v>12</v>
      </c>
      <c r="F20" s="7">
        <f>_xlfn.LET(_xlpm.d,F19:Q19,RANK(F19,_xlpm.d))</f>
        <v>9</v>
      </c>
      <c r="G20" s="7">
        <f>_xlfn.LET(_xlpm.d,G19:R19,RANK(G19,_xlpm.d))</f>
        <v>1</v>
      </c>
      <c r="H20" s="7">
        <f>_xlfn.LET(_xlpm.d,H19:S19,RANK(H19,_xlpm.d))</f>
        <v>3</v>
      </c>
      <c r="I20" s="7">
        <f>_xlfn.LET(_xlpm.d,I19:T19,RANK(I19,_xlpm.d))</f>
        <v>4</v>
      </c>
      <c r="J20" s="7">
        <f>_xlfn.LET(_xlpm.d,J19:U19,RANK(J19,_xlpm.d))</f>
        <v>7</v>
      </c>
      <c r="K20" s="7">
        <f>_xlfn.LET(_xlpm.d,K19:V19,RANK(K19,_xlpm.d))</f>
        <v>4</v>
      </c>
      <c r="L20" s="7">
        <f>_xlfn.LET(_xlpm.d,L19:W19,RANK(L19,_xlpm.d))</f>
        <v>5</v>
      </c>
      <c r="M20" s="7">
        <f>_xlfn.LET(_xlpm.d,M19:X19,RANK(M19,_xlpm.d))</f>
        <v>3</v>
      </c>
      <c r="N20" s="7">
        <f>_xlfn.LET(_xlpm.d,N19:Y19,RANK(N19,_xlpm.d))</f>
        <v>1</v>
      </c>
      <c r="O20" s="7">
        <f>_xlfn.LET(_xlpm.d,O19:Z19,RANK(O19,_xlpm.d))</f>
        <v>2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26</v>
      </c>
      <c r="H22" t="s">
        <v>27</v>
      </c>
      <c r="I22" t="s">
        <v>28</v>
      </c>
      <c r="J22" s="1" t="s">
        <v>18</v>
      </c>
      <c r="K22" s="1" t="s">
        <v>19</v>
      </c>
      <c r="L22" s="1" t="s">
        <v>20</v>
      </c>
      <c r="M22" t="s">
        <v>29</v>
      </c>
      <c r="N22" t="s">
        <v>30</v>
      </c>
      <c r="O22" t="s">
        <v>31</v>
      </c>
      <c r="P22" t="s">
        <v>11</v>
      </c>
      <c r="Q22" t="s">
        <v>13</v>
      </c>
    </row>
    <row r="23" spans="1:17" ht="27" customHeight="1">
      <c r="A23" t="s">
        <v>10</v>
      </c>
      <c r="B23" t="s">
        <v>8</v>
      </c>
      <c r="C23" t="s">
        <v>0</v>
      </c>
      <c r="D23" s="2">
        <v>0.89</v>
      </c>
      <c r="E23" s="2">
        <v>0.86</v>
      </c>
      <c r="F23" s="2">
        <v>0.89</v>
      </c>
      <c r="G23" s="2">
        <v>0.95</v>
      </c>
      <c r="H23" s="2">
        <v>0.9</v>
      </c>
      <c r="I23" s="2">
        <v>0.87</v>
      </c>
      <c r="J23" s="2">
        <v>0.84</v>
      </c>
      <c r="K23" s="2">
        <v>0.89</v>
      </c>
      <c r="L23" s="2">
        <v>0.9</v>
      </c>
      <c r="M23" s="2">
        <v>0.88</v>
      </c>
      <c r="N23" s="2">
        <v>0.92</v>
      </c>
      <c r="O23" s="2">
        <v>0.89</v>
      </c>
      <c r="P23" s="2">
        <f t="shared" ref="P23:P25" si="6">_xlfn.LET(_xlpm.d,D23:O23,MAX(_xlpm.d))</f>
        <v>0.95</v>
      </c>
    </row>
    <row r="24" spans="1:17" ht="27" customHeight="1">
      <c r="A24" t="s">
        <v>10</v>
      </c>
      <c r="B24" t="s">
        <v>8</v>
      </c>
      <c r="C24" t="s">
        <v>1</v>
      </c>
      <c r="D24" s="2">
        <v>0.89</v>
      </c>
      <c r="E24" s="2">
        <v>0.89</v>
      </c>
      <c r="F24" s="2">
        <v>0.92</v>
      </c>
      <c r="G24" s="2">
        <v>0.97</v>
      </c>
      <c r="H24" s="2">
        <v>0.96</v>
      </c>
      <c r="I24" s="2">
        <v>0.93</v>
      </c>
      <c r="J24" s="2">
        <v>0.89</v>
      </c>
      <c r="K24" s="2">
        <v>0.93</v>
      </c>
      <c r="L24" s="2">
        <v>0.93</v>
      </c>
      <c r="M24" s="2">
        <v>0.95</v>
      </c>
      <c r="N24" s="2">
        <v>0.96</v>
      </c>
      <c r="O24" s="2">
        <v>0.94</v>
      </c>
      <c r="P24" s="2">
        <f t="shared" si="6"/>
        <v>0.97</v>
      </c>
    </row>
    <row r="25" spans="1:17" ht="27" customHeight="1">
      <c r="A25" t="s">
        <v>10</v>
      </c>
      <c r="B25" t="s">
        <v>8</v>
      </c>
      <c r="C25" t="s">
        <v>14</v>
      </c>
      <c r="D25" s="2">
        <v>0.91</v>
      </c>
      <c r="E25" s="2">
        <v>0.92</v>
      </c>
      <c r="F25" s="2">
        <v>0.94</v>
      </c>
      <c r="G25" s="2">
        <v>0.98</v>
      </c>
      <c r="H25" s="2">
        <v>0.96</v>
      </c>
      <c r="I25" s="2">
        <v>0.95</v>
      </c>
      <c r="J25" s="2">
        <v>0.88</v>
      </c>
      <c r="K25" s="2">
        <v>0.94</v>
      </c>
      <c r="L25" s="2">
        <v>0.92</v>
      </c>
      <c r="M25" s="2">
        <v>0.94</v>
      </c>
      <c r="N25" s="2">
        <v>0.97</v>
      </c>
      <c r="O25" s="2">
        <v>0.94</v>
      </c>
      <c r="P25" s="2">
        <f t="shared" si="6"/>
        <v>0.98</v>
      </c>
    </row>
    <row r="26" spans="1:17" ht="27" customHeight="1">
      <c r="C26" t="s">
        <v>11</v>
      </c>
      <c r="D26" s="2">
        <f>_xlfn.LET(_xlpm.d,D23:D25,MAX(_xlpm.d))</f>
        <v>0.91</v>
      </c>
      <c r="E26" s="2">
        <f t="shared" ref="E26:P26" si="7">_xlfn.LET(_xlpm.d,E23:E25,MAX(_xlpm.d))</f>
        <v>0.92</v>
      </c>
      <c r="F26" s="2">
        <f t="shared" si="7"/>
        <v>0.94</v>
      </c>
      <c r="G26" s="2">
        <f t="shared" si="7"/>
        <v>0.98</v>
      </c>
      <c r="H26" s="2">
        <f t="shared" si="7"/>
        <v>0.96</v>
      </c>
      <c r="I26" s="2">
        <f t="shared" si="7"/>
        <v>0.95</v>
      </c>
      <c r="J26" s="2">
        <f t="shared" si="7"/>
        <v>0.89</v>
      </c>
      <c r="K26" s="2">
        <f t="shared" si="7"/>
        <v>0.94</v>
      </c>
      <c r="L26" s="2">
        <f t="shared" si="7"/>
        <v>0.93</v>
      </c>
      <c r="M26" s="2">
        <f t="shared" si="7"/>
        <v>0.95</v>
      </c>
      <c r="N26" s="2">
        <f t="shared" si="7"/>
        <v>0.97</v>
      </c>
      <c r="O26" s="2">
        <f t="shared" si="7"/>
        <v>0.94</v>
      </c>
      <c r="P26" s="2">
        <f t="shared" si="7"/>
        <v>0.98</v>
      </c>
    </row>
    <row r="27" spans="1:17" ht="27" customHeight="1">
      <c r="C27" t="s">
        <v>13</v>
      </c>
      <c r="D27" s="7">
        <f>_xlfn.LET(_xlpm.d,D26:O26,RANK(D26,_xlpm.d))</f>
        <v>11</v>
      </c>
      <c r="E27" s="7">
        <f>_xlfn.LET(_xlpm.d,E26:P26,RANK(E26,_xlpm.d))</f>
        <v>11</v>
      </c>
      <c r="F27" s="7">
        <f>_xlfn.LET(_xlpm.d,F26:Q26,RANK(F26,_xlpm.d))</f>
        <v>7</v>
      </c>
      <c r="G27" s="7">
        <f>_xlfn.LET(_xlpm.d,G26:R26,RANK(G26,_xlpm.d))</f>
        <v>1</v>
      </c>
      <c r="H27" s="7">
        <f>_xlfn.LET(_xlpm.d,H26:S26,RANK(H26,_xlpm.d))</f>
        <v>3</v>
      </c>
      <c r="I27" s="7">
        <f>_xlfn.LET(_xlpm.d,I26:T26,RANK(I26,_xlpm.d))</f>
        <v>3</v>
      </c>
      <c r="J27" s="7">
        <f>_xlfn.LET(_xlpm.d,J26:U26,RANK(J26,_xlpm.d))</f>
        <v>7</v>
      </c>
      <c r="K27" s="7">
        <f>_xlfn.LET(_xlpm.d,K26:V26,RANK(K26,_xlpm.d))</f>
        <v>4</v>
      </c>
      <c r="L27" s="7">
        <f>_xlfn.LET(_xlpm.d,L26:W26,RANK(L26,_xlpm.d))</f>
        <v>5</v>
      </c>
      <c r="M27" s="7">
        <f>_xlfn.LET(_xlpm.d,M26:X26,RANK(M26,_xlpm.d))</f>
        <v>3</v>
      </c>
      <c r="N27" s="7">
        <f>_xlfn.LET(_xlpm.d,N26:Y26,RANK(N26,_xlpm.d))</f>
        <v>2</v>
      </c>
      <c r="O27" s="7">
        <f>_xlfn.LET(_xlpm.d,O26:Z26,RANK(O26,_xlpm.d))</f>
        <v>2</v>
      </c>
    </row>
    <row r="30" spans="1:17" ht="27" customHeight="1">
      <c r="C30" t="s">
        <v>2</v>
      </c>
      <c r="D30" t="s">
        <v>15</v>
      </c>
      <c r="E30" t="s">
        <v>16</v>
      </c>
      <c r="F30" t="s">
        <v>17</v>
      </c>
      <c r="G30" t="s">
        <v>26</v>
      </c>
      <c r="H30" t="s">
        <v>27</v>
      </c>
      <c r="I30" t="s">
        <v>28</v>
      </c>
      <c r="J30" t="s">
        <v>18</v>
      </c>
      <c r="K30" t="s">
        <v>19</v>
      </c>
      <c r="L30" t="s">
        <v>20</v>
      </c>
      <c r="M30" t="s">
        <v>29</v>
      </c>
      <c r="N30" t="s">
        <v>30</v>
      </c>
      <c r="O30" t="s">
        <v>31</v>
      </c>
      <c r="P30" t="s">
        <v>11</v>
      </c>
    </row>
    <row r="31" spans="1:17" ht="27" customHeight="1">
      <c r="C31" t="s">
        <v>9</v>
      </c>
      <c r="D31" s="2">
        <f t="shared" ref="D31:P31" si="8">D5</f>
        <v>0.8</v>
      </c>
      <c r="E31" s="2">
        <f t="shared" si="8"/>
        <v>0.83</v>
      </c>
      <c r="F31" s="2">
        <f t="shared" si="8"/>
        <v>0.78</v>
      </c>
      <c r="G31" s="2">
        <f t="shared" si="8"/>
        <v>0.81</v>
      </c>
      <c r="H31" s="2">
        <f t="shared" si="8"/>
        <v>0.77</v>
      </c>
      <c r="I31" s="2">
        <f t="shared" si="8"/>
        <v>0.78</v>
      </c>
      <c r="J31" s="2">
        <f t="shared" si="8"/>
        <v>0.81</v>
      </c>
      <c r="K31" s="2">
        <f t="shared" si="8"/>
        <v>0.77</v>
      </c>
      <c r="L31" s="2">
        <f t="shared" si="8"/>
        <v>0.81</v>
      </c>
      <c r="M31" s="2">
        <f t="shared" si="8"/>
        <v>0.82</v>
      </c>
      <c r="N31" s="2">
        <f t="shared" si="8"/>
        <v>0.8</v>
      </c>
      <c r="O31" s="2">
        <f t="shared" si="8"/>
        <v>0.81</v>
      </c>
      <c r="P31" s="2">
        <f t="shared" si="8"/>
        <v>0.83</v>
      </c>
    </row>
    <row r="32" spans="1:17" ht="27" customHeight="1">
      <c r="C32" t="s">
        <v>10</v>
      </c>
      <c r="D32" s="2">
        <f t="shared" ref="D32:P32" si="9">D19</f>
        <v>0.92</v>
      </c>
      <c r="E32" s="2">
        <f t="shared" si="9"/>
        <v>0.91</v>
      </c>
      <c r="F32" s="2">
        <f t="shared" si="9"/>
        <v>0.93</v>
      </c>
      <c r="G32" s="2">
        <f t="shared" si="9"/>
        <v>0.98</v>
      </c>
      <c r="H32" s="2">
        <f t="shared" si="9"/>
        <v>0.97</v>
      </c>
      <c r="I32" s="2">
        <f t="shared" si="9"/>
        <v>0.94</v>
      </c>
      <c r="J32" s="2">
        <f t="shared" si="9"/>
        <v>0.92</v>
      </c>
      <c r="K32" s="2">
        <f t="shared" si="9"/>
        <v>0.94</v>
      </c>
      <c r="L32" s="2">
        <f t="shared" si="9"/>
        <v>0.93</v>
      </c>
      <c r="M32" s="2">
        <f t="shared" si="9"/>
        <v>0.95</v>
      </c>
      <c r="N32" s="2">
        <f t="shared" si="9"/>
        <v>0.98</v>
      </c>
      <c r="O32" s="2">
        <f t="shared" si="9"/>
        <v>0.94</v>
      </c>
      <c r="P32" s="2">
        <f t="shared" si="9"/>
        <v>0.98</v>
      </c>
    </row>
    <row r="33" spans="3:16" ht="27" customHeight="1">
      <c r="C33" t="s">
        <v>11</v>
      </c>
      <c r="D33" s="2">
        <f>MAX(D31:D32)</f>
        <v>0.92</v>
      </c>
      <c r="E33" s="2">
        <f t="shared" ref="E33:P33" si="10">MAX(E31:E32)</f>
        <v>0.91</v>
      </c>
      <c r="F33" s="2">
        <f t="shared" si="10"/>
        <v>0.93</v>
      </c>
      <c r="G33" s="2">
        <f t="shared" si="10"/>
        <v>0.98</v>
      </c>
      <c r="H33" s="2">
        <f t="shared" si="10"/>
        <v>0.97</v>
      </c>
      <c r="I33" s="2">
        <f t="shared" si="10"/>
        <v>0.94</v>
      </c>
      <c r="J33" s="2">
        <f t="shared" si="10"/>
        <v>0.92</v>
      </c>
      <c r="K33" s="2">
        <f t="shared" si="10"/>
        <v>0.94</v>
      </c>
      <c r="L33" s="2">
        <f t="shared" si="10"/>
        <v>0.93</v>
      </c>
      <c r="M33" s="2">
        <f t="shared" si="10"/>
        <v>0.95</v>
      </c>
      <c r="N33" s="2">
        <f t="shared" si="10"/>
        <v>0.98</v>
      </c>
      <c r="O33" s="2">
        <f t="shared" si="10"/>
        <v>0.94</v>
      </c>
      <c r="P33" s="2">
        <f t="shared" si="10"/>
        <v>0.98</v>
      </c>
    </row>
    <row r="35" spans="3:16" ht="27" customHeight="1">
      <c r="C35" t="s">
        <v>2</v>
      </c>
      <c r="D35" t="s">
        <v>15</v>
      </c>
      <c r="E35" t="s">
        <v>16</v>
      </c>
      <c r="F35" t="s">
        <v>17</v>
      </c>
      <c r="G35" t="s">
        <v>26</v>
      </c>
      <c r="H35" t="s">
        <v>27</v>
      </c>
      <c r="I35" t="s">
        <v>28</v>
      </c>
      <c r="J35" t="s">
        <v>18</v>
      </c>
      <c r="K35" t="s">
        <v>19</v>
      </c>
      <c r="L35" t="s">
        <v>20</v>
      </c>
      <c r="M35" t="s">
        <v>29</v>
      </c>
      <c r="N35" t="s">
        <v>30</v>
      </c>
      <c r="O35" t="s">
        <v>31</v>
      </c>
    </row>
    <row r="36" spans="3:16" ht="27" customHeight="1">
      <c r="C36" t="s">
        <v>21</v>
      </c>
      <c r="D36" s="7">
        <f t="shared" ref="D36:D37" si="11">_xlfn.LET(_xlpm.d,D31:O31,RANK(D31,_xlpm.d))</f>
        <v>7</v>
      </c>
      <c r="E36" s="7">
        <f t="shared" ref="E36:E37" si="12">_xlfn.LET(_xlpm.d,E31:P31,RANK(E31,_xlpm.d))</f>
        <v>1</v>
      </c>
      <c r="F36" s="7">
        <f t="shared" ref="F36:F37" si="13">_xlfn.LET(_xlpm.d,F31:Q31,RANK(F31,_xlpm.d))</f>
        <v>8</v>
      </c>
      <c r="G36" s="7">
        <f t="shared" ref="G36:G37" si="14">_xlfn.LET(_xlpm.d,G31:R31,RANK(G31,_xlpm.d))</f>
        <v>3</v>
      </c>
      <c r="H36" s="7">
        <f t="shared" ref="H36:H37" si="15">_xlfn.LET(_xlpm.d,H31:S31,RANK(H31,_xlpm.d))</f>
        <v>8</v>
      </c>
      <c r="I36" s="7">
        <f t="shared" ref="I36:I37" si="16">_xlfn.LET(_xlpm.d,I31:T31,RANK(I31,_xlpm.d))</f>
        <v>7</v>
      </c>
      <c r="J36" s="7">
        <f t="shared" ref="J36:J37" si="17">_xlfn.LET(_xlpm.d,J31:U31,RANK(J31,_xlpm.d))</f>
        <v>3</v>
      </c>
      <c r="K36" s="7">
        <f t="shared" ref="K36:K37" si="18">_xlfn.LET(_xlpm.d,K31:V31,RANK(K31,_xlpm.d))</f>
        <v>6</v>
      </c>
      <c r="L36" s="7">
        <f t="shared" ref="L36:L37" si="19">_xlfn.LET(_xlpm.d,L31:W31,RANK(L31,_xlpm.d))</f>
        <v>3</v>
      </c>
      <c r="M36" s="7">
        <f t="shared" ref="M36:M37" si="20">_xlfn.LET(_xlpm.d,M31:X31,RANK(M31,_xlpm.d))</f>
        <v>2</v>
      </c>
      <c r="N36" s="7">
        <f t="shared" ref="N36:N37" si="21">_xlfn.LET(_xlpm.d,N31:Y31,RANK(N31,_xlpm.d))</f>
        <v>3</v>
      </c>
      <c r="O36" s="7">
        <f t="shared" ref="O36:O37" si="22">_xlfn.LET(_xlpm.d,O31:Z31,RANK(O31,_xlpm.d))</f>
        <v>2</v>
      </c>
    </row>
    <row r="37" spans="3:16" ht="27" customHeight="1">
      <c r="C37" t="s">
        <v>35</v>
      </c>
      <c r="D37" s="7">
        <f>_xlfn.LET(_xlpm.d,D32:O32,RANK(D32,_xlpm.d))</f>
        <v>10</v>
      </c>
      <c r="E37" s="7">
        <f t="shared" si="12"/>
        <v>12</v>
      </c>
      <c r="F37" s="7">
        <f t="shared" si="13"/>
        <v>9</v>
      </c>
      <c r="G37" s="7">
        <f t="shared" si="14"/>
        <v>1</v>
      </c>
      <c r="H37" s="7">
        <f t="shared" si="15"/>
        <v>3</v>
      </c>
      <c r="I37" s="7">
        <f t="shared" si="16"/>
        <v>4</v>
      </c>
      <c r="J37" s="7">
        <f t="shared" si="17"/>
        <v>7</v>
      </c>
      <c r="K37" s="7">
        <f t="shared" si="18"/>
        <v>4</v>
      </c>
      <c r="L37" s="7">
        <f t="shared" si="19"/>
        <v>5</v>
      </c>
      <c r="M37" s="7">
        <f t="shared" si="20"/>
        <v>3</v>
      </c>
      <c r="N37" s="7">
        <f t="shared" si="21"/>
        <v>1</v>
      </c>
      <c r="O37" s="7">
        <f t="shared" si="22"/>
        <v>2</v>
      </c>
    </row>
    <row r="38" spans="3:16" ht="27" customHeight="1">
      <c r="C38" t="s">
        <v>34</v>
      </c>
      <c r="D38" s="20">
        <f>GEOMEAN(D36:D37)</f>
        <v>8.3666002653407556</v>
      </c>
      <c r="E38" s="20">
        <f t="shared" ref="E38:O38" si="23">GEOMEAN(E36:E37)</f>
        <v>3.4641016151377548</v>
      </c>
      <c r="F38" s="20">
        <f t="shared" si="23"/>
        <v>8.4852813742385695</v>
      </c>
      <c r="G38" s="20">
        <f t="shared" si="23"/>
        <v>1.7320508075688774</v>
      </c>
      <c r="H38" s="20">
        <f t="shared" si="23"/>
        <v>4.8989794855663558</v>
      </c>
      <c r="I38" s="20">
        <f t="shared" si="23"/>
        <v>5.2915026221291814</v>
      </c>
      <c r="J38" s="20">
        <f t="shared" si="23"/>
        <v>4.5825756949558398</v>
      </c>
      <c r="K38" s="20">
        <f t="shared" si="23"/>
        <v>4.8989794855663558</v>
      </c>
      <c r="L38" s="20">
        <f t="shared" si="23"/>
        <v>3.872983346207417</v>
      </c>
      <c r="M38" s="20">
        <f t="shared" si="23"/>
        <v>2.4494897427831779</v>
      </c>
      <c r="N38" s="20">
        <f t="shared" si="23"/>
        <v>1.7320508075688774</v>
      </c>
      <c r="O38" s="20">
        <f t="shared" si="23"/>
        <v>2</v>
      </c>
    </row>
  </sheetData>
  <conditionalFormatting sqref="D31:P33">
    <cfRule type="colorScale" priority="1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2:P5">
    <cfRule type="colorScale" priority="10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9:P12">
    <cfRule type="colorScale" priority="9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16:P19">
    <cfRule type="colorScale" priority="8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23:P26">
    <cfRule type="colorScale" priority="7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6:O6">
    <cfRule type="colorScale" priority="6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13:O13">
    <cfRule type="colorScale" priority="5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0:O20">
    <cfRule type="colorScale" priority="4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7:O27">
    <cfRule type="colorScale" priority="3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36:O37">
    <cfRule type="colorScale" priority="2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38:O38">
    <cfRule type="colorScale" priority="1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4580-AF10-CC42-8CB6-BC924986C79F}">
  <dimension ref="A1:AC37"/>
  <sheetViews>
    <sheetView workbookViewId="0">
      <pane xSplit="4560" ySplit="3680" topLeftCell="A28" activePane="bottomRight"/>
      <selection sqref="A1:XFD1048576"/>
      <selection pane="topRight" activeCell="D4" sqref="D4"/>
      <selection pane="bottomLeft" sqref="A1:Q5"/>
      <selection pane="bottomRight" activeCell="P34" sqref="P34"/>
    </sheetView>
    <sheetView workbookViewId="1"/>
  </sheetViews>
  <sheetFormatPr baseColWidth="10" defaultColWidth="6.625" defaultRowHeight="27" customHeight="1"/>
  <cols>
    <col min="3" max="3" width="6.625" customWidth="1"/>
    <col min="7" max="15" width="6.62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18</v>
      </c>
      <c r="K1" s="1" t="s">
        <v>19</v>
      </c>
      <c r="L1" s="1" t="s">
        <v>20</v>
      </c>
      <c r="M1" s="1" t="s">
        <v>29</v>
      </c>
      <c r="N1" s="1" t="s">
        <v>30</v>
      </c>
      <c r="O1" s="1" t="s">
        <v>31</v>
      </c>
      <c r="P1" s="1" t="s">
        <v>11</v>
      </c>
      <c r="Q1" s="1" t="s">
        <v>7</v>
      </c>
    </row>
    <row r="2" spans="1:29" ht="27" customHeight="1">
      <c r="A2" t="s">
        <v>9</v>
      </c>
      <c r="B2" t="s">
        <v>6</v>
      </c>
      <c r="C2" t="s">
        <v>0</v>
      </c>
      <c r="D2" s="2">
        <v>0.69</v>
      </c>
      <c r="E2" s="2">
        <v>0.73</v>
      </c>
      <c r="F2" s="2">
        <v>0.73</v>
      </c>
      <c r="G2" s="2">
        <v>0.74</v>
      </c>
      <c r="H2" s="2">
        <v>0.68</v>
      </c>
      <c r="I2" s="2">
        <v>0.69</v>
      </c>
      <c r="J2" s="2">
        <v>0.81</v>
      </c>
      <c r="K2" s="2">
        <v>0.72</v>
      </c>
      <c r="L2" s="2">
        <v>0.71</v>
      </c>
      <c r="M2" s="2">
        <v>0.7</v>
      </c>
      <c r="N2" s="2">
        <v>0.7</v>
      </c>
      <c r="O2" s="2">
        <v>0.69</v>
      </c>
      <c r="P2" s="2">
        <f t="shared" ref="P2:P4" si="0">_xlfn.LET(_xlpm.d,D2:O2,MAX(_xlpm.d))</f>
        <v>0.81</v>
      </c>
    </row>
    <row r="3" spans="1:29" ht="27" customHeight="1">
      <c r="A3" t="s">
        <v>9</v>
      </c>
      <c r="B3" t="s">
        <v>6</v>
      </c>
      <c r="C3" t="s">
        <v>1</v>
      </c>
      <c r="D3" s="2">
        <v>0.77</v>
      </c>
      <c r="E3" s="2">
        <v>0.83</v>
      </c>
      <c r="F3" s="2">
        <v>0.78</v>
      </c>
      <c r="G3" s="2">
        <v>0.81</v>
      </c>
      <c r="H3" s="2">
        <v>0.77</v>
      </c>
      <c r="I3" s="2">
        <v>0.78</v>
      </c>
      <c r="J3" s="2">
        <v>0.8</v>
      </c>
      <c r="K3" s="2">
        <v>0.77</v>
      </c>
      <c r="L3" s="2">
        <v>0.81</v>
      </c>
      <c r="M3" s="2">
        <v>0.82</v>
      </c>
      <c r="N3" s="2">
        <v>0.79</v>
      </c>
      <c r="O3" s="2">
        <v>0.81</v>
      </c>
      <c r="P3" s="2">
        <f t="shared" si="0"/>
        <v>0.83</v>
      </c>
    </row>
    <row r="4" spans="1:29" ht="27" customHeight="1">
      <c r="A4" t="s">
        <v>9</v>
      </c>
      <c r="B4" t="s">
        <v>6</v>
      </c>
      <c r="C4" t="s">
        <v>14</v>
      </c>
      <c r="D4" s="2">
        <v>0.8</v>
      </c>
      <c r="E4" s="2">
        <v>0.81</v>
      </c>
      <c r="F4" s="2">
        <v>0.77</v>
      </c>
      <c r="G4" s="2">
        <v>0.8</v>
      </c>
      <c r="H4" s="2">
        <v>0.75</v>
      </c>
      <c r="I4" s="2">
        <v>0.73</v>
      </c>
      <c r="J4" s="2">
        <v>0.8</v>
      </c>
      <c r="K4" s="2">
        <v>0.75</v>
      </c>
      <c r="L4" s="2">
        <v>0.79</v>
      </c>
      <c r="M4" s="2">
        <v>0.77</v>
      </c>
      <c r="N4" s="2">
        <v>0.8</v>
      </c>
      <c r="O4" s="2">
        <v>0.81</v>
      </c>
      <c r="P4" s="2">
        <f t="shared" si="0"/>
        <v>0.81</v>
      </c>
    </row>
    <row r="5" spans="1:29" ht="27" customHeight="1">
      <c r="C5" t="s">
        <v>11</v>
      </c>
      <c r="D5" s="2">
        <f>_xlfn.LET(_xlpm.d,D2:D4,MAX(_xlpm.d))</f>
        <v>0.8</v>
      </c>
      <c r="E5" s="2">
        <f t="shared" ref="E5:P5" si="1">_xlfn.LET(_xlpm.d,E2:E4,MAX(_xlpm.d))</f>
        <v>0.83</v>
      </c>
      <c r="F5" s="2">
        <f t="shared" si="1"/>
        <v>0.78</v>
      </c>
      <c r="G5" s="2">
        <f t="shared" si="1"/>
        <v>0.81</v>
      </c>
      <c r="H5" s="2">
        <f t="shared" si="1"/>
        <v>0.77</v>
      </c>
      <c r="I5" s="2">
        <f t="shared" si="1"/>
        <v>0.78</v>
      </c>
      <c r="J5" s="2">
        <f t="shared" si="1"/>
        <v>0.81</v>
      </c>
      <c r="K5" s="2">
        <f t="shared" si="1"/>
        <v>0.77</v>
      </c>
      <c r="L5" s="2">
        <f t="shared" si="1"/>
        <v>0.81</v>
      </c>
      <c r="M5" s="2">
        <f t="shared" si="1"/>
        <v>0.82</v>
      </c>
      <c r="N5" s="2">
        <f t="shared" si="1"/>
        <v>0.8</v>
      </c>
      <c r="O5" s="2">
        <f t="shared" si="1"/>
        <v>0.81</v>
      </c>
      <c r="P5" s="2">
        <f t="shared" si="1"/>
        <v>0.83</v>
      </c>
    </row>
    <row r="6" spans="1:29" ht="27" customHeight="1">
      <c r="C6" t="s">
        <v>13</v>
      </c>
      <c r="D6" s="7">
        <f>_xlfn.LET(_xlpm.d,$D5:$O5,_xlpm.v,D5,RANK(_xlpm.v,_xlpm.d))</f>
        <v>7</v>
      </c>
      <c r="E6" s="7">
        <f t="shared" ref="E6:O6" si="2">_xlfn.LET(_xlpm.d,$D5:$O5,_xlpm.v,E5,RANK(_xlpm.v,_xlpm.d))</f>
        <v>1</v>
      </c>
      <c r="F6" s="7">
        <f t="shared" si="2"/>
        <v>9</v>
      </c>
      <c r="G6" s="7">
        <f t="shared" si="2"/>
        <v>3</v>
      </c>
      <c r="H6" s="7">
        <f t="shared" si="2"/>
        <v>11</v>
      </c>
      <c r="I6" s="7">
        <f t="shared" si="2"/>
        <v>9</v>
      </c>
      <c r="J6" s="7">
        <f t="shared" si="2"/>
        <v>3</v>
      </c>
      <c r="K6" s="7">
        <f t="shared" si="2"/>
        <v>11</v>
      </c>
      <c r="L6" s="7">
        <f t="shared" si="2"/>
        <v>3</v>
      </c>
      <c r="M6" s="7">
        <f t="shared" si="2"/>
        <v>2</v>
      </c>
      <c r="N6" s="7">
        <f t="shared" si="2"/>
        <v>7</v>
      </c>
      <c r="O6" s="7">
        <f t="shared" si="2"/>
        <v>3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26</v>
      </c>
      <c r="H8" t="s">
        <v>27</v>
      </c>
      <c r="I8" t="s">
        <v>28</v>
      </c>
      <c r="J8" s="1" t="s">
        <v>18</v>
      </c>
      <c r="K8" s="1" t="s">
        <v>19</v>
      </c>
      <c r="L8" s="1" t="s">
        <v>20</v>
      </c>
      <c r="M8" t="s">
        <v>29</v>
      </c>
      <c r="N8" t="s">
        <v>30</v>
      </c>
      <c r="O8" t="s">
        <v>31</v>
      </c>
      <c r="P8" t="s">
        <v>11</v>
      </c>
      <c r="Q8" s="1" t="s">
        <v>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>
        <v>0.71</v>
      </c>
      <c r="E9" s="2">
        <v>0.7</v>
      </c>
      <c r="F9" s="2">
        <v>0.74</v>
      </c>
      <c r="G9" s="2">
        <v>0.74</v>
      </c>
      <c r="H9" s="2">
        <v>0.64</v>
      </c>
      <c r="I9" s="2">
        <v>0.64</v>
      </c>
      <c r="J9" s="2">
        <v>0.71</v>
      </c>
      <c r="K9" s="2">
        <v>0.69</v>
      </c>
      <c r="L9" s="2">
        <v>0.72</v>
      </c>
      <c r="M9" s="2">
        <v>0.65</v>
      </c>
      <c r="N9" s="2">
        <v>0.68</v>
      </c>
      <c r="O9" s="2">
        <v>0.67</v>
      </c>
      <c r="P9" s="2">
        <f>_xlfn.LET(_xlpm.d,D9:O9,MAX(_xlpm.d))</f>
        <v>0.74</v>
      </c>
    </row>
    <row r="10" spans="1:29" ht="27" customHeight="1">
      <c r="A10" t="s">
        <v>9</v>
      </c>
      <c r="B10" t="s">
        <v>8</v>
      </c>
      <c r="C10" t="s">
        <v>1</v>
      </c>
      <c r="D10" s="2">
        <v>0.76</v>
      </c>
      <c r="E10" s="2">
        <v>0.81</v>
      </c>
      <c r="F10" s="2">
        <v>0.76</v>
      </c>
      <c r="G10" s="2">
        <v>0.78</v>
      </c>
      <c r="H10" s="2">
        <v>0.76</v>
      </c>
      <c r="I10" s="2">
        <v>0.76</v>
      </c>
      <c r="J10" s="2">
        <v>0.8</v>
      </c>
      <c r="K10" s="2">
        <v>0.79</v>
      </c>
      <c r="L10" s="2">
        <v>0.8</v>
      </c>
      <c r="M10" s="2">
        <v>0.78</v>
      </c>
      <c r="N10" s="2">
        <v>0.8</v>
      </c>
      <c r="O10" s="2">
        <v>0.8</v>
      </c>
      <c r="P10" s="2">
        <f t="shared" ref="P10:P11" si="3">_xlfn.LET(_xlpm.d,D10:O10,MAX(_xlpm.d))</f>
        <v>0.81</v>
      </c>
    </row>
    <row r="11" spans="1:29" ht="27" customHeight="1">
      <c r="A11" t="s">
        <v>9</v>
      </c>
      <c r="B11" t="s">
        <v>8</v>
      </c>
      <c r="C11" t="s">
        <v>14</v>
      </c>
      <c r="D11" s="2">
        <v>0.8</v>
      </c>
      <c r="E11" s="2">
        <v>0.78</v>
      </c>
      <c r="F11" s="2">
        <v>0.78</v>
      </c>
      <c r="G11" s="2">
        <v>0.78</v>
      </c>
      <c r="H11" s="2">
        <v>0.76</v>
      </c>
      <c r="I11" s="2">
        <v>0.76</v>
      </c>
      <c r="J11" s="2">
        <v>0.71</v>
      </c>
      <c r="K11" s="2">
        <v>0.78</v>
      </c>
      <c r="L11" s="2">
        <v>0.8</v>
      </c>
      <c r="M11" s="2">
        <v>0.74</v>
      </c>
      <c r="N11" s="2">
        <v>0.78</v>
      </c>
      <c r="O11" s="2">
        <v>0.78</v>
      </c>
      <c r="P11" s="2">
        <f t="shared" si="3"/>
        <v>0.8</v>
      </c>
    </row>
    <row r="12" spans="1:29" ht="27" customHeight="1">
      <c r="C12" t="s">
        <v>11</v>
      </c>
      <c r="D12" s="2">
        <f>_xlfn.LET(_xlpm.d,D9:D11,MAX(_xlpm.d))</f>
        <v>0.8</v>
      </c>
      <c r="E12" s="2">
        <f t="shared" ref="E12:P12" si="4">_xlfn.LET(_xlpm.d,E9:E11,MAX(_xlpm.d))</f>
        <v>0.81</v>
      </c>
      <c r="F12" s="2">
        <f t="shared" si="4"/>
        <v>0.78</v>
      </c>
      <c r="G12" s="2">
        <f t="shared" si="4"/>
        <v>0.78</v>
      </c>
      <c r="H12" s="2">
        <f t="shared" si="4"/>
        <v>0.76</v>
      </c>
      <c r="I12" s="2">
        <f t="shared" si="4"/>
        <v>0.76</v>
      </c>
      <c r="J12" s="2">
        <f t="shared" si="4"/>
        <v>0.8</v>
      </c>
      <c r="K12" s="2">
        <f t="shared" si="4"/>
        <v>0.79</v>
      </c>
      <c r="L12" s="2">
        <f t="shared" si="4"/>
        <v>0.8</v>
      </c>
      <c r="M12" s="2">
        <f t="shared" si="4"/>
        <v>0.78</v>
      </c>
      <c r="N12" s="2">
        <f t="shared" si="4"/>
        <v>0.8</v>
      </c>
      <c r="O12" s="2">
        <f t="shared" si="4"/>
        <v>0.8</v>
      </c>
      <c r="P12" s="2">
        <f t="shared" si="4"/>
        <v>0.81</v>
      </c>
    </row>
    <row r="13" spans="1:29" ht="27" customHeight="1">
      <c r="C13" t="s">
        <v>13</v>
      </c>
      <c r="D13" s="7">
        <f>_xlfn.LET(_xlpm.d,$D12:$O12,_xlpm.v,D12,RANK(_xlpm.v,_xlpm.d))</f>
        <v>2</v>
      </c>
      <c r="E13" s="7">
        <f t="shared" ref="E13:O13" si="5">_xlfn.LET(_xlpm.d,$D12:$O12,_xlpm.v,E12,RANK(_xlpm.v,_xlpm.d))</f>
        <v>1</v>
      </c>
      <c r="F13" s="7">
        <f t="shared" si="5"/>
        <v>8</v>
      </c>
      <c r="G13" s="7">
        <f t="shared" si="5"/>
        <v>8</v>
      </c>
      <c r="H13" s="7">
        <f t="shared" si="5"/>
        <v>11</v>
      </c>
      <c r="I13" s="7">
        <f t="shared" si="5"/>
        <v>11</v>
      </c>
      <c r="J13" s="7">
        <f t="shared" si="5"/>
        <v>2</v>
      </c>
      <c r="K13" s="7">
        <f t="shared" si="5"/>
        <v>7</v>
      </c>
      <c r="L13" s="7">
        <f t="shared" si="5"/>
        <v>2</v>
      </c>
      <c r="M13" s="7">
        <f t="shared" si="5"/>
        <v>8</v>
      </c>
      <c r="N13" s="7">
        <f t="shared" si="5"/>
        <v>2</v>
      </c>
      <c r="O13" s="7">
        <f t="shared" si="5"/>
        <v>2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26</v>
      </c>
      <c r="H15" t="s">
        <v>27</v>
      </c>
      <c r="I15" t="s">
        <v>28</v>
      </c>
      <c r="J15" s="1" t="s">
        <v>18</v>
      </c>
      <c r="K15" s="1" t="s">
        <v>19</v>
      </c>
      <c r="L15" s="1" t="s">
        <v>20</v>
      </c>
      <c r="M15" t="s">
        <v>29</v>
      </c>
      <c r="N15" t="s">
        <v>30</v>
      </c>
      <c r="O15" t="s">
        <v>31</v>
      </c>
      <c r="P15" t="s">
        <v>11</v>
      </c>
      <c r="Q15" t="s">
        <v>7</v>
      </c>
    </row>
    <row r="16" spans="1:29" ht="27" customHeight="1">
      <c r="A16" t="s">
        <v>10</v>
      </c>
      <c r="B16" t="s">
        <v>6</v>
      </c>
      <c r="C16" t="s">
        <v>0</v>
      </c>
      <c r="D16" s="2">
        <v>0.88</v>
      </c>
      <c r="E16" s="2">
        <v>0.87</v>
      </c>
      <c r="F16" s="2">
        <v>0.89</v>
      </c>
      <c r="G16" s="2">
        <v>0.94</v>
      </c>
      <c r="H16" s="2">
        <v>0.84</v>
      </c>
      <c r="I16" s="2">
        <v>0.88</v>
      </c>
      <c r="J16" s="2">
        <v>0.83</v>
      </c>
      <c r="K16" s="2">
        <v>0.91</v>
      </c>
      <c r="L16" s="2">
        <v>0.91</v>
      </c>
      <c r="M16" s="2">
        <v>0.88</v>
      </c>
      <c r="N16" s="2">
        <v>0.92</v>
      </c>
      <c r="O16" s="2">
        <v>0.8</v>
      </c>
      <c r="P16" s="2">
        <f t="shared" ref="P16:P18" si="6">_xlfn.LET(_xlpm.d,D16:O16,MAX(_xlpm.d))</f>
        <v>0.94</v>
      </c>
    </row>
    <row r="17" spans="1:17" ht="27" customHeight="1">
      <c r="A17" t="s">
        <v>10</v>
      </c>
      <c r="B17" t="s">
        <v>6</v>
      </c>
      <c r="C17" t="s">
        <v>1</v>
      </c>
      <c r="D17" s="2">
        <v>0.9</v>
      </c>
      <c r="E17" s="2">
        <v>0.91</v>
      </c>
      <c r="F17" s="2">
        <v>0.93</v>
      </c>
      <c r="G17" s="2">
        <v>0.97</v>
      </c>
      <c r="H17" s="2">
        <v>0.95</v>
      </c>
      <c r="I17" s="2">
        <v>0.94</v>
      </c>
      <c r="J17" s="2">
        <v>0.9</v>
      </c>
      <c r="K17" s="2">
        <v>0.94</v>
      </c>
      <c r="L17" s="2">
        <v>0.92</v>
      </c>
      <c r="M17" s="2">
        <v>0.95</v>
      </c>
      <c r="N17" s="2">
        <v>0.97</v>
      </c>
      <c r="O17" s="2">
        <v>0.92</v>
      </c>
      <c r="P17" s="2">
        <f t="shared" si="6"/>
        <v>0.97</v>
      </c>
    </row>
    <row r="18" spans="1:17" ht="27" customHeight="1">
      <c r="A18" t="s">
        <v>10</v>
      </c>
      <c r="B18" t="s">
        <v>6</v>
      </c>
      <c r="C18" t="s">
        <v>14</v>
      </c>
      <c r="D18" s="2">
        <v>0.92</v>
      </c>
      <c r="E18" s="2">
        <v>0.89</v>
      </c>
      <c r="F18" s="2">
        <v>0.93</v>
      </c>
      <c r="G18" s="2">
        <v>0.98</v>
      </c>
      <c r="H18" s="2">
        <v>0.97</v>
      </c>
      <c r="I18" s="2">
        <v>0.94</v>
      </c>
      <c r="J18" s="2">
        <v>0.92</v>
      </c>
      <c r="K18" s="2">
        <v>0.94</v>
      </c>
      <c r="L18" s="2">
        <v>0.93</v>
      </c>
      <c r="M18" s="2">
        <v>0.95</v>
      </c>
      <c r="N18" s="2">
        <v>0.98</v>
      </c>
      <c r="O18" s="2">
        <v>0.94</v>
      </c>
      <c r="P18" s="2">
        <f t="shared" si="6"/>
        <v>0.98</v>
      </c>
    </row>
    <row r="19" spans="1:17" ht="27" customHeight="1">
      <c r="C19" t="s">
        <v>11</v>
      </c>
      <c r="D19" s="2">
        <f>_xlfn.LET(_xlpm.d,D16:D18,MAX(_xlpm.d))</f>
        <v>0.92</v>
      </c>
      <c r="E19" s="2">
        <f t="shared" ref="E19:P19" si="7">_xlfn.LET(_xlpm.d,E16:E18,MAX(_xlpm.d))</f>
        <v>0.91</v>
      </c>
      <c r="F19" s="2">
        <f t="shared" si="7"/>
        <v>0.93</v>
      </c>
      <c r="G19" s="2">
        <f t="shared" si="7"/>
        <v>0.98</v>
      </c>
      <c r="H19" s="2">
        <f t="shared" si="7"/>
        <v>0.97</v>
      </c>
      <c r="I19" s="2">
        <f t="shared" si="7"/>
        <v>0.94</v>
      </c>
      <c r="J19" s="2">
        <f t="shared" si="7"/>
        <v>0.92</v>
      </c>
      <c r="K19" s="2">
        <f t="shared" si="7"/>
        <v>0.94</v>
      </c>
      <c r="L19" s="2">
        <f t="shared" si="7"/>
        <v>0.93</v>
      </c>
      <c r="M19" s="2">
        <f t="shared" si="7"/>
        <v>0.95</v>
      </c>
      <c r="N19" s="2">
        <f t="shared" si="7"/>
        <v>0.98</v>
      </c>
      <c r="O19" s="2">
        <f t="shared" si="7"/>
        <v>0.94</v>
      </c>
      <c r="P19" s="2">
        <f t="shared" si="7"/>
        <v>0.98</v>
      </c>
    </row>
    <row r="20" spans="1:17" ht="27" customHeight="1">
      <c r="C20" t="s">
        <v>13</v>
      </c>
      <c r="D20" s="7">
        <f>_xlfn.LET(_xlpm.d,$D19:$O19,_xlpm.v,D19,RANK(_xlpm.v,_xlpm.d))</f>
        <v>10</v>
      </c>
      <c r="E20" s="7">
        <f t="shared" ref="E20:O20" si="8">_xlfn.LET(_xlpm.d,$D19:$O19,_xlpm.v,E19,RANK(_xlpm.v,_xlpm.d))</f>
        <v>12</v>
      </c>
      <c r="F20" s="7">
        <f t="shared" si="8"/>
        <v>8</v>
      </c>
      <c r="G20" s="7">
        <f t="shared" si="8"/>
        <v>1</v>
      </c>
      <c r="H20" s="7">
        <f t="shared" si="8"/>
        <v>3</v>
      </c>
      <c r="I20" s="7">
        <f t="shared" si="8"/>
        <v>5</v>
      </c>
      <c r="J20" s="7">
        <f t="shared" si="8"/>
        <v>10</v>
      </c>
      <c r="K20" s="7">
        <f t="shared" si="8"/>
        <v>5</v>
      </c>
      <c r="L20" s="7">
        <f t="shared" si="8"/>
        <v>8</v>
      </c>
      <c r="M20" s="7">
        <f t="shared" si="8"/>
        <v>4</v>
      </c>
      <c r="N20" s="7">
        <f t="shared" si="8"/>
        <v>1</v>
      </c>
      <c r="O20" s="7">
        <f t="shared" si="8"/>
        <v>5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26</v>
      </c>
      <c r="H22" t="s">
        <v>27</v>
      </c>
      <c r="I22" t="s">
        <v>28</v>
      </c>
      <c r="J22" s="1" t="s">
        <v>18</v>
      </c>
      <c r="K22" s="1" t="s">
        <v>19</v>
      </c>
      <c r="L22" s="1" t="s">
        <v>20</v>
      </c>
      <c r="M22" t="s">
        <v>29</v>
      </c>
      <c r="N22" t="s">
        <v>30</v>
      </c>
      <c r="O22" t="s">
        <v>31</v>
      </c>
      <c r="P22" t="s">
        <v>11</v>
      </c>
      <c r="Q22" t="s">
        <v>7</v>
      </c>
    </row>
    <row r="23" spans="1:17" ht="27" customHeight="1">
      <c r="A23" t="s">
        <v>10</v>
      </c>
      <c r="B23" t="s">
        <v>8</v>
      </c>
      <c r="C23" t="s">
        <v>0</v>
      </c>
      <c r="D23" s="2">
        <v>0.89</v>
      </c>
      <c r="E23" s="2">
        <v>0.86</v>
      </c>
      <c r="F23" s="2">
        <v>0.89</v>
      </c>
      <c r="G23" s="2">
        <v>0.95</v>
      </c>
      <c r="H23" s="2">
        <v>0.9</v>
      </c>
      <c r="I23" s="2">
        <v>0.87</v>
      </c>
      <c r="J23" s="2">
        <v>0.84</v>
      </c>
      <c r="K23" s="2">
        <v>0.89</v>
      </c>
      <c r="L23" s="2">
        <v>0.9</v>
      </c>
      <c r="M23" s="2">
        <v>0.88</v>
      </c>
      <c r="N23" s="2">
        <v>0.92</v>
      </c>
      <c r="O23" s="2">
        <v>0.89</v>
      </c>
      <c r="P23" s="2">
        <f t="shared" ref="P23:P25" si="9">_xlfn.LET(_xlpm.d,D23:O23,MAX(_xlpm.d))</f>
        <v>0.95</v>
      </c>
    </row>
    <row r="24" spans="1:17" ht="27" customHeight="1">
      <c r="A24" t="s">
        <v>10</v>
      </c>
      <c r="B24" t="s">
        <v>8</v>
      </c>
      <c r="C24" t="s">
        <v>1</v>
      </c>
      <c r="D24" s="2">
        <v>0.89</v>
      </c>
      <c r="E24" s="2">
        <v>0.89</v>
      </c>
      <c r="F24" s="2">
        <v>0.92</v>
      </c>
      <c r="G24" s="2">
        <v>0.97</v>
      </c>
      <c r="H24" s="2">
        <v>0.96</v>
      </c>
      <c r="I24" s="2">
        <v>0.93</v>
      </c>
      <c r="J24" s="2">
        <v>0.89</v>
      </c>
      <c r="K24" s="2">
        <v>0.93</v>
      </c>
      <c r="L24" s="2">
        <v>0.93</v>
      </c>
      <c r="M24" s="2">
        <v>0.95</v>
      </c>
      <c r="N24" s="2">
        <v>0.96</v>
      </c>
      <c r="O24" s="2">
        <v>0.94</v>
      </c>
      <c r="P24" s="2">
        <f t="shared" si="9"/>
        <v>0.97</v>
      </c>
    </row>
    <row r="25" spans="1:17" ht="27" customHeight="1">
      <c r="A25" t="s">
        <v>10</v>
      </c>
      <c r="B25" t="s">
        <v>8</v>
      </c>
      <c r="C25" t="s">
        <v>14</v>
      </c>
      <c r="D25" s="2">
        <v>0.91</v>
      </c>
      <c r="E25" s="2">
        <v>0.92</v>
      </c>
      <c r="F25" s="2">
        <v>0.94</v>
      </c>
      <c r="G25" s="2">
        <v>0.98</v>
      </c>
      <c r="H25" s="2">
        <v>0.96</v>
      </c>
      <c r="I25" s="2">
        <v>0.95</v>
      </c>
      <c r="J25" s="2">
        <v>0.88</v>
      </c>
      <c r="K25" s="2">
        <v>0.94</v>
      </c>
      <c r="L25" s="2">
        <v>0.92</v>
      </c>
      <c r="M25" s="2">
        <v>0.94</v>
      </c>
      <c r="N25" s="2">
        <v>0.97</v>
      </c>
      <c r="O25" s="2">
        <v>0.94</v>
      </c>
      <c r="P25" s="2">
        <f t="shared" si="9"/>
        <v>0.98</v>
      </c>
    </row>
    <row r="26" spans="1:17" ht="27" customHeight="1">
      <c r="C26" t="s">
        <v>11</v>
      </c>
      <c r="D26" s="2">
        <f>_xlfn.LET(_xlpm.d,D23:D25,MAX(_xlpm.d))</f>
        <v>0.91</v>
      </c>
      <c r="E26" s="2">
        <f t="shared" ref="E26:P26" si="10">_xlfn.LET(_xlpm.d,E23:E25,MAX(_xlpm.d))</f>
        <v>0.92</v>
      </c>
      <c r="F26" s="2">
        <f t="shared" si="10"/>
        <v>0.94</v>
      </c>
      <c r="G26" s="2">
        <f t="shared" si="10"/>
        <v>0.98</v>
      </c>
      <c r="H26" s="2">
        <f t="shared" si="10"/>
        <v>0.96</v>
      </c>
      <c r="I26" s="2">
        <f t="shared" si="10"/>
        <v>0.95</v>
      </c>
      <c r="J26" s="2">
        <f t="shared" si="10"/>
        <v>0.89</v>
      </c>
      <c r="K26" s="2">
        <f t="shared" si="10"/>
        <v>0.94</v>
      </c>
      <c r="L26" s="2">
        <f t="shared" si="10"/>
        <v>0.93</v>
      </c>
      <c r="M26" s="2">
        <f t="shared" si="10"/>
        <v>0.95</v>
      </c>
      <c r="N26" s="2">
        <f t="shared" si="10"/>
        <v>0.97</v>
      </c>
      <c r="O26" s="2">
        <f t="shared" si="10"/>
        <v>0.94</v>
      </c>
      <c r="P26" s="2">
        <f t="shared" si="10"/>
        <v>0.98</v>
      </c>
    </row>
    <row r="27" spans="1:17" ht="27" customHeight="1">
      <c r="C27" t="s">
        <v>13</v>
      </c>
      <c r="D27" s="7">
        <f>_xlfn.LET(_xlpm.d,$D26:$O26,_xlpm.v,D26,RANK(_xlpm.v,_xlpm.d))</f>
        <v>11</v>
      </c>
      <c r="E27" s="7">
        <f t="shared" ref="E27:O27" si="11">_xlfn.LET(_xlpm.d,$D26:$O26,_xlpm.v,E26,RANK(_xlpm.v,_xlpm.d))</f>
        <v>10</v>
      </c>
      <c r="F27" s="7">
        <f t="shared" si="11"/>
        <v>6</v>
      </c>
      <c r="G27" s="7">
        <f t="shared" si="11"/>
        <v>1</v>
      </c>
      <c r="H27" s="7">
        <f t="shared" si="11"/>
        <v>3</v>
      </c>
      <c r="I27" s="7">
        <f t="shared" si="11"/>
        <v>4</v>
      </c>
      <c r="J27" s="7">
        <f t="shared" si="11"/>
        <v>12</v>
      </c>
      <c r="K27" s="7">
        <f t="shared" si="11"/>
        <v>6</v>
      </c>
      <c r="L27" s="7">
        <f t="shared" si="11"/>
        <v>9</v>
      </c>
      <c r="M27" s="7">
        <f t="shared" si="11"/>
        <v>4</v>
      </c>
      <c r="N27" s="7">
        <f t="shared" si="11"/>
        <v>2</v>
      </c>
      <c r="O27" s="7">
        <f t="shared" si="11"/>
        <v>6</v>
      </c>
    </row>
    <row r="30" spans="1:17" ht="27" customHeight="1">
      <c r="C30" t="s">
        <v>2</v>
      </c>
      <c r="D30" t="s">
        <v>15</v>
      </c>
      <c r="E30" t="s">
        <v>16</v>
      </c>
      <c r="F30" t="s">
        <v>17</v>
      </c>
      <c r="G30" t="s">
        <v>26</v>
      </c>
      <c r="H30" t="s">
        <v>27</v>
      </c>
      <c r="I30" t="s">
        <v>28</v>
      </c>
      <c r="J30" t="s">
        <v>18</v>
      </c>
      <c r="K30" t="s">
        <v>19</v>
      </c>
      <c r="L30" t="s">
        <v>20</v>
      </c>
      <c r="M30" t="s">
        <v>29</v>
      </c>
      <c r="N30" t="s">
        <v>30</v>
      </c>
      <c r="O30" t="s">
        <v>31</v>
      </c>
      <c r="P30" t="s">
        <v>11</v>
      </c>
    </row>
    <row r="31" spans="1:17" ht="27" customHeight="1">
      <c r="C31" t="s">
        <v>9</v>
      </c>
      <c r="D31" s="2">
        <f t="shared" ref="D31:P31" si="12">D5</f>
        <v>0.8</v>
      </c>
      <c r="E31" s="2">
        <f t="shared" si="12"/>
        <v>0.83</v>
      </c>
      <c r="F31" s="2">
        <f t="shared" si="12"/>
        <v>0.78</v>
      </c>
      <c r="G31" s="2">
        <f t="shared" si="12"/>
        <v>0.81</v>
      </c>
      <c r="H31" s="2">
        <f t="shared" si="12"/>
        <v>0.77</v>
      </c>
      <c r="I31" s="2">
        <f t="shared" si="12"/>
        <v>0.78</v>
      </c>
      <c r="J31" s="2">
        <f t="shared" si="12"/>
        <v>0.81</v>
      </c>
      <c r="K31" s="2">
        <f t="shared" si="12"/>
        <v>0.77</v>
      </c>
      <c r="L31" s="2">
        <f t="shared" si="12"/>
        <v>0.81</v>
      </c>
      <c r="M31" s="2">
        <f t="shared" si="12"/>
        <v>0.82</v>
      </c>
      <c r="N31" s="2">
        <f t="shared" si="12"/>
        <v>0.8</v>
      </c>
      <c r="O31" s="2">
        <f t="shared" si="12"/>
        <v>0.81</v>
      </c>
      <c r="P31" s="2">
        <f t="shared" si="12"/>
        <v>0.83</v>
      </c>
    </row>
    <row r="32" spans="1:17" ht="27" customHeight="1">
      <c r="C32" t="s">
        <v>12</v>
      </c>
      <c r="D32" s="2">
        <f t="shared" ref="D32:P32" si="13">D19</f>
        <v>0.92</v>
      </c>
      <c r="E32" s="2">
        <f t="shared" si="13"/>
        <v>0.91</v>
      </c>
      <c r="F32" s="2">
        <f t="shared" si="13"/>
        <v>0.93</v>
      </c>
      <c r="G32" s="2">
        <f t="shared" si="13"/>
        <v>0.98</v>
      </c>
      <c r="H32" s="2">
        <f t="shared" si="13"/>
        <v>0.97</v>
      </c>
      <c r="I32" s="2">
        <f t="shared" si="13"/>
        <v>0.94</v>
      </c>
      <c r="J32" s="2">
        <f t="shared" si="13"/>
        <v>0.92</v>
      </c>
      <c r="K32" s="2">
        <f t="shared" si="13"/>
        <v>0.94</v>
      </c>
      <c r="L32" s="2">
        <f t="shared" si="13"/>
        <v>0.93</v>
      </c>
      <c r="M32" s="2">
        <f t="shared" si="13"/>
        <v>0.95</v>
      </c>
      <c r="N32" s="2">
        <f t="shared" si="13"/>
        <v>0.98</v>
      </c>
      <c r="O32" s="2">
        <f t="shared" si="13"/>
        <v>0.94</v>
      </c>
      <c r="P32" s="2">
        <f t="shared" si="13"/>
        <v>0.98</v>
      </c>
    </row>
    <row r="34" spans="3:15" ht="27" customHeight="1">
      <c r="C34" t="s">
        <v>2</v>
      </c>
      <c r="D34" t="s">
        <v>15</v>
      </c>
      <c r="E34" t="s">
        <v>16</v>
      </c>
      <c r="F34" t="s">
        <v>17</v>
      </c>
      <c r="G34" t="s">
        <v>26</v>
      </c>
      <c r="H34" t="s">
        <v>27</v>
      </c>
      <c r="I34" t="s">
        <v>28</v>
      </c>
      <c r="J34" t="s">
        <v>18</v>
      </c>
      <c r="K34" t="s">
        <v>19</v>
      </c>
      <c r="L34" t="s">
        <v>20</v>
      </c>
      <c r="M34" t="s">
        <v>29</v>
      </c>
      <c r="N34" t="s">
        <v>30</v>
      </c>
      <c r="O34" t="s">
        <v>31</v>
      </c>
    </row>
    <row r="35" spans="3:15" ht="27" customHeight="1">
      <c r="C35" t="s">
        <v>9</v>
      </c>
      <c r="D35" s="7">
        <f t="shared" ref="D35:O35" si="14">_xlfn.LET(_xlpm.d,$D31:$O31,_xlpm.v,D31,RANK(_xlpm.v,_xlpm.d))</f>
        <v>7</v>
      </c>
      <c r="E35" s="7">
        <f t="shared" si="14"/>
        <v>1</v>
      </c>
      <c r="F35" s="7">
        <f t="shared" si="14"/>
        <v>9</v>
      </c>
      <c r="G35" s="7">
        <f t="shared" si="14"/>
        <v>3</v>
      </c>
      <c r="H35" s="7">
        <f t="shared" si="14"/>
        <v>11</v>
      </c>
      <c r="I35" s="7">
        <f t="shared" si="14"/>
        <v>9</v>
      </c>
      <c r="J35" s="7">
        <f t="shared" si="14"/>
        <v>3</v>
      </c>
      <c r="K35" s="7">
        <f t="shared" si="14"/>
        <v>11</v>
      </c>
      <c r="L35" s="7">
        <f t="shared" si="14"/>
        <v>3</v>
      </c>
      <c r="M35" s="7">
        <f t="shared" si="14"/>
        <v>2</v>
      </c>
      <c r="N35" s="7">
        <f t="shared" si="14"/>
        <v>7</v>
      </c>
      <c r="O35" s="7">
        <f t="shared" si="14"/>
        <v>3</v>
      </c>
    </row>
    <row r="36" spans="3:15" ht="27" customHeight="1">
      <c r="C36" t="s">
        <v>12</v>
      </c>
      <c r="D36" s="7">
        <f>_xlfn.LET(_xlpm.d,$D32:$O32,_xlpm.v,D32,RANK(_xlpm.v,_xlpm.d))</f>
        <v>10</v>
      </c>
      <c r="E36" s="7">
        <f t="shared" ref="E36:O36" si="15">_xlfn.LET(_xlpm.d,$D32:$O32,_xlpm.v,E32,RANK(_xlpm.v,_xlpm.d))</f>
        <v>12</v>
      </c>
      <c r="F36" s="7">
        <f t="shared" si="15"/>
        <v>8</v>
      </c>
      <c r="G36" s="7">
        <f t="shared" si="15"/>
        <v>1</v>
      </c>
      <c r="H36" s="7">
        <f t="shared" si="15"/>
        <v>3</v>
      </c>
      <c r="I36" s="7">
        <f t="shared" si="15"/>
        <v>5</v>
      </c>
      <c r="J36" s="7">
        <f t="shared" si="15"/>
        <v>10</v>
      </c>
      <c r="K36" s="7">
        <f t="shared" si="15"/>
        <v>5</v>
      </c>
      <c r="L36" s="7">
        <f t="shared" si="15"/>
        <v>8</v>
      </c>
      <c r="M36" s="7">
        <f t="shared" si="15"/>
        <v>4</v>
      </c>
      <c r="N36" s="7">
        <f t="shared" si="15"/>
        <v>1</v>
      </c>
      <c r="O36" s="7">
        <f t="shared" si="15"/>
        <v>5</v>
      </c>
    </row>
    <row r="37" spans="3:15" ht="27" customHeight="1">
      <c r="C37" t="s">
        <v>34</v>
      </c>
      <c r="D37">
        <f>ROUND(GEOMEAN(D35:D36),1)</f>
        <v>8.4</v>
      </c>
      <c r="E37">
        <f t="shared" ref="E37:O37" si="16">ROUND(GEOMEAN(E35:E36),1)</f>
        <v>3.5</v>
      </c>
      <c r="F37">
        <f t="shared" si="16"/>
        <v>8.5</v>
      </c>
      <c r="G37">
        <f t="shared" si="16"/>
        <v>1.7</v>
      </c>
      <c r="H37">
        <f t="shared" si="16"/>
        <v>5.7</v>
      </c>
      <c r="I37">
        <f t="shared" si="16"/>
        <v>6.7</v>
      </c>
      <c r="J37">
        <f t="shared" si="16"/>
        <v>5.5</v>
      </c>
      <c r="K37">
        <f t="shared" si="16"/>
        <v>7.4</v>
      </c>
      <c r="L37">
        <f t="shared" si="16"/>
        <v>4.9000000000000004</v>
      </c>
      <c r="M37">
        <f t="shared" si="16"/>
        <v>2.8</v>
      </c>
      <c r="N37">
        <f t="shared" si="16"/>
        <v>2.6</v>
      </c>
      <c r="O37">
        <f t="shared" si="16"/>
        <v>3.9</v>
      </c>
    </row>
  </sheetData>
  <conditionalFormatting sqref="D6:O6">
    <cfRule type="colorScale" priority="5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13:O13">
    <cfRule type="colorScale" priority="4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0:O20">
    <cfRule type="colorScale" priority="3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7:O27">
    <cfRule type="colorScale" priority="2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35:O37">
    <cfRule type="colorScale" priority="1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:P5 D9:P12 D16:P19 D23:P26">
    <cfRule type="colorScale" priority="1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legacy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16B4-D2A3-834A-9EFD-818E54689F0E}">
  <dimension ref="A1:AC47"/>
  <sheetViews>
    <sheetView topLeftCell="A3" workbookViewId="0">
      <pane xSplit="4560" ySplit="3520" topLeftCell="B36" activePane="bottomRight"/>
      <selection pane="topRight" activeCell="Q1" sqref="Q1:Q1048576"/>
      <selection pane="bottomLeft" activeCell="A6" sqref="A6"/>
      <selection pane="bottomRight" activeCell="Q30" sqref="Q30:Q33"/>
    </sheetView>
    <sheetView workbookViewId="1"/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16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18</v>
      </c>
      <c r="K1" s="1" t="s">
        <v>19</v>
      </c>
      <c r="L1" s="1" t="s">
        <v>20</v>
      </c>
      <c r="M1" s="1" t="s">
        <v>29</v>
      </c>
      <c r="N1" s="1" t="s">
        <v>30</v>
      </c>
      <c r="O1" s="1" t="s">
        <v>31</v>
      </c>
      <c r="P1" s="1" t="s">
        <v>11</v>
      </c>
      <c r="Q1" s="1" t="s">
        <v>7</v>
      </c>
    </row>
    <row r="2" spans="1:29" ht="27" customHeight="1">
      <c r="A2" t="s">
        <v>9</v>
      </c>
      <c r="B2" t="s">
        <v>6</v>
      </c>
      <c r="C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f t="shared" ref="P2:P4" si="0">_xlfn.LET(_xlpm.d,D2:O2,MAX(_xlpm.d))</f>
        <v>0</v>
      </c>
    </row>
    <row r="3" spans="1:29" ht="27" customHeight="1">
      <c r="A3" t="s">
        <v>9</v>
      </c>
      <c r="B3" t="s">
        <v>6</v>
      </c>
      <c r="C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f t="shared" si="0"/>
        <v>0</v>
      </c>
    </row>
    <row r="4" spans="1:29" ht="27" customHeight="1">
      <c r="A4" t="s">
        <v>9</v>
      </c>
      <c r="B4" t="s">
        <v>6</v>
      </c>
      <c r="C4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f t="shared" si="0"/>
        <v>0</v>
      </c>
    </row>
    <row r="5" spans="1:29" ht="27" customHeight="1">
      <c r="C5" t="s">
        <v>11</v>
      </c>
      <c r="D5" s="2">
        <f>_xlfn.LET(_xlpm.d,D2:D4,MAX(_xlpm.d))</f>
        <v>0</v>
      </c>
      <c r="E5" s="2">
        <f t="shared" ref="E5:P5" si="1">_xlfn.LET(_xlpm.d,E2:E4,MAX(_xlpm.d))</f>
        <v>0</v>
      </c>
      <c r="F5" s="2">
        <f t="shared" si="1"/>
        <v>0</v>
      </c>
      <c r="G5" s="2">
        <f t="shared" si="1"/>
        <v>0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26</v>
      </c>
      <c r="H8" t="s">
        <v>27</v>
      </c>
      <c r="I8" t="s">
        <v>28</v>
      </c>
      <c r="J8" s="1" t="s">
        <v>18</v>
      </c>
      <c r="K8" s="1" t="s">
        <v>19</v>
      </c>
      <c r="L8" s="1" t="s">
        <v>20</v>
      </c>
      <c r="M8" t="s">
        <v>29</v>
      </c>
      <c r="N8" t="s">
        <v>30</v>
      </c>
      <c r="O8" t="s">
        <v>31</v>
      </c>
      <c r="P8" t="s">
        <v>11</v>
      </c>
      <c r="Q8" s="1" t="s">
        <v>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f>_xlfn.LET(_xlpm.d,D9:O9,MAX(_xlpm.d))</f>
        <v>0</v>
      </c>
    </row>
    <row r="10" spans="1:29" ht="27" customHeight="1">
      <c r="A10" t="s">
        <v>9</v>
      </c>
      <c r="B10" t="s">
        <v>8</v>
      </c>
      <c r="C10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f t="shared" ref="P10:P11" si="2">_xlfn.LET(_xlpm.d,D10:O10,MAX(_xlpm.d))</f>
        <v>0</v>
      </c>
    </row>
    <row r="11" spans="1:29" ht="27" customHeight="1">
      <c r="A11" t="s">
        <v>9</v>
      </c>
      <c r="B11" t="s">
        <v>8</v>
      </c>
      <c r="C1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f t="shared" si="2"/>
        <v>0</v>
      </c>
    </row>
    <row r="12" spans="1:29" ht="27" customHeight="1">
      <c r="C12" t="s">
        <v>11</v>
      </c>
      <c r="D12" s="2">
        <f>_xlfn.LET(_xlpm.d,D9:D11,MAX(_xlpm.d))</f>
        <v>0</v>
      </c>
      <c r="E12" s="2">
        <f t="shared" ref="E12:P12" si="3">_xlfn.LET(_xlpm.d,E9:E11,MAX(_xlpm.d))</f>
        <v>0</v>
      </c>
      <c r="F12" s="2">
        <f t="shared" si="3"/>
        <v>0</v>
      </c>
      <c r="G12" s="2">
        <f t="shared" si="3"/>
        <v>0</v>
      </c>
      <c r="H12" s="2">
        <f t="shared" si="3"/>
        <v>0</v>
      </c>
      <c r="I12" s="2">
        <f t="shared" si="3"/>
        <v>0</v>
      </c>
      <c r="J12" s="2">
        <f t="shared" si="3"/>
        <v>0</v>
      </c>
      <c r="K12" s="2">
        <f t="shared" si="3"/>
        <v>0</v>
      </c>
      <c r="L12" s="2">
        <f t="shared" si="3"/>
        <v>0</v>
      </c>
      <c r="M12" s="2">
        <f t="shared" si="3"/>
        <v>0</v>
      </c>
      <c r="N12" s="2">
        <f t="shared" si="3"/>
        <v>0</v>
      </c>
      <c r="O12" s="2">
        <f t="shared" si="3"/>
        <v>0</v>
      </c>
      <c r="P12" s="2">
        <f t="shared" si="3"/>
        <v>0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26</v>
      </c>
      <c r="H15" t="s">
        <v>27</v>
      </c>
      <c r="I15" t="s">
        <v>28</v>
      </c>
      <c r="J15" s="1" t="s">
        <v>18</v>
      </c>
      <c r="K15" s="1" t="s">
        <v>19</v>
      </c>
      <c r="L15" s="1" t="s">
        <v>20</v>
      </c>
      <c r="M15" t="s">
        <v>29</v>
      </c>
      <c r="N15" t="s">
        <v>30</v>
      </c>
      <c r="O15" t="s">
        <v>31</v>
      </c>
      <c r="P15" t="s">
        <v>11</v>
      </c>
      <c r="Q15" t="s">
        <v>7</v>
      </c>
    </row>
    <row r="16" spans="1:29" ht="27" customHeight="1">
      <c r="A16" t="s">
        <v>10</v>
      </c>
      <c r="B16" t="s">
        <v>6</v>
      </c>
      <c r="C16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f t="shared" ref="P16:P18" si="4">_xlfn.LET(_xlpm.d,D16:O16,MAX(_xlpm.d))</f>
        <v>0</v>
      </c>
    </row>
    <row r="17" spans="1:17" ht="27" customHeight="1">
      <c r="A17" t="s">
        <v>10</v>
      </c>
      <c r="B17" t="s">
        <v>6</v>
      </c>
      <c r="C17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f t="shared" si="4"/>
        <v>0</v>
      </c>
    </row>
    <row r="18" spans="1:17" ht="27" customHeight="1">
      <c r="A18" t="s">
        <v>10</v>
      </c>
      <c r="B18" t="s">
        <v>6</v>
      </c>
      <c r="C18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f t="shared" si="4"/>
        <v>0</v>
      </c>
    </row>
    <row r="19" spans="1:17" ht="27" customHeight="1">
      <c r="C19" t="s">
        <v>11</v>
      </c>
      <c r="D19" s="2">
        <f>_xlfn.LET(_xlpm.d,D16:D18,MAX(_xlpm.d))</f>
        <v>0</v>
      </c>
      <c r="E19" s="2">
        <f t="shared" ref="E19:P19" si="5">_xlfn.LET(_xlpm.d,E16:E18,MAX(_xlpm.d))</f>
        <v>0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26</v>
      </c>
      <c r="H22" t="s">
        <v>27</v>
      </c>
      <c r="I22" t="s">
        <v>28</v>
      </c>
      <c r="J22" s="1" t="s">
        <v>18</v>
      </c>
      <c r="K22" s="1" t="s">
        <v>19</v>
      </c>
      <c r="L22" s="1" t="s">
        <v>20</v>
      </c>
      <c r="M22" t="s">
        <v>29</v>
      </c>
      <c r="N22" t="s">
        <v>30</v>
      </c>
      <c r="O22" t="s">
        <v>31</v>
      </c>
      <c r="P22" t="s">
        <v>11</v>
      </c>
      <c r="Q22" t="s">
        <v>7</v>
      </c>
    </row>
    <row r="23" spans="1:17" ht="27" customHeight="1">
      <c r="A23" t="s">
        <v>10</v>
      </c>
      <c r="B23" t="s">
        <v>8</v>
      </c>
      <c r="C23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f t="shared" ref="P23:P25" si="6">_xlfn.LET(_xlpm.d,D23:O23,MAX(_xlpm.d))</f>
        <v>0</v>
      </c>
    </row>
    <row r="24" spans="1:17" ht="27" customHeight="1">
      <c r="A24" t="s">
        <v>10</v>
      </c>
      <c r="B24" t="s">
        <v>8</v>
      </c>
      <c r="C24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f t="shared" si="6"/>
        <v>0</v>
      </c>
    </row>
    <row r="25" spans="1:17" ht="27" customHeight="1">
      <c r="A25" t="s">
        <v>10</v>
      </c>
      <c r="B25" t="s">
        <v>8</v>
      </c>
      <c r="C25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f t="shared" si="6"/>
        <v>0</v>
      </c>
    </row>
    <row r="26" spans="1:17" ht="27" customHeight="1">
      <c r="C26" t="s">
        <v>11</v>
      </c>
      <c r="D26" s="2">
        <f>_xlfn.LET(_xlpm.d,D23:D25,MAX(_xlpm.d))</f>
        <v>0</v>
      </c>
      <c r="E26" s="2">
        <f t="shared" ref="E26:P26" si="7">_xlfn.LET(_xlpm.d,E23:E25,MAX(_xlpm.d))</f>
        <v>0</v>
      </c>
      <c r="F26" s="2">
        <f t="shared" si="7"/>
        <v>0</v>
      </c>
      <c r="G26" s="2">
        <f t="shared" si="7"/>
        <v>0</v>
      </c>
      <c r="H26" s="2">
        <f t="shared" si="7"/>
        <v>0</v>
      </c>
      <c r="I26" s="2">
        <f t="shared" si="7"/>
        <v>0</v>
      </c>
      <c r="J26" s="2">
        <f t="shared" si="7"/>
        <v>0</v>
      </c>
      <c r="K26" s="2">
        <f t="shared" si="7"/>
        <v>0</v>
      </c>
      <c r="L26" s="2">
        <f t="shared" si="7"/>
        <v>0</v>
      </c>
      <c r="M26" s="2">
        <f t="shared" si="7"/>
        <v>0</v>
      </c>
      <c r="N26" s="2">
        <f t="shared" si="7"/>
        <v>0</v>
      </c>
      <c r="O26" s="2">
        <f t="shared" si="7"/>
        <v>0</v>
      </c>
      <c r="P26" s="2">
        <f t="shared" si="7"/>
        <v>0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26</v>
      </c>
      <c r="H29" t="s">
        <v>27</v>
      </c>
      <c r="I29" t="s">
        <v>28</v>
      </c>
      <c r="J29" s="1" t="s">
        <v>18</v>
      </c>
      <c r="K29" s="1" t="s">
        <v>19</v>
      </c>
      <c r="L29" s="1" t="s">
        <v>20</v>
      </c>
      <c r="M29" t="s">
        <v>29</v>
      </c>
      <c r="N29" t="s">
        <v>30</v>
      </c>
      <c r="O29" t="s">
        <v>31</v>
      </c>
      <c r="P29" t="s">
        <v>11</v>
      </c>
      <c r="Q29" t="s">
        <v>7</v>
      </c>
    </row>
    <row r="30" spans="1:17" ht="27" customHeight="1">
      <c r="A30" t="s">
        <v>3</v>
      </c>
      <c r="B30" t="s">
        <v>6</v>
      </c>
      <c r="C30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>
        <f t="shared" ref="P30:P32" si="8">_xlfn.LET(_xlpm.d,D30:O30,MAX(_xlpm.d))</f>
        <v>0</v>
      </c>
    </row>
    <row r="31" spans="1:17" ht="27" customHeight="1">
      <c r="A31" t="s">
        <v>3</v>
      </c>
      <c r="B31" t="s">
        <v>6</v>
      </c>
      <c r="C31" t="s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>
        <f t="shared" si="8"/>
        <v>0</v>
      </c>
    </row>
    <row r="32" spans="1:17" ht="27" customHeight="1">
      <c r="A32" t="s">
        <v>3</v>
      </c>
      <c r="B32" t="s">
        <v>6</v>
      </c>
      <c r="C32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>
        <f t="shared" si="8"/>
        <v>0</v>
      </c>
    </row>
    <row r="33" spans="1:17" ht="27" customHeight="1">
      <c r="C33" t="s">
        <v>11</v>
      </c>
      <c r="D33" s="2">
        <f>_xlfn.LET(_xlpm.d,D30:D32,MAX(_xlpm.d))</f>
        <v>0</v>
      </c>
      <c r="E33" s="2">
        <f t="shared" ref="E33:P33" si="9">_xlfn.LET(_xlpm.d,E30:E32,MAX(_xlpm.d))</f>
        <v>0</v>
      </c>
      <c r="F33" s="2">
        <f t="shared" si="9"/>
        <v>0</v>
      </c>
      <c r="G33" s="2">
        <f t="shared" si="9"/>
        <v>0</v>
      </c>
      <c r="H33" s="2">
        <f t="shared" si="9"/>
        <v>0</v>
      </c>
      <c r="I33" s="2">
        <f t="shared" si="9"/>
        <v>0</v>
      </c>
      <c r="J33" s="2">
        <f t="shared" si="9"/>
        <v>0</v>
      </c>
      <c r="K33" s="2">
        <f t="shared" si="9"/>
        <v>0</v>
      </c>
      <c r="L33" s="2">
        <f t="shared" si="9"/>
        <v>0</v>
      </c>
      <c r="M33" s="2">
        <f t="shared" si="9"/>
        <v>0</v>
      </c>
      <c r="N33" s="2">
        <f t="shared" si="9"/>
        <v>0</v>
      </c>
      <c r="O33" s="2">
        <f t="shared" si="9"/>
        <v>0</v>
      </c>
      <c r="P33" s="2">
        <f t="shared" si="9"/>
        <v>0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26</v>
      </c>
      <c r="H36" t="s">
        <v>27</v>
      </c>
      <c r="I36" t="s">
        <v>28</v>
      </c>
      <c r="J36" s="1" t="s">
        <v>18</v>
      </c>
      <c r="K36" s="1" t="s">
        <v>19</v>
      </c>
      <c r="L36" s="1" t="s">
        <v>20</v>
      </c>
      <c r="M36" t="s">
        <v>29</v>
      </c>
      <c r="N36" t="s">
        <v>30</v>
      </c>
      <c r="O36" t="s">
        <v>31</v>
      </c>
      <c r="P36" t="s">
        <v>11</v>
      </c>
      <c r="Q36" t="s">
        <v>7</v>
      </c>
    </row>
    <row r="37" spans="1:17" ht="27" customHeight="1">
      <c r="A37" t="s">
        <v>3</v>
      </c>
      <c r="B37" t="s">
        <v>8</v>
      </c>
      <c r="C37" t="s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f t="shared" ref="P37:P39" si="10">_xlfn.LET(_xlpm.d,D37:O37,MAX(_xlpm.d))</f>
        <v>0</v>
      </c>
    </row>
    <row r="38" spans="1:17" ht="27" customHeight="1">
      <c r="A38" t="s">
        <v>3</v>
      </c>
      <c r="B38" t="s">
        <v>8</v>
      </c>
      <c r="C38" t="s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>
        <f t="shared" si="10"/>
        <v>0</v>
      </c>
    </row>
    <row r="39" spans="1:17" ht="27" customHeight="1">
      <c r="A39" t="s">
        <v>3</v>
      </c>
      <c r="B39" t="s">
        <v>8</v>
      </c>
      <c r="C39" t="s">
        <v>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>
        <f t="shared" si="10"/>
        <v>0</v>
      </c>
    </row>
    <row r="40" spans="1:17" ht="27" customHeight="1">
      <c r="C40" t="s">
        <v>11</v>
      </c>
      <c r="D40" s="2">
        <f>_xlfn.LET(_xlpm.d,D37:D39,MAX(_xlpm.d))</f>
        <v>0</v>
      </c>
      <c r="E40" s="2">
        <f t="shared" ref="E40:P40" si="11">_xlfn.LET(_xlpm.d,E37:E39,MAX(_xlpm.d))</f>
        <v>0</v>
      </c>
      <c r="F40" s="2">
        <f t="shared" si="11"/>
        <v>0</v>
      </c>
      <c r="G40" s="2">
        <f t="shared" si="11"/>
        <v>0</v>
      </c>
      <c r="H40" s="2">
        <f t="shared" si="11"/>
        <v>0</v>
      </c>
      <c r="I40" s="2">
        <f t="shared" si="11"/>
        <v>0</v>
      </c>
      <c r="J40" s="2">
        <f t="shared" si="11"/>
        <v>0</v>
      </c>
      <c r="K40" s="2">
        <f t="shared" si="11"/>
        <v>0</v>
      </c>
      <c r="L40" s="2">
        <f t="shared" si="11"/>
        <v>0</v>
      </c>
      <c r="M40" s="2">
        <f t="shared" si="11"/>
        <v>0</v>
      </c>
      <c r="N40" s="2">
        <f t="shared" si="11"/>
        <v>0</v>
      </c>
      <c r="O40" s="2">
        <f t="shared" si="11"/>
        <v>0</v>
      </c>
      <c r="P40" s="2">
        <f t="shared" si="11"/>
        <v>0</v>
      </c>
    </row>
    <row r="44" spans="1:17" ht="27" customHeight="1">
      <c r="C44" t="s">
        <v>2</v>
      </c>
      <c r="D44" t="str">
        <f>D$1</f>
        <v>2g</v>
      </c>
      <c r="E44" t="str">
        <f t="shared" ref="E44:N44" si="12">E$1</f>
        <v>3g</v>
      </c>
      <c r="F44" t="str">
        <f t="shared" si="12"/>
        <v>4g</v>
      </c>
      <c r="G44" t="str">
        <f t="shared" si="12"/>
        <v>xsk2g</v>
      </c>
      <c r="H44" t="str">
        <f t="shared" si="12"/>
        <v>xsk3g</v>
      </c>
      <c r="I44" t="str">
        <f t="shared" si="12"/>
        <v>xsk4g</v>
      </c>
      <c r="J44" t="str">
        <f t="shared" si="12"/>
        <v>2g-hash</v>
      </c>
      <c r="K44" t="str">
        <f t="shared" si="12"/>
        <v>3g-hash</v>
      </c>
      <c r="L44" t="str">
        <f t="shared" si="12"/>
        <v>4g-hash</v>
      </c>
      <c r="M44" t="str">
        <f t="shared" si="12"/>
        <v>xsk2g-hash</v>
      </c>
      <c r="N44" t="str">
        <f t="shared" si="12"/>
        <v>xsk3g-hash</v>
      </c>
      <c r="O44" t="str">
        <f>O$1</f>
        <v>xsk4g-hash</v>
      </c>
    </row>
    <row r="45" spans="1:17" ht="27" customHeight="1">
      <c r="C45" t="s">
        <v>9</v>
      </c>
      <c r="D45" s="4">
        <f>D5</f>
        <v>0</v>
      </c>
      <c r="E45" s="4">
        <f t="shared" ref="E45:P45" si="13">E5</f>
        <v>0</v>
      </c>
      <c r="F45" s="4">
        <f t="shared" si="13"/>
        <v>0</v>
      </c>
      <c r="G45" s="4">
        <f t="shared" si="13"/>
        <v>0</v>
      </c>
      <c r="H45" s="4">
        <f t="shared" si="13"/>
        <v>0</v>
      </c>
      <c r="I45" s="4">
        <f t="shared" si="13"/>
        <v>0</v>
      </c>
      <c r="J45" s="4">
        <f t="shared" si="13"/>
        <v>0</v>
      </c>
      <c r="K45" s="4">
        <f t="shared" si="13"/>
        <v>0</v>
      </c>
      <c r="L45" s="4">
        <f t="shared" si="13"/>
        <v>0</v>
      </c>
      <c r="M45" s="4">
        <f t="shared" si="13"/>
        <v>0</v>
      </c>
      <c r="N45" s="4">
        <f t="shared" si="13"/>
        <v>0</v>
      </c>
      <c r="O45" s="4">
        <f t="shared" si="13"/>
        <v>0</v>
      </c>
      <c r="P45" s="4">
        <f t="shared" si="13"/>
        <v>0</v>
      </c>
    </row>
    <row r="46" spans="1:17" ht="27" customHeight="1">
      <c r="C46" t="s">
        <v>12</v>
      </c>
      <c r="D46" s="4">
        <f>D19</f>
        <v>0</v>
      </c>
      <c r="E46" s="4">
        <f t="shared" ref="E46:P46" si="14">E19</f>
        <v>0</v>
      </c>
      <c r="F46" s="4">
        <f t="shared" si="14"/>
        <v>0</v>
      </c>
      <c r="G46" s="4">
        <f t="shared" si="14"/>
        <v>0</v>
      </c>
      <c r="H46" s="4">
        <f t="shared" si="14"/>
        <v>0</v>
      </c>
      <c r="I46" s="4">
        <f t="shared" si="14"/>
        <v>0</v>
      </c>
      <c r="J46" s="4">
        <f t="shared" si="14"/>
        <v>0</v>
      </c>
      <c r="K46" s="4">
        <f t="shared" si="14"/>
        <v>0</v>
      </c>
      <c r="L46" s="4">
        <f t="shared" si="14"/>
        <v>0</v>
      </c>
      <c r="M46" s="4">
        <f t="shared" si="14"/>
        <v>0</v>
      </c>
      <c r="N46" s="4">
        <f t="shared" si="14"/>
        <v>0</v>
      </c>
      <c r="O46" s="4">
        <f t="shared" si="14"/>
        <v>0</v>
      </c>
      <c r="P46" s="4">
        <f t="shared" si="14"/>
        <v>0</v>
      </c>
    </row>
    <row r="47" spans="1:17" ht="27" customHeight="1">
      <c r="C47" t="s">
        <v>3</v>
      </c>
      <c r="D47" s="4">
        <f>D33</f>
        <v>0</v>
      </c>
      <c r="E47" s="4">
        <f t="shared" ref="E47:P47" si="15">E33</f>
        <v>0</v>
      </c>
      <c r="F47" s="4">
        <f t="shared" si="15"/>
        <v>0</v>
      </c>
      <c r="G47" s="4">
        <f t="shared" si="15"/>
        <v>0</v>
      </c>
      <c r="H47" s="4">
        <f t="shared" si="15"/>
        <v>0</v>
      </c>
      <c r="I47" s="4">
        <f t="shared" si="15"/>
        <v>0</v>
      </c>
      <c r="J47" s="4">
        <f t="shared" si="15"/>
        <v>0</v>
      </c>
      <c r="K47" s="4">
        <f t="shared" si="15"/>
        <v>0</v>
      </c>
      <c r="L47" s="4">
        <f t="shared" si="15"/>
        <v>0</v>
      </c>
      <c r="M47" s="4">
        <f t="shared" si="15"/>
        <v>0</v>
      </c>
      <c r="N47" s="4">
        <f t="shared" si="15"/>
        <v>0</v>
      </c>
      <c r="O47" s="4">
        <f t="shared" si="15"/>
        <v>0</v>
      </c>
      <c r="P47" s="4">
        <f t="shared" si="15"/>
        <v>0</v>
      </c>
    </row>
  </sheetData>
  <conditionalFormatting sqref="D2:P5 D16:P19 D9:P12 D23:P26 D30:P33">
    <cfRule type="colorScale" priority="15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7:P40">
    <cfRule type="colorScale" priority="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45:P47">
    <cfRule type="colorScale" priority="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8BE6-5753-D344-B52A-D8D5C37853C7}">
  <dimension ref="A1:AC54"/>
  <sheetViews>
    <sheetView topLeftCell="C1" zoomScale="109" zoomScaleNormal="109" workbookViewId="0">
      <pane xSplit="5040" ySplit="4880" topLeftCell="C39" activePane="bottomRight"/>
      <selection activeCell="C1" sqref="A1:XFD1048576"/>
      <selection pane="topRight" activeCell="D6" sqref="D6"/>
      <selection pane="bottomLeft" activeCell="D34" sqref="D34"/>
      <selection pane="bottomRight" activeCell="F47" sqref="F47"/>
    </sheetView>
    <sheetView workbookViewId="1"/>
  </sheetViews>
  <sheetFormatPr baseColWidth="10" defaultColWidth="6.625" defaultRowHeight="27" customHeight="1"/>
  <cols>
    <col min="1" max="1" width="6.625" customWidth="1"/>
    <col min="3" max="3" width="6.625" customWidth="1"/>
    <col min="7" max="15" width="6.62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18</v>
      </c>
      <c r="K1" s="1" t="s">
        <v>19</v>
      </c>
      <c r="L1" s="1" t="s">
        <v>20</v>
      </c>
      <c r="M1" s="1" t="s">
        <v>29</v>
      </c>
      <c r="N1" s="1" t="s">
        <v>30</v>
      </c>
      <c r="O1" s="1" t="s">
        <v>31</v>
      </c>
      <c r="P1" s="1" t="s">
        <v>11</v>
      </c>
      <c r="Q1" s="1" t="s">
        <v>13</v>
      </c>
    </row>
    <row r="2" spans="1:29" ht="27" customHeight="1">
      <c r="A2" t="s">
        <v>9</v>
      </c>
      <c r="B2" t="s">
        <v>6</v>
      </c>
      <c r="C2" t="s">
        <v>0</v>
      </c>
      <c r="D2" s="3">
        <v>0.54</v>
      </c>
      <c r="E2" s="3">
        <v>0.42</v>
      </c>
      <c r="F2" s="3">
        <v>0.51</v>
      </c>
      <c r="G2" s="3">
        <v>0.49</v>
      </c>
      <c r="H2" s="3">
        <v>0.44</v>
      </c>
      <c r="I2" s="3">
        <v>0.54</v>
      </c>
      <c r="J2" s="3">
        <v>0.53</v>
      </c>
      <c r="K2" s="3">
        <v>0.51</v>
      </c>
      <c r="L2" s="3">
        <v>0.53</v>
      </c>
      <c r="M2" s="3">
        <v>0.46</v>
      </c>
      <c r="N2" s="3">
        <v>0.53</v>
      </c>
      <c r="O2" s="3">
        <v>0.48</v>
      </c>
      <c r="P2" s="3">
        <f t="shared" ref="P2:P4" si="0">_xlfn.LET(_xlpm.d,D2:O2,MAX(_xlpm.d))</f>
        <v>0.54</v>
      </c>
    </row>
    <row r="3" spans="1:29" ht="27" customHeight="1">
      <c r="A3" t="s">
        <v>9</v>
      </c>
      <c r="B3" t="s">
        <v>6</v>
      </c>
      <c r="C3" t="s">
        <v>1</v>
      </c>
      <c r="D3" s="3">
        <v>0.59</v>
      </c>
      <c r="E3" s="3">
        <v>0.55000000000000004</v>
      </c>
      <c r="F3" s="3">
        <v>0.61</v>
      </c>
      <c r="G3" s="3">
        <v>0.6</v>
      </c>
      <c r="H3" s="3">
        <v>0.56000000000000005</v>
      </c>
      <c r="I3" s="3">
        <v>0.55000000000000004</v>
      </c>
      <c r="J3" s="3">
        <v>0.63</v>
      </c>
      <c r="K3" s="3">
        <v>0.61</v>
      </c>
      <c r="L3" s="3">
        <v>0.56999999999999995</v>
      </c>
      <c r="M3" s="3">
        <v>0.59</v>
      </c>
      <c r="N3" s="3">
        <v>0.63</v>
      </c>
      <c r="O3" s="3">
        <v>0.52</v>
      </c>
      <c r="P3" s="3">
        <f t="shared" si="0"/>
        <v>0.63</v>
      </c>
    </row>
    <row r="4" spans="1:29" ht="27" customHeight="1">
      <c r="A4" t="s">
        <v>9</v>
      </c>
      <c r="B4" t="s">
        <v>6</v>
      </c>
      <c r="C4" t="s">
        <v>14</v>
      </c>
      <c r="D4" s="3">
        <v>0.55000000000000004</v>
      </c>
      <c r="E4" s="3">
        <v>0.57999999999999996</v>
      </c>
      <c r="F4" s="3">
        <v>0.62</v>
      </c>
      <c r="G4" s="3">
        <v>0.57999999999999996</v>
      </c>
      <c r="H4" s="3">
        <v>0.6</v>
      </c>
      <c r="I4" s="3">
        <v>0.6</v>
      </c>
      <c r="J4" s="3">
        <v>0.53</v>
      </c>
      <c r="K4" s="3">
        <v>0.59</v>
      </c>
      <c r="L4" s="3">
        <v>0.6</v>
      </c>
      <c r="M4" s="3">
        <v>0.61</v>
      </c>
      <c r="N4" s="3">
        <v>0.56000000000000005</v>
      </c>
      <c r="O4" s="3">
        <v>0.52</v>
      </c>
      <c r="P4" s="3">
        <f t="shared" si="0"/>
        <v>0.62</v>
      </c>
    </row>
    <row r="5" spans="1:29" ht="27" customHeight="1">
      <c r="C5" t="s">
        <v>11</v>
      </c>
      <c r="D5" s="3">
        <f>_xlfn.LET(_xlpm.d,D2:D4,MAX(_xlpm.d))</f>
        <v>0.59</v>
      </c>
      <c r="E5" s="3">
        <f t="shared" ref="E5:P5" si="1">_xlfn.LET(_xlpm.d,E2:E4,MAX(_xlpm.d))</f>
        <v>0.57999999999999996</v>
      </c>
      <c r="F5" s="3">
        <f t="shared" si="1"/>
        <v>0.62</v>
      </c>
      <c r="G5" s="3">
        <f t="shared" si="1"/>
        <v>0.6</v>
      </c>
      <c r="H5" s="3">
        <f t="shared" si="1"/>
        <v>0.6</v>
      </c>
      <c r="I5" s="3">
        <f t="shared" si="1"/>
        <v>0.6</v>
      </c>
      <c r="J5" s="3">
        <f t="shared" si="1"/>
        <v>0.63</v>
      </c>
      <c r="K5" s="3">
        <f t="shared" si="1"/>
        <v>0.61</v>
      </c>
      <c r="L5" s="3">
        <f t="shared" si="1"/>
        <v>0.6</v>
      </c>
      <c r="M5" s="3">
        <f t="shared" si="1"/>
        <v>0.61</v>
      </c>
      <c r="N5" s="3">
        <f t="shared" si="1"/>
        <v>0.63</v>
      </c>
      <c r="O5" s="3">
        <f t="shared" si="1"/>
        <v>0.52</v>
      </c>
      <c r="P5" s="3">
        <f t="shared" si="1"/>
        <v>0.63</v>
      </c>
    </row>
    <row r="6" spans="1:29" ht="27" customHeight="1">
      <c r="C6" t="s">
        <v>13</v>
      </c>
      <c r="D6" s="5">
        <f>_xlfn.LET(_xlpm.d,D5:O5,RANK(D5,_xlpm.d))</f>
        <v>10</v>
      </c>
      <c r="E6" s="5">
        <f t="shared" ref="E6:O6" si="2">_xlfn.LET(_xlpm.d,E5:P5,RANK(E5,_xlpm.d))</f>
        <v>11</v>
      </c>
      <c r="F6" s="5">
        <f t="shared" si="2"/>
        <v>4</v>
      </c>
      <c r="G6" s="5">
        <f t="shared" si="2"/>
        <v>6</v>
      </c>
      <c r="H6" s="5">
        <f t="shared" si="2"/>
        <v>6</v>
      </c>
      <c r="I6" s="5">
        <f t="shared" si="2"/>
        <v>6</v>
      </c>
      <c r="J6" s="5">
        <f t="shared" si="2"/>
        <v>1</v>
      </c>
      <c r="K6" s="5">
        <f t="shared" si="2"/>
        <v>3</v>
      </c>
      <c r="L6" s="5">
        <f t="shared" si="2"/>
        <v>4</v>
      </c>
      <c r="M6" s="5">
        <f t="shared" si="2"/>
        <v>3</v>
      </c>
      <c r="N6" s="5">
        <f t="shared" si="2"/>
        <v>1</v>
      </c>
      <c r="O6" s="5">
        <f t="shared" si="2"/>
        <v>2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26</v>
      </c>
      <c r="H8" t="s">
        <v>27</v>
      </c>
      <c r="I8" t="s">
        <v>28</v>
      </c>
      <c r="J8" s="1" t="s">
        <v>18</v>
      </c>
      <c r="K8" s="1" t="s">
        <v>19</v>
      </c>
      <c r="L8" s="1" t="s">
        <v>20</v>
      </c>
      <c r="M8" t="s">
        <v>29</v>
      </c>
      <c r="N8" t="s">
        <v>30</v>
      </c>
      <c r="O8" t="s">
        <v>31</v>
      </c>
      <c r="P8" t="s">
        <v>11</v>
      </c>
      <c r="Q8" s="1" t="s">
        <v>13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3">
        <v>0.54</v>
      </c>
      <c r="E9" s="3">
        <v>0.43</v>
      </c>
      <c r="F9" s="3">
        <v>0.5</v>
      </c>
      <c r="G9" s="3">
        <v>0.45</v>
      </c>
      <c r="H9" s="3">
        <v>0.5</v>
      </c>
      <c r="I9" s="3">
        <v>0.55000000000000004</v>
      </c>
      <c r="J9" s="3">
        <v>0.47</v>
      </c>
      <c r="K9" s="3">
        <v>0.55000000000000004</v>
      </c>
      <c r="L9" s="3">
        <v>0.53</v>
      </c>
      <c r="M9" s="3">
        <v>0.49</v>
      </c>
      <c r="N9" s="3">
        <v>0.56999999999999995</v>
      </c>
      <c r="O9" s="3">
        <v>0.46</v>
      </c>
      <c r="P9" s="3">
        <f>_xlfn.LET(_xlpm.d,D9:O9,MAX(_xlpm.d))</f>
        <v>0.56999999999999995</v>
      </c>
    </row>
    <row r="10" spans="1:29" ht="27" customHeight="1">
      <c r="A10" t="s">
        <v>9</v>
      </c>
      <c r="B10" t="s">
        <v>8</v>
      </c>
      <c r="C10" t="s">
        <v>1</v>
      </c>
      <c r="D10" s="3">
        <v>0.57999999999999996</v>
      </c>
      <c r="E10" s="3">
        <v>0.56999999999999995</v>
      </c>
      <c r="F10" s="3">
        <v>0.59</v>
      </c>
      <c r="G10" s="3">
        <v>0.53</v>
      </c>
      <c r="H10" s="3">
        <v>0.56999999999999995</v>
      </c>
      <c r="I10" s="3">
        <v>0.55000000000000004</v>
      </c>
      <c r="J10" s="3">
        <v>0.54</v>
      </c>
      <c r="K10" s="3">
        <v>0.6</v>
      </c>
      <c r="L10" s="3">
        <v>0.59</v>
      </c>
      <c r="M10" s="3">
        <v>0.56000000000000005</v>
      </c>
      <c r="N10" s="3">
        <v>0.62</v>
      </c>
      <c r="O10" s="3">
        <v>0.51</v>
      </c>
      <c r="P10" s="3">
        <f t="shared" ref="P10:P11" si="3">_xlfn.LET(_xlpm.d,D10:O10,MAX(_xlpm.d))</f>
        <v>0.62</v>
      </c>
    </row>
    <row r="11" spans="1:29" ht="27" customHeight="1">
      <c r="A11" t="s">
        <v>9</v>
      </c>
      <c r="B11" t="s">
        <v>8</v>
      </c>
      <c r="C11" t="s">
        <v>14</v>
      </c>
      <c r="D11" s="3">
        <v>0.55000000000000004</v>
      </c>
      <c r="E11" s="3">
        <v>0.56999999999999995</v>
      </c>
      <c r="F11" s="3">
        <v>0.6</v>
      </c>
      <c r="G11" s="3">
        <v>0.52</v>
      </c>
      <c r="H11" s="3">
        <v>0.61</v>
      </c>
      <c r="I11" s="3">
        <v>0.62</v>
      </c>
      <c r="J11" s="3">
        <v>0.46</v>
      </c>
      <c r="K11" s="3">
        <v>0.56000000000000005</v>
      </c>
      <c r="L11" s="3">
        <v>0.59</v>
      </c>
      <c r="M11" s="3">
        <v>0.56999999999999995</v>
      </c>
      <c r="N11" s="3">
        <v>0.52</v>
      </c>
      <c r="O11" s="3">
        <v>0.53</v>
      </c>
      <c r="P11" s="3">
        <f t="shared" si="3"/>
        <v>0.62</v>
      </c>
    </row>
    <row r="12" spans="1:29" ht="27" customHeight="1">
      <c r="C12" t="s">
        <v>11</v>
      </c>
      <c r="D12" s="3">
        <f>_xlfn.LET(_xlpm.d,D9:D11,MAX(_xlpm.d))</f>
        <v>0.57999999999999996</v>
      </c>
      <c r="E12" s="3">
        <f t="shared" ref="E12:P12" si="4">_xlfn.LET(_xlpm.d,E9:E11,MAX(_xlpm.d))</f>
        <v>0.56999999999999995</v>
      </c>
      <c r="F12" s="3">
        <f t="shared" si="4"/>
        <v>0.6</v>
      </c>
      <c r="G12" s="3">
        <f>_xlfn.LET(_xlpm.d,G2:G4,MAX(_xlpm.d))</f>
        <v>0.6</v>
      </c>
      <c r="H12" s="3">
        <f t="shared" si="4"/>
        <v>0.61</v>
      </c>
      <c r="I12" s="3">
        <f t="shared" si="4"/>
        <v>0.62</v>
      </c>
      <c r="J12" s="3">
        <f t="shared" si="4"/>
        <v>0.54</v>
      </c>
      <c r="K12" s="3">
        <f t="shared" si="4"/>
        <v>0.6</v>
      </c>
      <c r="L12" s="3">
        <f t="shared" si="4"/>
        <v>0.59</v>
      </c>
      <c r="M12" s="3">
        <f t="shared" si="4"/>
        <v>0.56999999999999995</v>
      </c>
      <c r="N12" s="3">
        <f t="shared" si="4"/>
        <v>0.62</v>
      </c>
      <c r="O12" s="3">
        <f t="shared" si="4"/>
        <v>0.53</v>
      </c>
      <c r="P12" s="3">
        <f t="shared" si="4"/>
        <v>0.62</v>
      </c>
    </row>
    <row r="13" spans="1:29" ht="27" customHeight="1">
      <c r="C13" t="s">
        <v>13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26</v>
      </c>
      <c r="H15" t="s">
        <v>27</v>
      </c>
      <c r="I15" t="s">
        <v>28</v>
      </c>
      <c r="J15" s="1" t="s">
        <v>18</v>
      </c>
      <c r="K15" s="1" t="s">
        <v>19</v>
      </c>
      <c r="L15" s="1" t="s">
        <v>20</v>
      </c>
      <c r="M15" t="s">
        <v>29</v>
      </c>
      <c r="N15" t="s">
        <v>30</v>
      </c>
      <c r="O15" t="s">
        <v>31</v>
      </c>
      <c r="P15" t="s">
        <v>11</v>
      </c>
      <c r="Q15" t="s">
        <v>13</v>
      </c>
    </row>
    <row r="16" spans="1:29" ht="27" customHeight="1">
      <c r="A16" t="s">
        <v>10</v>
      </c>
      <c r="B16" t="s">
        <v>6</v>
      </c>
      <c r="C16" t="s">
        <v>0</v>
      </c>
      <c r="D16" s="3">
        <v>0.81</v>
      </c>
      <c r="E16" s="3">
        <v>0.78</v>
      </c>
      <c r="F16" s="3">
        <v>0.81</v>
      </c>
      <c r="G16" s="3">
        <v>0.78</v>
      </c>
      <c r="H16" s="3">
        <v>0.74</v>
      </c>
      <c r="I16" s="3">
        <v>0.81</v>
      </c>
      <c r="J16" s="3">
        <v>0.82</v>
      </c>
      <c r="K16" s="3">
        <v>0.83</v>
      </c>
      <c r="L16" s="3">
        <v>0.87</v>
      </c>
      <c r="M16" s="3">
        <v>0.78</v>
      </c>
      <c r="N16" s="3">
        <v>0.8</v>
      </c>
      <c r="O16" s="3">
        <v>0.69</v>
      </c>
      <c r="P16" s="3">
        <f t="shared" ref="P16:P18" si="5">_xlfn.LET(_xlpm.d,D16:O16,MAX(_xlpm.d))</f>
        <v>0.87</v>
      </c>
    </row>
    <row r="17" spans="1:17" ht="27" customHeight="1">
      <c r="A17" t="s">
        <v>10</v>
      </c>
      <c r="B17" t="s">
        <v>6</v>
      </c>
      <c r="C17" t="s">
        <v>1</v>
      </c>
      <c r="D17" s="3">
        <v>0.9</v>
      </c>
      <c r="E17" s="3">
        <v>0.88</v>
      </c>
      <c r="F17" s="3">
        <v>0.86</v>
      </c>
      <c r="G17" s="3">
        <v>0.84</v>
      </c>
      <c r="H17" s="3">
        <v>0.83</v>
      </c>
      <c r="I17" s="3">
        <v>0.83</v>
      </c>
      <c r="J17" s="3">
        <v>0.86</v>
      </c>
      <c r="K17" s="3">
        <v>0.88</v>
      </c>
      <c r="L17" s="3">
        <v>0.83</v>
      </c>
      <c r="M17" s="3">
        <v>0.84</v>
      </c>
      <c r="N17" s="3">
        <v>0.84</v>
      </c>
      <c r="O17" s="3">
        <v>0.78</v>
      </c>
      <c r="P17" s="3">
        <f t="shared" si="5"/>
        <v>0.9</v>
      </c>
    </row>
    <row r="18" spans="1:17" ht="27" customHeight="1">
      <c r="A18" t="s">
        <v>10</v>
      </c>
      <c r="B18" t="s">
        <v>6</v>
      </c>
      <c r="C18" t="s">
        <v>14</v>
      </c>
      <c r="D18" s="3">
        <v>0.84</v>
      </c>
      <c r="E18" s="3">
        <v>0.8</v>
      </c>
      <c r="F18" s="3">
        <v>0.82</v>
      </c>
      <c r="G18" s="3">
        <v>0.8</v>
      </c>
      <c r="H18" s="3">
        <v>0.81</v>
      </c>
      <c r="I18" s="3">
        <v>0.79</v>
      </c>
      <c r="J18" s="3">
        <v>0.83</v>
      </c>
      <c r="K18" s="3">
        <v>0.86</v>
      </c>
      <c r="L18" s="3">
        <v>0.82</v>
      </c>
      <c r="M18" s="3">
        <v>0.81</v>
      </c>
      <c r="N18" s="3">
        <v>0.81</v>
      </c>
      <c r="O18" s="3">
        <v>0.77</v>
      </c>
      <c r="P18" s="3">
        <f t="shared" si="5"/>
        <v>0.86</v>
      </c>
    </row>
    <row r="19" spans="1:17" ht="27" customHeight="1">
      <c r="C19" t="s">
        <v>11</v>
      </c>
      <c r="D19" s="3">
        <f>_xlfn.LET(_xlpm.d,D16:D18,MAX(_xlpm.d))</f>
        <v>0.9</v>
      </c>
      <c r="E19" s="3">
        <f t="shared" ref="E19:P19" si="6">_xlfn.LET(_xlpm.d,E16:E18,MAX(_xlpm.d))</f>
        <v>0.88</v>
      </c>
      <c r="F19" s="3">
        <f t="shared" si="6"/>
        <v>0.86</v>
      </c>
      <c r="G19" s="3">
        <f t="shared" si="6"/>
        <v>0.84</v>
      </c>
      <c r="H19" s="3">
        <f t="shared" si="6"/>
        <v>0.83</v>
      </c>
      <c r="I19" s="3">
        <f t="shared" si="6"/>
        <v>0.83</v>
      </c>
      <c r="J19" s="3">
        <f t="shared" si="6"/>
        <v>0.86</v>
      </c>
      <c r="K19" s="3">
        <f t="shared" si="6"/>
        <v>0.88</v>
      </c>
      <c r="L19" s="3">
        <f t="shared" si="6"/>
        <v>0.87</v>
      </c>
      <c r="M19" s="3">
        <f t="shared" si="6"/>
        <v>0.84</v>
      </c>
      <c r="N19" s="3">
        <f t="shared" si="6"/>
        <v>0.84</v>
      </c>
      <c r="O19" s="3">
        <f t="shared" si="6"/>
        <v>0.78</v>
      </c>
      <c r="P19" s="3">
        <f t="shared" si="6"/>
        <v>0.9</v>
      </c>
    </row>
    <row r="20" spans="1:17" ht="27" customHeight="1">
      <c r="C20" t="s">
        <v>13</v>
      </c>
      <c r="D20" s="5">
        <f>_xlfn.LET(_xlpm.d,D19:O19,RANK(D19,_xlpm.d))</f>
        <v>1</v>
      </c>
      <c r="E20" s="5">
        <f t="shared" ref="E20:O20" si="7">_xlfn.LET(_xlpm.d,E19:P19,RANK(E19,_xlpm.d))</f>
        <v>2</v>
      </c>
      <c r="F20" s="5">
        <f t="shared" si="7"/>
        <v>4</v>
      </c>
      <c r="G20" s="5">
        <f t="shared" si="7"/>
        <v>5</v>
      </c>
      <c r="H20" s="5">
        <f t="shared" si="7"/>
        <v>7</v>
      </c>
      <c r="I20" s="5">
        <f t="shared" si="7"/>
        <v>7</v>
      </c>
      <c r="J20" s="5">
        <f t="shared" si="7"/>
        <v>4</v>
      </c>
      <c r="K20" s="5">
        <f t="shared" si="7"/>
        <v>2</v>
      </c>
      <c r="L20" s="5">
        <f t="shared" si="7"/>
        <v>2</v>
      </c>
      <c r="M20" s="5">
        <f t="shared" si="7"/>
        <v>2</v>
      </c>
      <c r="N20" s="5">
        <f t="shared" si="7"/>
        <v>2</v>
      </c>
      <c r="O20" s="5">
        <f t="shared" si="7"/>
        <v>2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26</v>
      </c>
      <c r="H22" t="s">
        <v>27</v>
      </c>
      <c r="I22" t="s">
        <v>28</v>
      </c>
      <c r="J22" s="1" t="s">
        <v>18</v>
      </c>
      <c r="K22" s="1" t="s">
        <v>19</v>
      </c>
      <c r="L22" s="1" t="s">
        <v>20</v>
      </c>
      <c r="M22" t="s">
        <v>29</v>
      </c>
      <c r="N22" t="s">
        <v>30</v>
      </c>
      <c r="O22" t="s">
        <v>31</v>
      </c>
      <c r="P22" t="s">
        <v>11</v>
      </c>
      <c r="Q22" t="s">
        <v>13</v>
      </c>
    </row>
    <row r="23" spans="1:17" ht="27" customHeight="1">
      <c r="A23" t="s">
        <v>10</v>
      </c>
      <c r="B23" t="s">
        <v>8</v>
      </c>
      <c r="C23" t="s">
        <v>0</v>
      </c>
      <c r="D23" s="3">
        <v>0.79</v>
      </c>
      <c r="E23" s="3">
        <v>0.76</v>
      </c>
      <c r="F23" s="3">
        <v>0.8</v>
      </c>
      <c r="G23" s="3">
        <v>0.7</v>
      </c>
      <c r="H23" s="3">
        <v>0.75</v>
      </c>
      <c r="I23" s="3">
        <v>0.75</v>
      </c>
      <c r="J23" s="3">
        <v>0.78</v>
      </c>
      <c r="K23" s="3">
        <v>0.77</v>
      </c>
      <c r="L23" s="3">
        <v>0.81</v>
      </c>
      <c r="M23" s="3">
        <v>0.8</v>
      </c>
      <c r="N23" s="3">
        <v>0.79</v>
      </c>
      <c r="O23" s="3">
        <v>0.71</v>
      </c>
      <c r="P23" s="3">
        <f t="shared" ref="P23:P25" si="8">_xlfn.LET(_xlpm.d,D23:O23,MAX(_xlpm.d))</f>
        <v>0.81</v>
      </c>
    </row>
    <row r="24" spans="1:17" ht="27" customHeight="1">
      <c r="A24" t="s">
        <v>10</v>
      </c>
      <c r="B24" t="s">
        <v>8</v>
      </c>
      <c r="C24" t="s">
        <v>1</v>
      </c>
      <c r="D24" s="3">
        <v>0.85</v>
      </c>
      <c r="E24" s="3">
        <v>0.81</v>
      </c>
      <c r="F24" s="3">
        <v>0.83</v>
      </c>
      <c r="G24" s="3">
        <v>0.78</v>
      </c>
      <c r="H24" s="3">
        <v>0.82</v>
      </c>
      <c r="I24" s="3">
        <v>0.82</v>
      </c>
      <c r="J24" s="3">
        <v>0.8</v>
      </c>
      <c r="K24" s="3">
        <v>0.83</v>
      </c>
      <c r="L24" s="3">
        <v>0.83</v>
      </c>
      <c r="M24" s="3">
        <v>0.82</v>
      </c>
      <c r="N24" s="3">
        <v>0.82</v>
      </c>
      <c r="O24" s="3">
        <v>0.8</v>
      </c>
      <c r="P24" s="3">
        <f t="shared" si="8"/>
        <v>0.85</v>
      </c>
    </row>
    <row r="25" spans="1:17" ht="27" customHeight="1">
      <c r="A25" t="s">
        <v>10</v>
      </c>
      <c r="B25" t="s">
        <v>8</v>
      </c>
      <c r="C25" t="s">
        <v>14</v>
      </c>
      <c r="D25" s="3">
        <v>0.78</v>
      </c>
      <c r="E25" s="3">
        <v>0.73</v>
      </c>
      <c r="F25" s="3">
        <v>0.76</v>
      </c>
      <c r="G25" s="3">
        <v>0.75</v>
      </c>
      <c r="H25" s="3">
        <v>0.8</v>
      </c>
      <c r="I25" s="3">
        <v>0.77</v>
      </c>
      <c r="J25" s="3">
        <v>0.74</v>
      </c>
      <c r="K25" s="3">
        <v>0.81</v>
      </c>
      <c r="L25" s="3">
        <v>0.79</v>
      </c>
      <c r="M25" s="3">
        <v>0.8</v>
      </c>
      <c r="N25" s="3">
        <v>0.83</v>
      </c>
      <c r="O25" s="3">
        <v>0.77</v>
      </c>
      <c r="P25" s="3">
        <f t="shared" si="8"/>
        <v>0.83</v>
      </c>
    </row>
    <row r="26" spans="1:17" ht="27" customHeight="1">
      <c r="C26" t="s">
        <v>11</v>
      </c>
      <c r="D26" s="3">
        <f>_xlfn.LET(_xlpm.d,D23:D25,MAX(_xlpm.d))</f>
        <v>0.85</v>
      </c>
      <c r="E26" s="3">
        <f t="shared" ref="E26:P26" si="9">_xlfn.LET(_xlpm.d,E23:E25,MAX(_xlpm.d))</f>
        <v>0.81</v>
      </c>
      <c r="F26" s="3">
        <f t="shared" si="9"/>
        <v>0.83</v>
      </c>
      <c r="G26" s="3">
        <f t="shared" si="9"/>
        <v>0.78</v>
      </c>
      <c r="H26" s="3">
        <f t="shared" si="9"/>
        <v>0.82</v>
      </c>
      <c r="I26" s="3">
        <f t="shared" si="9"/>
        <v>0.82</v>
      </c>
      <c r="J26" s="3">
        <f t="shared" si="9"/>
        <v>0.8</v>
      </c>
      <c r="K26" s="3">
        <f t="shared" si="9"/>
        <v>0.83</v>
      </c>
      <c r="L26" s="3">
        <f t="shared" si="9"/>
        <v>0.83</v>
      </c>
      <c r="M26" s="3">
        <f t="shared" si="9"/>
        <v>0.82</v>
      </c>
      <c r="N26" s="3">
        <f t="shared" si="9"/>
        <v>0.83</v>
      </c>
      <c r="O26" s="3">
        <f t="shared" si="9"/>
        <v>0.8</v>
      </c>
      <c r="P26" s="3">
        <f t="shared" si="9"/>
        <v>0.85</v>
      </c>
    </row>
    <row r="27" spans="1:17" ht="27" customHeight="1">
      <c r="C27" t="s">
        <v>13</v>
      </c>
      <c r="D27" s="5">
        <f>_xlfn.LET(_xlpm.d,D26:O26,RANK(D26,_xlpm.d))</f>
        <v>1</v>
      </c>
      <c r="E27" s="5">
        <f t="shared" ref="E27:O27" si="10">_xlfn.LET(_xlpm.d,E26:P26,RANK(E26,_xlpm.d))</f>
        <v>9</v>
      </c>
      <c r="F27" s="5">
        <f t="shared" si="10"/>
        <v>2</v>
      </c>
      <c r="G27" s="5">
        <f t="shared" si="10"/>
        <v>10</v>
      </c>
      <c r="H27" s="5">
        <f t="shared" si="10"/>
        <v>5</v>
      </c>
      <c r="I27" s="5">
        <f t="shared" si="10"/>
        <v>5</v>
      </c>
      <c r="J27" s="5">
        <f t="shared" si="10"/>
        <v>6</v>
      </c>
      <c r="K27" s="5">
        <f t="shared" si="10"/>
        <v>2</v>
      </c>
      <c r="L27" s="5">
        <f t="shared" si="10"/>
        <v>2</v>
      </c>
      <c r="M27" s="5">
        <f t="shared" si="10"/>
        <v>3</v>
      </c>
      <c r="N27" s="5">
        <f t="shared" si="10"/>
        <v>2</v>
      </c>
      <c r="O27" s="5">
        <f t="shared" si="10"/>
        <v>2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26</v>
      </c>
      <c r="H29" t="s">
        <v>27</v>
      </c>
      <c r="I29" t="s">
        <v>28</v>
      </c>
      <c r="J29" s="1" t="s">
        <v>18</v>
      </c>
      <c r="K29" s="1" t="s">
        <v>19</v>
      </c>
      <c r="L29" s="1" t="s">
        <v>20</v>
      </c>
      <c r="M29" t="s">
        <v>29</v>
      </c>
      <c r="N29" t="s">
        <v>30</v>
      </c>
      <c r="O29" t="s">
        <v>31</v>
      </c>
      <c r="P29" t="s">
        <v>11</v>
      </c>
      <c r="Q29" t="s">
        <v>13</v>
      </c>
    </row>
    <row r="30" spans="1:17" ht="27" customHeight="1">
      <c r="A30" t="s">
        <v>3</v>
      </c>
      <c r="B30" t="s">
        <v>6</v>
      </c>
      <c r="C30" t="s">
        <v>0</v>
      </c>
      <c r="D30" s="3">
        <v>0.35</v>
      </c>
      <c r="E30" s="3">
        <v>0.41</v>
      </c>
      <c r="F30" s="3">
        <v>0.32</v>
      </c>
      <c r="G30" s="3">
        <v>0.41</v>
      </c>
      <c r="H30" s="3">
        <v>0.36</v>
      </c>
      <c r="I30" s="3">
        <v>0.35</v>
      </c>
      <c r="J30" s="3">
        <v>0.4</v>
      </c>
      <c r="K30" s="3">
        <v>0.32</v>
      </c>
      <c r="L30" s="3">
        <v>0.41</v>
      </c>
      <c r="M30" s="3">
        <v>0.4</v>
      </c>
      <c r="N30" s="3">
        <v>0.37</v>
      </c>
      <c r="O30" s="3">
        <v>0.41</v>
      </c>
      <c r="P30" s="3">
        <f t="shared" ref="P30:P32" si="11">_xlfn.LET(_xlpm.d,D30:O30,MAX(_xlpm.d))</f>
        <v>0.41</v>
      </c>
    </row>
    <row r="31" spans="1:17" ht="27" customHeight="1">
      <c r="A31" t="s">
        <v>3</v>
      </c>
      <c r="B31" t="s">
        <v>6</v>
      </c>
      <c r="C31" t="s">
        <v>1</v>
      </c>
      <c r="D31" s="3">
        <v>0.42</v>
      </c>
      <c r="E31" s="3">
        <v>0.38</v>
      </c>
      <c r="F31" s="3">
        <v>0.4</v>
      </c>
      <c r="G31" s="3">
        <v>0.41</v>
      </c>
      <c r="H31" s="3">
        <v>0.42</v>
      </c>
      <c r="I31" s="3">
        <v>0.45</v>
      </c>
      <c r="J31" s="3">
        <v>0.39</v>
      </c>
      <c r="K31" s="3">
        <v>0.47</v>
      </c>
      <c r="L31" s="3">
        <v>0.45</v>
      </c>
      <c r="M31" s="3">
        <v>0.4</v>
      </c>
      <c r="N31" s="3">
        <v>0.4</v>
      </c>
      <c r="O31" s="3">
        <v>0.43</v>
      </c>
      <c r="P31" s="3">
        <f t="shared" si="11"/>
        <v>0.47</v>
      </c>
    </row>
    <row r="32" spans="1:17" ht="27" customHeight="1">
      <c r="A32" t="s">
        <v>3</v>
      </c>
      <c r="B32" t="s">
        <v>6</v>
      </c>
      <c r="C32" t="s">
        <v>14</v>
      </c>
      <c r="D32" s="3">
        <v>0.31</v>
      </c>
      <c r="E32" s="3">
        <v>0.38</v>
      </c>
      <c r="F32" s="3">
        <v>0.34</v>
      </c>
      <c r="G32" s="3">
        <v>0.37</v>
      </c>
      <c r="H32" s="3">
        <v>0.38</v>
      </c>
      <c r="I32" s="3">
        <v>0.38</v>
      </c>
      <c r="J32" s="3">
        <v>0.38</v>
      </c>
      <c r="K32" s="3">
        <v>0.41</v>
      </c>
      <c r="L32" s="3">
        <v>0.37</v>
      </c>
      <c r="M32" s="3">
        <v>0.39</v>
      </c>
      <c r="N32" s="3">
        <v>0.35</v>
      </c>
      <c r="O32" s="3">
        <v>0.38</v>
      </c>
      <c r="P32" s="3">
        <f t="shared" si="11"/>
        <v>0.41</v>
      </c>
    </row>
    <row r="33" spans="1:17" ht="27" customHeight="1">
      <c r="C33" t="s">
        <v>11</v>
      </c>
      <c r="D33" s="3">
        <f>_xlfn.LET(_xlpm.d,D30:D32,MAX(_xlpm.d))</f>
        <v>0.42</v>
      </c>
      <c r="E33" s="3">
        <f t="shared" ref="E33:P33" si="12">_xlfn.LET(_xlpm.d,E30:E32,MAX(_xlpm.d))</f>
        <v>0.41</v>
      </c>
      <c r="F33" s="3">
        <f t="shared" si="12"/>
        <v>0.4</v>
      </c>
      <c r="G33" s="3">
        <f t="shared" si="12"/>
        <v>0.41</v>
      </c>
      <c r="H33" s="3">
        <f t="shared" si="12"/>
        <v>0.42</v>
      </c>
      <c r="I33" s="3">
        <f t="shared" si="12"/>
        <v>0.45</v>
      </c>
      <c r="J33" s="3">
        <f t="shared" si="12"/>
        <v>0.4</v>
      </c>
      <c r="K33" s="3">
        <f t="shared" si="12"/>
        <v>0.47</v>
      </c>
      <c r="L33" s="3">
        <f t="shared" si="12"/>
        <v>0.45</v>
      </c>
      <c r="M33" s="3">
        <f t="shared" si="12"/>
        <v>0.4</v>
      </c>
      <c r="N33" s="3">
        <f t="shared" si="12"/>
        <v>0.4</v>
      </c>
      <c r="O33" s="3">
        <f t="shared" si="12"/>
        <v>0.43</v>
      </c>
      <c r="P33" s="3">
        <f t="shared" si="12"/>
        <v>0.47</v>
      </c>
    </row>
    <row r="34" spans="1:17" ht="27" customHeight="1">
      <c r="C34" t="s">
        <v>13</v>
      </c>
      <c r="D34" s="5">
        <f>_xlfn.LET(_xlpm.d,D33:O33,RANK(D33,_xlpm.d))</f>
        <v>5</v>
      </c>
      <c r="E34" s="5">
        <f t="shared" ref="E34:O34" si="13">_xlfn.LET(_xlpm.d,E33:P33,RANK(E33,_xlpm.d))</f>
        <v>7</v>
      </c>
      <c r="F34" s="5">
        <f t="shared" si="13"/>
        <v>8</v>
      </c>
      <c r="G34" s="5">
        <f t="shared" si="13"/>
        <v>7</v>
      </c>
      <c r="H34" s="5">
        <f t="shared" si="13"/>
        <v>6</v>
      </c>
      <c r="I34" s="5">
        <f t="shared" si="13"/>
        <v>3</v>
      </c>
      <c r="J34" s="5">
        <f t="shared" si="13"/>
        <v>5</v>
      </c>
      <c r="K34" s="5">
        <f t="shared" si="13"/>
        <v>1</v>
      </c>
      <c r="L34" s="5">
        <f t="shared" si="13"/>
        <v>2</v>
      </c>
      <c r="M34" s="5">
        <f t="shared" si="13"/>
        <v>3</v>
      </c>
      <c r="N34" s="5">
        <f t="shared" si="13"/>
        <v>3</v>
      </c>
      <c r="O34" s="5">
        <f t="shared" si="13"/>
        <v>2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26</v>
      </c>
      <c r="H36" t="s">
        <v>27</v>
      </c>
      <c r="I36" t="s">
        <v>28</v>
      </c>
      <c r="J36" s="1" t="s">
        <v>18</v>
      </c>
      <c r="K36" s="1" t="s">
        <v>19</v>
      </c>
      <c r="L36" s="1" t="s">
        <v>20</v>
      </c>
      <c r="M36" t="s">
        <v>29</v>
      </c>
      <c r="N36" t="s">
        <v>30</v>
      </c>
      <c r="O36" t="s">
        <v>31</v>
      </c>
      <c r="P36" t="s">
        <v>11</v>
      </c>
      <c r="Q36" t="s">
        <v>13</v>
      </c>
    </row>
    <row r="37" spans="1:17" ht="27" customHeight="1">
      <c r="A37" t="s">
        <v>3</v>
      </c>
      <c r="B37" t="s">
        <v>8</v>
      </c>
      <c r="C37" t="s">
        <v>0</v>
      </c>
      <c r="D37" s="2">
        <v>0.32</v>
      </c>
      <c r="E37" s="2">
        <v>0.37</v>
      </c>
      <c r="F37" s="2">
        <v>0.36</v>
      </c>
      <c r="G37" s="2">
        <v>0.28999999999999998</v>
      </c>
      <c r="H37" s="2">
        <v>0.32</v>
      </c>
      <c r="I37" s="2">
        <v>0.41</v>
      </c>
      <c r="J37" s="2">
        <v>0.39</v>
      </c>
      <c r="K37" s="2">
        <v>0.41</v>
      </c>
      <c r="L37" s="2">
        <v>0.36</v>
      </c>
      <c r="M37" s="2">
        <v>0.39</v>
      </c>
      <c r="N37" s="2">
        <v>0.39</v>
      </c>
      <c r="O37" s="2">
        <v>0.38</v>
      </c>
      <c r="P37" s="2">
        <f t="shared" ref="P37:P39" si="14">_xlfn.LET(_xlpm.d,D37:O37,MAX(_xlpm.d))</f>
        <v>0.41</v>
      </c>
    </row>
    <row r="38" spans="1:17" ht="27" customHeight="1">
      <c r="A38" t="s">
        <v>3</v>
      </c>
      <c r="B38" t="s">
        <v>8</v>
      </c>
      <c r="C38" t="s">
        <v>1</v>
      </c>
      <c r="D38" s="2">
        <v>0.39</v>
      </c>
      <c r="E38" s="2">
        <v>0.38</v>
      </c>
      <c r="F38" s="2">
        <v>0.4</v>
      </c>
      <c r="G38" s="2">
        <v>0.41</v>
      </c>
      <c r="H38" s="2">
        <v>0.41</v>
      </c>
      <c r="I38" s="2">
        <v>0.47</v>
      </c>
      <c r="J38" s="2">
        <v>0.42</v>
      </c>
      <c r="K38" s="2">
        <v>0.42</v>
      </c>
      <c r="L38" s="2">
        <v>0.41</v>
      </c>
      <c r="M38" s="2">
        <v>0.38</v>
      </c>
      <c r="N38" s="2">
        <v>0.37</v>
      </c>
      <c r="O38" s="2">
        <v>0.42</v>
      </c>
      <c r="P38" s="2">
        <f t="shared" si="14"/>
        <v>0.47</v>
      </c>
    </row>
    <row r="39" spans="1:17" ht="27" customHeight="1">
      <c r="A39" t="s">
        <v>3</v>
      </c>
      <c r="B39" t="s">
        <v>8</v>
      </c>
      <c r="C39" t="s">
        <v>14</v>
      </c>
      <c r="D39" s="2">
        <v>0.33</v>
      </c>
      <c r="E39" s="2">
        <v>0.38</v>
      </c>
      <c r="F39" s="2">
        <v>0.34</v>
      </c>
      <c r="G39" s="2">
        <v>0.39</v>
      </c>
      <c r="H39" s="2">
        <v>0.38</v>
      </c>
      <c r="I39" s="2">
        <v>0.41</v>
      </c>
      <c r="J39" s="2">
        <v>0.36</v>
      </c>
      <c r="K39" s="2">
        <v>0.39</v>
      </c>
      <c r="L39" s="2">
        <v>0.35</v>
      </c>
      <c r="M39" s="2">
        <v>0.37</v>
      </c>
      <c r="N39" s="2">
        <v>0.35</v>
      </c>
      <c r="O39" s="2">
        <v>0.36</v>
      </c>
      <c r="P39" s="2">
        <f t="shared" si="14"/>
        <v>0.41</v>
      </c>
    </row>
    <row r="40" spans="1:17" ht="27" customHeight="1">
      <c r="C40" t="s">
        <v>11</v>
      </c>
      <c r="D40" s="2">
        <f>_xlfn.LET(_xlpm.d,D37:D39,MAX(_xlpm.d))</f>
        <v>0.39</v>
      </c>
      <c r="E40" s="2">
        <f t="shared" ref="E40:P40" si="15">_xlfn.LET(_xlpm.d,E37:E39,MAX(_xlpm.d))</f>
        <v>0.38</v>
      </c>
      <c r="F40" s="2">
        <f t="shared" si="15"/>
        <v>0.4</v>
      </c>
      <c r="G40" s="2">
        <f>_xlfn.LET(_xlpm.d,G37:G39,MAX(_xlpm.d))</f>
        <v>0.41</v>
      </c>
      <c r="H40" s="2">
        <f t="shared" si="15"/>
        <v>0.41</v>
      </c>
      <c r="I40" s="2">
        <f t="shared" si="15"/>
        <v>0.47</v>
      </c>
      <c r="J40" s="2">
        <f t="shared" si="15"/>
        <v>0.42</v>
      </c>
      <c r="K40" s="2">
        <f t="shared" si="15"/>
        <v>0.42</v>
      </c>
      <c r="L40" s="2">
        <f t="shared" si="15"/>
        <v>0.41</v>
      </c>
      <c r="M40" s="2">
        <f t="shared" si="15"/>
        <v>0.39</v>
      </c>
      <c r="N40" s="2">
        <f t="shared" si="15"/>
        <v>0.39</v>
      </c>
      <c r="O40" s="2">
        <f t="shared" si="15"/>
        <v>0.42</v>
      </c>
      <c r="P40" s="2">
        <f t="shared" si="15"/>
        <v>0.47</v>
      </c>
    </row>
    <row r="41" spans="1:17" ht="27" customHeight="1">
      <c r="C41" t="s">
        <v>13</v>
      </c>
      <c r="D41" s="5">
        <f>_xlfn.LET(_xlpm.d,D40:O40,RANK(D40,_xlpm.d))</f>
        <v>9</v>
      </c>
      <c r="E41" s="5">
        <f t="shared" ref="E41:O41" si="16">_xlfn.LET(_xlpm.d,E40:P40,RANK(E40,_xlpm.d))</f>
        <v>12</v>
      </c>
      <c r="F41" s="5">
        <f t="shared" si="16"/>
        <v>9</v>
      </c>
      <c r="G41" s="5">
        <f t="shared" si="16"/>
        <v>6</v>
      </c>
      <c r="H41" s="5">
        <f t="shared" si="16"/>
        <v>6</v>
      </c>
      <c r="I41" s="5">
        <f t="shared" si="16"/>
        <v>1</v>
      </c>
      <c r="J41" s="5">
        <f t="shared" si="16"/>
        <v>2</v>
      </c>
      <c r="K41" s="5">
        <f t="shared" si="16"/>
        <v>2</v>
      </c>
      <c r="L41" s="5">
        <f t="shared" si="16"/>
        <v>3</v>
      </c>
      <c r="M41" s="5">
        <f t="shared" si="16"/>
        <v>3</v>
      </c>
      <c r="N41" s="5">
        <f t="shared" si="16"/>
        <v>3</v>
      </c>
      <c r="O41" s="5">
        <f t="shared" si="16"/>
        <v>2</v>
      </c>
    </row>
    <row r="44" spans="1:17" ht="27" customHeight="1">
      <c r="C44" t="s">
        <v>2</v>
      </c>
      <c r="D44" t="s">
        <v>15</v>
      </c>
      <c r="E44" t="s">
        <v>16</v>
      </c>
      <c r="F44" t="s">
        <v>17</v>
      </c>
      <c r="G44" t="s">
        <v>26</v>
      </c>
      <c r="H44" t="s">
        <v>27</v>
      </c>
      <c r="I44" t="s">
        <v>28</v>
      </c>
      <c r="J44" t="s">
        <v>18</v>
      </c>
      <c r="K44" t="s">
        <v>19</v>
      </c>
      <c r="L44" t="s">
        <v>20</v>
      </c>
      <c r="M44" t="s">
        <v>29</v>
      </c>
      <c r="N44" t="s">
        <v>30</v>
      </c>
      <c r="O44" t="s">
        <v>31</v>
      </c>
      <c r="P44" t="s">
        <v>11</v>
      </c>
    </row>
    <row r="45" spans="1:17" ht="27" customHeight="1">
      <c r="C45" t="s">
        <v>9</v>
      </c>
      <c r="D45" s="3">
        <f>D5</f>
        <v>0.59</v>
      </c>
      <c r="E45" s="3">
        <f t="shared" ref="E45:P45" si="17">E5</f>
        <v>0.57999999999999996</v>
      </c>
      <c r="F45" s="3">
        <f t="shared" si="17"/>
        <v>0.62</v>
      </c>
      <c r="G45" s="3">
        <f t="shared" si="17"/>
        <v>0.6</v>
      </c>
      <c r="H45" s="3">
        <f t="shared" si="17"/>
        <v>0.6</v>
      </c>
      <c r="I45" s="3">
        <f t="shared" si="17"/>
        <v>0.6</v>
      </c>
      <c r="J45" s="3">
        <f t="shared" si="17"/>
        <v>0.63</v>
      </c>
      <c r="K45" s="3">
        <f t="shared" si="17"/>
        <v>0.61</v>
      </c>
      <c r="L45" s="3">
        <f t="shared" si="17"/>
        <v>0.6</v>
      </c>
      <c r="M45" s="3">
        <f t="shared" si="17"/>
        <v>0.61</v>
      </c>
      <c r="N45" s="3">
        <f t="shared" si="17"/>
        <v>0.63</v>
      </c>
      <c r="O45" s="3">
        <f t="shared" si="17"/>
        <v>0.52</v>
      </c>
      <c r="P45" s="3">
        <f t="shared" si="17"/>
        <v>0.63</v>
      </c>
    </row>
    <row r="46" spans="1:17" ht="27" customHeight="1">
      <c r="C46" t="s">
        <v>12</v>
      </c>
      <c r="D46" s="3">
        <f>D19</f>
        <v>0.9</v>
      </c>
      <c r="E46" s="3">
        <f t="shared" ref="E46:P46" si="18">E19</f>
        <v>0.88</v>
      </c>
      <c r="F46" s="3">
        <f t="shared" si="18"/>
        <v>0.86</v>
      </c>
      <c r="G46" s="3">
        <f t="shared" si="18"/>
        <v>0.84</v>
      </c>
      <c r="H46" s="3">
        <f t="shared" si="18"/>
        <v>0.83</v>
      </c>
      <c r="I46" s="3">
        <f t="shared" si="18"/>
        <v>0.83</v>
      </c>
      <c r="J46" s="3">
        <f t="shared" si="18"/>
        <v>0.86</v>
      </c>
      <c r="K46" s="3">
        <f t="shared" si="18"/>
        <v>0.88</v>
      </c>
      <c r="L46" s="3">
        <f t="shared" si="18"/>
        <v>0.87</v>
      </c>
      <c r="M46" s="3">
        <f t="shared" si="18"/>
        <v>0.84</v>
      </c>
      <c r="N46" s="3">
        <f t="shared" si="18"/>
        <v>0.84</v>
      </c>
      <c r="O46" s="3">
        <f t="shared" si="18"/>
        <v>0.78</v>
      </c>
      <c r="P46" s="3">
        <f t="shared" si="18"/>
        <v>0.9</v>
      </c>
    </row>
    <row r="47" spans="1:17" ht="27" customHeight="1">
      <c r="C47" t="s">
        <v>3</v>
      </c>
      <c r="D47" s="3">
        <f>D33</f>
        <v>0.42</v>
      </c>
      <c r="E47" s="3">
        <f t="shared" ref="E47:P47" si="19">E33</f>
        <v>0.41</v>
      </c>
      <c r="F47" s="3">
        <f t="shared" si="19"/>
        <v>0.4</v>
      </c>
      <c r="G47" s="3">
        <f t="shared" si="19"/>
        <v>0.41</v>
      </c>
      <c r="H47" s="3">
        <f t="shared" si="19"/>
        <v>0.42</v>
      </c>
      <c r="I47" s="3">
        <f t="shared" si="19"/>
        <v>0.45</v>
      </c>
      <c r="J47" s="3">
        <f t="shared" si="19"/>
        <v>0.4</v>
      </c>
      <c r="K47" s="3">
        <f t="shared" si="19"/>
        <v>0.47</v>
      </c>
      <c r="L47" s="3">
        <f t="shared" si="19"/>
        <v>0.45</v>
      </c>
      <c r="M47" s="3">
        <f t="shared" si="19"/>
        <v>0.4</v>
      </c>
      <c r="N47" s="3">
        <f t="shared" si="19"/>
        <v>0.4</v>
      </c>
      <c r="O47" s="3">
        <f t="shared" si="19"/>
        <v>0.43</v>
      </c>
      <c r="P47" s="3">
        <f t="shared" si="19"/>
        <v>0.47</v>
      </c>
    </row>
    <row r="50" spans="3:15" ht="27" customHeight="1">
      <c r="C50" t="s">
        <v>2</v>
      </c>
      <c r="D50" t="s">
        <v>15</v>
      </c>
      <c r="E50" t="s">
        <v>16</v>
      </c>
      <c r="F50" t="s">
        <v>17</v>
      </c>
      <c r="G50" t="s">
        <v>26</v>
      </c>
      <c r="H50" t="s">
        <v>27</v>
      </c>
      <c r="I50" t="s">
        <v>28</v>
      </c>
      <c r="J50" t="s">
        <v>18</v>
      </c>
      <c r="K50" t="s">
        <v>19</v>
      </c>
      <c r="L50" t="s">
        <v>20</v>
      </c>
      <c r="M50" t="s">
        <v>29</v>
      </c>
      <c r="N50" t="s">
        <v>30</v>
      </c>
      <c r="O50" t="s">
        <v>31</v>
      </c>
    </row>
    <row r="51" spans="3:15" ht="27" customHeight="1">
      <c r="C51" t="s">
        <v>21</v>
      </c>
      <c r="D51" s="5">
        <f t="shared" ref="D51:D53" si="20">_xlfn.LET(_xlpm.d,D45:O45,RANK(D45,_xlpm.d))</f>
        <v>10</v>
      </c>
      <c r="E51" s="5">
        <f t="shared" ref="E51:E53" si="21">_xlfn.LET(_xlpm.d,E45:P45,RANK(E45,_xlpm.d))</f>
        <v>11</v>
      </c>
      <c r="F51" s="5">
        <f t="shared" ref="F51:F53" si="22">_xlfn.LET(_xlpm.d,F45:Q45,RANK(F45,_xlpm.d))</f>
        <v>4</v>
      </c>
      <c r="G51" s="5">
        <f t="shared" ref="G51:G53" si="23">_xlfn.LET(_xlpm.d,G45:R45,RANK(G45,_xlpm.d))</f>
        <v>6</v>
      </c>
      <c r="H51" s="5">
        <f t="shared" ref="H51:H53" si="24">_xlfn.LET(_xlpm.d,H45:S45,RANK(H45,_xlpm.d))</f>
        <v>6</v>
      </c>
      <c r="I51" s="5">
        <f t="shared" ref="I51:I53" si="25">_xlfn.LET(_xlpm.d,I45:T45,RANK(I45,_xlpm.d))</f>
        <v>6</v>
      </c>
      <c r="J51" s="5">
        <f t="shared" ref="J51:J53" si="26">_xlfn.LET(_xlpm.d,J45:U45,RANK(J45,_xlpm.d))</f>
        <v>1</v>
      </c>
      <c r="K51" s="5">
        <f t="shared" ref="K51:K53" si="27">_xlfn.LET(_xlpm.d,K45:V45,RANK(K45,_xlpm.d))</f>
        <v>3</v>
      </c>
      <c r="L51" s="5">
        <f t="shared" ref="L51:L53" si="28">_xlfn.LET(_xlpm.d,L45:W45,RANK(L45,_xlpm.d))</f>
        <v>4</v>
      </c>
      <c r="M51" s="5">
        <f t="shared" ref="M51:M53" si="29">_xlfn.LET(_xlpm.d,M45:X45,RANK(M45,_xlpm.d))</f>
        <v>3</v>
      </c>
      <c r="N51" s="5">
        <f t="shared" ref="N51:N53" si="30">_xlfn.LET(_xlpm.d,N45:Y45,RANK(N45,_xlpm.d))</f>
        <v>1</v>
      </c>
      <c r="O51" s="5">
        <f t="shared" ref="O51:O53" si="31">_xlfn.LET(_xlpm.d,O45:Z45,RANK(O45,_xlpm.d))</f>
        <v>2</v>
      </c>
    </row>
    <row r="52" spans="3:15" ht="27" customHeight="1">
      <c r="C52" t="s">
        <v>35</v>
      </c>
      <c r="D52" s="5">
        <f t="shared" si="20"/>
        <v>1</v>
      </c>
      <c r="E52" s="5">
        <f t="shared" si="21"/>
        <v>2</v>
      </c>
      <c r="F52" s="5">
        <f t="shared" si="22"/>
        <v>4</v>
      </c>
      <c r="G52" s="5">
        <f t="shared" si="23"/>
        <v>5</v>
      </c>
      <c r="H52" s="5">
        <f t="shared" si="24"/>
        <v>7</v>
      </c>
      <c r="I52" s="5">
        <f t="shared" si="25"/>
        <v>7</v>
      </c>
      <c r="J52" s="5">
        <f t="shared" si="26"/>
        <v>4</v>
      </c>
      <c r="K52" s="5">
        <f t="shared" si="27"/>
        <v>2</v>
      </c>
      <c r="L52" s="5">
        <f t="shared" si="28"/>
        <v>2</v>
      </c>
      <c r="M52" s="5">
        <f t="shared" si="29"/>
        <v>2</v>
      </c>
      <c r="N52" s="5">
        <f t="shared" si="30"/>
        <v>2</v>
      </c>
      <c r="O52" s="5">
        <f t="shared" si="31"/>
        <v>2</v>
      </c>
    </row>
    <row r="53" spans="3:15" ht="27" customHeight="1">
      <c r="C53" t="s">
        <v>36</v>
      </c>
      <c r="D53">
        <f t="shared" si="20"/>
        <v>5</v>
      </c>
      <c r="E53">
        <f t="shared" si="21"/>
        <v>7</v>
      </c>
      <c r="F53">
        <f t="shared" si="22"/>
        <v>8</v>
      </c>
      <c r="G53">
        <f t="shared" si="23"/>
        <v>7</v>
      </c>
      <c r="H53">
        <f t="shared" si="24"/>
        <v>6</v>
      </c>
      <c r="I53">
        <f t="shared" si="25"/>
        <v>3</v>
      </c>
      <c r="J53">
        <f t="shared" si="26"/>
        <v>5</v>
      </c>
      <c r="K53">
        <f t="shared" si="27"/>
        <v>1</v>
      </c>
      <c r="L53">
        <f t="shared" si="28"/>
        <v>2</v>
      </c>
      <c r="M53">
        <f t="shared" si="29"/>
        <v>3</v>
      </c>
      <c r="N53">
        <f t="shared" si="30"/>
        <v>3</v>
      </c>
      <c r="O53">
        <f t="shared" si="31"/>
        <v>2</v>
      </c>
    </row>
    <row r="54" spans="3:15" ht="27" customHeight="1">
      <c r="C54" t="s">
        <v>34</v>
      </c>
      <c r="D54" s="5">
        <f>GEOMEAN(D51:D53)</f>
        <v>3.6840314986403864</v>
      </c>
      <c r="E54" s="5">
        <f t="shared" ref="E54:O54" si="32">GEOMEAN(E51:E53)</f>
        <v>5.3601084109653634</v>
      </c>
      <c r="F54" s="5">
        <f t="shared" si="32"/>
        <v>5.0396841995794928</v>
      </c>
      <c r="G54" s="5">
        <f t="shared" si="32"/>
        <v>5.9439219527631293</v>
      </c>
      <c r="H54" s="5">
        <f t="shared" si="32"/>
        <v>6.3163595976563789</v>
      </c>
      <c r="I54" s="5">
        <f t="shared" si="32"/>
        <v>5.0132979349645845</v>
      </c>
      <c r="J54" s="5">
        <f t="shared" si="32"/>
        <v>2.7144176165949068</v>
      </c>
      <c r="K54" s="5">
        <f t="shared" si="32"/>
        <v>1.8171205928321397</v>
      </c>
      <c r="L54" s="5">
        <f t="shared" si="32"/>
        <v>2.5198420997897464</v>
      </c>
      <c r="M54" s="5">
        <f t="shared" si="32"/>
        <v>2.6207413942088964</v>
      </c>
      <c r="N54" s="5">
        <f t="shared" si="32"/>
        <v>1.8171205928321397</v>
      </c>
      <c r="O54" s="5">
        <f t="shared" si="32"/>
        <v>2</v>
      </c>
    </row>
  </sheetData>
  <conditionalFormatting sqref="D6:O6">
    <cfRule type="colorScale" priority="4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0:O20">
    <cfRule type="colorScale" priority="8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7:O27">
    <cfRule type="colorScale" priority="7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34:O34">
    <cfRule type="colorScale" priority="6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41:O41">
    <cfRule type="colorScale" priority="5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51:O51">
    <cfRule type="colorScale" priority="3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52:O52">
    <cfRule type="colorScale" priority="2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54:O54">
    <cfRule type="colorScale" priority="1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:P5">
    <cfRule type="colorScale" priority="13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9:P12">
    <cfRule type="colorScale" priority="1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16:P19">
    <cfRule type="colorScale" priority="1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23:P26">
    <cfRule type="colorScale" priority="10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0:P33">
    <cfRule type="colorScale" priority="9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7:P40">
    <cfRule type="colorScale" priority="16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45:P47">
    <cfRule type="colorScale" priority="1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legacy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ACE6-1033-EC48-B0CD-577ED375B4E3}">
  <dimension ref="A1:AB47"/>
  <sheetViews>
    <sheetView workbookViewId="0">
      <pane xSplit="4560" ySplit="4760" topLeftCell="B48" activePane="bottomRight"/>
      <selection activeCell="A8" sqref="A8"/>
      <selection pane="topRight" activeCell="Q1" sqref="Q1"/>
      <selection pane="bottomLeft" activeCell="A16" sqref="A16"/>
      <selection pane="bottomRight" activeCell="Q37" sqref="Q37:Q40"/>
    </sheetView>
    <sheetView workbookViewId="1"/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18" customWidth="1"/>
  </cols>
  <sheetData>
    <row r="1" spans="1:28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18</v>
      </c>
      <c r="K1" s="1" t="s">
        <v>19</v>
      </c>
      <c r="L1" s="1" t="s">
        <v>20</v>
      </c>
      <c r="M1" s="1" t="s">
        <v>29</v>
      </c>
      <c r="N1" s="1" t="s">
        <v>30</v>
      </c>
      <c r="O1" s="1" t="s">
        <v>31</v>
      </c>
      <c r="P1" s="1" t="s">
        <v>11</v>
      </c>
      <c r="Q1" s="1" t="s">
        <v>13</v>
      </c>
    </row>
    <row r="2" spans="1:28" ht="27" customHeight="1">
      <c r="A2" t="s">
        <v>9</v>
      </c>
      <c r="B2" t="s">
        <v>6</v>
      </c>
      <c r="C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f>_xlfn.LET(_xlpm.d,D2:O2,MAX(_xlpm.d))</f>
        <v>0</v>
      </c>
    </row>
    <row r="3" spans="1:28" ht="27" customHeight="1">
      <c r="A3" t="s">
        <v>9</v>
      </c>
      <c r="B3" t="s">
        <v>6</v>
      </c>
      <c r="C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f>_xlfn.LET(_xlpm.d,D3:O3,MAX(_xlpm.d))</f>
        <v>0</v>
      </c>
    </row>
    <row r="4" spans="1:28" ht="27" customHeight="1">
      <c r="A4" t="s">
        <v>9</v>
      </c>
      <c r="B4" t="s">
        <v>6</v>
      </c>
      <c r="C4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f>_xlfn.LET(_xlpm.d,D4:O4,MAX(_xlpm.d))</f>
        <v>0</v>
      </c>
    </row>
    <row r="5" spans="1:28" ht="27" customHeight="1">
      <c r="C5" t="s">
        <v>11</v>
      </c>
      <c r="D5" s="2">
        <f>_xlfn.LET(_xlpm.d,D2:D4,MAX(_xlpm.d))</f>
        <v>0</v>
      </c>
      <c r="E5" s="2">
        <f t="shared" ref="E5:P5" si="0">_xlfn.LET(_xlpm.d,E2:E4,MAX(_xlpm.d))</f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</row>
    <row r="8" spans="1:28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26</v>
      </c>
      <c r="H8" t="s">
        <v>27</v>
      </c>
      <c r="I8" t="s">
        <v>28</v>
      </c>
      <c r="J8" s="1" t="s">
        <v>18</v>
      </c>
      <c r="K8" s="1" t="s">
        <v>19</v>
      </c>
      <c r="L8" s="1" t="s">
        <v>20</v>
      </c>
      <c r="M8" t="s">
        <v>29</v>
      </c>
      <c r="N8" t="s">
        <v>30</v>
      </c>
      <c r="O8" t="s">
        <v>31</v>
      </c>
      <c r="P8" t="s">
        <v>11</v>
      </c>
      <c r="Q8" s="1" t="s">
        <v>13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7" customHeight="1">
      <c r="A9" t="s">
        <v>9</v>
      </c>
      <c r="B9" t="s">
        <v>8</v>
      </c>
      <c r="C9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f>_xlfn.LET(_xlpm.d,D9:O9,MAX(_xlpm.d))</f>
        <v>0</v>
      </c>
    </row>
    <row r="10" spans="1:28" ht="27" customHeight="1">
      <c r="A10" t="s">
        <v>9</v>
      </c>
      <c r="B10" t="s">
        <v>8</v>
      </c>
      <c r="C10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f>_xlfn.LET(_xlpm.d,D10:O10,MAX(_xlpm.d))</f>
        <v>0</v>
      </c>
    </row>
    <row r="11" spans="1:28" ht="27" customHeight="1">
      <c r="A11" t="s">
        <v>9</v>
      </c>
      <c r="B11" t="s">
        <v>8</v>
      </c>
      <c r="C1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f>_xlfn.LET(_xlpm.d,D11:O11,MAX(_xlpm.d))</f>
        <v>0</v>
      </c>
    </row>
    <row r="12" spans="1:28" ht="27" customHeight="1">
      <c r="C12" t="s">
        <v>11</v>
      </c>
      <c r="D12" s="2">
        <f>_xlfn.LET(_xlpm.d,D9:D11,MAX(_xlpm.d))</f>
        <v>0</v>
      </c>
      <c r="E12" s="2">
        <f t="shared" ref="E12:P12" si="1">_xlfn.LET(_xlpm.d,E9:E11,MAX(_xlpm.d))</f>
        <v>0</v>
      </c>
      <c r="F12" s="2">
        <f t="shared" si="1"/>
        <v>0</v>
      </c>
      <c r="G12" s="2">
        <f t="shared" si="1"/>
        <v>0</v>
      </c>
      <c r="H12" s="2">
        <f t="shared" si="1"/>
        <v>0</v>
      </c>
      <c r="I12" s="2">
        <f t="shared" si="1"/>
        <v>0</v>
      </c>
      <c r="J12" s="2">
        <f t="shared" si="1"/>
        <v>0</v>
      </c>
      <c r="K12" s="2">
        <f t="shared" si="1"/>
        <v>0</v>
      </c>
      <c r="L12" s="2">
        <f t="shared" si="1"/>
        <v>0</v>
      </c>
      <c r="M12" s="2">
        <f t="shared" si="1"/>
        <v>0</v>
      </c>
      <c r="N12" s="2">
        <f t="shared" si="1"/>
        <v>0</v>
      </c>
      <c r="O12" s="2">
        <f t="shared" si="1"/>
        <v>0</v>
      </c>
      <c r="P12" s="2">
        <f t="shared" si="1"/>
        <v>0</v>
      </c>
    </row>
    <row r="15" spans="1:28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26</v>
      </c>
      <c r="H15" t="s">
        <v>27</v>
      </c>
      <c r="I15" t="s">
        <v>28</v>
      </c>
      <c r="J15" s="1" t="s">
        <v>18</v>
      </c>
      <c r="K15" s="1" t="s">
        <v>19</v>
      </c>
      <c r="L15" s="1" t="s">
        <v>20</v>
      </c>
      <c r="M15" t="s">
        <v>29</v>
      </c>
      <c r="N15" t="s">
        <v>30</v>
      </c>
      <c r="O15" t="s">
        <v>31</v>
      </c>
      <c r="P15" t="s">
        <v>11</v>
      </c>
      <c r="Q15" t="s">
        <v>13</v>
      </c>
    </row>
    <row r="16" spans="1:28" ht="27" customHeight="1">
      <c r="A16" t="s">
        <v>10</v>
      </c>
      <c r="B16" t="s">
        <v>6</v>
      </c>
      <c r="C16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f>_xlfn.LET(_xlpm.d,D16:O16,MAX(_xlpm.d))</f>
        <v>0</v>
      </c>
    </row>
    <row r="17" spans="1:17" ht="27" customHeight="1">
      <c r="A17" t="s">
        <v>10</v>
      </c>
      <c r="B17" t="s">
        <v>6</v>
      </c>
      <c r="C17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f>_xlfn.LET(_xlpm.d,D17:O17,MAX(_xlpm.d))</f>
        <v>0</v>
      </c>
    </row>
    <row r="18" spans="1:17" ht="27" customHeight="1">
      <c r="A18" t="s">
        <v>10</v>
      </c>
      <c r="B18" t="s">
        <v>6</v>
      </c>
      <c r="C18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f>_xlfn.LET(_xlpm.d,D18:O18,MAX(_xlpm.d))</f>
        <v>0</v>
      </c>
    </row>
    <row r="19" spans="1:17" ht="27" customHeight="1">
      <c r="C19" t="s">
        <v>11</v>
      </c>
      <c r="D19" s="2">
        <f>_xlfn.LET(_xlpm.d,D16:D18,MAX(_xlpm.d))</f>
        <v>0</v>
      </c>
      <c r="E19" s="2">
        <f t="shared" ref="E19:P19" si="2">_xlfn.LET(_xlpm.d,E16:E18,MAX(_xlpm.d))</f>
        <v>0</v>
      </c>
      <c r="F19" s="2">
        <f t="shared" si="2"/>
        <v>0</v>
      </c>
      <c r="G19" s="2">
        <f t="shared" si="2"/>
        <v>0</v>
      </c>
      <c r="H19" s="2">
        <f t="shared" si="2"/>
        <v>0</v>
      </c>
      <c r="I19" s="2">
        <f t="shared" si="2"/>
        <v>0</v>
      </c>
      <c r="J19" s="2">
        <f t="shared" si="2"/>
        <v>0</v>
      </c>
      <c r="K19" s="2">
        <f t="shared" si="2"/>
        <v>0</v>
      </c>
      <c r="L19" s="2">
        <f t="shared" si="2"/>
        <v>0</v>
      </c>
      <c r="M19" s="2">
        <f t="shared" si="2"/>
        <v>0</v>
      </c>
      <c r="N19" s="2">
        <f t="shared" si="2"/>
        <v>0</v>
      </c>
      <c r="O19" s="2">
        <f t="shared" si="2"/>
        <v>0</v>
      </c>
      <c r="P19" s="2">
        <f t="shared" si="2"/>
        <v>0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26</v>
      </c>
      <c r="H22" t="s">
        <v>27</v>
      </c>
      <c r="I22" t="s">
        <v>28</v>
      </c>
      <c r="J22" s="1" t="s">
        <v>18</v>
      </c>
      <c r="K22" s="1" t="s">
        <v>19</v>
      </c>
      <c r="L22" s="1" t="s">
        <v>20</v>
      </c>
      <c r="M22" t="s">
        <v>29</v>
      </c>
      <c r="N22" t="s">
        <v>30</v>
      </c>
      <c r="O22" t="s">
        <v>31</v>
      </c>
      <c r="P22" t="s">
        <v>11</v>
      </c>
      <c r="Q22" t="s">
        <v>13</v>
      </c>
    </row>
    <row r="23" spans="1:17" ht="27" customHeight="1">
      <c r="A23" t="s">
        <v>10</v>
      </c>
      <c r="B23" t="s">
        <v>8</v>
      </c>
      <c r="C23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f>_xlfn.LET(_xlpm.d,D23:O23,MAX(_xlpm.d))</f>
        <v>0</v>
      </c>
    </row>
    <row r="24" spans="1:17" ht="27" customHeight="1">
      <c r="A24" t="s">
        <v>10</v>
      </c>
      <c r="B24" t="s">
        <v>8</v>
      </c>
      <c r="C24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f>_xlfn.LET(_xlpm.d,D24:O24,MAX(_xlpm.d))</f>
        <v>0</v>
      </c>
    </row>
    <row r="25" spans="1:17" ht="27" customHeight="1">
      <c r="A25" t="s">
        <v>10</v>
      </c>
      <c r="B25" t="s">
        <v>8</v>
      </c>
      <c r="C25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f>_xlfn.LET(_xlpm.d,D25:O25,MAX(_xlpm.d))</f>
        <v>0</v>
      </c>
    </row>
    <row r="26" spans="1:17" ht="27" customHeight="1">
      <c r="C26" t="s">
        <v>11</v>
      </c>
      <c r="D26" s="2">
        <f>_xlfn.LET(_xlpm.d,D23:D25,MAX(_xlpm.d))</f>
        <v>0</v>
      </c>
      <c r="E26" s="2">
        <f t="shared" ref="E26:P26" si="3">_xlfn.LET(_xlpm.d,E23:E25,MAX(_xlpm.d))</f>
        <v>0</v>
      </c>
      <c r="F26" s="2">
        <f t="shared" si="3"/>
        <v>0</v>
      </c>
      <c r="G26" s="2">
        <f t="shared" si="3"/>
        <v>0</v>
      </c>
      <c r="H26" s="2">
        <f t="shared" si="3"/>
        <v>0</v>
      </c>
      <c r="I26" s="2">
        <f t="shared" si="3"/>
        <v>0</v>
      </c>
      <c r="J26" s="2">
        <f t="shared" si="3"/>
        <v>0</v>
      </c>
      <c r="K26" s="2">
        <f t="shared" si="3"/>
        <v>0</v>
      </c>
      <c r="L26" s="2">
        <f t="shared" si="3"/>
        <v>0</v>
      </c>
      <c r="M26" s="2">
        <f t="shared" si="3"/>
        <v>0</v>
      </c>
      <c r="N26" s="2">
        <f t="shared" si="3"/>
        <v>0</v>
      </c>
      <c r="O26" s="2">
        <f t="shared" si="3"/>
        <v>0</v>
      </c>
      <c r="P26" s="2">
        <f t="shared" si="3"/>
        <v>0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26</v>
      </c>
      <c r="H29" t="s">
        <v>27</v>
      </c>
      <c r="I29" t="s">
        <v>28</v>
      </c>
      <c r="J29" s="1" t="s">
        <v>18</v>
      </c>
      <c r="K29" s="1" t="s">
        <v>19</v>
      </c>
      <c r="L29" s="1" t="s">
        <v>20</v>
      </c>
      <c r="M29" t="s">
        <v>29</v>
      </c>
      <c r="N29" t="s">
        <v>30</v>
      </c>
      <c r="O29" t="s">
        <v>31</v>
      </c>
      <c r="P29" t="s">
        <v>11</v>
      </c>
      <c r="Q29" t="s">
        <v>13</v>
      </c>
    </row>
    <row r="30" spans="1:17" ht="27" customHeight="1">
      <c r="A30" t="s">
        <v>3</v>
      </c>
      <c r="B30" t="s">
        <v>6</v>
      </c>
      <c r="C30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>
        <f>_xlfn.LET(_xlpm.d,D30:O30,MAX(_xlpm.d))</f>
        <v>0</v>
      </c>
    </row>
    <row r="31" spans="1:17" ht="27" customHeight="1">
      <c r="A31" t="s">
        <v>3</v>
      </c>
      <c r="B31" t="s">
        <v>6</v>
      </c>
      <c r="C31" t="s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>
        <f>_xlfn.LET(_xlpm.d,D31:O31,MAX(_xlpm.d))</f>
        <v>0</v>
      </c>
    </row>
    <row r="32" spans="1:17" ht="27" customHeight="1">
      <c r="A32" t="s">
        <v>3</v>
      </c>
      <c r="B32" t="s">
        <v>6</v>
      </c>
      <c r="C32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>
        <f>_xlfn.LET(_xlpm.d,D32:O32,MAX(_xlpm.d))</f>
        <v>0</v>
      </c>
    </row>
    <row r="33" spans="1:17" ht="27" customHeight="1">
      <c r="C33" t="s">
        <v>11</v>
      </c>
      <c r="D33" s="2">
        <f>_xlfn.LET(_xlpm.d,D30:D32,MAX(_xlpm.d))</f>
        <v>0</v>
      </c>
      <c r="E33" s="2">
        <f t="shared" ref="E33:P33" si="4">_xlfn.LET(_xlpm.d,E30:E32,MAX(_xlpm.d))</f>
        <v>0</v>
      </c>
      <c r="F33" s="2">
        <f t="shared" si="4"/>
        <v>0</v>
      </c>
      <c r="G33" s="2">
        <f t="shared" si="4"/>
        <v>0</v>
      </c>
      <c r="H33" s="2">
        <f t="shared" si="4"/>
        <v>0</v>
      </c>
      <c r="I33" s="2">
        <f t="shared" si="4"/>
        <v>0</v>
      </c>
      <c r="J33" s="2">
        <f t="shared" si="4"/>
        <v>0</v>
      </c>
      <c r="K33" s="2">
        <f t="shared" si="4"/>
        <v>0</v>
      </c>
      <c r="L33" s="2">
        <f t="shared" si="4"/>
        <v>0</v>
      </c>
      <c r="M33" s="2">
        <f t="shared" si="4"/>
        <v>0</v>
      </c>
      <c r="N33" s="2">
        <f t="shared" si="4"/>
        <v>0</v>
      </c>
      <c r="O33" s="2">
        <f t="shared" si="4"/>
        <v>0</v>
      </c>
      <c r="P33" s="2">
        <f t="shared" si="4"/>
        <v>0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26</v>
      </c>
      <c r="H36" t="s">
        <v>27</v>
      </c>
      <c r="I36" t="s">
        <v>28</v>
      </c>
      <c r="J36" s="1" t="s">
        <v>18</v>
      </c>
      <c r="K36" s="1" t="s">
        <v>19</v>
      </c>
      <c r="L36" s="1" t="s">
        <v>20</v>
      </c>
      <c r="M36" t="s">
        <v>29</v>
      </c>
      <c r="N36" t="s">
        <v>30</v>
      </c>
      <c r="O36" t="s">
        <v>31</v>
      </c>
      <c r="P36" t="s">
        <v>11</v>
      </c>
      <c r="Q36" t="s">
        <v>13</v>
      </c>
    </row>
    <row r="37" spans="1:17" ht="27" customHeight="1">
      <c r="A37" t="s">
        <v>3</v>
      </c>
      <c r="B37" t="s">
        <v>8</v>
      </c>
      <c r="C37" t="s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f>_xlfn.LET(_xlpm.d,D37:O37,MAX(_xlpm.d))</f>
        <v>0</v>
      </c>
    </row>
    <row r="38" spans="1:17" ht="27" customHeight="1">
      <c r="A38" t="s">
        <v>3</v>
      </c>
      <c r="B38" t="s">
        <v>8</v>
      </c>
      <c r="C38" t="s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>
        <f>_xlfn.LET(_xlpm.d,D38:O38,MAX(_xlpm.d))</f>
        <v>0</v>
      </c>
    </row>
    <row r="39" spans="1:17" ht="27" customHeight="1">
      <c r="A39" t="s">
        <v>3</v>
      </c>
      <c r="B39" t="s">
        <v>8</v>
      </c>
      <c r="C39" t="s">
        <v>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>
        <f>_xlfn.LET(_xlpm.d,D39:O39,MAX(_xlpm.d))</f>
        <v>0</v>
      </c>
    </row>
    <row r="40" spans="1:17" ht="27" customHeight="1">
      <c r="C40" t="s">
        <v>11</v>
      </c>
      <c r="D40" s="2">
        <f>_xlfn.LET(_xlpm.d,D37:D39,MAX(_xlpm.d))</f>
        <v>0</v>
      </c>
      <c r="E40" s="2">
        <f t="shared" ref="E40:P40" si="5">_xlfn.LET(_xlpm.d,E37:E39,MAX(_xlpm.d))</f>
        <v>0</v>
      </c>
      <c r="F40" s="2">
        <f t="shared" si="5"/>
        <v>0</v>
      </c>
      <c r="G40" s="2">
        <f t="shared" si="5"/>
        <v>0</v>
      </c>
      <c r="H40" s="2">
        <f t="shared" si="5"/>
        <v>0</v>
      </c>
      <c r="I40" s="2">
        <f t="shared" si="5"/>
        <v>0</v>
      </c>
      <c r="J40" s="2">
        <f t="shared" si="5"/>
        <v>0</v>
      </c>
      <c r="K40" s="2">
        <f t="shared" si="5"/>
        <v>0</v>
      </c>
      <c r="L40" s="2">
        <f t="shared" si="5"/>
        <v>0</v>
      </c>
      <c r="M40" s="2">
        <f t="shared" si="5"/>
        <v>0</v>
      </c>
      <c r="N40" s="2">
        <f t="shared" si="5"/>
        <v>0</v>
      </c>
      <c r="O40" s="2">
        <f t="shared" si="5"/>
        <v>0</v>
      </c>
      <c r="P40" s="2">
        <f t="shared" si="5"/>
        <v>0</v>
      </c>
    </row>
    <row r="44" spans="1:17" ht="27" customHeight="1">
      <c r="C44" t="s">
        <v>2</v>
      </c>
      <c r="D44" t="str">
        <f>D$1</f>
        <v>2g</v>
      </c>
      <c r="E44" t="str">
        <f t="shared" ref="E44:F44" si="6">E$1</f>
        <v>3g</v>
      </c>
      <c r="F44" t="str">
        <f t="shared" si="6"/>
        <v>4g</v>
      </c>
      <c r="G44" t="str">
        <f t="shared" ref="G44:O44" si="7">G$1</f>
        <v>xsk2g</v>
      </c>
      <c r="H44" t="str">
        <f t="shared" si="7"/>
        <v>xsk3g</v>
      </c>
      <c r="I44" t="str">
        <f t="shared" si="7"/>
        <v>xsk4g</v>
      </c>
      <c r="J44" t="str">
        <f t="shared" si="7"/>
        <v>2g-hash</v>
      </c>
      <c r="K44" t="str">
        <f t="shared" si="7"/>
        <v>3g-hash</v>
      </c>
      <c r="L44" t="str">
        <f t="shared" si="7"/>
        <v>4g-hash</v>
      </c>
      <c r="M44" t="str">
        <f t="shared" si="7"/>
        <v>xsk2g-hash</v>
      </c>
      <c r="N44" t="str">
        <f t="shared" si="7"/>
        <v>xsk3g-hash</v>
      </c>
      <c r="O44" t="str">
        <f t="shared" si="7"/>
        <v>xsk4g-hash</v>
      </c>
    </row>
    <row r="45" spans="1:17" ht="27" customHeight="1">
      <c r="C45" t="s">
        <v>9</v>
      </c>
      <c r="D45" s="2">
        <f>D5</f>
        <v>0</v>
      </c>
      <c r="E45" s="2">
        <f t="shared" ref="E45:F45" si="8">E5</f>
        <v>0</v>
      </c>
      <c r="F45" s="2">
        <f t="shared" si="8"/>
        <v>0</v>
      </c>
      <c r="G45" s="2">
        <f t="shared" ref="G45:P45" si="9">G5</f>
        <v>0</v>
      </c>
      <c r="H45" s="2">
        <f t="shared" si="9"/>
        <v>0</v>
      </c>
      <c r="I45" s="2">
        <f t="shared" si="9"/>
        <v>0</v>
      </c>
      <c r="J45" s="2">
        <f t="shared" si="9"/>
        <v>0</v>
      </c>
      <c r="K45" s="2">
        <f t="shared" si="9"/>
        <v>0</v>
      </c>
      <c r="L45" s="2">
        <f t="shared" si="9"/>
        <v>0</v>
      </c>
      <c r="M45" s="2">
        <f t="shared" si="9"/>
        <v>0</v>
      </c>
      <c r="N45" s="2">
        <f t="shared" si="9"/>
        <v>0</v>
      </c>
      <c r="O45" s="2">
        <f t="shared" si="9"/>
        <v>0</v>
      </c>
      <c r="P45" s="2">
        <f t="shared" si="9"/>
        <v>0</v>
      </c>
    </row>
    <row r="46" spans="1:17" ht="27" customHeight="1">
      <c r="C46" t="s">
        <v>12</v>
      </c>
      <c r="D46" s="2">
        <f>D19</f>
        <v>0</v>
      </c>
      <c r="E46" s="2">
        <f t="shared" ref="E46:F46" si="10">E19</f>
        <v>0</v>
      </c>
      <c r="F46" s="2">
        <f t="shared" si="10"/>
        <v>0</v>
      </c>
      <c r="G46" s="2">
        <f t="shared" ref="G46:P46" si="11">G19</f>
        <v>0</v>
      </c>
      <c r="H46" s="2">
        <f t="shared" si="11"/>
        <v>0</v>
      </c>
      <c r="I46" s="2">
        <f t="shared" si="11"/>
        <v>0</v>
      </c>
      <c r="J46" s="2">
        <f t="shared" si="11"/>
        <v>0</v>
      </c>
      <c r="K46" s="2">
        <f t="shared" si="11"/>
        <v>0</v>
      </c>
      <c r="L46" s="2">
        <f t="shared" si="11"/>
        <v>0</v>
      </c>
      <c r="M46" s="2">
        <f t="shared" si="11"/>
        <v>0</v>
      </c>
      <c r="N46" s="2">
        <f t="shared" si="11"/>
        <v>0</v>
      </c>
      <c r="O46" s="2">
        <f t="shared" si="11"/>
        <v>0</v>
      </c>
      <c r="P46" s="2">
        <f t="shared" si="11"/>
        <v>0</v>
      </c>
    </row>
    <row r="47" spans="1:17" ht="27" customHeight="1">
      <c r="C47" t="s">
        <v>3</v>
      </c>
      <c r="D47" s="2">
        <f>D33</f>
        <v>0</v>
      </c>
      <c r="E47" s="2">
        <f t="shared" ref="E47:F47" si="12">E33</f>
        <v>0</v>
      </c>
      <c r="F47" s="2">
        <f t="shared" si="12"/>
        <v>0</v>
      </c>
      <c r="G47" s="2">
        <f t="shared" ref="G47:P47" si="13">G33</f>
        <v>0</v>
      </c>
      <c r="H47" s="2">
        <f t="shared" si="13"/>
        <v>0</v>
      </c>
      <c r="I47" s="2">
        <f t="shared" si="13"/>
        <v>0</v>
      </c>
      <c r="J47" s="2">
        <f t="shared" si="13"/>
        <v>0</v>
      </c>
      <c r="K47" s="2">
        <f t="shared" si="13"/>
        <v>0</v>
      </c>
      <c r="L47" s="2">
        <f t="shared" si="13"/>
        <v>0</v>
      </c>
      <c r="M47" s="2">
        <f t="shared" si="13"/>
        <v>0</v>
      </c>
      <c r="N47" s="2">
        <f t="shared" si="13"/>
        <v>0</v>
      </c>
      <c r="O47" s="2">
        <f t="shared" si="13"/>
        <v>0</v>
      </c>
      <c r="P47" s="2">
        <f t="shared" si="13"/>
        <v>0</v>
      </c>
    </row>
  </sheetData>
  <conditionalFormatting sqref="D9:P12 D2:P5 D16:P19 D23:P26 D30:P33 D37:P40">
    <cfRule type="colorScale" priority="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9857-FC00-B44C-8BFF-9BF9C95BF535}">
  <dimension ref="A1:AB54"/>
  <sheetViews>
    <sheetView zoomScale="109" zoomScaleNormal="109" workbookViewId="0">
      <pane xSplit="3680" ySplit="2640" topLeftCell="C31" activePane="bottomRight"/>
      <selection sqref="A1:A1048576"/>
      <selection pane="topRight" activeCell="Q1" sqref="Q1:Q1048576"/>
      <selection pane="bottomLeft" activeCell="A4" sqref="A4"/>
      <selection pane="bottomRight" activeCell="O59" sqref="O59"/>
    </sheetView>
    <sheetView workbookViewId="1"/>
  </sheetViews>
  <sheetFormatPr baseColWidth="10" defaultColWidth="6.625" defaultRowHeight="27" customHeight="1"/>
  <cols>
    <col min="1" max="1" width="9.125" customWidth="1"/>
  </cols>
  <sheetData>
    <row r="1" spans="1:28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18</v>
      </c>
      <c r="K1" s="1" t="s">
        <v>19</v>
      </c>
      <c r="L1" s="1" t="s">
        <v>20</v>
      </c>
      <c r="M1" s="1" t="s">
        <v>29</v>
      </c>
      <c r="N1" s="1" t="s">
        <v>30</v>
      </c>
      <c r="O1" s="1" t="s">
        <v>31</v>
      </c>
      <c r="P1" s="1" t="s">
        <v>11</v>
      </c>
      <c r="Q1" s="1" t="s">
        <v>13</v>
      </c>
    </row>
    <row r="2" spans="1:28" ht="27" customHeight="1">
      <c r="A2" t="s">
        <v>9</v>
      </c>
      <c r="B2" t="s">
        <v>6</v>
      </c>
      <c r="C2" t="s">
        <v>0</v>
      </c>
      <c r="D2" s="2">
        <v>0.75</v>
      </c>
      <c r="E2" s="2">
        <v>0.73</v>
      </c>
      <c r="F2" s="2">
        <v>0.78</v>
      </c>
      <c r="G2" s="2">
        <v>0.67</v>
      </c>
      <c r="H2" s="2">
        <v>0.71</v>
      </c>
      <c r="I2" s="2">
        <v>0.71</v>
      </c>
      <c r="J2" s="2">
        <v>0.78</v>
      </c>
      <c r="K2" s="2">
        <v>0.7</v>
      </c>
      <c r="L2" s="2">
        <v>0.73</v>
      </c>
      <c r="M2" s="2">
        <v>0.64</v>
      </c>
      <c r="N2" s="2">
        <v>0.72</v>
      </c>
      <c r="O2" s="2">
        <v>0.71</v>
      </c>
      <c r="P2" s="2">
        <f>_xlfn.LET(_xlpm.d,D2:O2,MAX(_xlpm.d))</f>
        <v>0.78</v>
      </c>
    </row>
    <row r="3" spans="1:28" ht="27" customHeight="1">
      <c r="A3" t="s">
        <v>9</v>
      </c>
      <c r="B3" t="s">
        <v>6</v>
      </c>
      <c r="C3" t="s">
        <v>1</v>
      </c>
      <c r="D3" s="2">
        <v>0.77</v>
      </c>
      <c r="E3" s="2">
        <v>0.69</v>
      </c>
      <c r="F3" s="2">
        <v>0.79</v>
      </c>
      <c r="G3" s="2">
        <v>0.77</v>
      </c>
      <c r="H3" s="2">
        <v>0.74</v>
      </c>
      <c r="I3" s="2">
        <v>0.7</v>
      </c>
      <c r="J3" s="2">
        <v>0.82</v>
      </c>
      <c r="K3" s="2">
        <v>0.79</v>
      </c>
      <c r="L3" s="2">
        <v>0.8</v>
      </c>
      <c r="M3" s="2">
        <v>0.78</v>
      </c>
      <c r="N3" s="2">
        <v>0.77</v>
      </c>
      <c r="O3" s="2">
        <v>0.71</v>
      </c>
      <c r="P3" s="2">
        <f>_xlfn.LET(_xlpm.d,D3:O3,MAX(_xlpm.d))</f>
        <v>0.82</v>
      </c>
    </row>
    <row r="4" spans="1:28" ht="27" customHeight="1">
      <c r="A4" t="s">
        <v>9</v>
      </c>
      <c r="B4" t="s">
        <v>6</v>
      </c>
      <c r="C4" t="s">
        <v>14</v>
      </c>
      <c r="D4" s="2">
        <v>0.76</v>
      </c>
      <c r="E4" s="2">
        <v>0.72</v>
      </c>
      <c r="F4" s="2">
        <v>0.78</v>
      </c>
      <c r="G4" s="2">
        <v>0.7</v>
      </c>
      <c r="H4" s="2">
        <v>0.74</v>
      </c>
      <c r="I4" s="2">
        <v>0.73</v>
      </c>
      <c r="J4" s="2">
        <v>0.83</v>
      </c>
      <c r="K4" s="2">
        <v>0.77</v>
      </c>
      <c r="L4" s="2">
        <v>0.72</v>
      </c>
      <c r="M4" s="2">
        <v>0.67</v>
      </c>
      <c r="N4" s="2">
        <v>0.75</v>
      </c>
      <c r="O4" s="2">
        <v>0.72</v>
      </c>
      <c r="P4" s="2">
        <f>_xlfn.LET(_xlpm.d,D4:O4,MAX(_xlpm.d))</f>
        <v>0.83</v>
      </c>
    </row>
    <row r="5" spans="1:28" ht="27" customHeight="1">
      <c r="C5" t="s">
        <v>11</v>
      </c>
      <c r="D5" s="2">
        <f>_xlfn.LET(_xlpm.d,D2:D4,MAX(_xlpm.d))</f>
        <v>0.77</v>
      </c>
      <c r="E5" s="2">
        <f t="shared" ref="E5:P5" si="0">_xlfn.LET(_xlpm.d,E2:E4,MAX(_xlpm.d))</f>
        <v>0.73</v>
      </c>
      <c r="F5" s="2">
        <f t="shared" si="0"/>
        <v>0.79</v>
      </c>
      <c r="G5" s="2">
        <f t="shared" si="0"/>
        <v>0.77</v>
      </c>
      <c r="H5" s="2">
        <f t="shared" si="0"/>
        <v>0.74</v>
      </c>
      <c r="I5" s="2">
        <f t="shared" si="0"/>
        <v>0.73</v>
      </c>
      <c r="J5" s="2">
        <f t="shared" si="0"/>
        <v>0.83</v>
      </c>
      <c r="K5" s="2">
        <f t="shared" si="0"/>
        <v>0.79</v>
      </c>
      <c r="L5" s="2">
        <f t="shared" si="0"/>
        <v>0.8</v>
      </c>
      <c r="M5" s="2">
        <f t="shared" si="0"/>
        <v>0.78</v>
      </c>
      <c r="N5" s="2">
        <f t="shared" si="0"/>
        <v>0.77</v>
      </c>
      <c r="O5" s="2">
        <f t="shared" si="0"/>
        <v>0.72</v>
      </c>
      <c r="P5" s="2">
        <f t="shared" si="0"/>
        <v>0.83</v>
      </c>
    </row>
    <row r="6" spans="1:28" ht="27" customHeight="1">
      <c r="C6" t="s">
        <v>13</v>
      </c>
      <c r="D6" s="5">
        <f>_xlfn.LET(_xlpm.d,D5:O5,RANK(D5,_xlpm.d))</f>
        <v>6</v>
      </c>
      <c r="E6" s="5">
        <f t="shared" ref="E6:O6" si="1">_xlfn.LET(_xlpm.d,E5:P5,RANK(E5,_xlpm.d))</f>
        <v>10</v>
      </c>
      <c r="F6" s="5">
        <f t="shared" si="1"/>
        <v>4</v>
      </c>
      <c r="G6" s="5">
        <f t="shared" si="1"/>
        <v>6</v>
      </c>
      <c r="H6" s="5">
        <f t="shared" si="1"/>
        <v>7</v>
      </c>
      <c r="I6" s="5">
        <f t="shared" si="1"/>
        <v>7</v>
      </c>
      <c r="J6" s="5">
        <f t="shared" si="1"/>
        <v>1</v>
      </c>
      <c r="K6" s="5">
        <f t="shared" si="1"/>
        <v>3</v>
      </c>
      <c r="L6" s="5">
        <f t="shared" si="1"/>
        <v>2</v>
      </c>
      <c r="M6" s="5">
        <f t="shared" si="1"/>
        <v>2</v>
      </c>
      <c r="N6" s="5">
        <f t="shared" si="1"/>
        <v>2</v>
      </c>
      <c r="O6" s="5">
        <f t="shared" si="1"/>
        <v>2</v>
      </c>
    </row>
    <row r="8" spans="1:28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26</v>
      </c>
      <c r="H8" t="s">
        <v>27</v>
      </c>
      <c r="I8" t="s">
        <v>28</v>
      </c>
      <c r="J8" s="1" t="s">
        <v>18</v>
      </c>
      <c r="K8" s="1" t="s">
        <v>19</v>
      </c>
      <c r="L8" s="1" t="s">
        <v>20</v>
      </c>
      <c r="M8" t="s">
        <v>29</v>
      </c>
      <c r="N8" t="s">
        <v>30</v>
      </c>
      <c r="O8" t="s">
        <v>31</v>
      </c>
      <c r="P8" t="s">
        <v>11</v>
      </c>
      <c r="Q8" s="1" t="s">
        <v>13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7" customHeight="1">
      <c r="A9" t="s">
        <v>9</v>
      </c>
      <c r="B9" t="s">
        <v>8</v>
      </c>
      <c r="C9" t="s">
        <v>0</v>
      </c>
      <c r="D9" s="2">
        <v>0.68</v>
      </c>
      <c r="E9" s="2">
        <v>0.63</v>
      </c>
      <c r="F9" s="2">
        <v>0.74</v>
      </c>
      <c r="G9" s="2">
        <v>0.69</v>
      </c>
      <c r="H9" s="2">
        <v>0.68</v>
      </c>
      <c r="I9" s="2">
        <v>0.73</v>
      </c>
      <c r="J9" s="2">
        <v>0.73</v>
      </c>
      <c r="K9" s="2">
        <v>0.75</v>
      </c>
      <c r="L9" s="2">
        <v>0.71</v>
      </c>
      <c r="M9" s="2">
        <v>0.66</v>
      </c>
      <c r="N9" s="2">
        <v>0.69</v>
      </c>
      <c r="O9" s="2">
        <v>0.63</v>
      </c>
      <c r="P9" s="2">
        <f>_xlfn.LET(_xlpm.d,D9:O9,MAX(_xlpm.d))</f>
        <v>0.75</v>
      </c>
    </row>
    <row r="10" spans="1:28" ht="27" customHeight="1">
      <c r="A10" t="s">
        <v>9</v>
      </c>
      <c r="B10" t="s">
        <v>8</v>
      </c>
      <c r="C10" t="s">
        <v>1</v>
      </c>
      <c r="D10" s="2">
        <v>0.68</v>
      </c>
      <c r="E10" s="2">
        <v>0.69</v>
      </c>
      <c r="F10" s="2">
        <v>0.76</v>
      </c>
      <c r="G10" s="2">
        <v>0.74</v>
      </c>
      <c r="H10" s="2">
        <v>0.74</v>
      </c>
      <c r="I10" s="2">
        <v>0.72</v>
      </c>
      <c r="J10" s="2">
        <v>0.76</v>
      </c>
      <c r="K10" s="2">
        <v>0.77</v>
      </c>
      <c r="L10" s="2">
        <v>0.76</v>
      </c>
      <c r="M10" s="2">
        <v>0.74</v>
      </c>
      <c r="N10" s="2">
        <v>0.76</v>
      </c>
      <c r="O10" s="2">
        <v>0.7</v>
      </c>
      <c r="P10" s="2">
        <f>_xlfn.LET(_xlpm.d,D10:O10,MAX(_xlpm.d))</f>
        <v>0.77</v>
      </c>
    </row>
    <row r="11" spans="1:28" ht="27" customHeight="1">
      <c r="A11" t="s">
        <v>9</v>
      </c>
      <c r="B11" t="s">
        <v>8</v>
      </c>
      <c r="C11" t="s">
        <v>14</v>
      </c>
      <c r="D11" s="2">
        <v>0.69</v>
      </c>
      <c r="E11" s="2">
        <v>0.66</v>
      </c>
      <c r="F11" s="2">
        <v>0.72</v>
      </c>
      <c r="G11" s="2">
        <v>0.68</v>
      </c>
      <c r="H11" s="2">
        <v>0.72</v>
      </c>
      <c r="I11" s="2">
        <v>0.74</v>
      </c>
      <c r="J11" s="2">
        <v>0.74</v>
      </c>
      <c r="K11" s="2">
        <v>0.75</v>
      </c>
      <c r="L11" s="2">
        <v>0.72</v>
      </c>
      <c r="M11" s="2">
        <v>0.7</v>
      </c>
      <c r="N11" s="2">
        <v>0.74</v>
      </c>
      <c r="O11" s="2">
        <v>0.68</v>
      </c>
      <c r="P11" s="2">
        <f>_xlfn.LET(_xlpm.d,D11:O11,MAX(_xlpm.d))</f>
        <v>0.75</v>
      </c>
    </row>
    <row r="12" spans="1:28" ht="27" customHeight="1">
      <c r="C12" t="s">
        <v>11</v>
      </c>
      <c r="D12" s="2">
        <f>_xlfn.LET(_xlpm.d,D9:D11,MAX(_xlpm.d))</f>
        <v>0.69</v>
      </c>
      <c r="E12" s="2">
        <f t="shared" ref="E12:P12" si="2">_xlfn.LET(_xlpm.d,E9:E11,MAX(_xlpm.d))</f>
        <v>0.69</v>
      </c>
      <c r="F12" s="2">
        <f t="shared" si="2"/>
        <v>0.76</v>
      </c>
      <c r="G12" s="2">
        <f t="shared" si="2"/>
        <v>0.74</v>
      </c>
      <c r="H12" s="2">
        <f t="shared" si="2"/>
        <v>0.74</v>
      </c>
      <c r="I12" s="2">
        <f t="shared" si="2"/>
        <v>0.74</v>
      </c>
      <c r="J12" s="2">
        <f t="shared" si="2"/>
        <v>0.76</v>
      </c>
      <c r="K12" s="2">
        <f t="shared" si="2"/>
        <v>0.77</v>
      </c>
      <c r="L12" s="2">
        <f t="shared" si="2"/>
        <v>0.76</v>
      </c>
      <c r="M12" s="2">
        <f t="shared" si="2"/>
        <v>0.74</v>
      </c>
      <c r="N12" s="2">
        <f t="shared" si="2"/>
        <v>0.76</v>
      </c>
      <c r="O12" s="2">
        <f t="shared" si="2"/>
        <v>0.7</v>
      </c>
      <c r="P12" s="2">
        <f t="shared" si="2"/>
        <v>0.77</v>
      </c>
    </row>
    <row r="13" spans="1:28" ht="27" customHeight="1">
      <c r="C13" t="s">
        <v>13</v>
      </c>
      <c r="D13" s="5">
        <f>_xlfn.LET(_xlpm.d,D12:O12,RANK(D12,_xlpm.d))</f>
        <v>11</v>
      </c>
      <c r="E13" s="5">
        <f t="shared" ref="E13" si="3">_xlfn.LET(_xlpm.d,E12:P12,RANK(E12,_xlpm.d))</f>
        <v>12</v>
      </c>
      <c r="F13" s="5">
        <f t="shared" ref="F13" si="4">_xlfn.LET(_xlpm.d,F12:Q12,RANK(F12,_xlpm.d))</f>
        <v>3</v>
      </c>
      <c r="G13" s="5">
        <f t="shared" ref="G13" si="5">_xlfn.LET(_xlpm.d,G12:R12,RANK(G12,_xlpm.d))</f>
        <v>6</v>
      </c>
      <c r="H13" s="5">
        <f t="shared" ref="H13" si="6">_xlfn.LET(_xlpm.d,H12:S12,RANK(H12,_xlpm.d))</f>
        <v>6</v>
      </c>
      <c r="I13" s="5">
        <f t="shared" ref="I13" si="7">_xlfn.LET(_xlpm.d,I12:T12,RANK(I12,_xlpm.d))</f>
        <v>6</v>
      </c>
      <c r="J13" s="5">
        <f t="shared" ref="J13" si="8">_xlfn.LET(_xlpm.d,J12:U12,RANK(J12,_xlpm.d))</f>
        <v>3</v>
      </c>
      <c r="K13" s="5">
        <f t="shared" ref="K13" si="9">_xlfn.LET(_xlpm.d,K12:V12,RANK(K12,_xlpm.d))</f>
        <v>1</v>
      </c>
      <c r="L13" s="5">
        <f t="shared" ref="L13" si="10">_xlfn.LET(_xlpm.d,L12:W12,RANK(L12,_xlpm.d))</f>
        <v>2</v>
      </c>
      <c r="M13" s="5">
        <f t="shared" ref="M13" si="11">_xlfn.LET(_xlpm.d,M12:X12,RANK(M12,_xlpm.d))</f>
        <v>3</v>
      </c>
      <c r="N13" s="5">
        <f t="shared" ref="N13" si="12">_xlfn.LET(_xlpm.d,N12:Y12,RANK(N12,_xlpm.d))</f>
        <v>2</v>
      </c>
      <c r="O13" s="5">
        <f t="shared" ref="O13" si="13">_xlfn.LET(_xlpm.d,O12:Z12,RANK(O12,_xlpm.d))</f>
        <v>2</v>
      </c>
    </row>
    <row r="15" spans="1:28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26</v>
      </c>
      <c r="H15" t="s">
        <v>27</v>
      </c>
      <c r="I15" t="s">
        <v>28</v>
      </c>
      <c r="J15" s="1" t="s">
        <v>18</v>
      </c>
      <c r="K15" s="1" t="s">
        <v>19</v>
      </c>
      <c r="L15" s="1" t="s">
        <v>20</v>
      </c>
      <c r="M15" t="s">
        <v>29</v>
      </c>
      <c r="N15" t="s">
        <v>30</v>
      </c>
      <c r="O15" t="s">
        <v>31</v>
      </c>
      <c r="P15" t="s">
        <v>11</v>
      </c>
      <c r="Q15" t="s">
        <v>13</v>
      </c>
    </row>
    <row r="16" spans="1:28" ht="27" customHeight="1">
      <c r="A16" t="s">
        <v>10</v>
      </c>
      <c r="B16" t="s">
        <v>6</v>
      </c>
      <c r="C16" t="s">
        <v>0</v>
      </c>
      <c r="D16" s="2">
        <v>0.65</v>
      </c>
      <c r="E16" s="2">
        <v>0.64</v>
      </c>
      <c r="F16" s="2">
        <v>0.71</v>
      </c>
      <c r="G16" s="2">
        <v>0.55000000000000004</v>
      </c>
      <c r="H16" s="2">
        <v>0.67</v>
      </c>
      <c r="I16" s="2">
        <v>0.65</v>
      </c>
      <c r="J16" s="2">
        <v>0.68</v>
      </c>
      <c r="K16" s="2">
        <v>0.64</v>
      </c>
      <c r="L16" s="2">
        <v>0.69</v>
      </c>
      <c r="M16" s="2">
        <v>0.63</v>
      </c>
      <c r="N16" s="2">
        <v>0.57999999999999996</v>
      </c>
      <c r="O16" s="2">
        <v>0.63</v>
      </c>
      <c r="P16" s="2">
        <f>_xlfn.LET(_xlpm.d,D16:O16,MAX(_xlpm.d))</f>
        <v>0.71</v>
      </c>
    </row>
    <row r="17" spans="1:17" ht="27" customHeight="1">
      <c r="A17" t="s">
        <v>10</v>
      </c>
      <c r="B17" t="s">
        <v>6</v>
      </c>
      <c r="C17" t="s">
        <v>1</v>
      </c>
      <c r="D17" s="2">
        <v>0.72</v>
      </c>
      <c r="E17" s="2">
        <v>0.72</v>
      </c>
      <c r="F17" s="2">
        <v>0.8</v>
      </c>
      <c r="G17" s="2">
        <v>0.62</v>
      </c>
      <c r="H17" s="2">
        <v>0.7</v>
      </c>
      <c r="I17" s="2">
        <v>0.7</v>
      </c>
      <c r="J17" s="2">
        <v>0.72</v>
      </c>
      <c r="K17" s="2">
        <v>0.65</v>
      </c>
      <c r="L17" s="2">
        <v>0.73</v>
      </c>
      <c r="M17" s="2">
        <v>0.68</v>
      </c>
      <c r="N17" s="2">
        <v>0.64</v>
      </c>
      <c r="O17" s="2">
        <v>0.66</v>
      </c>
      <c r="P17" s="2">
        <f>_xlfn.LET(_xlpm.d,D17:O17,MAX(_xlpm.d))</f>
        <v>0.8</v>
      </c>
    </row>
    <row r="18" spans="1:17" ht="27" customHeight="1">
      <c r="A18" t="s">
        <v>10</v>
      </c>
      <c r="B18" t="s">
        <v>6</v>
      </c>
      <c r="C18" t="s">
        <v>14</v>
      </c>
      <c r="D18" s="2">
        <v>0.67</v>
      </c>
      <c r="E18" s="2">
        <v>0.66</v>
      </c>
      <c r="F18" s="2">
        <v>0.73</v>
      </c>
      <c r="G18" s="2">
        <v>0.61</v>
      </c>
      <c r="H18" s="2">
        <v>0.66</v>
      </c>
      <c r="I18" s="2">
        <v>0.65</v>
      </c>
      <c r="J18" s="2">
        <v>0.66</v>
      </c>
      <c r="K18" s="2">
        <v>0.56999999999999995</v>
      </c>
      <c r="L18" s="2">
        <v>0.64</v>
      </c>
      <c r="M18" s="2">
        <v>0.69</v>
      </c>
      <c r="N18" s="2">
        <v>0.68</v>
      </c>
      <c r="O18" s="2">
        <v>0.6</v>
      </c>
      <c r="P18" s="2">
        <f>_xlfn.LET(_xlpm.d,D18:O18,MAX(_xlpm.d))</f>
        <v>0.73</v>
      </c>
    </row>
    <row r="19" spans="1:17" ht="27" customHeight="1">
      <c r="C19" t="s">
        <v>11</v>
      </c>
      <c r="D19" s="2">
        <f>_xlfn.LET(_xlpm.d,D16:D18,MAX(_xlpm.d))</f>
        <v>0.72</v>
      </c>
      <c r="E19" s="2">
        <f t="shared" ref="E19:P19" si="14">_xlfn.LET(_xlpm.d,E16:E18,MAX(_xlpm.d))</f>
        <v>0.72</v>
      </c>
      <c r="F19" s="2">
        <f t="shared" si="14"/>
        <v>0.8</v>
      </c>
      <c r="G19" s="2">
        <f t="shared" si="14"/>
        <v>0.62</v>
      </c>
      <c r="H19" s="2">
        <f t="shared" si="14"/>
        <v>0.7</v>
      </c>
      <c r="I19" s="2">
        <f t="shared" si="14"/>
        <v>0.7</v>
      </c>
      <c r="J19" s="2">
        <f t="shared" si="14"/>
        <v>0.72</v>
      </c>
      <c r="K19" s="2">
        <f t="shared" si="14"/>
        <v>0.65</v>
      </c>
      <c r="L19" s="2">
        <f t="shared" si="14"/>
        <v>0.73</v>
      </c>
      <c r="M19" s="2">
        <f t="shared" si="14"/>
        <v>0.69</v>
      </c>
      <c r="N19" s="2">
        <f t="shared" si="14"/>
        <v>0.68</v>
      </c>
      <c r="O19" s="2">
        <f t="shared" si="14"/>
        <v>0.66</v>
      </c>
      <c r="P19" s="2">
        <f t="shared" si="14"/>
        <v>0.8</v>
      </c>
    </row>
    <row r="20" spans="1:17" ht="27" customHeight="1">
      <c r="C20" t="s">
        <v>13</v>
      </c>
      <c r="D20" s="5">
        <f>_xlfn.LET(_xlpm.d,D19:O19,RANK(D19,_xlpm.d))</f>
        <v>3</v>
      </c>
      <c r="E20" s="5">
        <f t="shared" ref="E20" si="15">_xlfn.LET(_xlpm.d,E19:P19,RANK(E19,_xlpm.d))</f>
        <v>4</v>
      </c>
      <c r="F20" s="5">
        <f t="shared" ref="F20" si="16">_xlfn.LET(_xlpm.d,F19:Q19,RANK(F19,_xlpm.d))</f>
        <v>1</v>
      </c>
      <c r="G20" s="5">
        <f t="shared" ref="G20" si="17">_xlfn.LET(_xlpm.d,G19:R19,RANK(G19,_xlpm.d))</f>
        <v>10</v>
      </c>
      <c r="H20" s="5">
        <f t="shared" ref="H20" si="18">_xlfn.LET(_xlpm.d,H19:S19,RANK(H19,_xlpm.d))</f>
        <v>4</v>
      </c>
      <c r="I20" s="5">
        <f t="shared" ref="I20" si="19">_xlfn.LET(_xlpm.d,I19:T19,RANK(I19,_xlpm.d))</f>
        <v>4</v>
      </c>
      <c r="J20" s="5">
        <f t="shared" ref="J20" si="20">_xlfn.LET(_xlpm.d,J19:U19,RANK(J19,_xlpm.d))</f>
        <v>3</v>
      </c>
      <c r="K20" s="5">
        <f t="shared" ref="K20" si="21">_xlfn.LET(_xlpm.d,K19:V19,RANK(K19,_xlpm.d))</f>
        <v>6</v>
      </c>
      <c r="L20" s="5">
        <f t="shared" ref="L20" si="22">_xlfn.LET(_xlpm.d,L19:W19,RANK(L19,_xlpm.d))</f>
        <v>2</v>
      </c>
      <c r="M20" s="5">
        <f t="shared" ref="M20" si="23">_xlfn.LET(_xlpm.d,M19:X19,RANK(M19,_xlpm.d))</f>
        <v>2</v>
      </c>
      <c r="N20" s="5">
        <f t="shared" ref="N20" si="24">_xlfn.LET(_xlpm.d,N19:Y19,RANK(N19,_xlpm.d))</f>
        <v>2</v>
      </c>
      <c r="O20" s="5">
        <f t="shared" ref="O20" si="25">_xlfn.LET(_xlpm.d,O19:Z19,RANK(O19,_xlpm.d))</f>
        <v>2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26</v>
      </c>
      <c r="H22" t="s">
        <v>27</v>
      </c>
      <c r="I22" t="s">
        <v>28</v>
      </c>
      <c r="J22" s="1" t="s">
        <v>18</v>
      </c>
      <c r="K22" s="1" t="s">
        <v>19</v>
      </c>
      <c r="L22" s="1" t="s">
        <v>20</v>
      </c>
      <c r="M22" t="s">
        <v>29</v>
      </c>
      <c r="N22" t="s">
        <v>30</v>
      </c>
      <c r="O22" t="s">
        <v>31</v>
      </c>
      <c r="P22" t="s">
        <v>11</v>
      </c>
      <c r="Q22" t="s">
        <v>13</v>
      </c>
    </row>
    <row r="23" spans="1:17" ht="27" customHeight="1">
      <c r="A23" t="s">
        <v>10</v>
      </c>
      <c r="B23" t="s">
        <v>8</v>
      </c>
      <c r="C23" t="s">
        <v>0</v>
      </c>
      <c r="D23" s="2">
        <v>0.66</v>
      </c>
      <c r="E23" s="2">
        <v>0.66</v>
      </c>
      <c r="F23" s="2">
        <v>0.78</v>
      </c>
      <c r="G23" s="2">
        <v>0.59</v>
      </c>
      <c r="H23" s="2">
        <v>0.69</v>
      </c>
      <c r="I23" s="2">
        <v>0.68</v>
      </c>
      <c r="J23" s="2">
        <v>0.65</v>
      </c>
      <c r="K23" s="2">
        <v>0.65</v>
      </c>
      <c r="L23" s="2">
        <v>0.68</v>
      </c>
      <c r="M23" s="2">
        <v>0.6</v>
      </c>
      <c r="N23" s="2">
        <v>0.63</v>
      </c>
      <c r="O23" s="2">
        <v>0.65</v>
      </c>
      <c r="P23" s="2">
        <f>_xlfn.LET(_xlpm.d,D23:O23,MAX(_xlpm.d))</f>
        <v>0.78</v>
      </c>
    </row>
    <row r="24" spans="1:17" ht="27" customHeight="1">
      <c r="A24" t="s">
        <v>10</v>
      </c>
      <c r="B24" t="s">
        <v>8</v>
      </c>
      <c r="C24" t="s">
        <v>1</v>
      </c>
      <c r="D24" s="2">
        <v>0.66</v>
      </c>
      <c r="E24" s="2">
        <v>0.69</v>
      </c>
      <c r="F24" s="2">
        <v>0.79</v>
      </c>
      <c r="G24" s="2">
        <v>0.6</v>
      </c>
      <c r="H24" s="2">
        <v>0.69</v>
      </c>
      <c r="I24" s="2">
        <v>0.71</v>
      </c>
      <c r="J24" s="2">
        <v>0.69</v>
      </c>
      <c r="K24" s="2">
        <v>0.63</v>
      </c>
      <c r="L24" s="2">
        <v>0.69</v>
      </c>
      <c r="M24" s="2">
        <v>0.66</v>
      </c>
      <c r="N24" s="2">
        <v>0.65</v>
      </c>
      <c r="O24" s="2">
        <v>0.67</v>
      </c>
      <c r="P24" s="2">
        <f>_xlfn.LET(_xlpm.d,D24:O24,MAX(_xlpm.d))</f>
        <v>0.79</v>
      </c>
    </row>
    <row r="25" spans="1:17" ht="27" customHeight="1">
      <c r="A25" t="s">
        <v>10</v>
      </c>
      <c r="B25" t="s">
        <v>8</v>
      </c>
      <c r="C25" t="s">
        <v>14</v>
      </c>
      <c r="D25" s="2">
        <v>0.59</v>
      </c>
      <c r="E25" s="2">
        <v>0.65</v>
      </c>
      <c r="F25" s="2">
        <v>0.7</v>
      </c>
      <c r="G25" s="2">
        <v>0.59</v>
      </c>
      <c r="H25" s="2">
        <v>0.62</v>
      </c>
      <c r="I25" s="2">
        <v>0.67</v>
      </c>
      <c r="J25" s="2">
        <v>0.6</v>
      </c>
      <c r="K25" s="2">
        <v>0.55000000000000004</v>
      </c>
      <c r="L25" s="2">
        <v>0.59</v>
      </c>
      <c r="M25" s="2">
        <v>0.65</v>
      </c>
      <c r="N25" s="2">
        <v>0.63</v>
      </c>
      <c r="O25" s="2">
        <v>0.59</v>
      </c>
      <c r="P25" s="2">
        <f>_xlfn.LET(_xlpm.d,D25:O25,MAX(_xlpm.d))</f>
        <v>0.7</v>
      </c>
    </row>
    <row r="26" spans="1:17" ht="27" customHeight="1">
      <c r="C26" t="s">
        <v>11</v>
      </c>
      <c r="D26" s="2">
        <f>_xlfn.LET(_xlpm.d,D23:D25,MAX(_xlpm.d))</f>
        <v>0.66</v>
      </c>
      <c r="E26" s="2">
        <f t="shared" ref="E26:P26" si="26">_xlfn.LET(_xlpm.d,E23:E25,MAX(_xlpm.d))</f>
        <v>0.69</v>
      </c>
      <c r="F26" s="2">
        <f t="shared" si="26"/>
        <v>0.79</v>
      </c>
      <c r="G26" s="2">
        <f t="shared" si="26"/>
        <v>0.6</v>
      </c>
      <c r="H26" s="2">
        <f t="shared" si="26"/>
        <v>0.69</v>
      </c>
      <c r="I26" s="2">
        <f t="shared" si="26"/>
        <v>0.71</v>
      </c>
      <c r="J26" s="2">
        <f t="shared" si="26"/>
        <v>0.69</v>
      </c>
      <c r="K26" s="2">
        <f t="shared" si="26"/>
        <v>0.65</v>
      </c>
      <c r="L26" s="2">
        <f t="shared" si="26"/>
        <v>0.69</v>
      </c>
      <c r="M26" s="2">
        <f t="shared" si="26"/>
        <v>0.66</v>
      </c>
      <c r="N26" s="2">
        <f t="shared" si="26"/>
        <v>0.65</v>
      </c>
      <c r="O26" s="2">
        <f t="shared" si="26"/>
        <v>0.67</v>
      </c>
      <c r="P26" s="2">
        <f t="shared" si="26"/>
        <v>0.79</v>
      </c>
    </row>
    <row r="27" spans="1:17" ht="27" customHeight="1">
      <c r="C27" t="s">
        <v>13</v>
      </c>
      <c r="D27" s="5">
        <f>_xlfn.LET(_xlpm.d,D26:O26,RANK(D26,_xlpm.d))</f>
        <v>8</v>
      </c>
      <c r="E27" s="5">
        <f t="shared" ref="E27" si="27">_xlfn.LET(_xlpm.d,E26:P26,RANK(E26,_xlpm.d))</f>
        <v>4</v>
      </c>
      <c r="F27" s="5">
        <f t="shared" ref="F27" si="28">_xlfn.LET(_xlpm.d,F26:Q26,RANK(F26,_xlpm.d))</f>
        <v>1</v>
      </c>
      <c r="G27" s="5">
        <f t="shared" ref="G27" si="29">_xlfn.LET(_xlpm.d,G26:R26,RANK(G26,_xlpm.d))</f>
        <v>10</v>
      </c>
      <c r="H27" s="5">
        <f t="shared" ref="H27" si="30">_xlfn.LET(_xlpm.d,H26:S26,RANK(H26,_xlpm.d))</f>
        <v>3</v>
      </c>
      <c r="I27" s="5">
        <f t="shared" ref="I27" si="31">_xlfn.LET(_xlpm.d,I26:T26,RANK(I26,_xlpm.d))</f>
        <v>2</v>
      </c>
      <c r="J27" s="5">
        <f t="shared" ref="J27" si="32">_xlfn.LET(_xlpm.d,J26:U26,RANK(J26,_xlpm.d))</f>
        <v>2</v>
      </c>
      <c r="K27" s="5">
        <f t="shared" ref="K27" si="33">_xlfn.LET(_xlpm.d,K26:V26,RANK(K26,_xlpm.d))</f>
        <v>5</v>
      </c>
      <c r="L27" s="5">
        <f t="shared" ref="L27" si="34">_xlfn.LET(_xlpm.d,L26:W26,RANK(L26,_xlpm.d))</f>
        <v>2</v>
      </c>
      <c r="M27" s="5">
        <f t="shared" ref="M27" si="35">_xlfn.LET(_xlpm.d,M26:X26,RANK(M26,_xlpm.d))</f>
        <v>3</v>
      </c>
      <c r="N27" s="5">
        <f t="shared" ref="N27" si="36">_xlfn.LET(_xlpm.d,N26:Y26,RANK(N26,_xlpm.d))</f>
        <v>3</v>
      </c>
      <c r="O27" s="5">
        <f t="shared" ref="O27" si="37">_xlfn.LET(_xlpm.d,O26:Z26,RANK(O26,_xlpm.d))</f>
        <v>2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26</v>
      </c>
      <c r="H29" t="s">
        <v>27</v>
      </c>
      <c r="I29" t="s">
        <v>28</v>
      </c>
      <c r="J29" s="1" t="s">
        <v>18</v>
      </c>
      <c r="K29" s="1" t="s">
        <v>19</v>
      </c>
      <c r="L29" s="1" t="s">
        <v>20</v>
      </c>
      <c r="M29" t="s">
        <v>29</v>
      </c>
      <c r="N29" t="s">
        <v>30</v>
      </c>
      <c r="O29" t="s">
        <v>31</v>
      </c>
      <c r="P29" t="s">
        <v>11</v>
      </c>
      <c r="Q29" t="s">
        <v>13</v>
      </c>
    </row>
    <row r="30" spans="1:17" ht="27" customHeight="1">
      <c r="A30" t="s">
        <v>3</v>
      </c>
      <c r="B30" t="s">
        <v>6</v>
      </c>
      <c r="C30" t="s">
        <v>0</v>
      </c>
      <c r="D30" s="2">
        <v>0.97</v>
      </c>
      <c r="E30" s="2">
        <v>0.96</v>
      </c>
      <c r="F30" s="2">
        <v>0.96</v>
      </c>
      <c r="G30" s="2">
        <v>0.96</v>
      </c>
      <c r="H30" s="2">
        <v>0.95</v>
      </c>
      <c r="I30" s="2">
        <v>0.97</v>
      </c>
      <c r="J30" s="2">
        <v>0.97</v>
      </c>
      <c r="K30" s="2">
        <v>0.99</v>
      </c>
      <c r="L30" s="2">
        <v>0.97</v>
      </c>
      <c r="M30" s="2">
        <v>0.94</v>
      </c>
      <c r="N30" s="2">
        <v>0.97</v>
      </c>
      <c r="O30" s="2">
        <v>0.94</v>
      </c>
      <c r="P30" s="2">
        <f>_xlfn.LET(_xlpm.d,D30:O30,MAX(_xlpm.d))</f>
        <v>0.99</v>
      </c>
    </row>
    <row r="31" spans="1:17" ht="27" customHeight="1">
      <c r="A31" t="s">
        <v>3</v>
      </c>
      <c r="B31" t="s">
        <v>6</v>
      </c>
      <c r="C31" t="s">
        <v>1</v>
      </c>
      <c r="D31" s="2">
        <v>0.97</v>
      </c>
      <c r="E31" s="2">
        <v>0.96</v>
      </c>
      <c r="F31" s="2">
        <v>0.97</v>
      </c>
      <c r="G31" s="2">
        <v>0.96</v>
      </c>
      <c r="H31" s="2">
        <v>0.95</v>
      </c>
      <c r="I31" s="2">
        <v>0.97</v>
      </c>
      <c r="J31" s="2">
        <v>0.98</v>
      </c>
      <c r="K31" s="2">
        <v>0.98</v>
      </c>
      <c r="L31" s="2">
        <v>0.97</v>
      </c>
      <c r="M31" s="2">
        <v>0.95</v>
      </c>
      <c r="N31" s="2">
        <v>0.97</v>
      </c>
      <c r="O31" s="2">
        <v>0.94</v>
      </c>
      <c r="P31" s="2">
        <f>_xlfn.LET(_xlpm.d,D31:O31,MAX(_xlpm.d))</f>
        <v>0.98</v>
      </c>
    </row>
    <row r="32" spans="1:17" ht="27" customHeight="1">
      <c r="A32" t="s">
        <v>3</v>
      </c>
      <c r="B32" t="s">
        <v>6</v>
      </c>
      <c r="C32" t="s">
        <v>14</v>
      </c>
      <c r="D32" s="2">
        <v>0.97</v>
      </c>
      <c r="E32" s="2">
        <v>0.96</v>
      </c>
      <c r="F32" s="2">
        <v>0.97</v>
      </c>
      <c r="G32" s="2">
        <v>0.96</v>
      </c>
      <c r="H32" s="2">
        <v>0.95</v>
      </c>
      <c r="I32" s="2">
        <v>0.97</v>
      </c>
      <c r="J32" s="2">
        <v>0.98</v>
      </c>
      <c r="K32" s="2">
        <v>0.98</v>
      </c>
      <c r="L32" s="2">
        <v>0.97</v>
      </c>
      <c r="M32" s="2">
        <v>0.95</v>
      </c>
      <c r="N32" s="2">
        <v>0.97</v>
      </c>
      <c r="O32" s="2">
        <v>0.94</v>
      </c>
      <c r="P32" s="2">
        <f>_xlfn.LET(_xlpm.d,D32:O32,MAX(_xlpm.d))</f>
        <v>0.98</v>
      </c>
    </row>
    <row r="33" spans="1:17" ht="27" customHeight="1">
      <c r="C33" t="s">
        <v>11</v>
      </c>
      <c r="D33" s="2">
        <f>_xlfn.LET(_xlpm.d,D30:D32,MAX(_xlpm.d))</f>
        <v>0.97</v>
      </c>
      <c r="E33" s="2">
        <f t="shared" ref="E33:P33" si="38">_xlfn.LET(_xlpm.d,E30:E32,MAX(_xlpm.d))</f>
        <v>0.96</v>
      </c>
      <c r="F33" s="2">
        <f t="shared" si="38"/>
        <v>0.97</v>
      </c>
      <c r="G33" s="2">
        <f t="shared" si="38"/>
        <v>0.96</v>
      </c>
      <c r="H33" s="2">
        <f t="shared" si="38"/>
        <v>0.95</v>
      </c>
      <c r="I33" s="2">
        <f t="shared" si="38"/>
        <v>0.97</v>
      </c>
      <c r="J33" s="2">
        <f t="shared" si="38"/>
        <v>0.98</v>
      </c>
      <c r="K33" s="2">
        <f t="shared" si="38"/>
        <v>0.99</v>
      </c>
      <c r="L33" s="2">
        <f t="shared" si="38"/>
        <v>0.97</v>
      </c>
      <c r="M33" s="2">
        <f t="shared" si="38"/>
        <v>0.95</v>
      </c>
      <c r="N33" s="2">
        <f t="shared" si="38"/>
        <v>0.97</v>
      </c>
      <c r="O33" s="2">
        <f t="shared" si="38"/>
        <v>0.94</v>
      </c>
      <c r="P33" s="2">
        <f t="shared" si="38"/>
        <v>0.99</v>
      </c>
    </row>
    <row r="34" spans="1:17" ht="27" customHeight="1">
      <c r="C34" t="s">
        <v>13</v>
      </c>
      <c r="D34" s="5">
        <f>_xlfn.LET(_xlpm.d,D33:O33,RANK(D33,_xlpm.d))</f>
        <v>3</v>
      </c>
      <c r="E34" s="5">
        <f t="shared" ref="E34" si="39">_xlfn.LET(_xlpm.d,E33:P33,RANK(E33,_xlpm.d))</f>
        <v>8</v>
      </c>
      <c r="F34" s="5">
        <f t="shared" ref="F34" si="40">_xlfn.LET(_xlpm.d,F33:Q33,RANK(F33,_xlpm.d))</f>
        <v>4</v>
      </c>
      <c r="G34" s="5">
        <f t="shared" ref="G34" si="41">_xlfn.LET(_xlpm.d,G33:R33,RANK(G33,_xlpm.d))</f>
        <v>7</v>
      </c>
      <c r="H34" s="5">
        <f t="shared" ref="H34" si="42">_xlfn.LET(_xlpm.d,H33:S33,RANK(H33,_xlpm.d))</f>
        <v>7</v>
      </c>
      <c r="I34" s="5">
        <f t="shared" ref="I34" si="43">_xlfn.LET(_xlpm.d,I33:T33,RANK(I33,_xlpm.d))</f>
        <v>4</v>
      </c>
      <c r="J34" s="5">
        <f t="shared" ref="J34" si="44">_xlfn.LET(_xlpm.d,J33:U33,RANK(J33,_xlpm.d))</f>
        <v>3</v>
      </c>
      <c r="K34" s="5">
        <f t="shared" ref="K34" si="45">_xlfn.LET(_xlpm.d,K33:V33,RANK(K33,_xlpm.d))</f>
        <v>1</v>
      </c>
      <c r="L34" s="5">
        <f t="shared" ref="L34" si="46">_xlfn.LET(_xlpm.d,L33:W33,RANK(L33,_xlpm.d))</f>
        <v>2</v>
      </c>
      <c r="M34" s="5">
        <f t="shared" ref="M34" si="47">_xlfn.LET(_xlpm.d,M33:X33,RANK(M33,_xlpm.d))</f>
        <v>3</v>
      </c>
      <c r="N34" s="5">
        <f t="shared" ref="N34" si="48">_xlfn.LET(_xlpm.d,N33:Y33,RANK(N33,_xlpm.d))</f>
        <v>2</v>
      </c>
      <c r="O34" s="5">
        <f t="shared" ref="O34" si="49">_xlfn.LET(_xlpm.d,O33:Z33,RANK(O33,_xlpm.d))</f>
        <v>2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26</v>
      </c>
      <c r="H36" t="s">
        <v>27</v>
      </c>
      <c r="I36" t="s">
        <v>28</v>
      </c>
      <c r="J36" s="1" t="s">
        <v>18</v>
      </c>
      <c r="K36" s="1" t="s">
        <v>19</v>
      </c>
      <c r="L36" s="1" t="s">
        <v>20</v>
      </c>
      <c r="M36" t="s">
        <v>29</v>
      </c>
      <c r="N36" t="s">
        <v>30</v>
      </c>
      <c r="O36" t="s">
        <v>31</v>
      </c>
      <c r="P36" t="s">
        <v>11</v>
      </c>
      <c r="Q36" t="s">
        <v>13</v>
      </c>
    </row>
    <row r="37" spans="1:17" ht="27" customHeight="1">
      <c r="A37" t="s">
        <v>3</v>
      </c>
      <c r="B37" t="s">
        <v>8</v>
      </c>
      <c r="C37" t="s">
        <v>0</v>
      </c>
      <c r="D37" s="2">
        <v>0.97</v>
      </c>
      <c r="E37" s="2">
        <v>0.96</v>
      </c>
      <c r="F37" s="2">
        <v>0.97</v>
      </c>
      <c r="G37" s="2">
        <v>0.96</v>
      </c>
      <c r="H37" s="2">
        <v>0.95</v>
      </c>
      <c r="I37" s="2">
        <v>0.96</v>
      </c>
      <c r="J37" s="2">
        <v>0.97</v>
      </c>
      <c r="K37" s="2">
        <v>0.98</v>
      </c>
      <c r="L37" s="2">
        <v>0.96</v>
      </c>
      <c r="M37" s="2">
        <v>0.93</v>
      </c>
      <c r="N37" s="2">
        <v>0.96</v>
      </c>
      <c r="O37" s="2">
        <v>0.94</v>
      </c>
      <c r="P37" s="2">
        <f>_xlfn.LET(_xlpm.d,D37:O37,MAX(_xlpm.d))</f>
        <v>0.98</v>
      </c>
    </row>
    <row r="38" spans="1:17" ht="27" customHeight="1">
      <c r="A38" t="s">
        <v>3</v>
      </c>
      <c r="B38" t="s">
        <v>8</v>
      </c>
      <c r="C38" t="s">
        <v>1</v>
      </c>
      <c r="D38" s="2">
        <v>0.97</v>
      </c>
      <c r="E38" s="2">
        <v>0.96</v>
      </c>
      <c r="F38" s="2">
        <v>0.97</v>
      </c>
      <c r="G38" s="2">
        <v>0.96</v>
      </c>
      <c r="H38" s="2">
        <v>0.95</v>
      </c>
      <c r="I38" s="2">
        <v>0.97</v>
      </c>
      <c r="J38" s="2">
        <v>0.98</v>
      </c>
      <c r="K38" s="2">
        <v>0.98</v>
      </c>
      <c r="L38" s="2">
        <v>0.97</v>
      </c>
      <c r="M38" s="2">
        <v>0.95</v>
      </c>
      <c r="N38" s="2">
        <v>0.97</v>
      </c>
      <c r="O38" s="2">
        <v>0.94</v>
      </c>
      <c r="P38" s="2">
        <f>_xlfn.LET(_xlpm.d,D38:O38,MAX(_xlpm.d))</f>
        <v>0.98</v>
      </c>
    </row>
    <row r="39" spans="1:17" ht="27" customHeight="1">
      <c r="A39" t="s">
        <v>3</v>
      </c>
      <c r="B39" t="s">
        <v>8</v>
      </c>
      <c r="C39" t="s">
        <v>14</v>
      </c>
      <c r="D39" s="2">
        <v>0.97</v>
      </c>
      <c r="E39" s="2">
        <v>0.96</v>
      </c>
      <c r="F39" s="2">
        <v>0.97</v>
      </c>
      <c r="G39" s="2">
        <v>0.96</v>
      </c>
      <c r="H39" s="2">
        <v>0.95</v>
      </c>
      <c r="I39" s="2">
        <v>0.97</v>
      </c>
      <c r="J39" s="2">
        <v>0.98</v>
      </c>
      <c r="K39" s="2">
        <v>0.98</v>
      </c>
      <c r="L39" s="2">
        <v>0.97</v>
      </c>
      <c r="M39" s="2">
        <v>0.95</v>
      </c>
      <c r="N39" s="2">
        <v>0.97</v>
      </c>
      <c r="O39" s="2">
        <v>0.94</v>
      </c>
      <c r="P39" s="2">
        <f>_xlfn.LET(_xlpm.d,D39:O39,MAX(_xlpm.d))</f>
        <v>0.98</v>
      </c>
    </row>
    <row r="40" spans="1:17" ht="27" customHeight="1">
      <c r="C40" t="s">
        <v>11</v>
      </c>
      <c r="D40" s="2">
        <f>_xlfn.LET(_xlpm.d,D37:D39,MAX(_xlpm.d))</f>
        <v>0.97</v>
      </c>
      <c r="E40" s="2">
        <f t="shared" ref="E40:P40" si="50">_xlfn.LET(_xlpm.d,E37:E39,MAX(_xlpm.d))</f>
        <v>0.96</v>
      </c>
      <c r="F40" s="2">
        <f t="shared" si="50"/>
        <v>0.97</v>
      </c>
      <c r="G40" s="2">
        <f t="shared" si="50"/>
        <v>0.96</v>
      </c>
      <c r="H40" s="2">
        <f t="shared" si="50"/>
        <v>0.95</v>
      </c>
      <c r="I40" s="2">
        <f t="shared" si="50"/>
        <v>0.97</v>
      </c>
      <c r="J40" s="2">
        <f t="shared" si="50"/>
        <v>0.98</v>
      </c>
      <c r="K40" s="2">
        <f t="shared" si="50"/>
        <v>0.98</v>
      </c>
      <c r="L40" s="2">
        <f t="shared" si="50"/>
        <v>0.97</v>
      </c>
      <c r="M40" s="2">
        <f t="shared" si="50"/>
        <v>0.95</v>
      </c>
      <c r="N40" s="2">
        <f t="shared" si="50"/>
        <v>0.97</v>
      </c>
      <c r="O40" s="2">
        <f t="shared" si="50"/>
        <v>0.94</v>
      </c>
      <c r="P40" s="2">
        <f t="shared" si="50"/>
        <v>0.98</v>
      </c>
    </row>
    <row r="41" spans="1:17" ht="27" customHeight="1">
      <c r="C41" t="s">
        <v>13</v>
      </c>
      <c r="D41" s="5">
        <f>_xlfn.LET(_xlpm.d,D40:O40,RANK(D40,_xlpm.d))</f>
        <v>3</v>
      </c>
      <c r="E41" s="5">
        <f t="shared" ref="E41" si="51">_xlfn.LET(_xlpm.d,E40:P40,RANK(E40,_xlpm.d))</f>
        <v>8</v>
      </c>
      <c r="F41" s="5">
        <f t="shared" ref="F41" si="52">_xlfn.LET(_xlpm.d,F40:Q40,RANK(F40,_xlpm.d))</f>
        <v>4</v>
      </c>
      <c r="G41" s="5">
        <f t="shared" ref="G41" si="53">_xlfn.LET(_xlpm.d,G40:R40,RANK(G40,_xlpm.d))</f>
        <v>7</v>
      </c>
      <c r="H41" s="5">
        <f t="shared" ref="H41" si="54">_xlfn.LET(_xlpm.d,H40:S40,RANK(H40,_xlpm.d))</f>
        <v>7</v>
      </c>
      <c r="I41" s="5">
        <f t="shared" ref="I41" si="55">_xlfn.LET(_xlpm.d,I40:T40,RANK(I40,_xlpm.d))</f>
        <v>4</v>
      </c>
      <c r="J41" s="5">
        <f t="shared" ref="J41" si="56">_xlfn.LET(_xlpm.d,J40:U40,RANK(J40,_xlpm.d))</f>
        <v>1</v>
      </c>
      <c r="K41" s="5">
        <f t="shared" ref="K41" si="57">_xlfn.LET(_xlpm.d,K40:V40,RANK(K40,_xlpm.d))</f>
        <v>1</v>
      </c>
      <c r="L41" s="5">
        <f t="shared" ref="L41" si="58">_xlfn.LET(_xlpm.d,L40:W40,RANK(L40,_xlpm.d))</f>
        <v>2</v>
      </c>
      <c r="M41" s="5">
        <f t="shared" ref="M41" si="59">_xlfn.LET(_xlpm.d,M40:X40,RANK(M40,_xlpm.d))</f>
        <v>3</v>
      </c>
      <c r="N41" s="5">
        <f t="shared" ref="N41" si="60">_xlfn.LET(_xlpm.d,N40:Y40,RANK(N40,_xlpm.d))</f>
        <v>2</v>
      </c>
      <c r="O41" s="5">
        <f t="shared" ref="O41" si="61">_xlfn.LET(_xlpm.d,O40:Z40,RANK(O40,_xlpm.d))</f>
        <v>2</v>
      </c>
    </row>
    <row r="44" spans="1:17" ht="27" customHeight="1">
      <c r="C44" t="s">
        <v>2</v>
      </c>
      <c r="D44" t="s">
        <v>15</v>
      </c>
      <c r="E44" t="s">
        <v>16</v>
      </c>
      <c r="F44" t="s">
        <v>17</v>
      </c>
      <c r="G44" t="s">
        <v>26</v>
      </c>
      <c r="H44" t="s">
        <v>27</v>
      </c>
      <c r="I44" t="s">
        <v>28</v>
      </c>
      <c r="J44" t="s">
        <v>18</v>
      </c>
      <c r="K44" t="s">
        <v>19</v>
      </c>
      <c r="L44" t="s">
        <v>20</v>
      </c>
      <c r="M44" t="s">
        <v>29</v>
      </c>
      <c r="N44" t="s">
        <v>30</v>
      </c>
      <c r="O44" t="s">
        <v>31</v>
      </c>
      <c r="P44" t="s">
        <v>11</v>
      </c>
    </row>
    <row r="45" spans="1:17" ht="27" customHeight="1">
      <c r="C45" t="s">
        <v>9</v>
      </c>
      <c r="D45" s="3">
        <f>D5</f>
        <v>0.77</v>
      </c>
      <c r="E45" s="3">
        <f t="shared" ref="E45:F45" si="62">E5</f>
        <v>0.73</v>
      </c>
      <c r="F45" s="3">
        <f t="shared" si="62"/>
        <v>0.79</v>
      </c>
      <c r="G45" s="3">
        <f t="shared" ref="G45:P45" si="63">G5</f>
        <v>0.77</v>
      </c>
      <c r="H45" s="3">
        <f t="shared" si="63"/>
        <v>0.74</v>
      </c>
      <c r="I45" s="3">
        <f t="shared" si="63"/>
        <v>0.73</v>
      </c>
      <c r="J45" s="3">
        <f t="shared" si="63"/>
        <v>0.83</v>
      </c>
      <c r="K45" s="3">
        <f t="shared" si="63"/>
        <v>0.79</v>
      </c>
      <c r="L45" s="3">
        <f t="shared" si="63"/>
        <v>0.8</v>
      </c>
      <c r="M45" s="3">
        <f t="shared" si="63"/>
        <v>0.78</v>
      </c>
      <c r="N45" s="3">
        <f t="shared" si="63"/>
        <v>0.77</v>
      </c>
      <c r="O45" s="3">
        <f t="shared" si="63"/>
        <v>0.72</v>
      </c>
      <c r="P45" s="3">
        <f t="shared" si="63"/>
        <v>0.83</v>
      </c>
    </row>
    <row r="46" spans="1:17" ht="27" customHeight="1">
      <c r="C46" t="s">
        <v>12</v>
      </c>
      <c r="D46" s="3">
        <f>D19</f>
        <v>0.72</v>
      </c>
      <c r="E46" s="3">
        <f t="shared" ref="E46:F46" si="64">E19</f>
        <v>0.72</v>
      </c>
      <c r="F46" s="3">
        <f t="shared" si="64"/>
        <v>0.8</v>
      </c>
      <c r="G46" s="3">
        <f t="shared" ref="G46:P46" si="65">G19</f>
        <v>0.62</v>
      </c>
      <c r="H46" s="3">
        <f t="shared" si="65"/>
        <v>0.7</v>
      </c>
      <c r="I46" s="3">
        <f t="shared" si="65"/>
        <v>0.7</v>
      </c>
      <c r="J46" s="3">
        <f t="shared" si="65"/>
        <v>0.72</v>
      </c>
      <c r="K46" s="3">
        <f t="shared" si="65"/>
        <v>0.65</v>
      </c>
      <c r="L46" s="3">
        <f t="shared" si="65"/>
        <v>0.73</v>
      </c>
      <c r="M46" s="3">
        <f t="shared" si="65"/>
        <v>0.69</v>
      </c>
      <c r="N46" s="3">
        <f t="shared" si="65"/>
        <v>0.68</v>
      </c>
      <c r="O46" s="3">
        <f t="shared" si="65"/>
        <v>0.66</v>
      </c>
      <c r="P46" s="3">
        <f t="shared" si="65"/>
        <v>0.8</v>
      </c>
    </row>
    <row r="47" spans="1:17" ht="27" customHeight="1">
      <c r="C47" t="s">
        <v>3</v>
      </c>
      <c r="D47" s="3">
        <f>D33</f>
        <v>0.97</v>
      </c>
      <c r="E47" s="3">
        <f t="shared" ref="E47:F47" si="66">E33</f>
        <v>0.96</v>
      </c>
      <c r="F47" s="3">
        <f t="shared" si="66"/>
        <v>0.97</v>
      </c>
      <c r="G47" s="3">
        <f t="shared" ref="G47:P47" si="67">G33</f>
        <v>0.96</v>
      </c>
      <c r="H47" s="3">
        <f t="shared" si="67"/>
        <v>0.95</v>
      </c>
      <c r="I47" s="3">
        <f t="shared" si="67"/>
        <v>0.97</v>
      </c>
      <c r="J47" s="3">
        <f t="shared" si="67"/>
        <v>0.98</v>
      </c>
      <c r="K47" s="3">
        <f t="shared" si="67"/>
        <v>0.99</v>
      </c>
      <c r="L47" s="3">
        <f t="shared" si="67"/>
        <v>0.97</v>
      </c>
      <c r="M47" s="3">
        <f t="shared" si="67"/>
        <v>0.95</v>
      </c>
      <c r="N47" s="3">
        <f t="shared" si="67"/>
        <v>0.97</v>
      </c>
      <c r="O47" s="3">
        <f t="shared" si="67"/>
        <v>0.94</v>
      </c>
      <c r="P47" s="3">
        <f t="shared" si="67"/>
        <v>0.99</v>
      </c>
    </row>
    <row r="50" spans="3:17" ht="27" customHeight="1">
      <c r="C50" t="s">
        <v>2</v>
      </c>
      <c r="D50" t="s">
        <v>15</v>
      </c>
      <c r="E50" t="s">
        <v>16</v>
      </c>
      <c r="F50" t="s">
        <v>17</v>
      </c>
      <c r="G50" t="s">
        <v>26</v>
      </c>
      <c r="H50" t="s">
        <v>27</v>
      </c>
      <c r="I50" t="s">
        <v>28</v>
      </c>
      <c r="J50" t="s">
        <v>18</v>
      </c>
      <c r="K50" t="s">
        <v>19</v>
      </c>
      <c r="L50" t="s">
        <v>20</v>
      </c>
      <c r="M50" t="s">
        <v>29</v>
      </c>
      <c r="N50" t="s">
        <v>30</v>
      </c>
      <c r="O50" t="s">
        <v>31</v>
      </c>
      <c r="Q50" s="6"/>
    </row>
    <row r="51" spans="3:17" ht="27" customHeight="1">
      <c r="C51" t="s">
        <v>21</v>
      </c>
      <c r="D51" s="5">
        <f t="shared" ref="D51:D53" si="68">_xlfn.LET(_xlpm.d,D45:O45,RANK(D45,_xlpm.d))</f>
        <v>6</v>
      </c>
      <c r="E51" s="5">
        <f t="shared" ref="E51" si="69">_xlfn.LET(_xlpm.d,E45:P45,RANK(E45,_xlpm.d))</f>
        <v>10</v>
      </c>
      <c r="F51" s="5">
        <f t="shared" ref="F51" si="70">_xlfn.LET(_xlpm.d,F45:Q45,RANK(F45,_xlpm.d))</f>
        <v>4</v>
      </c>
      <c r="G51" s="5">
        <f t="shared" ref="G51" si="71">_xlfn.LET(_xlpm.d,G45:R45,RANK(G45,_xlpm.d))</f>
        <v>6</v>
      </c>
      <c r="H51" s="5">
        <f t="shared" ref="H51" si="72">_xlfn.LET(_xlpm.d,H45:S45,RANK(H45,_xlpm.d))</f>
        <v>7</v>
      </c>
      <c r="I51" s="5">
        <f t="shared" ref="I51" si="73">_xlfn.LET(_xlpm.d,I45:T45,RANK(I45,_xlpm.d))</f>
        <v>7</v>
      </c>
      <c r="J51" s="5">
        <f t="shared" ref="J51" si="74">_xlfn.LET(_xlpm.d,J45:U45,RANK(J45,_xlpm.d))</f>
        <v>1</v>
      </c>
      <c r="K51" s="5">
        <f t="shared" ref="K51" si="75">_xlfn.LET(_xlpm.d,K45:V45,RANK(K45,_xlpm.d))</f>
        <v>3</v>
      </c>
      <c r="L51" s="5">
        <f t="shared" ref="L51" si="76">_xlfn.LET(_xlpm.d,L45:W45,RANK(L45,_xlpm.d))</f>
        <v>2</v>
      </c>
      <c r="M51" s="5">
        <f t="shared" ref="M51" si="77">_xlfn.LET(_xlpm.d,M45:X45,RANK(M45,_xlpm.d))</f>
        <v>2</v>
      </c>
      <c r="N51" s="5">
        <f t="shared" ref="N51" si="78">_xlfn.LET(_xlpm.d,N45:Y45,RANK(N45,_xlpm.d))</f>
        <v>2</v>
      </c>
      <c r="O51" s="5">
        <f t="shared" ref="O51" si="79">_xlfn.LET(_xlpm.d,O45:Z45,RANK(O45,_xlpm.d))</f>
        <v>2</v>
      </c>
    </row>
    <row r="52" spans="3:17" ht="27" customHeight="1">
      <c r="C52" t="s">
        <v>35</v>
      </c>
      <c r="D52" s="5">
        <f t="shared" ref="D52:D53" si="80">_xlfn.LET(_xlpm.d,D46:O46,RANK(D46,_xlpm.d))</f>
        <v>3</v>
      </c>
      <c r="E52" s="5">
        <f t="shared" ref="E52:E53" si="81">_xlfn.LET(_xlpm.d,E46:P46,RANK(E46,_xlpm.d))</f>
        <v>4</v>
      </c>
      <c r="F52" s="5">
        <f t="shared" ref="F52:F53" si="82">_xlfn.LET(_xlpm.d,F46:Q46,RANK(F46,_xlpm.d))</f>
        <v>1</v>
      </c>
      <c r="G52" s="5">
        <f t="shared" ref="G52:G53" si="83">_xlfn.LET(_xlpm.d,G46:R46,RANK(G46,_xlpm.d))</f>
        <v>10</v>
      </c>
      <c r="H52" s="5">
        <f t="shared" ref="H52:H53" si="84">_xlfn.LET(_xlpm.d,H46:S46,RANK(H46,_xlpm.d))</f>
        <v>4</v>
      </c>
      <c r="I52" s="5">
        <f t="shared" ref="I52:I53" si="85">_xlfn.LET(_xlpm.d,I46:T46,RANK(I46,_xlpm.d))</f>
        <v>4</v>
      </c>
      <c r="J52" s="5">
        <f t="shared" ref="J52:J53" si="86">_xlfn.LET(_xlpm.d,J46:U46,RANK(J46,_xlpm.d))</f>
        <v>3</v>
      </c>
      <c r="K52" s="5">
        <f t="shared" ref="K52:K53" si="87">_xlfn.LET(_xlpm.d,K46:V46,RANK(K46,_xlpm.d))</f>
        <v>6</v>
      </c>
      <c r="L52" s="5">
        <f t="shared" ref="L52:L53" si="88">_xlfn.LET(_xlpm.d,L46:W46,RANK(L46,_xlpm.d))</f>
        <v>2</v>
      </c>
      <c r="M52" s="5">
        <f t="shared" ref="M52:M53" si="89">_xlfn.LET(_xlpm.d,M46:X46,RANK(M46,_xlpm.d))</f>
        <v>2</v>
      </c>
      <c r="N52" s="5">
        <f t="shared" ref="N52:N53" si="90">_xlfn.LET(_xlpm.d,N46:Y46,RANK(N46,_xlpm.d))</f>
        <v>2</v>
      </c>
      <c r="O52" s="5">
        <f t="shared" ref="O52:O53" si="91">_xlfn.LET(_xlpm.d,O46:Z46,RANK(O46,_xlpm.d))</f>
        <v>2</v>
      </c>
    </row>
    <row r="53" spans="3:17" ht="27" customHeight="1">
      <c r="C53" t="s">
        <v>36</v>
      </c>
      <c r="D53" s="5">
        <f t="shared" si="80"/>
        <v>3</v>
      </c>
      <c r="E53" s="5">
        <f t="shared" si="81"/>
        <v>8</v>
      </c>
      <c r="F53" s="5">
        <f t="shared" si="82"/>
        <v>4</v>
      </c>
      <c r="G53" s="5">
        <f t="shared" si="83"/>
        <v>7</v>
      </c>
      <c r="H53" s="5">
        <f t="shared" si="84"/>
        <v>7</v>
      </c>
      <c r="I53" s="5">
        <f t="shared" si="85"/>
        <v>4</v>
      </c>
      <c r="J53" s="5">
        <f t="shared" si="86"/>
        <v>3</v>
      </c>
      <c r="K53" s="5">
        <f t="shared" si="87"/>
        <v>1</v>
      </c>
      <c r="L53" s="5">
        <f t="shared" si="88"/>
        <v>2</v>
      </c>
      <c r="M53" s="5">
        <f t="shared" si="89"/>
        <v>3</v>
      </c>
      <c r="N53" s="5">
        <f t="shared" si="90"/>
        <v>2</v>
      </c>
      <c r="O53" s="5">
        <f t="shared" si="91"/>
        <v>2</v>
      </c>
    </row>
    <row r="54" spans="3:17" ht="27" customHeight="1">
      <c r="C54" t="s">
        <v>34</v>
      </c>
      <c r="D54" s="20">
        <f>GEOMEAN(D51:D53)</f>
        <v>3.7797631496846193</v>
      </c>
      <c r="E54" s="20">
        <f t="shared" ref="E54:O54" si="92">GEOMEAN(E51:E53)</f>
        <v>6.8399037867067873</v>
      </c>
      <c r="F54" s="20">
        <f t="shared" si="92"/>
        <v>2.5198420997897464</v>
      </c>
      <c r="G54" s="20">
        <f t="shared" si="92"/>
        <v>7.4888723872185068</v>
      </c>
      <c r="H54" s="20">
        <f t="shared" si="92"/>
        <v>5.8087857335637043</v>
      </c>
      <c r="I54" s="20">
        <f t="shared" si="92"/>
        <v>4.8202845283504603</v>
      </c>
      <c r="J54" s="20">
        <f t="shared" si="92"/>
        <v>2.0800838230519041</v>
      </c>
      <c r="K54" s="20">
        <f t="shared" si="92"/>
        <v>2.6207413942088964</v>
      </c>
      <c r="L54" s="20">
        <f t="shared" si="92"/>
        <v>2</v>
      </c>
      <c r="M54" s="20">
        <f t="shared" si="92"/>
        <v>2.2894284851066637</v>
      </c>
      <c r="N54" s="20">
        <f t="shared" si="92"/>
        <v>2</v>
      </c>
      <c r="O54" s="20">
        <f t="shared" si="92"/>
        <v>2</v>
      </c>
    </row>
  </sheetData>
  <conditionalFormatting sqref="D2:P5 D9:P12 D16:P19 D23:P26 D30:P33 D37:P40">
    <cfRule type="colorScale" priority="1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45:P47">
    <cfRule type="colorScale" priority="9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6:O6">
    <cfRule type="colorScale" priority="8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13:O13">
    <cfRule type="colorScale" priority="7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0:O20">
    <cfRule type="colorScale" priority="6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7:O27">
    <cfRule type="colorScale" priority="5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34:O34">
    <cfRule type="colorScale" priority="4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41:O41">
    <cfRule type="colorScale" priority="3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51:O53">
    <cfRule type="colorScale" priority="2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54:O54">
    <cfRule type="colorScale" priority="1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czech.gr067</vt:lpstr>
      <vt:lpstr>czech.gr100</vt:lpstr>
      <vt:lpstr>french.gr067</vt:lpstr>
      <vt:lpstr>french.gr100</vt:lpstr>
      <vt:lpstr>german.gr067</vt:lpstr>
      <vt:lpstr>german.gr100</vt:lpstr>
      <vt:lpstr>irish.gr067</vt:lpstr>
      <vt:lpstr>irish.gr100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Kuroda, Kow</dc:creator>
  <cp:keywords/>
  <dc:description/>
  <cp:lastModifiedBy>Kuroda, Kow</cp:lastModifiedBy>
  <dcterms:created xsi:type="dcterms:W3CDTF">2024-12-12T05:13:36Z</dcterms:created>
  <dcterms:modified xsi:type="dcterms:W3CDTF">2025-01-14T09:46:13Z</dcterms:modified>
  <cp:category/>
</cp:coreProperties>
</file>