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Yoann\Desktop\Vienna\Experiments\adult-larvae_project\qPCR\Final_qPCR\data_files\"/>
    </mc:Choice>
  </mc:AlternateContent>
  <xr:revisionPtr revIDLastSave="0" documentId="13_ncr:1_{C8D53E0D-6C1B-411D-9B34-D91467207192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qPCR_Result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" i="8" l="1"/>
  <c r="I135" i="8"/>
  <c r="H1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4" i="8"/>
  <c r="L5" i="8"/>
  <c r="M5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M151" i="8" s="1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4" i="8"/>
  <c r="T13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4" i="8"/>
  <c r="L136" i="8"/>
  <c r="M13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4" authorId="0" shapeId="0" xr:uid="{00000000-0006-0000-0700-000003000000}">
      <text>
        <r>
          <rPr>
            <b/>
            <sz val="9"/>
            <rFont val="Times New Roman"/>
            <family val="1"/>
          </rPr>
          <t>admin:</t>
        </r>
        <r>
          <rPr>
            <sz val="9"/>
            <rFont val="Times New Roman"/>
            <family val="1"/>
          </rPr>
          <t xml:space="preserve">
This is average of 1, 2, 3 or 4, 5, 6.</t>
        </r>
      </text>
    </comment>
    <comment ref="M4" authorId="0" shapeId="0" xr:uid="{00000000-0006-0000-0700-000004000000}">
      <text>
        <r>
          <rPr>
            <b/>
            <sz val="9"/>
            <rFont val="Times New Roman"/>
            <family val="1"/>
          </rPr>
          <t>admin:</t>
        </r>
        <r>
          <rPr>
            <sz val="9"/>
            <rFont val="Times New Roman"/>
            <family val="1"/>
          </rPr>
          <t xml:space="preserve">
Total copy number of Nurse1 is </t>
        </r>
      </text>
    </comment>
  </commentList>
</comments>
</file>

<file path=xl/sharedStrings.xml><?xml version="1.0" encoding="utf-8"?>
<sst xmlns="http://schemas.openxmlformats.org/spreadsheetml/2006/main" count="190" uniqueCount="145">
  <si>
    <t>Adult</t>
  </si>
  <si>
    <t>sample name</t>
  </si>
  <si>
    <t>Nurse 1</t>
  </si>
  <si>
    <t>Nurse 2</t>
  </si>
  <si>
    <t>Nurse 3</t>
  </si>
  <si>
    <t>Nurse 4</t>
  </si>
  <si>
    <t>C1_I</t>
  </si>
  <si>
    <t>C1_II</t>
  </si>
  <si>
    <t>C1_III</t>
  </si>
  <si>
    <t>C2_I</t>
  </si>
  <si>
    <t>C2_II</t>
  </si>
  <si>
    <t>C2_III</t>
  </si>
  <si>
    <t>C3_I</t>
  </si>
  <si>
    <t>C3_II</t>
  </si>
  <si>
    <t>C3_III</t>
  </si>
  <si>
    <t>C3_IV</t>
  </si>
  <si>
    <t>H1_I</t>
  </si>
  <si>
    <t>H1_II</t>
  </si>
  <si>
    <t>H2_I_1</t>
  </si>
  <si>
    <t>H2_I_2</t>
  </si>
  <si>
    <t>H2_II</t>
  </si>
  <si>
    <t>H2_III</t>
  </si>
  <si>
    <t>H3_I_1</t>
  </si>
  <si>
    <t>H3_I_2</t>
  </si>
  <si>
    <t>H3_III</t>
  </si>
  <si>
    <t>BB1_I</t>
  </si>
  <si>
    <t>BB1_II</t>
  </si>
  <si>
    <t>BB1_III</t>
  </si>
  <si>
    <t>BB2_I</t>
  </si>
  <si>
    <t>BB2_II</t>
  </si>
  <si>
    <t>BB2_III.purple</t>
  </si>
  <si>
    <t>BB3_I</t>
  </si>
  <si>
    <t>BB3_II</t>
  </si>
  <si>
    <t>BB3_III.2</t>
  </si>
  <si>
    <t>LG1_I</t>
  </si>
  <si>
    <t>LG1_II</t>
  </si>
  <si>
    <t>LG1_III</t>
  </si>
  <si>
    <t>LG1_IV</t>
  </si>
  <si>
    <t>LG2_I</t>
  </si>
  <si>
    <t>LG2_II</t>
  </si>
  <si>
    <t>LG2_III</t>
  </si>
  <si>
    <t>LG3_I</t>
  </si>
  <si>
    <t>LG3_II</t>
  </si>
  <si>
    <t>LG3_III</t>
  </si>
  <si>
    <t>AG1_I</t>
  </si>
  <si>
    <t>AG1_II</t>
  </si>
  <si>
    <t>AG1_III</t>
  </si>
  <si>
    <t>AG3_I</t>
  </si>
  <si>
    <t>AG3_II</t>
  </si>
  <si>
    <t>AG_Larva_I</t>
  </si>
  <si>
    <t>AG_Larva_II</t>
  </si>
  <si>
    <t>AG_Larva_III</t>
  </si>
  <si>
    <t>LGBB1_I</t>
  </si>
  <si>
    <t>LGBB1_II</t>
  </si>
  <si>
    <t>LGBB1_III</t>
  </si>
  <si>
    <t>LGBB2_I</t>
  </si>
  <si>
    <t>LGBB2_II</t>
  </si>
  <si>
    <t>LGBB2_III</t>
  </si>
  <si>
    <t>LGBB3_I</t>
  </si>
  <si>
    <t>LGBB3_II</t>
  </si>
  <si>
    <t>LGBB3_III</t>
  </si>
  <si>
    <t>LGBB3_IV</t>
  </si>
  <si>
    <t>Larvae</t>
  </si>
  <si>
    <t>RNA samples</t>
  </si>
  <si>
    <t>29_10_AG_I</t>
  </si>
  <si>
    <t>29_10_AG_II</t>
  </si>
  <si>
    <t>29_10_AG_III</t>
  </si>
  <si>
    <t>29_10_AG_IV</t>
  </si>
  <si>
    <t>29_10_AG_VI</t>
  </si>
  <si>
    <t>29_10_LG_I</t>
  </si>
  <si>
    <t>29_10_LG_II</t>
  </si>
  <si>
    <t>29_10_LG_III</t>
  </si>
  <si>
    <t>29_10_LG_IV</t>
  </si>
  <si>
    <t>29_10_LG_V</t>
  </si>
  <si>
    <t>29_10_BB_I</t>
  </si>
  <si>
    <t>29_10_BB_II</t>
  </si>
  <si>
    <t>29_10_BB_III</t>
  </si>
  <si>
    <t>29_10_BB_IV</t>
  </si>
  <si>
    <t>29_10_BB_V</t>
  </si>
  <si>
    <t>29_10_LG_BB_I</t>
  </si>
  <si>
    <t>29_10_LG_BB_II</t>
  </si>
  <si>
    <t>29_10_LG_BB_III</t>
  </si>
  <si>
    <t>29_10_LG_BB_IV</t>
  </si>
  <si>
    <t>29_10_LG_BB_V</t>
  </si>
  <si>
    <t>29_10_C_II</t>
  </si>
  <si>
    <t>29_10_C_III</t>
  </si>
  <si>
    <t>29_10_C_IV</t>
  </si>
  <si>
    <t>29_10_C_V</t>
  </si>
  <si>
    <t>29_10_C_VI</t>
  </si>
  <si>
    <t>29_10_Hive_II</t>
  </si>
  <si>
    <t>29_10_Hive_III</t>
  </si>
  <si>
    <t>29_10_Hive_IV</t>
  </si>
  <si>
    <t>29_10_Hive_V</t>
  </si>
  <si>
    <t>29_10_Hive_VI</t>
  </si>
  <si>
    <t>26_10_pool_I</t>
  </si>
  <si>
    <t>26_10_pool_II</t>
  </si>
  <si>
    <t>26_10_pool_III</t>
  </si>
  <si>
    <t>26_10_II</t>
  </si>
  <si>
    <t>26_10_III</t>
  </si>
  <si>
    <t>26_10_IV</t>
  </si>
  <si>
    <t>1_11_C_I</t>
  </si>
  <si>
    <t>1_11_C_II</t>
  </si>
  <si>
    <t>1_11_C_III</t>
  </si>
  <si>
    <t>1_11_C_IV</t>
  </si>
  <si>
    <t>1_11_C_V</t>
  </si>
  <si>
    <t>1_11_Hive_I</t>
  </si>
  <si>
    <t>1_11_Hive_II</t>
  </si>
  <si>
    <t>1_11_Hive_III</t>
  </si>
  <si>
    <t>1_11_Hive_IV</t>
  </si>
  <si>
    <t>1_11_Hive_V</t>
  </si>
  <si>
    <t>1_11_Hive_VI</t>
  </si>
  <si>
    <t>1_11_BB_I</t>
  </si>
  <si>
    <t>1_11_BB_II</t>
  </si>
  <si>
    <t>1_11_BB_III</t>
  </si>
  <si>
    <t>1_11_BB_IV</t>
  </si>
  <si>
    <t>1_11_BB_V</t>
  </si>
  <si>
    <t>1_11_BB_VI</t>
  </si>
  <si>
    <t>1_11_LG_I</t>
  </si>
  <si>
    <t>1_11_LG_II</t>
  </si>
  <si>
    <t>1_11_LG_III</t>
  </si>
  <si>
    <t>1_11_LG_IV</t>
  </si>
  <si>
    <t>1_11_LG_V</t>
  </si>
  <si>
    <t>1_11_LG_VI</t>
  </si>
  <si>
    <t>1_11_AG_I</t>
  </si>
  <si>
    <t>1_11_AG_II</t>
  </si>
  <si>
    <t>1_11_AG_III</t>
  </si>
  <si>
    <t>1_11_AG_IV</t>
  </si>
  <si>
    <t>No template</t>
  </si>
  <si>
    <t>Plate</t>
  </si>
  <si>
    <t>1_11_LG_BB_I</t>
  </si>
  <si>
    <t>1_11_LG_BB_II</t>
  </si>
  <si>
    <t>1_11_LG_BB_III</t>
  </si>
  <si>
    <t>1_11_LG_BB_VI</t>
  </si>
  <si>
    <t>1_11_LG_BB_IV</t>
  </si>
  <si>
    <t>1_11_LG_BB_V</t>
  </si>
  <si>
    <t>Actin 1-F/R copy number</t>
  </si>
  <si>
    <t>sample #</t>
  </si>
  <si>
    <t>Mean</t>
  </si>
  <si>
    <t>Dilution</t>
  </si>
  <si>
    <t>Elution volume (ul)</t>
  </si>
  <si>
    <t>concentration (ng/ul)</t>
  </si>
  <si>
    <t>Total copy number/individual</t>
  </si>
  <si>
    <t>copy numer per 0.4ng RNA!</t>
  </si>
  <si>
    <t>some repeated measurements</t>
  </si>
  <si>
    <t>27F/355R copy number/ng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</si>
</sst>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  <charset val="134"/>
    </font>
    <font>
      <sz val="10"/>
      <color theme="1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游ゴシック"/>
      <charset val="134"/>
    </font>
    <font>
      <sz val="10"/>
      <color theme="1"/>
      <name val="游ゴシック"/>
      <charset val="134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sz val="12"/>
      <color rgb="FF4A86E8"/>
      <name val="Calibri"/>
      <family val="2"/>
    </font>
    <font>
      <sz val="10"/>
      <color rgb="FF000000"/>
      <name val="Calibri"/>
      <family val="2"/>
    </font>
    <font>
      <sz val="10"/>
      <color rgb="FF4A86E8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0"/>
      <name val="游ゴシック"/>
      <charset val="134"/>
    </font>
    <font>
      <sz val="1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name val="Arial"/>
      <family val="2"/>
    </font>
    <font>
      <sz val="12"/>
      <name val="Calibri"/>
      <family val="2"/>
    </font>
    <font>
      <sz val="10"/>
      <color theme="2" tint="-0.499984740745262"/>
      <name val="Arial"/>
      <family val="2"/>
    </font>
    <font>
      <sz val="10"/>
      <color theme="2" tint="-0.499984740745262"/>
      <name val="Calibri"/>
      <family val="2"/>
    </font>
    <font>
      <sz val="11"/>
      <color theme="2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1" fontId="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3" borderId="0" xfId="0" applyFont="1" applyFill="1" applyAlignment="1"/>
    <xf numFmtId="0" fontId="9" fillId="0" borderId="0" xfId="0" applyFont="1" applyAlignment="1"/>
    <xf numFmtId="1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/>
    <xf numFmtId="164" fontId="0" fillId="0" borderId="0" xfId="0" applyNumberFormat="1" applyFont="1" applyAlignment="1"/>
    <xf numFmtId="0" fontId="11" fillId="0" borderId="0" xfId="0" applyFont="1" applyAlignment="1"/>
    <xf numFmtId="0" fontId="10" fillId="0" borderId="0" xfId="0" applyFont="1" applyAlignment="1">
      <alignment wrapText="1"/>
    </xf>
    <xf numFmtId="0" fontId="12" fillId="0" borderId="0" xfId="0" applyFont="1" applyAlignment="1"/>
    <xf numFmtId="1" fontId="0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1" fontId="15" fillId="0" borderId="0" xfId="0" applyNumberFormat="1" applyFont="1" applyAlignment="1"/>
    <xf numFmtId="1" fontId="15" fillId="0" borderId="0" xfId="0" applyNumberFormat="1" applyFont="1"/>
    <xf numFmtId="1" fontId="0" fillId="0" borderId="0" xfId="0" applyNumberFormat="1" applyFont="1" applyAlignment="1"/>
    <xf numFmtId="1" fontId="17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/>
    <xf numFmtId="0" fontId="20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21" fillId="0" borderId="0" xfId="0" applyFont="1" applyFill="1" applyAlignment="1"/>
    <xf numFmtId="164" fontId="22" fillId="0" borderId="0" xfId="0" applyNumberFormat="1" applyFont="1" applyFill="1" applyAlignment="1">
      <alignment horizontal="right"/>
    </xf>
    <xf numFmtId="1" fontId="16" fillId="0" borderId="0" xfId="0" applyNumberFormat="1" applyFont="1" applyFill="1" applyAlignment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1" fontId="18" fillId="0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wrapText="1"/>
    </xf>
    <xf numFmtId="1" fontId="18" fillId="0" borderId="0" xfId="0" applyNumberFormat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 applyAlignment="1"/>
    <xf numFmtId="164" fontId="18" fillId="0" borderId="0" xfId="0" applyNumberFormat="1" applyFont="1" applyFill="1" applyAlignment="1"/>
    <xf numFmtId="1" fontId="23" fillId="0" borderId="0" xfId="0" applyNumberFormat="1" applyFont="1" applyFill="1" applyAlignment="1">
      <alignment horizontal="right"/>
    </xf>
    <xf numFmtId="0" fontId="24" fillId="0" borderId="0" xfId="0" applyFont="1" applyAlignment="1"/>
    <xf numFmtId="0" fontId="25" fillId="0" borderId="0" xfId="0" applyFont="1" applyFill="1" applyAlignment="1"/>
    <xf numFmtId="0" fontId="24" fillId="0" borderId="0" xfId="0" applyFont="1" applyFill="1" applyAlignment="1">
      <alignment horizontal="right"/>
    </xf>
    <xf numFmtId="1" fontId="23" fillId="0" borderId="0" xfId="0" applyNumberFormat="1" applyFont="1" applyFill="1"/>
    <xf numFmtId="164" fontId="23" fillId="0" borderId="0" xfId="0" applyNumberFormat="1" applyFont="1"/>
    <xf numFmtId="1" fontId="23" fillId="0" borderId="0" xfId="0" applyNumberFormat="1" applyFont="1" applyAlignment="1">
      <alignment horizontal="right"/>
    </xf>
    <xf numFmtId="1" fontId="23" fillId="0" borderId="0" xfId="0" applyNumberFormat="1" applyFont="1"/>
    <xf numFmtId="0" fontId="23" fillId="0" borderId="0" xfId="0" applyFont="1" applyAlignment="1"/>
    <xf numFmtId="164" fontId="15" fillId="0" borderId="0" xfId="0" applyNumberFormat="1" applyFont="1" applyFill="1" applyAlignment="1"/>
    <xf numFmtId="0" fontId="1" fillId="3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64D79"/>
    <outlinePr summaryBelow="0" summaryRight="0"/>
    <pageSetUpPr fitToPage="1"/>
  </sheetPr>
  <dimension ref="A1:W180"/>
  <sheetViews>
    <sheetView tabSelected="1" topLeftCell="F97" workbookViewId="0">
      <selection activeCell="C102" sqref="A102:XFD102"/>
    </sheetView>
  </sheetViews>
  <sheetFormatPr defaultColWidth="14.3984375" defaultRowHeight="15.75" customHeight="1"/>
  <cols>
    <col min="4" max="5" width="14.3984375" style="30"/>
    <col min="6" max="6" width="23.46484375" style="30" bestFit="1" customWidth="1"/>
    <col min="7" max="12" width="14.3984375" style="30"/>
  </cols>
  <sheetData>
    <row r="1" spans="1:23" ht="15.75" customHeight="1">
      <c r="A1" s="2"/>
      <c r="B1" s="2" t="s">
        <v>0</v>
      </c>
      <c r="C1" s="2"/>
      <c r="D1" s="29"/>
      <c r="E1" s="29"/>
      <c r="H1" s="55">
        <f>AVERAGE(M4:M7)</f>
        <v>2127379235.8945999</v>
      </c>
    </row>
    <row r="2" spans="1:23" ht="15.75" customHeight="1">
      <c r="A2" s="2"/>
      <c r="B2" s="2"/>
      <c r="C2" s="2"/>
      <c r="D2" s="29" t="s">
        <v>138</v>
      </c>
      <c r="E2" s="29"/>
      <c r="F2" s="31" t="s">
        <v>144</v>
      </c>
      <c r="G2" s="31"/>
      <c r="H2" s="31"/>
      <c r="I2" s="31" t="s">
        <v>143</v>
      </c>
      <c r="J2" s="31"/>
      <c r="K2" s="31"/>
      <c r="L2" s="31"/>
      <c r="M2" s="3"/>
      <c r="N2" s="56" t="s">
        <v>135</v>
      </c>
      <c r="O2" s="57"/>
      <c r="P2" s="57"/>
      <c r="Q2" s="57"/>
      <c r="R2" s="11"/>
      <c r="S2" s="11"/>
      <c r="T2" s="11"/>
      <c r="U2" s="11"/>
    </row>
    <row r="3" spans="1:23" ht="15.75" customHeight="1">
      <c r="A3" s="4" t="s">
        <v>128</v>
      </c>
      <c r="B3" s="4" t="s">
        <v>136</v>
      </c>
      <c r="C3" s="4" t="s">
        <v>1</v>
      </c>
      <c r="D3" s="32" t="s">
        <v>139</v>
      </c>
      <c r="E3" s="32" t="s">
        <v>140</v>
      </c>
      <c r="F3" s="32">
        <v>1</v>
      </c>
      <c r="G3" s="32">
        <v>2</v>
      </c>
      <c r="H3" s="32">
        <v>3</v>
      </c>
      <c r="I3" s="32">
        <v>4</v>
      </c>
      <c r="J3" s="31">
        <v>5</v>
      </c>
      <c r="K3" s="33">
        <v>6</v>
      </c>
      <c r="L3" s="30" t="s">
        <v>137</v>
      </c>
      <c r="M3" s="1" t="s">
        <v>141</v>
      </c>
      <c r="N3" s="4">
        <v>1</v>
      </c>
      <c r="O3" s="5">
        <v>2</v>
      </c>
      <c r="P3" s="5">
        <v>3</v>
      </c>
      <c r="Q3" s="12">
        <v>4</v>
      </c>
      <c r="R3" s="12">
        <v>5</v>
      </c>
      <c r="S3" s="12">
        <v>6</v>
      </c>
      <c r="T3" s="1" t="s">
        <v>137</v>
      </c>
      <c r="U3" s="1" t="s">
        <v>141</v>
      </c>
    </row>
    <row r="4" spans="1:23" ht="15.75" customHeight="1">
      <c r="A4" s="6">
        <v>1</v>
      </c>
      <c r="B4" s="6">
        <v>1</v>
      </c>
      <c r="C4" s="6" t="s">
        <v>2</v>
      </c>
      <c r="D4" s="31">
        <v>30</v>
      </c>
      <c r="E4" s="34">
        <v>38.869999999999997</v>
      </c>
      <c r="F4" s="26">
        <v>3645613.25</v>
      </c>
      <c r="G4" s="26">
        <v>3887595.75</v>
      </c>
      <c r="H4" s="26">
        <v>3574090.75</v>
      </c>
      <c r="I4" s="35"/>
      <c r="J4" s="35"/>
      <c r="K4" s="28"/>
      <c r="L4" s="36">
        <f>AVERAGE(F4:K4)</f>
        <v>3702433.25</v>
      </c>
      <c r="M4" s="14">
        <f>L4*E4*D4</f>
        <v>4317407412.8249998</v>
      </c>
      <c r="N4" s="7">
        <v>31849.886699999999</v>
      </c>
      <c r="O4" s="7">
        <v>37252.308599999997</v>
      </c>
      <c r="P4" s="7">
        <v>29577.5566</v>
      </c>
      <c r="Q4" s="13"/>
      <c r="R4" s="13"/>
      <c r="S4" s="13"/>
      <c r="T4" s="13">
        <f>AVERAGE(N4:S4)</f>
        <v>32893.250633333329</v>
      </c>
      <c r="U4" s="14">
        <f>T4*E4*D4</f>
        <v>38356819.563529991</v>
      </c>
      <c r="V4" s="17"/>
      <c r="W4" s="25"/>
    </row>
    <row r="5" spans="1:23" ht="15.75" customHeight="1">
      <c r="A5" s="6">
        <v>1</v>
      </c>
      <c r="B5" s="6">
        <v>2</v>
      </c>
      <c r="C5" s="6" t="s">
        <v>3</v>
      </c>
      <c r="D5" s="31">
        <v>30</v>
      </c>
      <c r="E5" s="34">
        <v>38.4</v>
      </c>
      <c r="F5" s="26">
        <v>1831169.38</v>
      </c>
      <c r="G5" s="26">
        <v>1829113</v>
      </c>
      <c r="H5" s="26">
        <v>1818992.5</v>
      </c>
      <c r="I5" s="35"/>
      <c r="J5" s="35"/>
      <c r="K5" s="36"/>
      <c r="L5" s="36">
        <f t="shared" ref="L5:L68" si="0">AVERAGE(F5:K5)</f>
        <v>1826424.96</v>
      </c>
      <c r="M5" s="14">
        <f t="shared" ref="M5:M68" si="1">L5*E5*D5</f>
        <v>2104041553.9200001</v>
      </c>
      <c r="N5" s="7">
        <v>20138.3652</v>
      </c>
      <c r="O5" s="7">
        <v>22290.863300000001</v>
      </c>
      <c r="P5" s="7">
        <v>24657.5645</v>
      </c>
      <c r="Q5" s="13"/>
      <c r="R5" s="13"/>
      <c r="S5" s="13"/>
      <c r="T5" s="13">
        <f t="shared" ref="T5:T68" si="2">AVERAGE(N5:S5)</f>
        <v>22362.264333333336</v>
      </c>
      <c r="U5" s="14">
        <f t="shared" ref="U5:U68" si="3">T5*E5*D5</f>
        <v>25761328.512000002</v>
      </c>
      <c r="W5" s="25"/>
    </row>
    <row r="6" spans="1:23" ht="15.75" customHeight="1">
      <c r="A6" s="6">
        <v>1</v>
      </c>
      <c r="B6" s="6">
        <v>3</v>
      </c>
      <c r="C6" s="6" t="s">
        <v>4</v>
      </c>
      <c r="D6" s="31">
        <v>30</v>
      </c>
      <c r="E6" s="34">
        <v>35.979999999999997</v>
      </c>
      <c r="F6" s="26">
        <v>345075.68800000002</v>
      </c>
      <c r="G6" s="26">
        <v>348250.125</v>
      </c>
      <c r="H6" s="26">
        <v>349857</v>
      </c>
      <c r="I6" s="35"/>
      <c r="J6" s="35"/>
      <c r="K6" s="36"/>
      <c r="L6" s="36">
        <f t="shared" si="0"/>
        <v>347727.60433333338</v>
      </c>
      <c r="M6" s="14">
        <f t="shared" si="1"/>
        <v>375337176.11740005</v>
      </c>
      <c r="N6" s="7">
        <v>14253.6553</v>
      </c>
      <c r="O6" s="7">
        <v>12105.708000000001</v>
      </c>
      <c r="P6" s="7">
        <v>14568.546899999999</v>
      </c>
      <c r="Q6" s="13"/>
      <c r="R6" s="13"/>
      <c r="S6" s="13"/>
      <c r="T6" s="13">
        <f t="shared" si="2"/>
        <v>13642.636733333333</v>
      </c>
      <c r="U6" s="14">
        <f t="shared" si="3"/>
        <v>14725862.089959998</v>
      </c>
      <c r="W6" s="25"/>
    </row>
    <row r="7" spans="1:23" ht="15.75" customHeight="1">
      <c r="A7" s="6">
        <v>1</v>
      </c>
      <c r="B7" s="6">
        <v>4</v>
      </c>
      <c r="C7" s="6" t="s">
        <v>5</v>
      </c>
      <c r="D7" s="31">
        <v>30</v>
      </c>
      <c r="E7" s="34">
        <v>43.16</v>
      </c>
      <c r="F7" s="26">
        <v>1277118.1299999999</v>
      </c>
      <c r="G7" s="26">
        <v>1364139.25</v>
      </c>
      <c r="H7" s="26">
        <v>1327071.6299999999</v>
      </c>
      <c r="I7" s="35"/>
      <c r="J7" s="35"/>
      <c r="K7" s="36"/>
      <c r="L7" s="36">
        <f t="shared" si="0"/>
        <v>1322776.3366666667</v>
      </c>
      <c r="M7" s="14">
        <f t="shared" si="1"/>
        <v>1712730800.7160001</v>
      </c>
      <c r="N7" s="7">
        <v>15387.218800000001</v>
      </c>
      <c r="O7" s="7">
        <v>15313.2197</v>
      </c>
      <c r="P7" s="7">
        <v>15105.2158</v>
      </c>
      <c r="Q7" s="13"/>
      <c r="R7" s="13"/>
      <c r="S7" s="13"/>
      <c r="T7" s="13">
        <f t="shared" si="2"/>
        <v>15268.551433333334</v>
      </c>
      <c r="U7" s="14">
        <f t="shared" si="3"/>
        <v>19769720.395879999</v>
      </c>
      <c r="W7" s="25"/>
    </row>
    <row r="8" spans="1:23" ht="15.75" customHeight="1">
      <c r="A8" s="6">
        <v>1</v>
      </c>
      <c r="B8" s="6">
        <v>5</v>
      </c>
      <c r="C8" s="6" t="s">
        <v>6</v>
      </c>
      <c r="D8" s="31">
        <v>30</v>
      </c>
      <c r="E8" s="37">
        <v>15.71584</v>
      </c>
      <c r="F8" s="26">
        <v>375322.90600000002</v>
      </c>
      <c r="G8" s="26">
        <v>372826.56300000002</v>
      </c>
      <c r="H8" s="26">
        <v>361498.96899999998</v>
      </c>
      <c r="I8" s="35"/>
      <c r="J8" s="35"/>
      <c r="K8" s="36"/>
      <c r="L8" s="36">
        <f t="shared" si="0"/>
        <v>369882.81266666669</v>
      </c>
      <c r="M8" s="14">
        <f t="shared" si="1"/>
        <v>174390573.07857922</v>
      </c>
      <c r="N8" s="7">
        <v>4138.6030300000002</v>
      </c>
      <c r="O8" s="7">
        <v>4279.3759799999998</v>
      </c>
      <c r="P8" s="7">
        <v>4495.3554700000004</v>
      </c>
      <c r="Q8" s="13"/>
      <c r="R8" s="13"/>
      <c r="S8" s="13"/>
      <c r="T8" s="13">
        <f t="shared" si="2"/>
        <v>4304.4448266666668</v>
      </c>
      <c r="U8" s="14">
        <f t="shared" si="3"/>
        <v>2029438.9855416319</v>
      </c>
      <c r="W8" s="25"/>
    </row>
    <row r="9" spans="1:23" ht="15.75" customHeight="1">
      <c r="A9" s="6">
        <v>1</v>
      </c>
      <c r="B9" s="6">
        <v>6</v>
      </c>
      <c r="C9" s="6" t="s">
        <v>7</v>
      </c>
      <c r="D9" s="31">
        <v>30</v>
      </c>
      <c r="E9" s="37">
        <v>43.88991</v>
      </c>
      <c r="F9" s="26">
        <v>714073.56299999997</v>
      </c>
      <c r="G9" s="26">
        <v>768347.375</v>
      </c>
      <c r="H9" s="26">
        <v>711122.75</v>
      </c>
      <c r="I9" s="35"/>
      <c r="J9" s="35"/>
      <c r="K9" s="36"/>
      <c r="L9" s="36">
        <f t="shared" si="0"/>
        <v>731181.22933333332</v>
      </c>
      <c r="M9" s="14">
        <f t="shared" si="1"/>
        <v>962744350.47388077</v>
      </c>
      <c r="N9" s="7">
        <v>9060.1279300000006</v>
      </c>
      <c r="O9" s="7">
        <v>10406.0303</v>
      </c>
      <c r="P9" s="7">
        <v>11226.5605</v>
      </c>
      <c r="Q9" s="13"/>
      <c r="R9" s="13"/>
      <c r="S9" s="13"/>
      <c r="T9" s="13">
        <f t="shared" si="2"/>
        <v>10230.906243333333</v>
      </c>
      <c r="U9" s="14">
        <f t="shared" si="3"/>
        <v>13471006.627150143</v>
      </c>
      <c r="W9" s="25"/>
    </row>
    <row r="10" spans="1:23" ht="15.75" customHeight="1">
      <c r="A10" s="6">
        <v>1</v>
      </c>
      <c r="B10" s="6">
        <v>7</v>
      </c>
      <c r="C10" s="6" t="s">
        <v>8</v>
      </c>
      <c r="D10" s="31">
        <v>30</v>
      </c>
      <c r="E10" s="37">
        <v>27.84479</v>
      </c>
      <c r="F10" s="26">
        <v>102236.05499999999</v>
      </c>
      <c r="G10" s="26">
        <v>98104.039099999995</v>
      </c>
      <c r="H10" s="26">
        <v>93514.5</v>
      </c>
      <c r="I10" s="35"/>
      <c r="J10" s="35"/>
      <c r="K10" s="36"/>
      <c r="L10" s="36">
        <f t="shared" si="0"/>
        <v>97951.531366666663</v>
      </c>
      <c r="M10" s="14">
        <f t="shared" si="1"/>
        <v>81823194.632497385</v>
      </c>
      <c r="N10" s="7">
        <v>2808.4751000000001</v>
      </c>
      <c r="O10" s="7">
        <v>2734.75317</v>
      </c>
      <c r="P10" s="7">
        <v>3099.3862300000001</v>
      </c>
      <c r="Q10" s="13"/>
      <c r="R10" s="13"/>
      <c r="S10" s="13"/>
      <c r="T10" s="13">
        <f t="shared" si="2"/>
        <v>2880.8714999999997</v>
      </c>
      <c r="U10" s="14">
        <f t="shared" si="3"/>
        <v>2406517.8580345497</v>
      </c>
      <c r="W10" s="25"/>
    </row>
    <row r="11" spans="1:23" ht="15.75" customHeight="1">
      <c r="A11" s="6">
        <v>1</v>
      </c>
      <c r="B11" s="6">
        <v>8</v>
      </c>
      <c r="C11" s="6" t="s">
        <v>9</v>
      </c>
      <c r="D11" s="31">
        <v>30</v>
      </c>
      <c r="E11" s="37">
        <v>59.639310000000002</v>
      </c>
      <c r="F11" s="26">
        <v>248850.31299999999</v>
      </c>
      <c r="G11" s="26">
        <v>251437.42199999999</v>
      </c>
      <c r="H11" s="26">
        <v>240095.42199999999</v>
      </c>
      <c r="I11" s="35"/>
      <c r="J11" s="35"/>
      <c r="K11" s="36"/>
      <c r="L11" s="36">
        <f t="shared" si="0"/>
        <v>246794.38566666667</v>
      </c>
      <c r="M11" s="14">
        <f t="shared" si="1"/>
        <v>441559406.19101673</v>
      </c>
      <c r="N11" s="7">
        <v>4227.7343799999999</v>
      </c>
      <c r="O11" s="7">
        <v>5401.7968799999999</v>
      </c>
      <c r="P11" s="7">
        <v>4769.4033200000003</v>
      </c>
      <c r="Q11" s="13"/>
      <c r="R11" s="13"/>
      <c r="S11" s="13"/>
      <c r="T11" s="13">
        <f t="shared" si="2"/>
        <v>4799.6448600000003</v>
      </c>
      <c r="U11" s="14">
        <f t="shared" si="3"/>
        <v>8587425.2308633979</v>
      </c>
      <c r="W11" s="25"/>
    </row>
    <row r="12" spans="1:23" ht="15.75" customHeight="1">
      <c r="A12" s="6">
        <v>1</v>
      </c>
      <c r="B12" s="6">
        <v>9</v>
      </c>
      <c r="C12" s="6" t="s">
        <v>10</v>
      </c>
      <c r="D12" s="31">
        <v>30</v>
      </c>
      <c r="E12" s="37">
        <v>40.397460000000002</v>
      </c>
      <c r="F12" s="26">
        <v>932869.81299999997</v>
      </c>
      <c r="G12" s="26">
        <v>949295.75</v>
      </c>
      <c r="H12" s="26">
        <v>1013041.38</v>
      </c>
      <c r="I12" s="26"/>
      <c r="J12" s="26"/>
      <c r="K12" s="26"/>
      <c r="L12" s="36">
        <f t="shared" si="0"/>
        <v>965068.98100000003</v>
      </c>
      <c r="M12" s="14">
        <f t="shared" si="1"/>
        <v>1169590066.7156479</v>
      </c>
      <c r="N12" s="8">
        <v>6161.2895500000004</v>
      </c>
      <c r="O12" s="8">
        <v>6242.8149400000002</v>
      </c>
      <c r="P12" s="8">
        <v>6483.0541999999996</v>
      </c>
      <c r="T12" s="13">
        <f t="shared" si="2"/>
        <v>6295.7195633333331</v>
      </c>
      <c r="U12" s="14">
        <f t="shared" si="3"/>
        <v>7629932.3769292738</v>
      </c>
      <c r="W12" s="25"/>
    </row>
    <row r="13" spans="1:23" ht="15.75" customHeight="1">
      <c r="A13" s="6">
        <v>1</v>
      </c>
      <c r="B13" s="6">
        <v>10</v>
      </c>
      <c r="C13" s="6" t="s">
        <v>11</v>
      </c>
      <c r="D13" s="31">
        <v>30</v>
      </c>
      <c r="E13" s="37">
        <v>2.2800859999999998</v>
      </c>
      <c r="F13" s="26">
        <v>979838.18799999997</v>
      </c>
      <c r="G13" s="26">
        <v>994574.625</v>
      </c>
      <c r="H13" s="26">
        <v>1053491.75</v>
      </c>
      <c r="I13" s="35"/>
      <c r="J13" s="35"/>
      <c r="K13" s="36"/>
      <c r="L13" s="36">
        <f t="shared" si="0"/>
        <v>1009301.5210000001</v>
      </c>
      <c r="M13" s="14">
        <f t="shared" si="1"/>
        <v>69038828.034324184</v>
      </c>
      <c r="N13" s="7">
        <v>19925.458999999999</v>
      </c>
      <c r="O13" s="7">
        <v>14332.6533</v>
      </c>
      <c r="P13" s="7">
        <v>15376.3555</v>
      </c>
      <c r="Q13" s="13"/>
      <c r="R13" s="13"/>
      <c r="S13" s="13"/>
      <c r="T13" s="13">
        <f t="shared" si="2"/>
        <v>16544.8226</v>
      </c>
      <c r="U13" s="14">
        <f t="shared" si="3"/>
        <v>1131708.551482308</v>
      </c>
      <c r="W13" s="25"/>
    </row>
    <row r="14" spans="1:23" ht="15.75" customHeight="1">
      <c r="A14" s="6">
        <v>1</v>
      </c>
      <c r="B14" s="6">
        <v>11</v>
      </c>
      <c r="C14" s="6" t="s">
        <v>12</v>
      </c>
      <c r="D14" s="31">
        <v>30</v>
      </c>
      <c r="E14" s="37">
        <v>57.243670000000002</v>
      </c>
      <c r="F14" s="26">
        <v>186447.609</v>
      </c>
      <c r="G14" s="26">
        <v>169685</v>
      </c>
      <c r="H14" s="26">
        <v>176701.82800000001</v>
      </c>
      <c r="I14" s="35"/>
      <c r="J14" s="35"/>
      <c r="K14" s="36"/>
      <c r="L14" s="36">
        <f t="shared" si="0"/>
        <v>177611.47900000002</v>
      </c>
      <c r="M14" s="14">
        <f t="shared" si="1"/>
        <v>305013986.76263791</v>
      </c>
      <c r="N14" s="7">
        <v>4919.5297899999996</v>
      </c>
      <c r="O14" s="7">
        <v>5264.9790000000003</v>
      </c>
      <c r="P14" s="7">
        <v>5440.9956099999999</v>
      </c>
      <c r="Q14" s="13"/>
      <c r="R14" s="13"/>
      <c r="S14" s="13"/>
      <c r="T14" s="13">
        <f t="shared" si="2"/>
        <v>5208.5014666666666</v>
      </c>
      <c r="U14" s="14">
        <f t="shared" si="3"/>
        <v>8944612.1745714787</v>
      </c>
      <c r="W14" s="25"/>
    </row>
    <row r="15" spans="1:23" ht="15.75" customHeight="1">
      <c r="A15" s="6">
        <v>1</v>
      </c>
      <c r="B15" s="6">
        <v>12</v>
      </c>
      <c r="C15" s="6" t="s">
        <v>13</v>
      </c>
      <c r="D15" s="31">
        <v>30</v>
      </c>
      <c r="E15" s="37">
        <v>52.351469999999999</v>
      </c>
      <c r="F15" s="26">
        <v>45364.640599999999</v>
      </c>
      <c r="G15" s="26">
        <v>44672.339800000002</v>
      </c>
      <c r="H15" s="26">
        <v>47373.476600000002</v>
      </c>
      <c r="I15" s="35"/>
      <c r="J15" s="35"/>
      <c r="K15" s="36"/>
      <c r="L15" s="36">
        <f t="shared" si="0"/>
        <v>45803.485666666667</v>
      </c>
      <c r="M15" s="14">
        <f t="shared" si="1"/>
        <v>71936394.173217908</v>
      </c>
      <c r="N15" s="7">
        <v>1031.0574999999999</v>
      </c>
      <c r="O15" s="7">
        <v>1415.1082799999999</v>
      </c>
      <c r="P15" s="7">
        <v>1600.9710700000001</v>
      </c>
      <c r="Q15" s="13"/>
      <c r="R15" s="13"/>
      <c r="S15" s="13"/>
      <c r="T15" s="13">
        <f t="shared" si="2"/>
        <v>1349.0456166666665</v>
      </c>
      <c r="U15" s="14">
        <f t="shared" si="3"/>
        <v>2118735.6338866949</v>
      </c>
      <c r="W15" s="25"/>
    </row>
    <row r="16" spans="1:23" ht="15.75" customHeight="1">
      <c r="A16" s="6">
        <v>1</v>
      </c>
      <c r="B16" s="6">
        <v>13</v>
      </c>
      <c r="C16" s="6" t="s">
        <v>14</v>
      </c>
      <c r="D16" s="31">
        <v>30</v>
      </c>
      <c r="E16" s="37">
        <v>3.4528660000000002</v>
      </c>
      <c r="F16" s="26">
        <v>179771.375</v>
      </c>
      <c r="G16" s="26">
        <v>176626.141</v>
      </c>
      <c r="H16" s="26">
        <v>182619.734</v>
      </c>
      <c r="I16" s="35"/>
      <c r="J16" s="35"/>
      <c r="K16" s="36"/>
      <c r="L16" s="36">
        <f t="shared" si="0"/>
        <v>179672.41666666666</v>
      </c>
      <c r="M16" s="14">
        <f t="shared" si="1"/>
        <v>18611543.359384999</v>
      </c>
      <c r="N16" s="7">
        <v>2862.1506300000001</v>
      </c>
      <c r="O16" s="7">
        <v>3037.6735800000001</v>
      </c>
      <c r="P16" s="7">
        <v>2973.68091</v>
      </c>
      <c r="Q16" s="13"/>
      <c r="R16" s="13"/>
      <c r="S16" s="13"/>
      <c r="T16" s="13">
        <f t="shared" si="2"/>
        <v>2957.8350400000004</v>
      </c>
      <c r="U16" s="14">
        <f t="shared" si="3"/>
        <v>306390.24129673926</v>
      </c>
      <c r="W16" s="25"/>
    </row>
    <row r="17" spans="1:23" ht="15.75" customHeight="1">
      <c r="A17" s="6">
        <v>1</v>
      </c>
      <c r="B17" s="6">
        <v>14</v>
      </c>
      <c r="C17" s="6" t="s">
        <v>15</v>
      </c>
      <c r="D17" s="31">
        <v>30</v>
      </c>
      <c r="E17" s="37">
        <v>25.414860000000001</v>
      </c>
      <c r="F17" s="26">
        <v>101874.875</v>
      </c>
      <c r="G17" s="26">
        <v>106443.711</v>
      </c>
      <c r="H17" s="26">
        <v>104323.609</v>
      </c>
      <c r="I17" s="35"/>
      <c r="J17" s="35"/>
      <c r="K17" s="36"/>
      <c r="L17" s="36">
        <f t="shared" si="0"/>
        <v>104214.065</v>
      </c>
      <c r="M17" s="14">
        <f t="shared" si="1"/>
        <v>79457576.160177007</v>
      </c>
      <c r="N17" s="7">
        <v>1315.13147</v>
      </c>
      <c r="O17" s="7">
        <v>1558.65625</v>
      </c>
      <c r="P17" s="7">
        <v>1459.5039099999999</v>
      </c>
      <c r="Q17" s="13"/>
      <c r="R17" s="13"/>
      <c r="S17" s="13"/>
      <c r="T17" s="13">
        <f t="shared" si="2"/>
        <v>1444.4305433333332</v>
      </c>
      <c r="U17" s="14">
        <f t="shared" si="3"/>
        <v>1101300.0011562179</v>
      </c>
      <c r="W17" s="25"/>
    </row>
    <row r="18" spans="1:23" ht="15.75" customHeight="1">
      <c r="A18" s="6">
        <v>1</v>
      </c>
      <c r="B18" s="6">
        <v>15</v>
      </c>
      <c r="C18" s="6" t="s">
        <v>16</v>
      </c>
      <c r="D18" s="31">
        <v>30</v>
      </c>
      <c r="E18" s="37">
        <v>29.111529999999998</v>
      </c>
      <c r="F18" s="26">
        <v>79947.585900000005</v>
      </c>
      <c r="G18" s="26">
        <v>63024.058599999997</v>
      </c>
      <c r="H18" s="26">
        <v>76034.375</v>
      </c>
      <c r="I18" s="35"/>
      <c r="J18" s="35"/>
      <c r="K18" s="36"/>
      <c r="L18" s="36">
        <f t="shared" si="0"/>
        <v>73002.006500000003</v>
      </c>
      <c r="M18" s="14">
        <f t="shared" si="1"/>
        <v>63756003.068548352</v>
      </c>
      <c r="N18" s="7">
        <v>868.46527100000003</v>
      </c>
      <c r="O18" s="7">
        <v>860.92309599999999</v>
      </c>
      <c r="P18" s="7">
        <v>958.49383499999999</v>
      </c>
      <c r="Q18" s="13"/>
      <c r="R18" s="13"/>
      <c r="S18" s="13"/>
      <c r="T18" s="13">
        <f t="shared" si="2"/>
        <v>895.96073399999989</v>
      </c>
      <c r="U18" s="14">
        <f t="shared" si="3"/>
        <v>782483.6335998904</v>
      </c>
      <c r="W18" s="25"/>
    </row>
    <row r="19" spans="1:23" ht="15.75" customHeight="1">
      <c r="A19" s="6">
        <v>1</v>
      </c>
      <c r="B19" s="6">
        <v>16</v>
      </c>
      <c r="C19" s="6" t="s">
        <v>17</v>
      </c>
      <c r="D19" s="31">
        <v>30</v>
      </c>
      <c r="E19" s="37">
        <v>40.744019999999999</v>
      </c>
      <c r="F19" s="26">
        <v>42618.457000000002</v>
      </c>
      <c r="G19" s="26">
        <v>41678.246099999997</v>
      </c>
      <c r="H19" s="26">
        <v>45879.230499999998</v>
      </c>
      <c r="I19" s="35"/>
      <c r="J19" s="35"/>
      <c r="K19" s="36"/>
      <c r="L19" s="36">
        <f t="shared" si="0"/>
        <v>43391.977866666661</v>
      </c>
      <c r="M19" s="14">
        <f t="shared" si="1"/>
        <v>53038908.421170712</v>
      </c>
      <c r="N19" s="7">
        <v>1037.21326</v>
      </c>
      <c r="O19" s="7">
        <v>1177.80493</v>
      </c>
      <c r="P19" s="7">
        <v>1328.33386</v>
      </c>
      <c r="Q19" s="13"/>
      <c r="R19" s="13"/>
      <c r="S19" s="13"/>
      <c r="T19" s="13">
        <f t="shared" si="2"/>
        <v>1181.1173499999998</v>
      </c>
      <c r="U19" s="14">
        <f t="shared" si="3"/>
        <v>1443704.0679224096</v>
      </c>
      <c r="W19" s="25"/>
    </row>
    <row r="20" spans="1:23" ht="15.75" customHeight="1">
      <c r="A20" s="6">
        <v>1</v>
      </c>
      <c r="B20" s="6">
        <v>17</v>
      </c>
      <c r="C20" s="6" t="s">
        <v>18</v>
      </c>
      <c r="D20" s="31">
        <v>30</v>
      </c>
      <c r="E20" s="37">
        <v>44.725969999999997</v>
      </c>
      <c r="F20" s="26">
        <v>55755.820299999999</v>
      </c>
      <c r="G20" s="26">
        <v>65908.890599999999</v>
      </c>
      <c r="H20" s="26">
        <v>64160.343800000002</v>
      </c>
      <c r="I20" s="35"/>
      <c r="J20" s="35"/>
      <c r="K20" s="36"/>
      <c r="L20" s="36">
        <f t="shared" si="0"/>
        <v>61941.6849</v>
      </c>
      <c r="M20" s="14">
        <f t="shared" si="1"/>
        <v>83112058.217605591</v>
      </c>
      <c r="N20" s="7">
        <v>1233.99414</v>
      </c>
      <c r="O20" s="7">
        <v>1103.3933099999999</v>
      </c>
      <c r="P20" s="7">
        <v>851.34436000000005</v>
      </c>
      <c r="Q20" s="13"/>
      <c r="R20" s="13"/>
      <c r="S20" s="13"/>
      <c r="T20" s="13">
        <f t="shared" si="2"/>
        <v>1062.9106033333335</v>
      </c>
      <c r="U20" s="14">
        <f t="shared" si="3"/>
        <v>1426191.232721057</v>
      </c>
      <c r="W20" s="25"/>
    </row>
    <row r="21" spans="1:23" ht="15.75" customHeight="1">
      <c r="A21" s="6">
        <v>1</v>
      </c>
      <c r="B21" s="6">
        <v>18</v>
      </c>
      <c r="C21" s="6" t="s">
        <v>19</v>
      </c>
      <c r="D21" s="31">
        <v>30</v>
      </c>
      <c r="E21" s="37">
        <v>27.644639999999999</v>
      </c>
      <c r="F21" s="26">
        <v>104579.06299999999</v>
      </c>
      <c r="G21" s="26">
        <v>115481.55499999999</v>
      </c>
      <c r="H21" s="26">
        <v>101784.539</v>
      </c>
      <c r="I21" s="35"/>
      <c r="J21" s="35"/>
      <c r="K21" s="36"/>
      <c r="L21" s="36">
        <f t="shared" si="0"/>
        <v>107281.719</v>
      </c>
      <c r="M21" s="14">
        <f t="shared" si="1"/>
        <v>88972935.010084793</v>
      </c>
      <c r="N21" s="7">
        <v>1116.4288300000001</v>
      </c>
      <c r="O21" s="7">
        <v>1264.48315</v>
      </c>
      <c r="P21" s="7">
        <v>1168.82068</v>
      </c>
      <c r="Q21" s="13"/>
      <c r="R21" s="13"/>
      <c r="S21" s="13"/>
      <c r="T21" s="13">
        <f t="shared" si="2"/>
        <v>1183.2442199999998</v>
      </c>
      <c r="U21" s="14">
        <f t="shared" si="3"/>
        <v>981310.81481942371</v>
      </c>
      <c r="W21" s="25"/>
    </row>
    <row r="22" spans="1:23" ht="15.75" customHeight="1">
      <c r="A22" s="6">
        <v>1</v>
      </c>
      <c r="B22" s="6">
        <v>19</v>
      </c>
      <c r="C22" s="6" t="s">
        <v>20</v>
      </c>
      <c r="D22" s="31">
        <v>30</v>
      </c>
      <c r="E22" s="37">
        <v>27.57131</v>
      </c>
      <c r="F22" s="26">
        <v>102687.141</v>
      </c>
      <c r="G22" s="26">
        <v>120572.17200000001</v>
      </c>
      <c r="H22" s="26">
        <v>104123.773</v>
      </c>
      <c r="I22" s="35"/>
      <c r="J22" s="35"/>
      <c r="K22" s="36"/>
      <c r="L22" s="36">
        <f t="shared" si="0"/>
        <v>109127.69533333334</v>
      </c>
      <c r="M22" s="14">
        <f t="shared" si="1"/>
        <v>90263805.528626606</v>
      </c>
      <c r="N22" s="7">
        <v>1634.3023700000001</v>
      </c>
      <c r="O22" s="7">
        <v>1674.42236</v>
      </c>
      <c r="P22" s="7">
        <v>1580.7941900000001</v>
      </c>
      <c r="Q22" s="13"/>
      <c r="R22" s="13"/>
      <c r="S22" s="13"/>
      <c r="T22" s="13">
        <f t="shared" si="2"/>
        <v>1629.8396400000001</v>
      </c>
      <c r="U22" s="14">
        <f t="shared" si="3"/>
        <v>1348104.4189418522</v>
      </c>
      <c r="W22" s="25"/>
    </row>
    <row r="23" spans="1:23" ht="15.75" customHeight="1">
      <c r="A23" s="6">
        <v>1</v>
      </c>
      <c r="B23" s="6">
        <v>20</v>
      </c>
      <c r="C23" s="6" t="s">
        <v>21</v>
      </c>
      <c r="D23" s="31">
        <v>30</v>
      </c>
      <c r="E23" s="37">
        <v>34.725720000000003</v>
      </c>
      <c r="F23" s="26">
        <v>47802.617200000001</v>
      </c>
      <c r="G23" s="26">
        <v>58972.234400000001</v>
      </c>
      <c r="H23" s="26">
        <v>52803.300799999997</v>
      </c>
      <c r="I23" s="35"/>
      <c r="J23" s="35"/>
      <c r="K23" s="36"/>
      <c r="L23" s="36">
        <f t="shared" si="0"/>
        <v>53192.717466666661</v>
      </c>
      <c r="M23" s="14">
        <f t="shared" si="1"/>
        <v>55414662.383597277</v>
      </c>
      <c r="N23" s="7">
        <v>1815.7618399999999</v>
      </c>
      <c r="O23" s="7">
        <v>2133.5434599999999</v>
      </c>
      <c r="P23" s="7">
        <v>1873.4063699999999</v>
      </c>
      <c r="Q23" s="13"/>
      <c r="R23" s="13"/>
      <c r="S23" s="13"/>
      <c r="T23" s="13">
        <f t="shared" si="2"/>
        <v>1940.9038899999998</v>
      </c>
      <c r="U23" s="14">
        <f t="shared" si="3"/>
        <v>2021978.5509315238</v>
      </c>
      <c r="W23" s="25"/>
    </row>
    <row r="24" spans="1:23" ht="14.25">
      <c r="A24" s="6">
        <v>1</v>
      </c>
      <c r="B24" s="6">
        <v>21</v>
      </c>
      <c r="C24" s="6" t="s">
        <v>22</v>
      </c>
      <c r="D24" s="31">
        <v>30</v>
      </c>
      <c r="E24" s="37">
        <v>32.25038</v>
      </c>
      <c r="F24" s="26">
        <v>157763.641</v>
      </c>
      <c r="G24" s="26">
        <v>171159.125</v>
      </c>
      <c r="H24" s="26">
        <v>164004.45300000001</v>
      </c>
      <c r="I24" s="35"/>
      <c r="J24" s="35"/>
      <c r="K24" s="36"/>
      <c r="L24" s="36">
        <f t="shared" si="0"/>
        <v>164309.073</v>
      </c>
      <c r="M24" s="14">
        <f t="shared" si="1"/>
        <v>158970901.25093222</v>
      </c>
      <c r="N24" s="7">
        <v>6209.4804700000004</v>
      </c>
      <c r="O24" s="7">
        <v>5709.8544899999997</v>
      </c>
      <c r="P24" s="7">
        <v>6677.15283</v>
      </c>
      <c r="Q24" s="13"/>
      <c r="R24" s="13"/>
      <c r="S24" s="13"/>
      <c r="T24" s="13">
        <f t="shared" si="2"/>
        <v>6198.8292633333331</v>
      </c>
      <c r="U24" s="14">
        <f t="shared" si="3"/>
        <v>5997437.9789286023</v>
      </c>
      <c r="W24" s="25"/>
    </row>
    <row r="25" spans="1:23" ht="14.25">
      <c r="A25" s="6">
        <v>1</v>
      </c>
      <c r="B25" s="6">
        <v>22</v>
      </c>
      <c r="C25" s="6" t="s">
        <v>23</v>
      </c>
      <c r="D25" s="31">
        <v>30</v>
      </c>
      <c r="E25" s="37">
        <v>30.250620000000001</v>
      </c>
      <c r="F25" s="26">
        <v>1170902.5</v>
      </c>
      <c r="G25" s="26">
        <v>1246878.8799999999</v>
      </c>
      <c r="H25" s="26">
        <v>1230470.5</v>
      </c>
      <c r="I25" s="35"/>
      <c r="J25" s="35"/>
      <c r="K25" s="36"/>
      <c r="L25" s="36">
        <f t="shared" si="0"/>
        <v>1216083.96</v>
      </c>
      <c r="M25" s="14">
        <f t="shared" si="1"/>
        <v>1103618812.8616562</v>
      </c>
      <c r="N25" s="7">
        <v>8855.9628900000007</v>
      </c>
      <c r="O25" s="7">
        <v>9362.1708999999992</v>
      </c>
      <c r="P25" s="7">
        <v>8769.6289099999995</v>
      </c>
      <c r="Q25" s="13"/>
      <c r="R25" s="13"/>
      <c r="S25" s="13"/>
      <c r="T25" s="13">
        <f t="shared" si="2"/>
        <v>8995.9208999999992</v>
      </c>
      <c r="U25" s="14">
        <f t="shared" si="3"/>
        <v>8163965.5408787392</v>
      </c>
      <c r="W25" s="25"/>
    </row>
    <row r="26" spans="1:23" ht="14.25">
      <c r="A26" s="6">
        <v>1</v>
      </c>
      <c r="B26" s="6">
        <v>23</v>
      </c>
      <c r="C26" s="6" t="s">
        <v>24</v>
      </c>
      <c r="D26" s="31">
        <v>30</v>
      </c>
      <c r="E26" s="37">
        <v>12.11805</v>
      </c>
      <c r="F26" s="26">
        <v>189394.40599999999</v>
      </c>
      <c r="G26" s="26">
        <v>218125.68799999999</v>
      </c>
      <c r="H26" s="26">
        <v>224877.57800000001</v>
      </c>
      <c r="I26" s="26"/>
      <c r="J26" s="26"/>
      <c r="K26" s="26"/>
      <c r="L26" s="36">
        <f t="shared" si="0"/>
        <v>210799.22400000002</v>
      </c>
      <c r="M26" s="14">
        <f t="shared" si="1"/>
        <v>76634266.091795996</v>
      </c>
      <c r="N26" s="7">
        <v>1744.5983900000001</v>
      </c>
      <c r="O26" s="7">
        <v>2122.54297</v>
      </c>
      <c r="P26" s="7">
        <v>1496.0977800000001</v>
      </c>
      <c r="Q26" s="13"/>
      <c r="R26" s="13"/>
      <c r="S26" s="13"/>
      <c r="T26" s="13">
        <f t="shared" si="2"/>
        <v>1787.7463799999998</v>
      </c>
      <c r="U26" s="14">
        <f t="shared" si="3"/>
        <v>649920.00060476991</v>
      </c>
      <c r="W26" s="25"/>
    </row>
    <row r="27" spans="1:23" ht="14.25">
      <c r="A27" s="6">
        <v>1</v>
      </c>
      <c r="B27" s="6">
        <v>24</v>
      </c>
      <c r="C27" s="6" t="s">
        <v>25</v>
      </c>
      <c r="D27" s="31">
        <v>30</v>
      </c>
      <c r="E27" s="37">
        <v>22.832229999999999</v>
      </c>
      <c r="F27" s="26">
        <v>92474.132800000007</v>
      </c>
      <c r="G27" s="26">
        <v>96790.648400000005</v>
      </c>
      <c r="H27" s="26">
        <v>87698.835900000005</v>
      </c>
      <c r="I27" s="35"/>
      <c r="J27" s="35"/>
      <c r="K27" s="36"/>
      <c r="L27" s="36">
        <f t="shared" si="0"/>
        <v>92321.205700000006</v>
      </c>
      <c r="M27" s="14">
        <f t="shared" si="1"/>
        <v>63236970.072591335</v>
      </c>
      <c r="N27" s="7">
        <v>2799.0341800000001</v>
      </c>
      <c r="O27" s="7">
        <v>3292.0644499999999</v>
      </c>
      <c r="P27" s="7">
        <v>2064.8037100000001</v>
      </c>
      <c r="Q27" s="13"/>
      <c r="R27" s="13"/>
      <c r="S27" s="13"/>
      <c r="T27" s="13">
        <f t="shared" si="2"/>
        <v>2718.6341133333335</v>
      </c>
      <c r="U27" s="14">
        <f t="shared" si="3"/>
        <v>1862174.3808441821</v>
      </c>
      <c r="W27" s="25"/>
    </row>
    <row r="28" spans="1:23" ht="14.25">
      <c r="A28" s="6">
        <v>2</v>
      </c>
      <c r="B28" s="6">
        <v>25</v>
      </c>
      <c r="C28" s="6" t="s">
        <v>26</v>
      </c>
      <c r="D28" s="31">
        <v>30</v>
      </c>
      <c r="E28" s="37">
        <v>22.8</v>
      </c>
      <c r="F28" s="26">
        <v>265791.5</v>
      </c>
      <c r="G28" s="26">
        <v>296978.84399999998</v>
      </c>
      <c r="H28" s="26">
        <v>290829.65600000002</v>
      </c>
      <c r="L28" s="36">
        <f t="shared" si="0"/>
        <v>284533.33333333331</v>
      </c>
      <c r="M28" s="14">
        <f t="shared" si="1"/>
        <v>194620800</v>
      </c>
      <c r="N28" s="8">
        <v>6400.0541999999996</v>
      </c>
      <c r="O28" s="8">
        <v>7164.4218799999999</v>
      </c>
      <c r="P28" s="8">
        <v>6859.7773399999996</v>
      </c>
      <c r="Q28" s="13"/>
      <c r="R28" s="13"/>
      <c r="S28" s="13"/>
      <c r="T28" s="13">
        <f t="shared" si="2"/>
        <v>6808.0844733333333</v>
      </c>
      <c r="U28" s="14">
        <f t="shared" si="3"/>
        <v>4656729.7797600003</v>
      </c>
      <c r="W28" s="25"/>
    </row>
    <row r="29" spans="1:23" ht="14.25">
      <c r="A29" s="6">
        <v>2</v>
      </c>
      <c r="B29" s="6">
        <v>26</v>
      </c>
      <c r="C29" s="6" t="s">
        <v>27</v>
      </c>
      <c r="D29" s="31">
        <v>30</v>
      </c>
      <c r="E29" s="37">
        <v>19.935880000000001</v>
      </c>
      <c r="F29" s="26">
        <v>189831.46900000001</v>
      </c>
      <c r="G29" s="26">
        <v>210082.03099999999</v>
      </c>
      <c r="H29" s="26">
        <v>222190.734</v>
      </c>
      <c r="I29" s="35"/>
      <c r="J29" s="35"/>
      <c r="K29" s="36"/>
      <c r="L29" s="36">
        <f t="shared" si="0"/>
        <v>207368.07799999998</v>
      </c>
      <c r="M29" s="14">
        <f t="shared" si="1"/>
        <v>124021953.5651592</v>
      </c>
      <c r="N29" s="8">
        <v>1567.2856400000001</v>
      </c>
      <c r="O29" s="8">
        <v>1412.3603499999999</v>
      </c>
      <c r="P29" s="8">
        <v>1386.4595899999999</v>
      </c>
      <c r="Q29" s="13"/>
      <c r="R29" s="13"/>
      <c r="S29" s="13"/>
      <c r="T29" s="13">
        <f t="shared" si="2"/>
        <v>1455.3685266666664</v>
      </c>
      <c r="U29" s="14">
        <f t="shared" si="3"/>
        <v>870421.56910210394</v>
      </c>
      <c r="W29" s="25"/>
    </row>
    <row r="30" spans="1:23" ht="14.25">
      <c r="A30" s="6">
        <v>2</v>
      </c>
      <c r="B30" s="6">
        <v>27</v>
      </c>
      <c r="C30" s="6" t="s">
        <v>28</v>
      </c>
      <c r="D30" s="31">
        <v>30</v>
      </c>
      <c r="E30" s="37">
        <v>13.478160000000001</v>
      </c>
      <c r="F30" s="26">
        <v>968313</v>
      </c>
      <c r="G30" s="26">
        <v>1010554</v>
      </c>
      <c r="H30" s="26">
        <v>1033760.38</v>
      </c>
      <c r="I30" s="35"/>
      <c r="J30" s="35"/>
      <c r="K30" s="36"/>
      <c r="L30" s="36">
        <f t="shared" si="0"/>
        <v>1004209.1266666666</v>
      </c>
      <c r="M30" s="14">
        <f t="shared" si="1"/>
        <v>406046738.48020798</v>
      </c>
      <c r="N30" s="8">
        <v>8405.9326199999996</v>
      </c>
      <c r="O30" s="8">
        <v>9745.9414099999995</v>
      </c>
      <c r="P30" s="8">
        <v>8248.1406299999999</v>
      </c>
      <c r="Q30" s="13"/>
      <c r="R30" s="13"/>
      <c r="S30" s="13"/>
      <c r="T30" s="13">
        <f t="shared" si="2"/>
        <v>8800.0048866666675</v>
      </c>
      <c r="U30" s="14">
        <f t="shared" si="3"/>
        <v>3558236.2158982567</v>
      </c>
      <c r="W30" s="25"/>
    </row>
    <row r="31" spans="1:23" ht="14.25">
      <c r="A31" s="6">
        <v>2</v>
      </c>
      <c r="B31" s="6">
        <v>28</v>
      </c>
      <c r="C31" s="6" t="s">
        <v>29</v>
      </c>
      <c r="D31" s="31">
        <v>30</v>
      </c>
      <c r="E31" s="37">
        <v>39.231720000000003</v>
      </c>
      <c r="F31" s="26">
        <v>741513.125</v>
      </c>
      <c r="G31" s="26">
        <v>789746.93799999997</v>
      </c>
      <c r="H31" s="26">
        <v>871994.81299999997</v>
      </c>
      <c r="I31" s="35"/>
      <c r="J31" s="35"/>
      <c r="K31" s="36"/>
      <c r="L31" s="36">
        <f t="shared" si="0"/>
        <v>801084.95866666676</v>
      </c>
      <c r="M31" s="14">
        <f t="shared" si="1"/>
        <v>942838223.83866739</v>
      </c>
      <c r="N31" s="8">
        <v>6857.3022499999997</v>
      </c>
      <c r="O31" s="8">
        <v>7541.6709000000001</v>
      </c>
      <c r="P31" s="8">
        <v>6901.3789100000004</v>
      </c>
      <c r="Q31" s="13"/>
      <c r="R31" s="13"/>
      <c r="S31" s="13"/>
      <c r="T31" s="13">
        <f t="shared" si="2"/>
        <v>7100.117353333334</v>
      </c>
      <c r="U31" s="14">
        <f t="shared" si="3"/>
        <v>8356494.4791934341</v>
      </c>
      <c r="W31" s="25"/>
    </row>
    <row r="32" spans="1:23" ht="14.25">
      <c r="A32" s="6">
        <v>2</v>
      </c>
      <c r="B32" s="6">
        <v>29</v>
      </c>
      <c r="C32" s="6" t="s">
        <v>30</v>
      </c>
      <c r="D32" s="31">
        <v>30</v>
      </c>
      <c r="E32" s="37">
        <v>11</v>
      </c>
      <c r="F32" s="26">
        <v>1508236.13</v>
      </c>
      <c r="G32" s="26">
        <v>1578363.63</v>
      </c>
      <c r="H32" s="26">
        <v>1623537.38</v>
      </c>
      <c r="I32" s="35"/>
      <c r="J32" s="35"/>
      <c r="K32" s="36"/>
      <c r="L32" s="36">
        <f t="shared" si="0"/>
        <v>1570045.7133333331</v>
      </c>
      <c r="M32" s="14">
        <f t="shared" si="1"/>
        <v>518115085.39999992</v>
      </c>
      <c r="N32" s="8">
        <v>2974.76514</v>
      </c>
      <c r="O32" s="8">
        <v>3104.1731</v>
      </c>
      <c r="P32" s="8">
        <v>3058.98315</v>
      </c>
      <c r="Q32" s="13"/>
      <c r="R32" s="13"/>
      <c r="S32" s="13"/>
      <c r="T32" s="13">
        <f t="shared" si="2"/>
        <v>3045.9737966666667</v>
      </c>
      <c r="U32" s="14">
        <f t="shared" si="3"/>
        <v>1005171.3528999999</v>
      </c>
      <c r="W32" s="25"/>
    </row>
    <row r="33" spans="1:23" ht="14.25">
      <c r="A33" s="6">
        <v>2</v>
      </c>
      <c r="B33" s="6">
        <v>30</v>
      </c>
      <c r="C33" s="6" t="s">
        <v>31</v>
      </c>
      <c r="D33" s="31">
        <v>30</v>
      </c>
      <c r="E33" s="37">
        <v>34.203969999999998</v>
      </c>
      <c r="F33" s="26">
        <v>381300.375</v>
      </c>
      <c r="G33" s="26">
        <v>423117.71899999998</v>
      </c>
      <c r="H33" s="26">
        <v>452534.25</v>
      </c>
      <c r="I33" s="35"/>
      <c r="J33" s="35"/>
      <c r="K33" s="36"/>
      <c r="L33" s="36">
        <f t="shared" si="0"/>
        <v>418984.11466666666</v>
      </c>
      <c r="M33" s="14">
        <f t="shared" si="1"/>
        <v>429927602.65605676</v>
      </c>
      <c r="N33" s="8">
        <v>6342.7094699999998</v>
      </c>
      <c r="O33" s="8">
        <v>6682.2915000000003</v>
      </c>
      <c r="P33" s="8">
        <v>6671.56592</v>
      </c>
      <c r="Q33" s="13"/>
      <c r="R33" s="13"/>
      <c r="S33" s="13"/>
      <c r="T33" s="13">
        <f t="shared" si="2"/>
        <v>6565.522296666667</v>
      </c>
      <c r="U33" s="14">
        <f t="shared" si="3"/>
        <v>6737007.8300855327</v>
      </c>
      <c r="W33" s="25"/>
    </row>
    <row r="34" spans="1:23" ht="14.25">
      <c r="A34" s="6">
        <v>2</v>
      </c>
      <c r="B34" s="6">
        <v>31</v>
      </c>
      <c r="C34" s="6" t="s">
        <v>32</v>
      </c>
      <c r="D34" s="31">
        <v>30</v>
      </c>
      <c r="E34" s="37">
        <v>40.121850000000002</v>
      </c>
      <c r="F34" s="26">
        <v>72584.007800000007</v>
      </c>
      <c r="G34" s="26">
        <v>73910.070300000007</v>
      </c>
      <c r="H34" s="26">
        <v>86109.757800000007</v>
      </c>
      <c r="I34" s="35"/>
      <c r="J34" s="35"/>
      <c r="K34" s="36"/>
      <c r="L34" s="36">
        <f t="shared" si="0"/>
        <v>77534.611966666664</v>
      </c>
      <c r="M34" s="14">
        <f t="shared" si="1"/>
        <v>93324962.134044155</v>
      </c>
      <c r="N34" s="8">
        <v>981.27880900000002</v>
      </c>
      <c r="O34" s="8">
        <v>1083.9928</v>
      </c>
      <c r="P34" s="8">
        <v>1167.8958700000001</v>
      </c>
      <c r="Q34" s="13"/>
      <c r="R34" s="13"/>
      <c r="S34" s="13"/>
      <c r="T34" s="13">
        <f t="shared" si="2"/>
        <v>1077.722493</v>
      </c>
      <c r="U34" s="14">
        <f t="shared" si="3"/>
        <v>1297206.6061731614</v>
      </c>
      <c r="W34" s="25"/>
    </row>
    <row r="35" spans="1:23" ht="14.25">
      <c r="A35" s="6">
        <v>2</v>
      </c>
      <c r="B35" s="6">
        <v>32</v>
      </c>
      <c r="C35" s="6" t="s">
        <v>33</v>
      </c>
      <c r="D35" s="31">
        <v>30</v>
      </c>
      <c r="E35" s="37">
        <v>12.96</v>
      </c>
      <c r="F35" s="26">
        <v>176438.984</v>
      </c>
      <c r="G35" s="26">
        <v>183910.81299999999</v>
      </c>
      <c r="H35" s="26">
        <v>181485.641</v>
      </c>
      <c r="I35" s="35"/>
      <c r="J35" s="35"/>
      <c r="K35" s="36"/>
      <c r="L35" s="36">
        <f t="shared" si="0"/>
        <v>180611.81266666669</v>
      </c>
      <c r="M35" s="14">
        <f t="shared" si="1"/>
        <v>70221872.764800012</v>
      </c>
      <c r="N35" s="8">
        <v>1540.03259</v>
      </c>
      <c r="O35" s="8">
        <v>1499.16138</v>
      </c>
      <c r="P35" s="8">
        <v>1314.6470899999999</v>
      </c>
      <c r="Q35" s="13"/>
      <c r="R35" s="13"/>
      <c r="S35" s="13"/>
      <c r="T35" s="13">
        <f t="shared" si="2"/>
        <v>1451.2803533333336</v>
      </c>
      <c r="U35" s="14">
        <f t="shared" si="3"/>
        <v>564257.80137600005</v>
      </c>
      <c r="W35" s="25"/>
    </row>
    <row r="36" spans="1:23" ht="14.25">
      <c r="A36" s="6">
        <v>2</v>
      </c>
      <c r="B36" s="6">
        <v>33</v>
      </c>
      <c r="C36" s="6" t="s">
        <v>34</v>
      </c>
      <c r="D36" s="31">
        <v>30</v>
      </c>
      <c r="E36" s="37">
        <v>29.038620000000002</v>
      </c>
      <c r="F36" s="26">
        <v>132243</v>
      </c>
      <c r="G36" s="26">
        <v>137591.734</v>
      </c>
      <c r="H36" s="26">
        <v>150276.766</v>
      </c>
      <c r="L36" s="36">
        <f t="shared" si="0"/>
        <v>140037.16666666666</v>
      </c>
      <c r="M36" s="14">
        <f t="shared" si="1"/>
        <v>121994582.06129999</v>
      </c>
      <c r="N36" s="8">
        <v>1578.93372</v>
      </c>
      <c r="O36" s="8">
        <v>1749.05457</v>
      </c>
      <c r="P36" s="8">
        <v>2109.2822299999998</v>
      </c>
      <c r="Q36" s="13"/>
      <c r="R36" s="13"/>
      <c r="S36" s="13"/>
      <c r="T36" s="13">
        <f t="shared" si="2"/>
        <v>1812.4235066666668</v>
      </c>
      <c r="U36" s="14">
        <f t="shared" si="3"/>
        <v>1578908.3246748243</v>
      </c>
      <c r="W36" s="25"/>
    </row>
    <row r="37" spans="1:23" ht="14.25">
      <c r="A37" s="6">
        <v>2</v>
      </c>
      <c r="B37" s="6">
        <v>34</v>
      </c>
      <c r="C37" s="6" t="s">
        <v>35</v>
      </c>
      <c r="D37" s="31">
        <v>30</v>
      </c>
      <c r="E37" s="37">
        <v>41.681510000000003</v>
      </c>
      <c r="F37" s="26">
        <v>246952.28099999999</v>
      </c>
      <c r="G37" s="26">
        <v>250520.03099999999</v>
      </c>
      <c r="H37" s="26">
        <v>249229.266</v>
      </c>
      <c r="I37" s="35"/>
      <c r="J37" s="35"/>
      <c r="K37" s="36"/>
      <c r="L37" s="36">
        <f t="shared" si="0"/>
        <v>248900.52599999998</v>
      </c>
      <c r="M37" s="14">
        <f t="shared" si="1"/>
        <v>311236492.90422779</v>
      </c>
      <c r="N37" s="8">
        <v>2927.1110800000001</v>
      </c>
      <c r="O37" s="8">
        <v>1750.76099</v>
      </c>
      <c r="P37" s="8">
        <v>2809.2363300000002</v>
      </c>
      <c r="Q37" s="13"/>
      <c r="R37" s="13"/>
      <c r="S37" s="13"/>
      <c r="T37" s="13">
        <f t="shared" si="2"/>
        <v>2495.7028000000005</v>
      </c>
      <c r="U37" s="14">
        <f t="shared" si="3"/>
        <v>3120739.8364568409</v>
      </c>
      <c r="W37" s="25"/>
    </row>
    <row r="38" spans="1:23" ht="14.25">
      <c r="A38" s="6">
        <v>2</v>
      </c>
      <c r="B38" s="6">
        <v>35</v>
      </c>
      <c r="C38" s="6" t="s">
        <v>36</v>
      </c>
      <c r="D38" s="31">
        <v>30</v>
      </c>
      <c r="E38" s="37">
        <v>38.000970000000002</v>
      </c>
      <c r="F38" s="26">
        <v>98240.609400000001</v>
      </c>
      <c r="G38" s="26">
        <v>92283.273400000005</v>
      </c>
      <c r="H38" s="26">
        <v>90989.835900000005</v>
      </c>
      <c r="I38" s="35"/>
      <c r="J38" s="35"/>
      <c r="K38" s="36"/>
      <c r="L38" s="36">
        <f t="shared" si="0"/>
        <v>93837.906233333342</v>
      </c>
      <c r="M38" s="14">
        <f t="shared" si="1"/>
        <v>106977943.78907141</v>
      </c>
      <c r="N38" s="8">
        <v>979.45050000000003</v>
      </c>
      <c r="O38" s="8">
        <v>872.02917500000001</v>
      </c>
      <c r="P38" s="8">
        <v>856.43292199999996</v>
      </c>
      <c r="Q38" s="13"/>
      <c r="R38" s="13"/>
      <c r="S38" s="13"/>
      <c r="T38" s="13">
        <f t="shared" si="2"/>
        <v>902.6375323333333</v>
      </c>
      <c r="U38" s="14">
        <f t="shared" si="3"/>
        <v>1029033.0536121909</v>
      </c>
      <c r="W38" s="25"/>
    </row>
    <row r="39" spans="1:23" ht="14.25">
      <c r="A39" s="6">
        <v>2</v>
      </c>
      <c r="B39" s="6">
        <v>36</v>
      </c>
      <c r="C39" s="6" t="s">
        <v>37</v>
      </c>
      <c r="D39" s="31">
        <v>30</v>
      </c>
      <c r="E39" s="37">
        <v>44.935029999999998</v>
      </c>
      <c r="F39" s="26">
        <v>306413.96899999998</v>
      </c>
      <c r="G39" s="26">
        <v>261506.375</v>
      </c>
      <c r="H39" s="26">
        <v>279989.125</v>
      </c>
      <c r="L39" s="36">
        <f t="shared" si="0"/>
        <v>282636.48966666666</v>
      </c>
      <c r="M39" s="14">
        <f t="shared" si="1"/>
        <v>381008374.26799065</v>
      </c>
      <c r="N39" s="8">
        <v>4009.3203100000001</v>
      </c>
      <c r="O39" s="8">
        <v>3941.29468</v>
      </c>
      <c r="P39" s="8">
        <v>3529.79468</v>
      </c>
      <c r="Q39" s="13"/>
      <c r="R39" s="13"/>
      <c r="S39" s="13"/>
      <c r="T39" s="13">
        <f t="shared" si="2"/>
        <v>3826.8032233333338</v>
      </c>
      <c r="U39" s="14">
        <f t="shared" si="3"/>
        <v>5158725.5293374015</v>
      </c>
      <c r="W39" s="25"/>
    </row>
    <row r="40" spans="1:23" ht="14.25">
      <c r="A40" s="6">
        <v>2</v>
      </c>
      <c r="B40" s="6">
        <v>37</v>
      </c>
      <c r="C40" s="6" t="s">
        <v>38</v>
      </c>
      <c r="D40" s="31">
        <v>30</v>
      </c>
      <c r="E40" s="37">
        <v>55.363590000000002</v>
      </c>
      <c r="F40" s="26">
        <v>159827.516</v>
      </c>
      <c r="G40" s="26">
        <v>166114.95300000001</v>
      </c>
      <c r="H40" s="26">
        <v>165060</v>
      </c>
      <c r="I40" s="35"/>
      <c r="J40" s="35"/>
      <c r="K40" s="36"/>
      <c r="L40" s="36">
        <f t="shared" si="0"/>
        <v>163667.48966666669</v>
      </c>
      <c r="M40" s="14">
        <f t="shared" si="1"/>
        <v>271836593.82703716</v>
      </c>
      <c r="N40" s="8">
        <v>2568.6127900000001</v>
      </c>
      <c r="O40" s="8">
        <v>2056.4184599999999</v>
      </c>
      <c r="P40" s="8">
        <v>1984.1898200000001</v>
      </c>
      <c r="Q40" s="13"/>
      <c r="R40" s="13"/>
      <c r="S40" s="13"/>
      <c r="T40" s="13">
        <f t="shared" si="2"/>
        <v>2203.0736899999997</v>
      </c>
      <c r="U40" s="14">
        <f t="shared" si="3"/>
        <v>3659102.0553884129</v>
      </c>
    </row>
    <row r="41" spans="1:23" ht="14.25">
      <c r="A41" s="6">
        <v>2</v>
      </c>
      <c r="B41" s="6">
        <v>38</v>
      </c>
      <c r="C41" s="6" t="s">
        <v>39</v>
      </c>
      <c r="D41" s="31">
        <v>30</v>
      </c>
      <c r="E41" s="37">
        <v>12.9</v>
      </c>
      <c r="F41" s="26">
        <v>152071.81299999999</v>
      </c>
      <c r="G41" s="26">
        <v>145051.96900000001</v>
      </c>
      <c r="H41" s="26">
        <v>139617.90599999999</v>
      </c>
      <c r="I41" s="35"/>
      <c r="J41" s="35"/>
      <c r="K41" s="36"/>
      <c r="L41" s="36">
        <f t="shared" si="0"/>
        <v>145580.56266666666</v>
      </c>
      <c r="M41" s="14">
        <f t="shared" si="1"/>
        <v>56339677.751999997</v>
      </c>
      <c r="N41" s="8">
        <v>1987.4005099999999</v>
      </c>
      <c r="O41" s="8">
        <v>1561.3892800000001</v>
      </c>
      <c r="P41" s="8">
        <v>1693.1055899999999</v>
      </c>
      <c r="Q41" s="13"/>
      <c r="R41" s="13"/>
      <c r="S41" s="13"/>
      <c r="T41" s="13">
        <f t="shared" si="2"/>
        <v>1747.29846</v>
      </c>
      <c r="U41" s="14">
        <f t="shared" si="3"/>
        <v>676204.50401999999</v>
      </c>
    </row>
    <row r="42" spans="1:23" ht="14.25">
      <c r="A42" s="6">
        <v>2</v>
      </c>
      <c r="B42" s="6">
        <v>39</v>
      </c>
      <c r="C42" s="6" t="s">
        <v>40</v>
      </c>
      <c r="D42" s="31">
        <v>30</v>
      </c>
      <c r="E42" s="37">
        <v>42.745480000000001</v>
      </c>
      <c r="F42" s="26">
        <v>351183.40600000002</v>
      </c>
      <c r="G42" s="26">
        <v>302472.06300000002</v>
      </c>
      <c r="H42" s="26">
        <v>330279.71899999998</v>
      </c>
      <c r="I42" s="35"/>
      <c r="J42" s="35"/>
      <c r="K42" s="36"/>
      <c r="L42" s="36">
        <f t="shared" si="0"/>
        <v>327978.39600000001</v>
      </c>
      <c r="M42" s="14">
        <f t="shared" si="1"/>
        <v>420587818.99950242</v>
      </c>
      <c r="N42" s="8">
        <v>4683.3657199999998</v>
      </c>
      <c r="O42" s="8">
        <v>3958.5414999999998</v>
      </c>
      <c r="P42" s="8">
        <v>4526.8652300000003</v>
      </c>
      <c r="Q42" s="13"/>
      <c r="R42" s="13"/>
      <c r="S42" s="13"/>
      <c r="T42" s="13">
        <f t="shared" si="2"/>
        <v>4389.5908166666668</v>
      </c>
      <c r="U42" s="14">
        <f t="shared" si="3"/>
        <v>5629054.9938602597</v>
      </c>
    </row>
    <row r="43" spans="1:23" ht="14.25">
      <c r="A43" s="6">
        <v>2</v>
      </c>
      <c r="B43" s="6">
        <v>40</v>
      </c>
      <c r="C43" s="6" t="s">
        <v>41</v>
      </c>
      <c r="D43" s="31">
        <v>30</v>
      </c>
      <c r="E43" s="37">
        <v>33.980049999999999</v>
      </c>
      <c r="F43" s="26">
        <v>781369.68799999997</v>
      </c>
      <c r="G43" s="26">
        <v>742634.125</v>
      </c>
      <c r="H43" s="26">
        <v>777027.81299999997</v>
      </c>
      <c r="I43" s="35"/>
      <c r="J43" s="35"/>
      <c r="K43" s="36"/>
      <c r="L43" s="36">
        <f t="shared" si="0"/>
        <v>767010.54200000002</v>
      </c>
      <c r="M43" s="14">
        <f t="shared" si="1"/>
        <v>781891697.03061295</v>
      </c>
      <c r="N43" s="8">
        <v>4539.7519499999999</v>
      </c>
      <c r="O43" s="8">
        <v>4642.3530300000002</v>
      </c>
      <c r="P43" s="8">
        <v>4637.8100599999998</v>
      </c>
      <c r="Q43" s="13"/>
      <c r="R43" s="13"/>
      <c r="S43" s="13"/>
      <c r="T43" s="13">
        <f t="shared" si="2"/>
        <v>4606.6383466666666</v>
      </c>
      <c r="U43" s="14">
        <f t="shared" si="3"/>
        <v>4696014.0405495195</v>
      </c>
    </row>
    <row r="44" spans="1:23" ht="14.25">
      <c r="A44" s="6">
        <v>2</v>
      </c>
      <c r="B44" s="6">
        <v>41</v>
      </c>
      <c r="C44" s="6" t="s">
        <v>42</v>
      </c>
      <c r="D44" s="31">
        <v>30</v>
      </c>
      <c r="E44" s="37">
        <v>16.33512</v>
      </c>
      <c r="F44" s="26">
        <v>265560.18800000002</v>
      </c>
      <c r="G44" s="26">
        <v>289341.06300000002</v>
      </c>
      <c r="H44" s="26">
        <v>176814.67199999999</v>
      </c>
      <c r="I44" s="35"/>
      <c r="J44" s="35"/>
      <c r="K44" s="36"/>
      <c r="L44" s="36">
        <f t="shared" si="0"/>
        <v>243905.30766666669</v>
      </c>
      <c r="M44" s="14">
        <f t="shared" si="1"/>
        <v>119526674.08115761</v>
      </c>
      <c r="N44" s="8">
        <v>1493.1391599999999</v>
      </c>
      <c r="O44" s="8">
        <v>1699.1626000000001</v>
      </c>
      <c r="P44" s="8">
        <v>1417.2641599999999</v>
      </c>
      <c r="Q44" s="13"/>
      <c r="R44" s="13"/>
      <c r="S44" s="13"/>
      <c r="T44" s="13">
        <f t="shared" si="2"/>
        <v>1536.5219733333333</v>
      </c>
      <c r="U44" s="14">
        <f t="shared" si="3"/>
        <v>752978.12451110396</v>
      </c>
    </row>
    <row r="45" spans="1:23" ht="14.25">
      <c r="A45" s="6">
        <v>2</v>
      </c>
      <c r="B45" s="6">
        <v>42</v>
      </c>
      <c r="C45" s="6" t="s">
        <v>43</v>
      </c>
      <c r="D45" s="31">
        <v>30</v>
      </c>
      <c r="E45" s="37">
        <v>19.667490000000001</v>
      </c>
      <c r="F45" s="26">
        <v>262333</v>
      </c>
      <c r="G45" s="26">
        <v>306549.46899999998</v>
      </c>
      <c r="H45" s="26">
        <v>290567.84399999998</v>
      </c>
      <c r="I45" s="35"/>
      <c r="J45" s="35"/>
      <c r="K45" s="36"/>
      <c r="L45" s="36">
        <f t="shared" si="0"/>
        <v>286483.43766666669</v>
      </c>
      <c r="M45" s="14">
        <f t="shared" si="1"/>
        <v>169032304.36424372</v>
      </c>
      <c r="N45" s="8">
        <v>1307.25757</v>
      </c>
      <c r="O45" s="8">
        <v>1356.1216999999999</v>
      </c>
      <c r="P45" s="8">
        <v>1135.77637</v>
      </c>
      <c r="Q45" s="13"/>
      <c r="R45" s="13"/>
      <c r="S45" s="13"/>
      <c r="T45" s="13">
        <f t="shared" si="2"/>
        <v>1266.3852133333332</v>
      </c>
      <c r="U45" s="14">
        <f t="shared" si="3"/>
        <v>747198.55558143591</v>
      </c>
    </row>
    <row r="46" spans="1:23" ht="14.25">
      <c r="A46" s="6">
        <v>2</v>
      </c>
      <c r="B46" s="6">
        <v>43</v>
      </c>
      <c r="C46" s="6" t="s">
        <v>44</v>
      </c>
      <c r="D46" s="31">
        <v>30</v>
      </c>
      <c r="E46" s="37">
        <v>39.763660000000002</v>
      </c>
      <c r="F46" s="26">
        <v>39376.070299999999</v>
      </c>
      <c r="G46" s="26">
        <v>51078.480499999998</v>
      </c>
      <c r="H46" s="26">
        <v>46341.144500000002</v>
      </c>
      <c r="I46" s="35"/>
      <c r="J46" s="35"/>
      <c r="K46" s="36"/>
      <c r="L46" s="36">
        <f t="shared" si="0"/>
        <v>45598.5651</v>
      </c>
      <c r="M46" s="14">
        <f t="shared" si="1"/>
        <v>54394975.173727982</v>
      </c>
      <c r="N46" s="8">
        <v>458.24099699999999</v>
      </c>
      <c r="O46" s="8">
        <v>457.08297700000003</v>
      </c>
      <c r="P46" s="8">
        <v>432.180634</v>
      </c>
      <c r="Q46" s="13"/>
      <c r="R46" s="13"/>
      <c r="S46" s="13"/>
      <c r="T46" s="13">
        <f t="shared" si="2"/>
        <v>449.16820266666667</v>
      </c>
      <c r="U46" s="14">
        <f t="shared" si="3"/>
        <v>535817.15080945287</v>
      </c>
    </row>
    <row r="47" spans="1:23" ht="14.25">
      <c r="A47" s="6">
        <v>2</v>
      </c>
      <c r="B47" s="6">
        <v>44</v>
      </c>
      <c r="C47" s="6" t="s">
        <v>45</v>
      </c>
      <c r="D47" s="31">
        <v>30</v>
      </c>
      <c r="E47" s="37">
        <v>22.706440000000001</v>
      </c>
      <c r="F47" s="26">
        <v>98270.75</v>
      </c>
      <c r="G47" s="26">
        <v>119167.016</v>
      </c>
      <c r="H47" s="26">
        <v>104785.641</v>
      </c>
      <c r="I47" s="35"/>
      <c r="J47" s="35"/>
      <c r="K47" s="36"/>
      <c r="L47" s="36">
        <f t="shared" si="0"/>
        <v>107407.80233333334</v>
      </c>
      <c r="M47" s="14">
        <f t="shared" si="1"/>
        <v>73165464.5764108</v>
      </c>
      <c r="N47" s="8">
        <v>1187.56702</v>
      </c>
      <c r="O47" s="8">
        <v>1402.9846199999999</v>
      </c>
      <c r="P47" s="8">
        <v>1309.8266599999999</v>
      </c>
      <c r="Q47" s="13"/>
      <c r="R47" s="13"/>
      <c r="S47" s="13"/>
      <c r="T47" s="13">
        <f t="shared" si="2"/>
        <v>1300.1260999999997</v>
      </c>
      <c r="U47" s="14">
        <f t="shared" si="3"/>
        <v>885637.0584625199</v>
      </c>
    </row>
    <row r="48" spans="1:23" ht="14.25">
      <c r="A48" s="6">
        <v>2</v>
      </c>
      <c r="B48" s="6">
        <v>45</v>
      </c>
      <c r="C48" s="6" t="s">
        <v>46</v>
      </c>
      <c r="D48" s="31">
        <v>30</v>
      </c>
      <c r="E48" s="37">
        <v>33.03416</v>
      </c>
      <c r="F48" s="26">
        <v>278379.46899999998</v>
      </c>
      <c r="G48" s="26">
        <v>295804.40600000002</v>
      </c>
      <c r="H48" s="26">
        <v>257831.43799999999</v>
      </c>
      <c r="I48" s="35"/>
      <c r="J48" s="35"/>
      <c r="K48" s="36"/>
      <c r="L48" s="36">
        <f t="shared" si="0"/>
        <v>277338.43766666664</v>
      </c>
      <c r="M48" s="14">
        <f t="shared" si="1"/>
        <v>274849269.72092074</v>
      </c>
      <c r="N48" s="8">
        <v>1895.13159</v>
      </c>
      <c r="O48" s="8">
        <v>1858.2106900000001</v>
      </c>
      <c r="P48" s="8">
        <v>1785.32898</v>
      </c>
      <c r="Q48" s="13"/>
      <c r="R48" s="13"/>
      <c r="S48" s="13"/>
      <c r="T48" s="13">
        <f t="shared" si="2"/>
        <v>1846.2237533333334</v>
      </c>
      <c r="U48" s="14">
        <f t="shared" si="3"/>
        <v>1829653.5259024161</v>
      </c>
    </row>
    <row r="49" spans="1:21" ht="14.25">
      <c r="A49" s="6">
        <v>2</v>
      </c>
      <c r="B49" s="6">
        <v>46</v>
      </c>
      <c r="C49" s="6" t="s">
        <v>47</v>
      </c>
      <c r="D49" s="31">
        <v>30</v>
      </c>
      <c r="E49" s="37">
        <v>36.914589999999997</v>
      </c>
      <c r="F49" s="26">
        <v>139392.84400000001</v>
      </c>
      <c r="G49" s="26">
        <v>152794.391</v>
      </c>
      <c r="H49" s="26">
        <v>126285.289</v>
      </c>
      <c r="I49" s="35"/>
      <c r="J49" s="35"/>
      <c r="K49" s="36"/>
      <c r="L49" s="36">
        <f t="shared" si="0"/>
        <v>139490.84133333332</v>
      </c>
      <c r="M49" s="14">
        <f t="shared" si="1"/>
        <v>154477416.49725157</v>
      </c>
      <c r="N49" s="8">
        <v>1011.04272</v>
      </c>
      <c r="O49" s="8">
        <v>1263.70813</v>
      </c>
      <c r="P49" s="8">
        <v>1046.6936000000001</v>
      </c>
      <c r="Q49" s="13"/>
      <c r="R49" s="13"/>
      <c r="S49" s="13"/>
      <c r="T49" s="13">
        <f t="shared" si="2"/>
        <v>1107.14815</v>
      </c>
      <c r="U49" s="14">
        <f t="shared" si="3"/>
        <v>1226097.6007952548</v>
      </c>
    </row>
    <row r="50" spans="1:21" ht="14.25">
      <c r="A50" s="6">
        <v>2</v>
      </c>
      <c r="B50" s="6">
        <v>47</v>
      </c>
      <c r="C50" s="6" t="s">
        <v>48</v>
      </c>
      <c r="D50" s="31">
        <v>30</v>
      </c>
      <c r="E50" s="37">
        <v>19.090479999999999</v>
      </c>
      <c r="F50" s="26">
        <v>132009.359</v>
      </c>
      <c r="G50" s="26">
        <v>146741.43799999999</v>
      </c>
      <c r="H50" s="26">
        <v>116140.80499999999</v>
      </c>
      <c r="I50" s="35"/>
      <c r="J50" s="35"/>
      <c r="K50" s="36"/>
      <c r="L50" s="36">
        <f t="shared" si="0"/>
        <v>131630.53400000001</v>
      </c>
      <c r="M50" s="14">
        <f t="shared" si="1"/>
        <v>75386702.301489606</v>
      </c>
      <c r="N50" s="8">
        <v>1099.3397199999999</v>
      </c>
      <c r="O50" s="8">
        <v>1426.6491699999999</v>
      </c>
      <c r="P50" s="8">
        <v>1139.2652599999999</v>
      </c>
      <c r="Q50" s="13"/>
      <c r="R50" s="13"/>
      <c r="S50" s="13"/>
      <c r="T50" s="13">
        <f t="shared" si="2"/>
        <v>1221.7513833333333</v>
      </c>
      <c r="U50" s="14">
        <f t="shared" si="3"/>
        <v>699714.61045491998</v>
      </c>
    </row>
    <row r="51" spans="1:21" ht="14.25">
      <c r="A51" s="6">
        <v>2</v>
      </c>
      <c r="B51" s="6">
        <v>48</v>
      </c>
      <c r="C51" s="6" t="s">
        <v>49</v>
      </c>
      <c r="D51" s="31">
        <v>30</v>
      </c>
      <c r="E51" s="37">
        <v>36.902200000000001</v>
      </c>
      <c r="F51" s="26">
        <v>1387581.5</v>
      </c>
      <c r="G51" s="26">
        <v>1403052.75</v>
      </c>
      <c r="H51" s="26">
        <v>1304449.6299999999</v>
      </c>
      <c r="I51" s="35"/>
      <c r="J51" s="35"/>
      <c r="K51" s="36"/>
      <c r="L51" s="36">
        <f t="shared" si="0"/>
        <v>1365027.96</v>
      </c>
      <c r="M51" s="14">
        <f t="shared" si="1"/>
        <v>1511176043.5653601</v>
      </c>
      <c r="N51" s="8">
        <v>6121.1523399999996</v>
      </c>
      <c r="O51" s="8">
        <v>6055.5595700000003</v>
      </c>
      <c r="P51" s="8">
        <v>5569.5463900000004</v>
      </c>
      <c r="Q51" s="13"/>
      <c r="R51" s="13"/>
      <c r="S51" s="13"/>
      <c r="T51" s="13">
        <f t="shared" si="2"/>
        <v>5915.4194333333335</v>
      </c>
      <c r="U51" s="14">
        <f t="shared" si="3"/>
        <v>6548759.7303825999</v>
      </c>
    </row>
    <row r="52" spans="1:21" ht="14.25">
      <c r="A52" s="6">
        <v>3</v>
      </c>
      <c r="B52" s="6">
        <v>49</v>
      </c>
      <c r="C52" s="6" t="s">
        <v>50</v>
      </c>
      <c r="D52" s="31">
        <v>30</v>
      </c>
      <c r="E52" s="37">
        <v>28.551159999999999</v>
      </c>
      <c r="F52" s="26">
        <v>1021378.06</v>
      </c>
      <c r="G52" s="26">
        <v>1232063.1299999999</v>
      </c>
      <c r="H52" s="26">
        <v>1100093.8799999999</v>
      </c>
      <c r="I52" s="35"/>
      <c r="J52" s="35"/>
      <c r="K52" s="36"/>
      <c r="L52" s="36">
        <f t="shared" si="0"/>
        <v>1117845.0233333332</v>
      </c>
      <c r="M52" s="14">
        <f t="shared" si="1"/>
        <v>957473163.49181187</v>
      </c>
      <c r="N52" s="15">
        <v>6356.7020000000002</v>
      </c>
      <c r="O52" s="15">
        <v>5991.4189999999999</v>
      </c>
      <c r="P52" s="15">
        <v>6488.9459999999999</v>
      </c>
      <c r="T52" s="13">
        <f t="shared" si="2"/>
        <v>6279.0223333333333</v>
      </c>
      <c r="U52" s="14">
        <f t="shared" si="3"/>
        <v>5378201.1384771997</v>
      </c>
    </row>
    <row r="53" spans="1:21" ht="14.25">
      <c r="A53" s="6">
        <v>3</v>
      </c>
      <c r="B53" s="6">
        <v>50</v>
      </c>
      <c r="C53" s="6" t="s">
        <v>51</v>
      </c>
      <c r="D53" s="31">
        <v>30</v>
      </c>
      <c r="E53" s="37">
        <v>30.80836</v>
      </c>
      <c r="F53" s="26">
        <v>2902933.75</v>
      </c>
      <c r="G53" s="26">
        <v>2908924.5</v>
      </c>
      <c r="H53" s="26">
        <v>3033813</v>
      </c>
      <c r="I53" s="35"/>
      <c r="J53" s="35"/>
      <c r="K53" s="36"/>
      <c r="L53" s="36">
        <f t="shared" si="0"/>
        <v>2948557.0833333335</v>
      </c>
      <c r="M53" s="14">
        <f t="shared" si="1"/>
        <v>2725206243.1165004</v>
      </c>
      <c r="N53" s="7">
        <v>8116.4848599999996</v>
      </c>
      <c r="O53" s="7">
        <v>6912.1743200000001</v>
      </c>
      <c r="P53" s="7">
        <v>8066.7348599999996</v>
      </c>
      <c r="Q53" s="13"/>
      <c r="R53" s="13"/>
      <c r="S53" s="13"/>
      <c r="T53" s="13">
        <f t="shared" si="2"/>
        <v>7698.46468</v>
      </c>
      <c r="U53" s="14">
        <f t="shared" si="3"/>
        <v>7115312.1392617449</v>
      </c>
    </row>
    <row r="54" spans="1:21" ht="14.25">
      <c r="A54" s="6">
        <v>3</v>
      </c>
      <c r="B54" s="6">
        <v>51</v>
      </c>
      <c r="C54" s="6" t="s">
        <v>52</v>
      </c>
      <c r="D54" s="31">
        <v>30</v>
      </c>
      <c r="E54" s="37">
        <v>35.709220000000002</v>
      </c>
      <c r="F54" s="26">
        <v>1395513.38</v>
      </c>
      <c r="G54" s="26">
        <v>1365918.75</v>
      </c>
      <c r="H54" s="26">
        <v>1358796.5</v>
      </c>
      <c r="I54" s="35"/>
      <c r="J54" s="35"/>
      <c r="K54" s="36"/>
      <c r="L54" s="36">
        <f t="shared" si="0"/>
        <v>1373409.5433333332</v>
      </c>
      <c r="M54" s="14">
        <f t="shared" si="1"/>
        <v>1471301505.989686</v>
      </c>
      <c r="N54" s="7">
        <v>5170.5683600000002</v>
      </c>
      <c r="O54" s="7">
        <v>5309.8393599999999</v>
      </c>
      <c r="P54" s="7">
        <v>4816.9223599999996</v>
      </c>
      <c r="Q54" s="13"/>
      <c r="R54" s="13"/>
      <c r="S54" s="13"/>
      <c r="T54" s="13">
        <f t="shared" si="2"/>
        <v>5099.1100266666663</v>
      </c>
      <c r="U54" s="14">
        <f t="shared" si="3"/>
        <v>5462557.2523933761</v>
      </c>
    </row>
    <row r="55" spans="1:21" ht="14.25">
      <c r="A55" s="6">
        <v>3</v>
      </c>
      <c r="B55" s="6">
        <v>52</v>
      </c>
      <c r="C55" s="6" t="s">
        <v>53</v>
      </c>
      <c r="D55" s="31">
        <v>30</v>
      </c>
      <c r="E55" s="37">
        <v>17</v>
      </c>
      <c r="F55" s="26">
        <v>147596.17199999999</v>
      </c>
      <c r="G55" s="26">
        <v>162227.20300000001</v>
      </c>
      <c r="H55" s="26">
        <v>161624.31299999999</v>
      </c>
      <c r="I55" s="35"/>
      <c r="J55" s="35"/>
      <c r="K55" s="36"/>
      <c r="L55" s="36">
        <f t="shared" si="0"/>
        <v>157149.22933333332</v>
      </c>
      <c r="M55" s="14">
        <f t="shared" si="1"/>
        <v>80146106.959999993</v>
      </c>
      <c r="N55" s="7">
        <v>2296.6374500000002</v>
      </c>
      <c r="O55" s="7">
        <v>2094.2392599999998</v>
      </c>
      <c r="P55" s="7">
        <v>2045.7398700000001</v>
      </c>
      <c r="Q55" s="13"/>
      <c r="R55" s="13"/>
      <c r="S55" s="13"/>
      <c r="T55" s="13">
        <f t="shared" si="2"/>
        <v>2145.5388600000001</v>
      </c>
      <c r="U55" s="14">
        <f t="shared" si="3"/>
        <v>1094224.8186000001</v>
      </c>
    </row>
    <row r="56" spans="1:21" ht="14.25">
      <c r="A56" s="6">
        <v>3</v>
      </c>
      <c r="B56" s="6">
        <v>53</v>
      </c>
      <c r="C56" s="6" t="s">
        <v>54</v>
      </c>
      <c r="D56" s="31">
        <v>30</v>
      </c>
      <c r="E56" s="37">
        <v>35.674840000000003</v>
      </c>
      <c r="F56" s="26">
        <v>60491.578099999999</v>
      </c>
      <c r="G56" s="26">
        <v>65148.703099999999</v>
      </c>
      <c r="H56" s="26">
        <v>64510.050799999997</v>
      </c>
      <c r="I56" s="35"/>
      <c r="J56" s="35"/>
      <c r="K56" s="36"/>
      <c r="L56" s="36">
        <f t="shared" si="0"/>
        <v>63383.443999999996</v>
      </c>
      <c r="M56" s="14">
        <f t="shared" si="1"/>
        <v>67835826.700468808</v>
      </c>
      <c r="N56" s="7">
        <v>7430.5859399999999</v>
      </c>
      <c r="O56" s="7">
        <v>7248.8740200000002</v>
      </c>
      <c r="P56" s="7">
        <v>7494.0932599999996</v>
      </c>
      <c r="Q56" s="13"/>
      <c r="R56" s="13"/>
      <c r="S56" s="13"/>
      <c r="T56" s="13">
        <f t="shared" si="2"/>
        <v>7391.1844066666672</v>
      </c>
      <c r="U56" s="14">
        <f t="shared" si="3"/>
        <v>7910379.6335498495</v>
      </c>
    </row>
    <row r="57" spans="1:21" ht="14.25">
      <c r="A57" s="6">
        <v>3</v>
      </c>
      <c r="B57" s="6">
        <v>54</v>
      </c>
      <c r="C57" s="6" t="s">
        <v>55</v>
      </c>
      <c r="D57" s="31">
        <v>30</v>
      </c>
      <c r="E57" s="37">
        <v>22.839359999999999</v>
      </c>
      <c r="F57" s="26">
        <v>193608.90599999999</v>
      </c>
      <c r="G57" s="26">
        <v>194344.34400000001</v>
      </c>
      <c r="H57" s="26">
        <v>210065.641</v>
      </c>
      <c r="I57" s="35"/>
      <c r="J57" s="35"/>
      <c r="K57" s="36"/>
      <c r="L57" s="36">
        <f t="shared" si="0"/>
        <v>199339.63033333336</v>
      </c>
      <c r="M57" s="14">
        <f t="shared" si="1"/>
        <v>136583687.38349763</v>
      </c>
      <c r="N57" s="7">
        <v>5270.9384799999998</v>
      </c>
      <c r="O57" s="7">
        <v>5234.4033200000003</v>
      </c>
      <c r="P57" s="7">
        <v>5132.8164100000004</v>
      </c>
      <c r="Q57" s="13"/>
      <c r="R57" s="13"/>
      <c r="S57" s="13"/>
      <c r="T57" s="13">
        <f t="shared" si="2"/>
        <v>5212.7194033333335</v>
      </c>
      <c r="U57" s="14">
        <f t="shared" si="3"/>
        <v>3571655.2509514559</v>
      </c>
    </row>
    <row r="58" spans="1:21" ht="14.25">
      <c r="A58" s="6">
        <v>3</v>
      </c>
      <c r="B58" s="6">
        <v>55</v>
      </c>
      <c r="C58" s="6" t="s">
        <v>56</v>
      </c>
      <c r="D58" s="31">
        <v>30</v>
      </c>
      <c r="E58" s="37">
        <v>20.282609999999998</v>
      </c>
      <c r="F58" s="26">
        <v>105936.92200000001</v>
      </c>
      <c r="G58" s="26">
        <v>106792.969</v>
      </c>
      <c r="H58" s="26">
        <v>116756.516</v>
      </c>
      <c r="I58" s="35"/>
      <c r="J58" s="35"/>
      <c r="K58" s="36"/>
      <c r="L58" s="36">
        <f t="shared" si="0"/>
        <v>109828.80233333334</v>
      </c>
      <c r="M58" s="14">
        <f t="shared" si="1"/>
        <v>66828442.934822693</v>
      </c>
      <c r="N58" s="7">
        <v>1013.04901</v>
      </c>
      <c r="O58" s="7">
        <v>1022.6769399999999</v>
      </c>
      <c r="P58" s="7">
        <v>1047.21118</v>
      </c>
      <c r="Q58" s="13"/>
      <c r="R58" s="13"/>
      <c r="S58" s="13"/>
      <c r="T58" s="13">
        <f t="shared" si="2"/>
        <v>1027.64571</v>
      </c>
      <c r="U58" s="14">
        <f t="shared" si="3"/>
        <v>625300.11462309293</v>
      </c>
    </row>
    <row r="59" spans="1:21" ht="14.25">
      <c r="A59" s="6">
        <v>3</v>
      </c>
      <c r="B59" s="6">
        <v>56</v>
      </c>
      <c r="C59" s="6" t="s">
        <v>57</v>
      </c>
      <c r="D59" s="31">
        <v>30</v>
      </c>
      <c r="E59" s="37">
        <v>24.990120000000001</v>
      </c>
      <c r="F59" s="26">
        <v>182073.984</v>
      </c>
      <c r="G59" s="26">
        <v>180730.90599999999</v>
      </c>
      <c r="H59" s="26">
        <v>187055.75</v>
      </c>
      <c r="I59" s="35"/>
      <c r="J59" s="35"/>
      <c r="K59" s="36"/>
      <c r="L59" s="36">
        <f t="shared" si="0"/>
        <v>183286.88</v>
      </c>
      <c r="M59" s="14">
        <f t="shared" si="1"/>
        <v>137410833.76876801</v>
      </c>
      <c r="N59" s="7">
        <v>5170.6845700000003</v>
      </c>
      <c r="O59" s="7">
        <v>5475.24658</v>
      </c>
      <c r="P59" s="7">
        <v>6014.9384799999998</v>
      </c>
      <c r="Q59" s="13"/>
      <c r="R59" s="13"/>
      <c r="S59" s="13"/>
      <c r="T59" s="13">
        <f t="shared" si="2"/>
        <v>5553.6232100000007</v>
      </c>
      <c r="U59" s="14">
        <f t="shared" si="3"/>
        <v>4163571.3135805568</v>
      </c>
    </row>
    <row r="60" spans="1:21" ht="14.25">
      <c r="A60" s="6">
        <v>3</v>
      </c>
      <c r="B60" s="6">
        <v>57</v>
      </c>
      <c r="C60" s="6" t="s">
        <v>58</v>
      </c>
      <c r="D60" s="31">
        <v>30</v>
      </c>
      <c r="E60" s="37">
        <v>35.571800000000003</v>
      </c>
      <c r="F60" s="26">
        <v>212323.53099999999</v>
      </c>
      <c r="G60" s="26">
        <v>223184.09400000001</v>
      </c>
      <c r="H60" s="26">
        <v>211920.32800000001</v>
      </c>
      <c r="I60" s="35"/>
      <c r="J60" s="35"/>
      <c r="K60" s="36"/>
      <c r="L60" s="36">
        <f t="shared" si="0"/>
        <v>215809.31766666667</v>
      </c>
      <c r="M60" s="14">
        <f t="shared" si="1"/>
        <v>230301776.58525401</v>
      </c>
      <c r="N60" s="7">
        <v>2019.7772199999999</v>
      </c>
      <c r="O60" s="7">
        <v>2000.86267</v>
      </c>
      <c r="P60" s="7">
        <v>1752.1330599999999</v>
      </c>
      <c r="Q60" s="13"/>
      <c r="R60" s="13"/>
      <c r="S60" s="13"/>
      <c r="T60" s="13">
        <f t="shared" si="2"/>
        <v>1924.2576499999998</v>
      </c>
      <c r="U60" s="14">
        <f t="shared" si="3"/>
        <v>2053479.2482280997</v>
      </c>
    </row>
    <row r="61" spans="1:21" ht="14.25">
      <c r="A61" s="6">
        <v>3</v>
      </c>
      <c r="B61" s="6">
        <v>58</v>
      </c>
      <c r="C61" s="6" t="s">
        <v>59</v>
      </c>
      <c r="D61" s="31">
        <v>30</v>
      </c>
      <c r="E61" s="37">
        <v>16.144480000000001</v>
      </c>
      <c r="F61" s="26">
        <v>324592.375</v>
      </c>
      <c r="G61" s="26">
        <v>316175.31300000002</v>
      </c>
      <c r="H61" s="26">
        <v>304665.375</v>
      </c>
      <c r="I61" s="35"/>
      <c r="J61" s="35"/>
      <c r="K61" s="36"/>
      <c r="L61" s="36">
        <f t="shared" si="0"/>
        <v>315144.35433333338</v>
      </c>
      <c r="M61" s="14">
        <f t="shared" si="1"/>
        <v>152635251.76942241</v>
      </c>
      <c r="N61" s="7">
        <v>1546.2720899999999</v>
      </c>
      <c r="O61" s="7">
        <v>1582.3072500000001</v>
      </c>
      <c r="P61" s="7">
        <v>1557.4288300000001</v>
      </c>
      <c r="Q61" s="13"/>
      <c r="R61" s="13"/>
      <c r="S61" s="13"/>
      <c r="T61" s="13">
        <f t="shared" si="2"/>
        <v>1562.0027233333333</v>
      </c>
      <c r="U61" s="14">
        <f t="shared" si="3"/>
        <v>756531.65180401597</v>
      </c>
    </row>
    <row r="62" spans="1:21" ht="14.25">
      <c r="A62" s="6">
        <v>3</v>
      </c>
      <c r="B62" s="6">
        <v>59</v>
      </c>
      <c r="C62" s="6" t="s">
        <v>60</v>
      </c>
      <c r="D62" s="31">
        <v>30</v>
      </c>
      <c r="E62" s="37">
        <v>38.882190000000001</v>
      </c>
      <c r="F62" s="26">
        <v>113151.734</v>
      </c>
      <c r="G62" s="26">
        <v>107120.906</v>
      </c>
      <c r="H62" s="26">
        <v>102738.961</v>
      </c>
      <c r="I62" s="35"/>
      <c r="J62" s="35"/>
      <c r="K62" s="36"/>
      <c r="L62" s="36">
        <f t="shared" si="0"/>
        <v>107670.53366666667</v>
      </c>
      <c r="M62" s="14">
        <f t="shared" si="1"/>
        <v>125593984.42286192</v>
      </c>
      <c r="N62" s="7">
        <v>1349.4173599999999</v>
      </c>
      <c r="O62" s="7">
        <v>1647.45471</v>
      </c>
      <c r="P62" s="7">
        <v>1329.6542999999999</v>
      </c>
      <c r="Q62" s="13"/>
      <c r="R62" s="13"/>
      <c r="S62" s="13"/>
      <c r="T62" s="13">
        <f t="shared" si="2"/>
        <v>1442.1754566666666</v>
      </c>
      <c r="U62" s="14">
        <f t="shared" si="3"/>
        <v>1682248.2035835029</v>
      </c>
    </row>
    <row r="63" spans="1:21" ht="14.25">
      <c r="A63" s="6">
        <v>3</v>
      </c>
      <c r="B63" s="6">
        <v>60</v>
      </c>
      <c r="C63" s="6" t="s">
        <v>61</v>
      </c>
      <c r="D63" s="31">
        <v>30</v>
      </c>
      <c r="E63" s="37">
        <v>12.84343</v>
      </c>
      <c r="F63" s="26">
        <v>68947.632800000007</v>
      </c>
      <c r="G63" s="26">
        <v>66557.843800000002</v>
      </c>
      <c r="H63" s="26">
        <v>61678.828099999999</v>
      </c>
      <c r="I63" s="35"/>
      <c r="J63" s="35"/>
      <c r="K63" s="36"/>
      <c r="L63" s="36">
        <f t="shared" si="0"/>
        <v>65728.101566666664</v>
      </c>
      <c r="M63" s="14">
        <f t="shared" si="1"/>
        <v>25325228.145131208</v>
      </c>
      <c r="N63" s="7">
        <v>1473.6262200000001</v>
      </c>
      <c r="O63" s="7">
        <v>1811.4938999999999</v>
      </c>
      <c r="P63" s="7">
        <v>1619.9033199999999</v>
      </c>
      <c r="Q63" s="13"/>
      <c r="R63" s="13"/>
      <c r="S63" s="13"/>
      <c r="T63" s="13">
        <f t="shared" si="2"/>
        <v>1635.0078133333334</v>
      </c>
      <c r="U63" s="14">
        <f t="shared" si="3"/>
        <v>629973.25199999195</v>
      </c>
    </row>
    <row r="64" spans="1:21">
      <c r="A64" s="6">
        <v>3</v>
      </c>
      <c r="B64" s="9"/>
      <c r="C64" s="10" t="s">
        <v>127</v>
      </c>
      <c r="D64" s="31"/>
      <c r="E64" s="38"/>
      <c r="F64" s="27">
        <v>7.1899059999999997</v>
      </c>
      <c r="G64" s="27">
        <v>10.88644</v>
      </c>
      <c r="H64" s="27">
        <v>9.6002229999999997</v>
      </c>
      <c r="L64" s="36">
        <f t="shared" si="0"/>
        <v>9.2255230000000008</v>
      </c>
      <c r="M64" s="14"/>
      <c r="N64" s="16"/>
      <c r="O64" s="16"/>
      <c r="P64" s="16"/>
      <c r="Q64" s="1">
        <v>0</v>
      </c>
      <c r="R64" s="15">
        <v>6165.56</v>
      </c>
      <c r="S64" s="15">
        <v>21.929670000000002</v>
      </c>
      <c r="T64" s="13">
        <f t="shared" si="2"/>
        <v>2062.4965566666669</v>
      </c>
      <c r="U64" s="14"/>
    </row>
    <row r="65" spans="1:21">
      <c r="A65" s="9"/>
      <c r="B65" s="9" t="s">
        <v>62</v>
      </c>
      <c r="C65" s="9"/>
      <c r="D65" s="31"/>
      <c r="E65" s="39"/>
      <c r="F65" s="40"/>
      <c r="G65" s="41"/>
      <c r="H65" s="41"/>
      <c r="I65" s="42"/>
      <c r="J65" s="35"/>
      <c r="K65" s="36"/>
      <c r="L65" s="36"/>
      <c r="M65" s="14"/>
      <c r="N65" s="13"/>
      <c r="O65" s="13"/>
      <c r="P65" s="13"/>
      <c r="Q65" s="13"/>
      <c r="R65" s="13"/>
      <c r="S65" s="13"/>
      <c r="T65" s="13"/>
      <c r="U65" s="14"/>
    </row>
    <row r="66" spans="1:21" ht="14.25">
      <c r="A66" s="6">
        <v>3</v>
      </c>
      <c r="B66" s="18">
        <v>1</v>
      </c>
      <c r="C66" s="18" t="s">
        <v>64</v>
      </c>
      <c r="D66" s="31">
        <v>30</v>
      </c>
      <c r="E66" s="43">
        <v>36.4</v>
      </c>
      <c r="F66" s="26">
        <v>2337.45532</v>
      </c>
      <c r="G66" s="26">
        <v>1866.4318800000001</v>
      </c>
      <c r="H66" s="26">
        <v>1688.5018299999999</v>
      </c>
      <c r="I66" s="42"/>
      <c r="J66" s="35"/>
      <c r="K66" s="36"/>
      <c r="L66" s="36">
        <f t="shared" si="0"/>
        <v>1964.1296766666667</v>
      </c>
      <c r="M66" s="14">
        <f t="shared" si="1"/>
        <v>2144829.6069200002</v>
      </c>
      <c r="N66" s="7">
        <v>64704.835899999998</v>
      </c>
      <c r="O66" s="7">
        <v>65309.171900000001</v>
      </c>
      <c r="P66" s="7">
        <v>61878.320299999999</v>
      </c>
      <c r="Q66" s="13"/>
      <c r="R66" s="13"/>
      <c r="S66" s="13"/>
      <c r="T66" s="13">
        <f t="shared" si="2"/>
        <v>63964.109366666664</v>
      </c>
      <c r="U66" s="14">
        <f t="shared" si="3"/>
        <v>69848807.428399995</v>
      </c>
    </row>
    <row r="67" spans="1:21" ht="14.25">
      <c r="A67" s="6">
        <v>3</v>
      </c>
      <c r="B67" s="18">
        <v>2</v>
      </c>
      <c r="C67" s="18" t="s">
        <v>65</v>
      </c>
      <c r="D67" s="31">
        <v>30</v>
      </c>
      <c r="E67" s="43">
        <v>40</v>
      </c>
      <c r="F67" s="27">
        <v>573.64020000000005</v>
      </c>
      <c r="G67" s="27">
        <v>369.36340000000001</v>
      </c>
      <c r="H67" s="27">
        <v>405.29539999999997</v>
      </c>
      <c r="K67" s="36"/>
      <c r="L67" s="36">
        <f t="shared" si="0"/>
        <v>449.43299999999999</v>
      </c>
      <c r="M67" s="14">
        <f t="shared" si="1"/>
        <v>539319.6</v>
      </c>
      <c r="N67" s="7">
        <v>37138.359400000001</v>
      </c>
      <c r="O67" s="7">
        <v>33963.054700000001</v>
      </c>
      <c r="P67" s="7">
        <v>32990.292999999998</v>
      </c>
      <c r="Q67" s="13"/>
      <c r="R67" s="13"/>
      <c r="S67" s="13"/>
      <c r="T67" s="13">
        <f t="shared" si="2"/>
        <v>34697.235699999997</v>
      </c>
      <c r="U67" s="14">
        <f t="shared" si="3"/>
        <v>41636682.839999996</v>
      </c>
    </row>
    <row r="68" spans="1:21" ht="14.25">
      <c r="A68" s="6">
        <v>3</v>
      </c>
      <c r="B68" s="18">
        <v>3</v>
      </c>
      <c r="C68" s="18" t="s">
        <v>66</v>
      </c>
      <c r="D68" s="31">
        <v>30</v>
      </c>
      <c r="E68" s="43">
        <v>29.4</v>
      </c>
      <c r="F68" s="26">
        <v>1008.82745</v>
      </c>
      <c r="G68" s="26">
        <v>702.92816200000004</v>
      </c>
      <c r="H68" s="26">
        <v>804.35418700000002</v>
      </c>
      <c r="I68" s="42"/>
      <c r="J68" s="42"/>
      <c r="K68" s="36"/>
      <c r="L68" s="36">
        <f t="shared" si="0"/>
        <v>838.70326633333332</v>
      </c>
      <c r="M68" s="14">
        <f t="shared" si="1"/>
        <v>739736.28090599994</v>
      </c>
      <c r="N68" s="7">
        <v>28678.035199999998</v>
      </c>
      <c r="O68" s="7">
        <v>27143.918000000001</v>
      </c>
      <c r="P68" s="7">
        <v>26548.078099999999</v>
      </c>
      <c r="Q68" s="13"/>
      <c r="R68" s="13"/>
      <c r="S68" s="13"/>
      <c r="T68" s="13">
        <f t="shared" si="2"/>
        <v>27456.677100000001</v>
      </c>
      <c r="U68" s="14">
        <f t="shared" si="3"/>
        <v>24216789.202199999</v>
      </c>
    </row>
    <row r="69" spans="1:21" ht="14.25">
      <c r="A69" s="6">
        <v>3</v>
      </c>
      <c r="B69" s="18">
        <v>4</v>
      </c>
      <c r="C69" s="18" t="s">
        <v>67</v>
      </c>
      <c r="D69" s="31">
        <v>30</v>
      </c>
      <c r="E69" s="43">
        <v>46</v>
      </c>
      <c r="F69" s="26">
        <v>775.117615</v>
      </c>
      <c r="G69" s="26">
        <v>635.69201699999996</v>
      </c>
      <c r="H69" s="26">
        <v>644.59472700000003</v>
      </c>
      <c r="I69" s="42"/>
      <c r="J69" s="42"/>
      <c r="K69" s="36"/>
      <c r="L69" s="36">
        <f t="shared" ref="L69:L132" si="4">AVERAGE(F69:K69)</f>
        <v>685.13478633333341</v>
      </c>
      <c r="M69" s="14">
        <f t="shared" ref="M69:M132" si="5">L69*E69*D69</f>
        <v>945486.00514000014</v>
      </c>
      <c r="N69" s="7">
        <v>41097.296900000001</v>
      </c>
      <c r="O69" s="7">
        <v>40978.511700000003</v>
      </c>
      <c r="P69" s="7">
        <v>32741.027300000002</v>
      </c>
      <c r="Q69" s="13"/>
      <c r="R69" s="13"/>
      <c r="S69" s="13"/>
      <c r="T69" s="13">
        <f t="shared" ref="T69:T132" si="6">AVERAGE(N69:S69)</f>
        <v>38272.278633333335</v>
      </c>
      <c r="U69" s="14">
        <f t="shared" ref="U69:U132" si="7">T69*E69*D69</f>
        <v>52815744.514000006</v>
      </c>
    </row>
    <row r="70" spans="1:21" ht="14.25">
      <c r="A70" s="6">
        <v>3</v>
      </c>
      <c r="B70" s="18">
        <v>5</v>
      </c>
      <c r="C70" s="18" t="s">
        <v>68</v>
      </c>
      <c r="D70" s="31">
        <v>30</v>
      </c>
      <c r="E70" s="43">
        <v>34.799999999999997</v>
      </c>
      <c r="F70" s="26">
        <v>831.26544200000001</v>
      </c>
      <c r="G70" s="26">
        <v>459.62042200000002</v>
      </c>
      <c r="H70" s="26">
        <v>716.59063700000002</v>
      </c>
      <c r="I70" s="36"/>
      <c r="J70" s="36"/>
      <c r="K70" s="36"/>
      <c r="L70" s="36">
        <f t="shared" si="4"/>
        <v>669.15883366666674</v>
      </c>
      <c r="M70" s="14">
        <f t="shared" si="5"/>
        <v>698601.82234800002</v>
      </c>
      <c r="N70" s="7">
        <v>46533.3125</v>
      </c>
      <c r="O70" s="7">
        <v>45191.554700000001</v>
      </c>
      <c r="P70" s="7">
        <v>41845.894500000002</v>
      </c>
      <c r="Q70" s="13"/>
      <c r="R70" s="13"/>
      <c r="S70" s="13"/>
      <c r="T70" s="13">
        <f t="shared" si="6"/>
        <v>44523.587233333332</v>
      </c>
      <c r="U70" s="14">
        <f t="shared" si="7"/>
        <v>46482625.071599998</v>
      </c>
    </row>
    <row r="71" spans="1:21" ht="14.25">
      <c r="A71" s="6">
        <v>3</v>
      </c>
      <c r="B71" s="18">
        <v>6</v>
      </c>
      <c r="C71" s="18" t="s">
        <v>69</v>
      </c>
      <c r="D71" s="31">
        <v>30</v>
      </c>
      <c r="E71" s="43">
        <v>31.8</v>
      </c>
      <c r="F71" s="26">
        <v>3119.67407</v>
      </c>
      <c r="G71" s="26">
        <v>1973.9614300000001</v>
      </c>
      <c r="H71" s="26">
        <v>2213.9851100000001</v>
      </c>
      <c r="I71" s="36"/>
      <c r="J71" s="36"/>
      <c r="K71" s="36"/>
      <c r="L71" s="36">
        <f t="shared" si="4"/>
        <v>2435.8735366666665</v>
      </c>
      <c r="M71" s="14">
        <f t="shared" si="5"/>
        <v>2323823.3539800001</v>
      </c>
      <c r="N71" s="7">
        <v>36503.042999999998</v>
      </c>
      <c r="O71" s="7">
        <v>35971.046900000001</v>
      </c>
      <c r="P71" s="7">
        <v>33335.652300000002</v>
      </c>
      <c r="Q71" s="13"/>
      <c r="R71" s="13"/>
      <c r="S71" s="13"/>
      <c r="T71" s="13">
        <f t="shared" si="6"/>
        <v>35269.914066666664</v>
      </c>
      <c r="U71" s="14">
        <f t="shared" si="7"/>
        <v>33647498.019599997</v>
      </c>
    </row>
    <row r="72" spans="1:21" ht="14.25">
      <c r="A72" s="6">
        <v>3</v>
      </c>
      <c r="B72" s="18">
        <v>7</v>
      </c>
      <c r="C72" s="18" t="s">
        <v>70</v>
      </c>
      <c r="D72" s="31">
        <v>30</v>
      </c>
      <c r="E72" s="43">
        <v>44</v>
      </c>
      <c r="F72" s="26">
        <v>3595.1357400000002</v>
      </c>
      <c r="G72" s="26">
        <v>3852.7641600000002</v>
      </c>
      <c r="H72" s="26">
        <v>2952.3212899999999</v>
      </c>
      <c r="I72" s="36"/>
      <c r="J72" s="36"/>
      <c r="K72" s="36"/>
      <c r="L72" s="36">
        <f t="shared" si="4"/>
        <v>3466.7403966666666</v>
      </c>
      <c r="M72" s="14">
        <f t="shared" si="5"/>
        <v>4576097.3235999998</v>
      </c>
      <c r="N72" s="7">
        <v>45936.257799999999</v>
      </c>
      <c r="O72" s="7">
        <v>52069.050799999997</v>
      </c>
      <c r="P72" s="7">
        <v>36255.773399999998</v>
      </c>
      <c r="Q72" s="13"/>
      <c r="R72" s="13"/>
      <c r="S72" s="13"/>
      <c r="T72" s="13">
        <f t="shared" si="6"/>
        <v>44753.693999999996</v>
      </c>
      <c r="U72" s="14">
        <f t="shared" si="7"/>
        <v>59074876.079999998</v>
      </c>
    </row>
    <row r="73" spans="1:21" ht="14.25">
      <c r="A73" s="6">
        <v>3</v>
      </c>
      <c r="B73" s="18">
        <v>8</v>
      </c>
      <c r="C73" s="18" t="s">
        <v>71</v>
      </c>
      <c r="D73" s="31">
        <v>30</v>
      </c>
      <c r="E73" s="43">
        <v>19.8</v>
      </c>
      <c r="F73" s="26">
        <v>2156.2966299999998</v>
      </c>
      <c r="G73" s="26">
        <v>1826.6484399999999</v>
      </c>
      <c r="H73" s="26">
        <v>1773.4533699999999</v>
      </c>
      <c r="I73" s="36"/>
      <c r="J73" s="36"/>
      <c r="K73" s="36"/>
      <c r="L73" s="36">
        <f t="shared" si="4"/>
        <v>1918.7994799999999</v>
      </c>
      <c r="M73" s="14">
        <f t="shared" si="5"/>
        <v>1139766.8911199998</v>
      </c>
      <c r="N73" s="7">
        <v>34658.128900000003</v>
      </c>
      <c r="O73" s="7">
        <v>33457.867200000001</v>
      </c>
      <c r="P73" s="7">
        <v>30185.3125</v>
      </c>
      <c r="Q73" s="13"/>
      <c r="R73" s="13"/>
      <c r="S73" s="13"/>
      <c r="T73" s="13">
        <f t="shared" si="6"/>
        <v>32767.102866666668</v>
      </c>
      <c r="U73" s="14">
        <f t="shared" si="7"/>
        <v>19463659.1028</v>
      </c>
    </row>
    <row r="74" spans="1:21" ht="14.25">
      <c r="A74" s="18">
        <v>4</v>
      </c>
      <c r="B74" s="18">
        <v>9</v>
      </c>
      <c r="C74" s="18" t="s">
        <v>72</v>
      </c>
      <c r="D74" s="31">
        <v>30</v>
      </c>
      <c r="E74" s="43">
        <v>55.4</v>
      </c>
      <c r="F74" s="27">
        <v>7774.558</v>
      </c>
      <c r="G74" s="27">
        <v>7562.6049999999996</v>
      </c>
      <c r="H74" s="27">
        <v>7101.2520000000004</v>
      </c>
      <c r="L74" s="36">
        <f t="shared" si="4"/>
        <v>7479.4716666666673</v>
      </c>
      <c r="M74" s="14">
        <f t="shared" si="5"/>
        <v>12430881.91</v>
      </c>
      <c r="N74" s="15">
        <v>40533.019999999997</v>
      </c>
      <c r="O74" s="15">
        <v>43682.95</v>
      </c>
      <c r="P74" s="15">
        <v>42969.02</v>
      </c>
      <c r="Q74" s="13"/>
      <c r="R74" s="13"/>
      <c r="S74" s="13"/>
      <c r="T74" s="13">
        <f t="shared" si="6"/>
        <v>42394.996666666666</v>
      </c>
      <c r="U74" s="14">
        <f t="shared" si="7"/>
        <v>70460484.459999993</v>
      </c>
    </row>
    <row r="75" spans="1:21" ht="14.25">
      <c r="A75" s="18">
        <v>4</v>
      </c>
      <c r="B75" s="18">
        <v>10</v>
      </c>
      <c r="C75" s="18" t="s">
        <v>73</v>
      </c>
      <c r="D75" s="31">
        <v>30</v>
      </c>
      <c r="E75" s="43">
        <v>32.6</v>
      </c>
      <c r="F75" s="27">
        <v>293.25369999999998</v>
      </c>
      <c r="G75" s="27">
        <v>439.654</v>
      </c>
      <c r="H75" s="27">
        <v>283.60669999999999</v>
      </c>
      <c r="L75" s="36">
        <f t="shared" si="4"/>
        <v>338.83813333333336</v>
      </c>
      <c r="M75" s="14">
        <f t="shared" si="5"/>
        <v>331383.69440000004</v>
      </c>
      <c r="N75" s="15">
        <v>54812.7</v>
      </c>
      <c r="O75" s="15">
        <v>47768.39</v>
      </c>
      <c r="P75" s="15">
        <v>50608.55</v>
      </c>
      <c r="Q75" s="13"/>
      <c r="R75" s="13"/>
      <c r="S75" s="13"/>
      <c r="T75" s="13">
        <f t="shared" si="6"/>
        <v>51063.21333333334</v>
      </c>
      <c r="U75" s="14">
        <f t="shared" si="7"/>
        <v>49939822.640000008</v>
      </c>
    </row>
    <row r="76" spans="1:21" ht="14.25">
      <c r="A76" s="18">
        <v>4</v>
      </c>
      <c r="B76" s="18">
        <v>11</v>
      </c>
      <c r="C76" s="18" t="s">
        <v>74</v>
      </c>
      <c r="D76" s="31">
        <v>30</v>
      </c>
      <c r="E76" s="43">
        <v>43.6</v>
      </c>
      <c r="F76" s="27">
        <v>161.91909999999999</v>
      </c>
      <c r="G76" s="27">
        <v>88.414280000000005</v>
      </c>
      <c r="H76" s="27">
        <v>131.8356</v>
      </c>
      <c r="I76" s="27"/>
      <c r="J76" s="27"/>
      <c r="K76" s="27"/>
      <c r="L76" s="36">
        <f t="shared" si="4"/>
        <v>127.38965999999999</v>
      </c>
      <c r="M76" s="14">
        <f t="shared" si="5"/>
        <v>166625.67528</v>
      </c>
      <c r="N76" s="15">
        <v>55039.27</v>
      </c>
      <c r="O76" s="15">
        <v>51321.23</v>
      </c>
      <c r="P76" s="15">
        <v>50644.13</v>
      </c>
      <c r="Q76" s="13"/>
      <c r="R76" s="13"/>
      <c r="S76" s="13"/>
      <c r="T76" s="13">
        <f t="shared" si="6"/>
        <v>52334.876666666671</v>
      </c>
      <c r="U76" s="14">
        <f t="shared" si="7"/>
        <v>68454018.680000007</v>
      </c>
    </row>
    <row r="77" spans="1:21" ht="14.25">
      <c r="A77" s="18">
        <v>4</v>
      </c>
      <c r="B77" s="18">
        <v>12</v>
      </c>
      <c r="C77" s="18" t="s">
        <v>75</v>
      </c>
      <c r="D77" s="31">
        <v>30</v>
      </c>
      <c r="E77" s="43">
        <v>51.4</v>
      </c>
      <c r="F77" s="27">
        <v>118.50230000000001</v>
      </c>
      <c r="G77" s="27">
        <v>78.182479999999998</v>
      </c>
      <c r="H77" s="27">
        <v>122.2007</v>
      </c>
      <c r="L77" s="36">
        <f t="shared" si="4"/>
        <v>106.29516</v>
      </c>
      <c r="M77" s="14">
        <f t="shared" si="5"/>
        <v>163907.13671999998</v>
      </c>
      <c r="N77" s="15">
        <v>49061.85</v>
      </c>
      <c r="O77" s="15">
        <v>42363.51</v>
      </c>
      <c r="P77" s="15">
        <v>48788.18</v>
      </c>
      <c r="Q77" s="13"/>
      <c r="R77" s="13"/>
      <c r="S77" s="13"/>
      <c r="T77" s="13">
        <f t="shared" si="6"/>
        <v>46737.846666666672</v>
      </c>
      <c r="U77" s="14">
        <f t="shared" si="7"/>
        <v>72069759.560000002</v>
      </c>
    </row>
    <row r="78" spans="1:21" ht="14.25">
      <c r="A78" s="18">
        <v>4</v>
      </c>
      <c r="B78" s="18">
        <v>13</v>
      </c>
      <c r="C78" s="18" t="s">
        <v>76</v>
      </c>
      <c r="D78" s="31">
        <v>30</v>
      </c>
      <c r="E78" s="43">
        <v>37.4</v>
      </c>
      <c r="F78" s="27">
        <v>57.565300000000001</v>
      </c>
      <c r="G78" s="27">
        <v>44.967460000000003</v>
      </c>
      <c r="H78" s="27">
        <v>70.285420000000002</v>
      </c>
      <c r="I78" s="27"/>
      <c r="J78" s="27"/>
      <c r="K78" s="27"/>
      <c r="L78" s="36">
        <f t="shared" si="4"/>
        <v>57.606059999999992</v>
      </c>
      <c r="M78" s="14">
        <f t="shared" si="5"/>
        <v>64633.999319999988</v>
      </c>
      <c r="N78" s="15">
        <v>53967.74</v>
      </c>
      <c r="O78" s="15">
        <v>55571.81</v>
      </c>
      <c r="P78" s="15">
        <v>54436.38</v>
      </c>
      <c r="Q78" s="13"/>
      <c r="R78" s="13"/>
      <c r="S78" s="13"/>
      <c r="T78" s="13">
        <f t="shared" si="6"/>
        <v>54658.643333333333</v>
      </c>
      <c r="U78" s="14">
        <f t="shared" si="7"/>
        <v>61326997.819999993</v>
      </c>
    </row>
    <row r="79" spans="1:21" ht="14.25">
      <c r="A79" s="18">
        <v>4</v>
      </c>
      <c r="B79" s="18">
        <v>14</v>
      </c>
      <c r="C79" s="18" t="s">
        <v>77</v>
      </c>
      <c r="D79" s="31">
        <v>30</v>
      </c>
      <c r="E79" s="43">
        <v>26</v>
      </c>
      <c r="F79" s="27">
        <v>55.312399999999997</v>
      </c>
      <c r="G79" s="27">
        <v>103.17610000000001</v>
      </c>
      <c r="H79" s="27">
        <v>136.88399999999999</v>
      </c>
      <c r="I79" s="27">
        <v>80.855990000000006</v>
      </c>
      <c r="J79" s="27">
        <v>59.229559999999999</v>
      </c>
      <c r="K79" s="27">
        <v>132.69059999999999</v>
      </c>
      <c r="L79" s="36">
        <f t="shared" si="4"/>
        <v>94.691441666666663</v>
      </c>
      <c r="M79" s="14">
        <f t="shared" si="5"/>
        <v>73859.324499999988</v>
      </c>
      <c r="N79" s="15">
        <v>42970.74</v>
      </c>
      <c r="O79" s="15">
        <v>47367.8</v>
      </c>
      <c r="P79" s="15">
        <v>49248.22</v>
      </c>
      <c r="Q79" s="13"/>
      <c r="R79" s="13"/>
      <c r="S79" s="13"/>
      <c r="T79" s="13">
        <f t="shared" si="6"/>
        <v>46528.920000000006</v>
      </c>
      <c r="U79" s="14">
        <f t="shared" si="7"/>
        <v>36292557.600000001</v>
      </c>
    </row>
    <row r="80" spans="1:21" ht="14.25">
      <c r="A80" s="18">
        <v>4</v>
      </c>
      <c r="B80" s="18">
        <v>15</v>
      </c>
      <c r="C80" s="18" t="s">
        <v>78</v>
      </c>
      <c r="D80" s="31">
        <v>30</v>
      </c>
      <c r="E80" s="43">
        <v>27</v>
      </c>
      <c r="F80" s="27">
        <v>51.955120000000001</v>
      </c>
      <c r="G80" s="27">
        <v>35.500419999999998</v>
      </c>
      <c r="H80" s="27">
        <v>2.406644</v>
      </c>
      <c r="I80" s="27">
        <v>44.273209999999999</v>
      </c>
      <c r="J80" s="28"/>
      <c r="K80" s="27">
        <v>70.221680000000006</v>
      </c>
      <c r="L80" s="36">
        <f t="shared" si="4"/>
        <v>40.871414800000004</v>
      </c>
      <c r="M80" s="14">
        <f t="shared" si="5"/>
        <v>33105.845988000001</v>
      </c>
      <c r="N80" s="15">
        <v>45613.71</v>
      </c>
      <c r="O80" s="15">
        <v>41323.660000000003</v>
      </c>
      <c r="P80" s="15">
        <v>41176.26</v>
      </c>
      <c r="Q80" s="13"/>
      <c r="R80" s="13"/>
      <c r="S80" s="13"/>
      <c r="T80" s="13">
        <f t="shared" si="6"/>
        <v>42704.543333333335</v>
      </c>
      <c r="U80" s="14">
        <f t="shared" si="7"/>
        <v>34590680.099999994</v>
      </c>
    </row>
    <row r="81" spans="1:21" ht="14.25">
      <c r="A81" s="18">
        <v>4</v>
      </c>
      <c r="B81" s="18">
        <v>16</v>
      </c>
      <c r="C81" s="18" t="s">
        <v>79</v>
      </c>
      <c r="D81" s="31">
        <v>30</v>
      </c>
      <c r="E81" s="43">
        <v>33.6</v>
      </c>
      <c r="F81" s="27">
        <v>4845.8450000000003</v>
      </c>
      <c r="G81" s="27">
        <v>4775.3860000000004</v>
      </c>
      <c r="H81" s="27">
        <v>4124.9709999999995</v>
      </c>
      <c r="L81" s="36">
        <f t="shared" si="4"/>
        <v>4582.0673333333334</v>
      </c>
      <c r="M81" s="14">
        <f t="shared" si="5"/>
        <v>4618723.8720000004</v>
      </c>
      <c r="N81" s="15">
        <v>63229.52</v>
      </c>
      <c r="O81" s="15">
        <v>63733.94</v>
      </c>
      <c r="P81" s="15">
        <v>61707.77</v>
      </c>
      <c r="Q81" s="13"/>
      <c r="R81" s="13"/>
      <c r="S81" s="13"/>
      <c r="T81" s="13">
        <f t="shared" si="6"/>
        <v>62890.409999999996</v>
      </c>
      <c r="U81" s="14">
        <f t="shared" si="7"/>
        <v>63393533.280000001</v>
      </c>
    </row>
    <row r="82" spans="1:21" ht="14.25">
      <c r="A82" s="18">
        <v>4</v>
      </c>
      <c r="B82" s="18">
        <v>17</v>
      </c>
      <c r="C82" s="18" t="s">
        <v>80</v>
      </c>
      <c r="D82" s="31">
        <v>30</v>
      </c>
      <c r="E82" s="43">
        <v>18.3</v>
      </c>
      <c r="F82" s="27">
        <v>5786.8069999999998</v>
      </c>
      <c r="G82" s="27">
        <v>6600.1189999999997</v>
      </c>
      <c r="H82" s="27">
        <v>6851.482</v>
      </c>
      <c r="L82" s="36">
        <f t="shared" si="4"/>
        <v>6412.8026666666665</v>
      </c>
      <c r="M82" s="14">
        <f t="shared" si="5"/>
        <v>3520628.6639999999</v>
      </c>
      <c r="N82" s="15">
        <v>44547.85</v>
      </c>
      <c r="O82" s="15">
        <v>46157.67</v>
      </c>
      <c r="P82" s="15">
        <v>45689.22</v>
      </c>
      <c r="T82" s="13">
        <f t="shared" si="6"/>
        <v>45464.91333333333</v>
      </c>
      <c r="U82" s="14">
        <f t="shared" si="7"/>
        <v>24960237.419999998</v>
      </c>
    </row>
    <row r="83" spans="1:21" ht="14.25">
      <c r="A83" s="18">
        <v>4</v>
      </c>
      <c r="B83" s="18">
        <v>18</v>
      </c>
      <c r="C83" s="18" t="s">
        <v>81</v>
      </c>
      <c r="D83" s="31">
        <v>30</v>
      </c>
      <c r="E83" s="43">
        <v>27.4</v>
      </c>
      <c r="F83" s="27">
        <v>1269.242</v>
      </c>
      <c r="G83" s="27">
        <v>1352.3810000000001</v>
      </c>
      <c r="H83" s="27">
        <v>931.23140000000001</v>
      </c>
      <c r="L83" s="36">
        <f t="shared" si="4"/>
        <v>1184.2848000000001</v>
      </c>
      <c r="M83" s="14">
        <f t="shared" si="5"/>
        <v>973482.10560000013</v>
      </c>
      <c r="N83" s="15">
        <v>59749.64</v>
      </c>
      <c r="O83" s="15">
        <v>59960.89</v>
      </c>
      <c r="P83" s="15">
        <v>50998.32</v>
      </c>
      <c r="Q83" s="13"/>
      <c r="R83" s="13"/>
      <c r="S83" s="13"/>
      <c r="T83" s="13">
        <f t="shared" si="6"/>
        <v>56902.950000000004</v>
      </c>
      <c r="U83" s="14">
        <f t="shared" si="7"/>
        <v>46774224.900000006</v>
      </c>
    </row>
    <row r="84" spans="1:21" ht="14.25">
      <c r="A84" s="18">
        <v>4</v>
      </c>
      <c r="B84" s="18">
        <v>19</v>
      </c>
      <c r="C84" s="18" t="s">
        <v>82</v>
      </c>
      <c r="D84" s="31">
        <v>30</v>
      </c>
      <c r="E84" s="43">
        <v>30.6</v>
      </c>
      <c r="F84" s="27">
        <v>6164.8159999999998</v>
      </c>
      <c r="G84" s="27">
        <v>6154.4139999999998</v>
      </c>
      <c r="H84" s="27">
        <v>5404.4470000000001</v>
      </c>
      <c r="L84" s="36">
        <f t="shared" si="4"/>
        <v>5907.8923333333332</v>
      </c>
      <c r="M84" s="14">
        <f t="shared" si="5"/>
        <v>5423445.1619999995</v>
      </c>
      <c r="N84" s="15">
        <v>67102.490000000005</v>
      </c>
      <c r="O84" s="15">
        <v>64586.89</v>
      </c>
      <c r="P84" s="15">
        <v>61666.41</v>
      </c>
      <c r="Q84" s="13"/>
      <c r="R84" s="13"/>
      <c r="S84" s="13"/>
      <c r="T84" s="13">
        <f t="shared" si="6"/>
        <v>64451.93</v>
      </c>
      <c r="U84" s="14">
        <f t="shared" si="7"/>
        <v>59166871.74000001</v>
      </c>
    </row>
    <row r="85" spans="1:21" ht="14.25">
      <c r="A85" s="18">
        <v>4</v>
      </c>
      <c r="B85" s="18">
        <v>20</v>
      </c>
      <c r="C85" s="18" t="s">
        <v>83</v>
      </c>
      <c r="D85" s="31">
        <v>30</v>
      </c>
      <c r="E85" s="43">
        <v>39.6</v>
      </c>
      <c r="F85" s="27">
        <v>4461.6530000000002</v>
      </c>
      <c r="G85" s="27">
        <v>4288.5870000000004</v>
      </c>
      <c r="H85" s="27">
        <v>3524.3249999999998</v>
      </c>
      <c r="L85" s="36">
        <f t="shared" si="4"/>
        <v>4091.5216666666674</v>
      </c>
      <c r="M85" s="14">
        <f t="shared" si="5"/>
        <v>4860727.7400000012</v>
      </c>
      <c r="N85" s="15">
        <v>63158.66</v>
      </c>
      <c r="O85" s="15">
        <v>59205.96</v>
      </c>
      <c r="P85" s="15">
        <v>55898.62</v>
      </c>
      <c r="Q85" s="13"/>
      <c r="R85" s="13"/>
      <c r="S85" s="13"/>
      <c r="T85" s="13">
        <f t="shared" si="6"/>
        <v>59421.079999999994</v>
      </c>
      <c r="U85" s="14">
        <f t="shared" si="7"/>
        <v>70592243.039999992</v>
      </c>
    </row>
    <row r="86" spans="1:21" ht="14.25">
      <c r="A86" s="18">
        <v>4</v>
      </c>
      <c r="B86" s="18">
        <v>21</v>
      </c>
      <c r="C86" s="18" t="s">
        <v>84</v>
      </c>
      <c r="D86" s="31">
        <v>30</v>
      </c>
      <c r="E86" s="43">
        <v>42.4</v>
      </c>
      <c r="F86" s="27">
        <v>105.59610000000001</v>
      </c>
      <c r="G86" s="27">
        <v>116.4087</v>
      </c>
      <c r="H86" s="27">
        <v>138.33869999999999</v>
      </c>
      <c r="K86" s="28"/>
      <c r="L86" s="36">
        <f t="shared" si="4"/>
        <v>120.11449999999998</v>
      </c>
      <c r="M86" s="14">
        <f t="shared" si="5"/>
        <v>152785.64399999997</v>
      </c>
      <c r="N86" s="15">
        <v>71517.02</v>
      </c>
      <c r="O86" s="15">
        <v>69179.41</v>
      </c>
      <c r="P86" s="15">
        <v>64403.09</v>
      </c>
      <c r="Q86" s="13"/>
      <c r="R86" s="13"/>
      <c r="S86" s="13"/>
      <c r="T86" s="13">
        <f t="shared" si="6"/>
        <v>68366.506666666668</v>
      </c>
      <c r="U86" s="14">
        <f t="shared" si="7"/>
        <v>86962196.479999989</v>
      </c>
    </row>
    <row r="87" spans="1:21" ht="14.25">
      <c r="A87" s="18">
        <v>4</v>
      </c>
      <c r="B87" s="18">
        <v>22</v>
      </c>
      <c r="C87" s="18" t="s">
        <v>85</v>
      </c>
      <c r="D87" s="31">
        <v>30</v>
      </c>
      <c r="E87" s="43">
        <v>44.4</v>
      </c>
      <c r="F87" s="27">
        <v>134.76439999999999</v>
      </c>
      <c r="G87" s="27">
        <v>83.773719999999997</v>
      </c>
      <c r="H87" s="27">
        <v>123.3372</v>
      </c>
      <c r="K87" s="28"/>
      <c r="L87" s="36">
        <f t="shared" si="4"/>
        <v>113.95844</v>
      </c>
      <c r="M87" s="14">
        <f t="shared" si="5"/>
        <v>151792.64207999999</v>
      </c>
      <c r="N87" s="15">
        <v>64105.02</v>
      </c>
      <c r="O87" s="15">
        <v>64232.68</v>
      </c>
      <c r="P87" s="15">
        <v>54315.14</v>
      </c>
      <c r="Q87" s="13"/>
      <c r="R87" s="13"/>
      <c r="S87" s="13"/>
      <c r="T87" s="13">
        <f t="shared" si="6"/>
        <v>60884.28</v>
      </c>
      <c r="U87" s="14">
        <f t="shared" si="7"/>
        <v>81097860.959999993</v>
      </c>
    </row>
    <row r="88" spans="1:21" ht="14.25">
      <c r="A88" s="18">
        <v>4</v>
      </c>
      <c r="B88" s="18">
        <v>23</v>
      </c>
      <c r="C88" s="18" t="s">
        <v>86</v>
      </c>
      <c r="D88" s="31">
        <v>30</v>
      </c>
      <c r="E88" s="43">
        <v>18</v>
      </c>
      <c r="F88" s="27">
        <v>118.2191</v>
      </c>
      <c r="G88" s="27">
        <v>28.146319999999999</v>
      </c>
      <c r="H88" s="27">
        <v>94.974850000000004</v>
      </c>
      <c r="I88" s="27">
        <v>246.38390000000001</v>
      </c>
      <c r="J88" s="27">
        <v>131.04490000000001</v>
      </c>
      <c r="K88" s="27">
        <v>134.46360000000001</v>
      </c>
      <c r="L88" s="36">
        <f t="shared" si="4"/>
        <v>125.53877833333335</v>
      </c>
      <c r="M88" s="14">
        <f t="shared" si="5"/>
        <v>67790.940300000017</v>
      </c>
      <c r="N88" s="15">
        <v>66446.66</v>
      </c>
      <c r="O88" s="15">
        <v>56292.62</v>
      </c>
      <c r="P88" s="15">
        <v>56400.05</v>
      </c>
      <c r="Q88" s="13"/>
      <c r="R88" s="13"/>
      <c r="S88" s="13"/>
      <c r="T88" s="13">
        <f t="shared" si="6"/>
        <v>59713.110000000008</v>
      </c>
      <c r="U88" s="14">
        <f t="shared" si="7"/>
        <v>32245079.400000006</v>
      </c>
    </row>
    <row r="89" spans="1:21" ht="14.25">
      <c r="A89" s="18">
        <v>4</v>
      </c>
      <c r="B89" s="18">
        <v>24</v>
      </c>
      <c r="C89" s="18" t="s">
        <v>87</v>
      </c>
      <c r="D89" s="31">
        <v>30</v>
      </c>
      <c r="E89" s="43">
        <v>27.8</v>
      </c>
      <c r="F89" s="27">
        <v>78.405799999999999</v>
      </c>
      <c r="G89" s="27">
        <v>56.667560000000002</v>
      </c>
      <c r="H89" s="27">
        <v>42.122070000000001</v>
      </c>
      <c r="I89" s="27"/>
      <c r="J89" s="27"/>
      <c r="K89" s="27"/>
      <c r="L89" s="36">
        <f t="shared" si="4"/>
        <v>59.065143333333339</v>
      </c>
      <c r="M89" s="14">
        <f t="shared" si="5"/>
        <v>49260.329540000006</v>
      </c>
      <c r="N89" s="15">
        <v>53006.36</v>
      </c>
      <c r="O89" s="15">
        <v>47799.87</v>
      </c>
      <c r="P89" s="15">
        <v>47000.07</v>
      </c>
      <c r="Q89" s="13"/>
      <c r="R89" s="13"/>
      <c r="S89" s="13"/>
      <c r="T89" s="13">
        <f t="shared" si="6"/>
        <v>49268.76666666667</v>
      </c>
      <c r="U89" s="14">
        <f t="shared" si="7"/>
        <v>41090151.399999999</v>
      </c>
    </row>
    <row r="90" spans="1:21" ht="14.25">
      <c r="A90" s="18">
        <v>4</v>
      </c>
      <c r="B90" s="18">
        <v>25</v>
      </c>
      <c r="C90" s="18" t="s">
        <v>88</v>
      </c>
      <c r="D90" s="31">
        <v>30</v>
      </c>
      <c r="E90" s="43">
        <v>28</v>
      </c>
      <c r="F90" s="27">
        <v>88.639359999999996</v>
      </c>
      <c r="G90" s="27">
        <v>94.985399999999998</v>
      </c>
      <c r="H90" s="27">
        <v>73.277760000000001</v>
      </c>
      <c r="L90" s="36">
        <f t="shared" si="4"/>
        <v>85.634173333333322</v>
      </c>
      <c r="M90" s="14">
        <f t="shared" si="5"/>
        <v>71932.705599999987</v>
      </c>
      <c r="N90" s="15">
        <v>55104.07</v>
      </c>
      <c r="O90" s="15">
        <v>55752.01</v>
      </c>
      <c r="P90" s="15">
        <v>50713.919999999998</v>
      </c>
      <c r="Q90" s="13"/>
      <c r="R90" s="13"/>
      <c r="S90" s="13"/>
      <c r="T90" s="13">
        <f t="shared" si="6"/>
        <v>53856.666666666664</v>
      </c>
      <c r="U90" s="14">
        <f t="shared" si="7"/>
        <v>45239599.999999993</v>
      </c>
    </row>
    <row r="91" spans="1:21" ht="14.25">
      <c r="A91" s="18">
        <v>4</v>
      </c>
      <c r="B91" s="18">
        <v>26</v>
      </c>
      <c r="C91" s="18" t="s">
        <v>89</v>
      </c>
      <c r="D91" s="31">
        <v>30</v>
      </c>
      <c r="E91" s="43">
        <v>24.8</v>
      </c>
      <c r="F91" s="28">
        <v>11</v>
      </c>
      <c r="G91" s="27">
        <v>10.29885</v>
      </c>
      <c r="H91" s="27">
        <v>11.08799</v>
      </c>
      <c r="I91" s="27"/>
      <c r="J91" s="27"/>
      <c r="K91" s="27"/>
      <c r="L91" s="36">
        <f t="shared" si="4"/>
        <v>10.795613333333334</v>
      </c>
      <c r="M91" s="14">
        <f t="shared" si="5"/>
        <v>8031.9363200000007</v>
      </c>
      <c r="N91" s="15">
        <v>75324.38</v>
      </c>
      <c r="O91" s="15">
        <v>68851.94</v>
      </c>
      <c r="P91" s="15">
        <v>60530.89</v>
      </c>
      <c r="Q91" s="13"/>
      <c r="R91" s="13"/>
      <c r="S91" s="13"/>
      <c r="T91" s="13">
        <f t="shared" si="6"/>
        <v>68235.736666666679</v>
      </c>
      <c r="U91" s="14">
        <f t="shared" si="7"/>
        <v>50767388.080000013</v>
      </c>
    </row>
    <row r="92" spans="1:21" ht="14.25">
      <c r="A92" s="18">
        <v>4</v>
      </c>
      <c r="B92" s="18">
        <v>27</v>
      </c>
      <c r="C92" s="18" t="s">
        <v>90</v>
      </c>
      <c r="D92" s="31">
        <v>30</v>
      </c>
      <c r="E92" s="43">
        <v>52</v>
      </c>
      <c r="F92" s="27">
        <v>103.3336</v>
      </c>
      <c r="G92" s="27">
        <v>45.667349999999999</v>
      </c>
      <c r="H92" s="27">
        <v>11.68552</v>
      </c>
      <c r="I92" s="27"/>
      <c r="J92" s="27"/>
      <c r="K92" s="27"/>
      <c r="L92" s="36">
        <f t="shared" si="4"/>
        <v>53.56215666666666</v>
      </c>
      <c r="M92" s="14">
        <f t="shared" si="5"/>
        <v>83556.964399999983</v>
      </c>
      <c r="N92" s="15">
        <v>78773.45</v>
      </c>
      <c r="O92" s="15">
        <v>77639.62</v>
      </c>
      <c r="P92" s="15">
        <v>65576.679999999993</v>
      </c>
      <c r="Q92" s="13"/>
      <c r="R92" s="13"/>
      <c r="S92" s="13"/>
      <c r="T92" s="13">
        <f t="shared" si="6"/>
        <v>73996.583333333328</v>
      </c>
      <c r="U92" s="14">
        <f t="shared" si="7"/>
        <v>115434669.99999999</v>
      </c>
    </row>
    <row r="93" spans="1:21" ht="14.25">
      <c r="A93" s="18">
        <v>4</v>
      </c>
      <c r="B93" s="18">
        <v>28</v>
      </c>
      <c r="C93" s="18" t="s">
        <v>91</v>
      </c>
      <c r="D93" s="31">
        <v>30</v>
      </c>
      <c r="E93" s="43">
        <v>16.2</v>
      </c>
      <c r="F93" s="27">
        <v>135.5669</v>
      </c>
      <c r="G93" s="27">
        <v>138.92439999999999</v>
      </c>
      <c r="H93" s="27">
        <v>87.157679999999999</v>
      </c>
      <c r="I93" s="27"/>
      <c r="J93" s="27"/>
      <c r="K93" s="27"/>
      <c r="L93" s="36">
        <f t="shared" si="4"/>
        <v>120.54966000000002</v>
      </c>
      <c r="M93" s="14">
        <f t="shared" si="5"/>
        <v>58587.134760000001</v>
      </c>
      <c r="N93" s="15">
        <v>68265.02</v>
      </c>
      <c r="O93" s="15">
        <v>57032.79</v>
      </c>
      <c r="P93" s="15">
        <v>58380.47</v>
      </c>
      <c r="Q93" s="13"/>
      <c r="R93" s="13"/>
      <c r="S93" s="13"/>
      <c r="T93" s="13">
        <f t="shared" si="6"/>
        <v>61226.093333333331</v>
      </c>
      <c r="U93" s="14">
        <f t="shared" si="7"/>
        <v>29755881.359999999</v>
      </c>
    </row>
    <row r="94" spans="1:21" ht="14.25">
      <c r="A94" s="18">
        <v>4</v>
      </c>
      <c r="B94" s="18">
        <v>29</v>
      </c>
      <c r="C94" s="18" t="s">
        <v>92</v>
      </c>
      <c r="D94" s="31">
        <v>30</v>
      </c>
      <c r="E94" s="43">
        <v>17.309999999999999</v>
      </c>
      <c r="F94" s="27">
        <v>196.33969999999999</v>
      </c>
      <c r="G94" s="27">
        <v>59.467080000000003</v>
      </c>
      <c r="H94" s="27">
        <v>21.327590000000001</v>
      </c>
      <c r="I94" s="27"/>
      <c r="J94" s="27"/>
      <c r="K94" s="27"/>
      <c r="L94" s="36">
        <f t="shared" si="4"/>
        <v>92.378123333333335</v>
      </c>
      <c r="M94" s="14">
        <f t="shared" si="5"/>
        <v>47971.959447000001</v>
      </c>
      <c r="N94" s="15">
        <v>62062.17</v>
      </c>
      <c r="O94" s="15">
        <v>61282.68</v>
      </c>
      <c r="P94" s="15">
        <v>56150.27</v>
      </c>
      <c r="Q94" s="13"/>
      <c r="R94" s="13"/>
      <c r="S94" s="13"/>
      <c r="T94" s="13">
        <f t="shared" si="6"/>
        <v>59831.706666666665</v>
      </c>
      <c r="U94" s="14">
        <f t="shared" si="7"/>
        <v>31070605.271999996</v>
      </c>
    </row>
    <row r="95" spans="1:21" ht="14.25">
      <c r="A95" s="18">
        <v>4</v>
      </c>
      <c r="B95" s="18">
        <v>30</v>
      </c>
      <c r="C95" s="18" t="s">
        <v>93</v>
      </c>
      <c r="D95" s="31">
        <v>30</v>
      </c>
      <c r="E95" s="43">
        <v>53.15</v>
      </c>
      <c r="F95" s="27">
        <v>74.845060000000004</v>
      </c>
      <c r="G95" s="27">
        <v>11.97686</v>
      </c>
      <c r="H95" s="27">
        <v>33.412559999999999</v>
      </c>
      <c r="I95" s="27"/>
      <c r="J95" s="28"/>
      <c r="K95" s="27"/>
      <c r="L95" s="36">
        <f t="shared" si="4"/>
        <v>40.078160000000004</v>
      </c>
      <c r="M95" s="14">
        <f t="shared" si="5"/>
        <v>63904.626120000001</v>
      </c>
      <c r="N95" s="15">
        <v>56708</v>
      </c>
      <c r="O95" s="15">
        <v>57448.88</v>
      </c>
      <c r="P95" s="15">
        <v>55774.48</v>
      </c>
      <c r="Q95" s="13"/>
      <c r="R95" s="13"/>
      <c r="S95" s="13"/>
      <c r="T95" s="13">
        <f t="shared" si="6"/>
        <v>56643.786666666674</v>
      </c>
      <c r="U95" s="14">
        <f t="shared" si="7"/>
        <v>90318517.840000018</v>
      </c>
    </row>
    <row r="96" spans="1:21" ht="14.25">
      <c r="A96" s="18">
        <v>4</v>
      </c>
      <c r="B96" s="18">
        <v>31</v>
      </c>
      <c r="C96" s="18" t="s">
        <v>94</v>
      </c>
      <c r="D96" s="31">
        <v>30</v>
      </c>
      <c r="E96" s="43">
        <v>19.2</v>
      </c>
      <c r="F96" s="27">
        <v>69.919970000000006</v>
      </c>
      <c r="G96" s="27">
        <v>63.56635</v>
      </c>
      <c r="H96" s="27">
        <v>53.400970000000001</v>
      </c>
      <c r="I96" s="27"/>
      <c r="J96" s="27"/>
      <c r="K96" s="27"/>
      <c r="L96" s="36">
        <f t="shared" si="4"/>
        <v>62.295763333333333</v>
      </c>
      <c r="M96" s="14">
        <f t="shared" si="5"/>
        <v>35882.359679999994</v>
      </c>
      <c r="N96" s="15">
        <v>82404.62</v>
      </c>
      <c r="O96" s="15">
        <v>72620.800000000003</v>
      </c>
      <c r="P96" s="15">
        <v>69079.740000000005</v>
      </c>
      <c r="Q96" s="13"/>
      <c r="R96" s="13"/>
      <c r="S96" s="13"/>
      <c r="T96" s="13">
        <f t="shared" si="6"/>
        <v>74701.719999999987</v>
      </c>
      <c r="U96" s="14">
        <f t="shared" si="7"/>
        <v>43028190.719999991</v>
      </c>
    </row>
    <row r="97" spans="1:21" ht="14.25">
      <c r="A97" s="18">
        <v>4</v>
      </c>
      <c r="B97" s="18">
        <v>32</v>
      </c>
      <c r="C97" s="18" t="s">
        <v>95</v>
      </c>
      <c r="D97" s="31">
        <v>30</v>
      </c>
      <c r="E97" s="43">
        <v>28.46</v>
      </c>
      <c r="F97" s="27">
        <v>23.34674</v>
      </c>
      <c r="G97" s="28">
        <v>0</v>
      </c>
      <c r="H97" s="27">
        <v>56.32161</v>
      </c>
      <c r="I97" s="27">
        <v>10.57971</v>
      </c>
      <c r="J97" s="27"/>
      <c r="K97" s="27">
        <v>48.581629999999997</v>
      </c>
      <c r="L97" s="36">
        <f t="shared" si="4"/>
        <v>27.765937999999998</v>
      </c>
      <c r="M97" s="14">
        <f t="shared" si="5"/>
        <v>23706.557864399998</v>
      </c>
      <c r="N97" s="15">
        <v>52306.080000000002</v>
      </c>
      <c r="O97" s="15">
        <v>50100.26</v>
      </c>
      <c r="P97" s="15">
        <v>46516.84</v>
      </c>
      <c r="Q97" s="13"/>
      <c r="R97" s="13"/>
      <c r="S97" s="13"/>
      <c r="T97" s="13">
        <f t="shared" si="6"/>
        <v>49641.06</v>
      </c>
      <c r="U97" s="14">
        <f t="shared" si="7"/>
        <v>42383537.027999997</v>
      </c>
    </row>
    <row r="98" spans="1:21" ht="14.25">
      <c r="A98" s="18">
        <v>5</v>
      </c>
      <c r="B98" s="18">
        <v>33</v>
      </c>
      <c r="C98" s="18" t="s">
        <v>96</v>
      </c>
      <c r="D98" s="31">
        <v>30</v>
      </c>
      <c r="E98" s="43">
        <v>15.85</v>
      </c>
      <c r="F98" s="27">
        <v>140.3631</v>
      </c>
      <c r="G98" s="27">
        <v>36.69567</v>
      </c>
      <c r="H98" s="27">
        <v>41.524740000000001</v>
      </c>
      <c r="I98" s="27">
        <v>34.356960000000001</v>
      </c>
      <c r="J98" s="27">
        <v>72.691569999999999</v>
      </c>
      <c r="K98" s="27">
        <v>30.692430000000002</v>
      </c>
      <c r="L98" s="36">
        <f t="shared" si="4"/>
        <v>59.387411666666672</v>
      </c>
      <c r="M98" s="14">
        <f t="shared" si="5"/>
        <v>28238.714247500004</v>
      </c>
      <c r="N98" s="15">
        <v>63605.15</v>
      </c>
      <c r="O98" s="15">
        <v>66287.240000000005</v>
      </c>
      <c r="P98" s="15">
        <v>61284.39</v>
      </c>
      <c r="Q98" s="13"/>
      <c r="R98" s="13"/>
      <c r="S98" s="13"/>
      <c r="T98" s="13">
        <f t="shared" si="6"/>
        <v>63725.593333333345</v>
      </c>
      <c r="U98" s="14">
        <f t="shared" si="7"/>
        <v>30301519.630000003</v>
      </c>
    </row>
    <row r="99" spans="1:21" s="54" customFormat="1" ht="14.25">
      <c r="A99" s="47">
        <v>5</v>
      </c>
      <c r="B99" s="47">
        <v>34</v>
      </c>
      <c r="C99" s="47" t="s">
        <v>97</v>
      </c>
      <c r="D99" s="48">
        <v>30</v>
      </c>
      <c r="E99" s="49">
        <v>7.06</v>
      </c>
      <c r="F99" s="46">
        <v>100472.3</v>
      </c>
      <c r="G99" s="46">
        <v>100466.6</v>
      </c>
      <c r="H99" s="46">
        <v>86050.44</v>
      </c>
      <c r="I99" s="50"/>
      <c r="J99" s="50"/>
      <c r="K99" s="50"/>
      <c r="L99" s="50">
        <f t="shared" si="4"/>
        <v>95663.113333333342</v>
      </c>
      <c r="M99" s="51">
        <f t="shared" si="5"/>
        <v>20261447.403999999</v>
      </c>
      <c r="N99" s="52">
        <v>50233.97</v>
      </c>
      <c r="O99" s="52">
        <v>46374.33</v>
      </c>
      <c r="P99" s="52">
        <v>44655.07</v>
      </c>
      <c r="Q99" s="53"/>
      <c r="R99" s="53"/>
      <c r="S99" s="53"/>
      <c r="T99" s="53">
        <f t="shared" si="6"/>
        <v>47087.79</v>
      </c>
      <c r="U99" s="51">
        <f t="shared" si="7"/>
        <v>9973193.9220000003</v>
      </c>
    </row>
    <row r="100" spans="1:21" ht="14.25">
      <c r="A100" s="18">
        <v>5</v>
      </c>
      <c r="B100" s="18">
        <v>35</v>
      </c>
      <c r="C100" s="18" t="s">
        <v>98</v>
      </c>
      <c r="D100" s="31">
        <v>30</v>
      </c>
      <c r="E100" s="43">
        <v>5.44</v>
      </c>
      <c r="F100" s="27">
        <v>58.356810000000003</v>
      </c>
      <c r="G100" s="27">
        <v>41.645229999999998</v>
      </c>
      <c r="H100" s="27">
        <v>37.143410000000003</v>
      </c>
      <c r="L100" s="36">
        <f t="shared" si="4"/>
        <v>45.715149999999994</v>
      </c>
      <c r="M100" s="14">
        <f t="shared" si="5"/>
        <v>7460.7124800000001</v>
      </c>
      <c r="N100" s="22">
        <v>71469.87</v>
      </c>
      <c r="O100" s="22">
        <v>85856.92</v>
      </c>
      <c r="P100" s="22">
        <v>26887.19</v>
      </c>
      <c r="Q100" s="24"/>
      <c r="R100" s="13"/>
      <c r="S100" s="13"/>
      <c r="T100" s="13">
        <f t="shared" si="6"/>
        <v>61404.659999999996</v>
      </c>
      <c r="U100" s="14">
        <f t="shared" si="7"/>
        <v>10021240.512</v>
      </c>
    </row>
    <row r="101" spans="1:21" ht="14.25">
      <c r="A101" s="18">
        <v>5</v>
      </c>
      <c r="B101" s="18">
        <v>36</v>
      </c>
      <c r="C101" s="18" t="s">
        <v>99</v>
      </c>
      <c r="D101" s="31">
        <v>30</v>
      </c>
      <c r="E101" s="43">
        <v>14.91</v>
      </c>
      <c r="F101" s="27">
        <v>85.671639999999996</v>
      </c>
      <c r="G101" s="27">
        <v>68.82826</v>
      </c>
      <c r="H101" s="27">
        <v>86.897350000000003</v>
      </c>
      <c r="I101" s="36"/>
      <c r="J101" s="36"/>
      <c r="K101" s="36"/>
      <c r="L101" s="36">
        <f t="shared" si="4"/>
        <v>80.46575</v>
      </c>
      <c r="M101" s="14">
        <f t="shared" si="5"/>
        <v>35992.329975000001</v>
      </c>
      <c r="N101" s="15">
        <v>72585.94</v>
      </c>
      <c r="O101" s="15">
        <v>75149.59</v>
      </c>
      <c r="P101" s="15">
        <v>65104.21</v>
      </c>
      <c r="Q101" s="13"/>
      <c r="R101" s="13"/>
      <c r="S101" s="13"/>
      <c r="T101" s="13">
        <f t="shared" si="6"/>
        <v>70946.58</v>
      </c>
      <c r="U101" s="14">
        <f t="shared" si="7"/>
        <v>31734405.234000001</v>
      </c>
    </row>
    <row r="102" spans="1:21" ht="14.25">
      <c r="A102" s="18">
        <v>5</v>
      </c>
      <c r="B102" s="18">
        <v>37</v>
      </c>
      <c r="C102" s="18" t="s">
        <v>100</v>
      </c>
      <c r="D102" s="31">
        <v>30</v>
      </c>
      <c r="E102" s="43">
        <v>65.28</v>
      </c>
      <c r="F102" s="27">
        <v>31.102699999999999</v>
      </c>
      <c r="G102" s="27">
        <v>51.110709999999997</v>
      </c>
      <c r="H102" s="27">
        <v>64.307720000000003</v>
      </c>
      <c r="I102" s="27">
        <v>139.30279999999999</v>
      </c>
      <c r="J102" s="27">
        <v>56.620629999999998</v>
      </c>
      <c r="K102" s="27">
        <v>77.883309999999994</v>
      </c>
      <c r="L102" s="36">
        <f t="shared" si="4"/>
        <v>70.054645000000008</v>
      </c>
      <c r="M102" s="14">
        <f>L102*E102*D102</f>
        <v>137195.016768</v>
      </c>
      <c r="N102" s="15">
        <v>60773.35</v>
      </c>
      <c r="O102" s="15">
        <v>60032.32</v>
      </c>
      <c r="P102" s="15">
        <v>55131.22</v>
      </c>
      <c r="Q102" s="13"/>
      <c r="R102" s="13"/>
      <c r="S102" s="13"/>
      <c r="T102" s="13">
        <f t="shared" si="6"/>
        <v>58645.630000000005</v>
      </c>
      <c r="U102" s="14">
        <f t="shared" si="7"/>
        <v>114851601.79200001</v>
      </c>
    </row>
    <row r="103" spans="1:21" ht="14.25">
      <c r="A103" s="18">
        <v>5</v>
      </c>
      <c r="B103" s="18">
        <v>38</v>
      </c>
      <c r="C103" s="18" t="s">
        <v>101</v>
      </c>
      <c r="D103" s="31">
        <v>30</v>
      </c>
      <c r="E103" s="43">
        <v>69.209999999999994</v>
      </c>
      <c r="F103" s="27">
        <v>171.32749999999999</v>
      </c>
      <c r="G103" s="27">
        <v>193.80600000000001</v>
      </c>
      <c r="H103" s="27">
        <v>112.0844</v>
      </c>
      <c r="L103" s="36">
        <f t="shared" si="4"/>
        <v>159.07263333333336</v>
      </c>
      <c r="M103" s="14">
        <f t="shared" si="5"/>
        <v>330282.50858999998</v>
      </c>
      <c r="N103" s="15">
        <v>57624.53</v>
      </c>
      <c r="O103" s="15">
        <v>60314.74</v>
      </c>
      <c r="P103" s="15">
        <v>58172.1</v>
      </c>
      <c r="Q103" s="13"/>
      <c r="R103" s="13"/>
      <c r="S103" s="13"/>
      <c r="T103" s="13">
        <f t="shared" si="6"/>
        <v>58703.79</v>
      </c>
      <c r="U103" s="14">
        <f t="shared" si="7"/>
        <v>121886679.17699999</v>
      </c>
    </row>
    <row r="104" spans="1:21" ht="14.25">
      <c r="A104" s="18">
        <v>5</v>
      </c>
      <c r="B104" s="18">
        <v>39</v>
      </c>
      <c r="C104" s="18" t="s">
        <v>102</v>
      </c>
      <c r="D104" s="31">
        <v>30</v>
      </c>
      <c r="E104" s="43">
        <v>65.489999999999995</v>
      </c>
      <c r="F104" s="27">
        <v>13.583259999999999</v>
      </c>
      <c r="G104" s="27">
        <v>53.896340000000002</v>
      </c>
      <c r="H104" s="27">
        <v>30.180409999999998</v>
      </c>
      <c r="I104" s="27">
        <v>664.07039999999995</v>
      </c>
      <c r="J104" s="27">
        <v>132.7997</v>
      </c>
      <c r="K104" s="27">
        <v>147.13740000000001</v>
      </c>
      <c r="L104" s="36">
        <f t="shared" si="4"/>
        <v>173.61125166666667</v>
      </c>
      <c r="M104" s="14">
        <f t="shared" si="5"/>
        <v>341094.02614949999</v>
      </c>
      <c r="N104" s="15">
        <v>52333.29</v>
      </c>
      <c r="O104" s="15">
        <v>50072.52</v>
      </c>
      <c r="P104" s="15">
        <v>42578.32</v>
      </c>
      <c r="Q104" s="13"/>
      <c r="R104" s="13"/>
      <c r="S104" s="13"/>
      <c r="T104" s="13">
        <f t="shared" si="6"/>
        <v>48328.043333333335</v>
      </c>
      <c r="U104" s="14">
        <f t="shared" si="7"/>
        <v>94950106.737000003</v>
      </c>
    </row>
    <row r="105" spans="1:21" ht="14.25">
      <c r="A105" s="18">
        <v>5</v>
      </c>
      <c r="B105" s="18">
        <v>40</v>
      </c>
      <c r="C105" s="18" t="s">
        <v>103</v>
      </c>
      <c r="D105" s="31">
        <v>30</v>
      </c>
      <c r="E105" s="43">
        <v>61.51</v>
      </c>
      <c r="F105" s="27">
        <v>149.1404</v>
      </c>
      <c r="G105" s="27">
        <v>27.922219999999999</v>
      </c>
      <c r="H105" s="27">
        <v>85.904390000000006</v>
      </c>
      <c r="I105" s="27">
        <v>71.522509999999997</v>
      </c>
      <c r="J105" s="27">
        <v>153.28919999999999</v>
      </c>
      <c r="K105" s="27">
        <v>141.1422</v>
      </c>
      <c r="L105" s="36">
        <f t="shared" si="4"/>
        <v>104.82015333333334</v>
      </c>
      <c r="M105" s="14">
        <f t="shared" si="5"/>
        <v>193424.62894599998</v>
      </c>
      <c r="N105" s="15">
        <v>55773.55</v>
      </c>
      <c r="O105" s="15">
        <v>56868.86</v>
      </c>
      <c r="P105" s="15">
        <v>50443.26</v>
      </c>
      <c r="Q105" s="13"/>
      <c r="R105" s="13"/>
      <c r="S105" s="13"/>
      <c r="T105" s="13">
        <f t="shared" si="6"/>
        <v>54361.890000000007</v>
      </c>
      <c r="U105" s="14">
        <f t="shared" si="7"/>
        <v>100313995.61700001</v>
      </c>
    </row>
    <row r="106" spans="1:21" ht="14.25">
      <c r="A106" s="18">
        <v>5</v>
      </c>
      <c r="B106" s="18">
        <v>41</v>
      </c>
      <c r="C106" s="18" t="s">
        <v>104</v>
      </c>
      <c r="D106" s="31">
        <v>30</v>
      </c>
      <c r="E106" s="43">
        <v>67.7</v>
      </c>
      <c r="F106" s="27">
        <v>33.838940000000001</v>
      </c>
      <c r="G106" s="27">
        <v>37.03096</v>
      </c>
      <c r="H106" s="27">
        <v>53.103900000000003</v>
      </c>
      <c r="L106" s="36">
        <f t="shared" si="4"/>
        <v>41.324600000000004</v>
      </c>
      <c r="M106" s="14">
        <f t="shared" si="5"/>
        <v>83930.262600000016</v>
      </c>
      <c r="N106" s="15">
        <v>56145.57</v>
      </c>
      <c r="O106" s="15">
        <v>60014.6</v>
      </c>
      <c r="P106" s="15">
        <v>49656.69</v>
      </c>
      <c r="Q106" s="13"/>
      <c r="R106" s="13"/>
      <c r="S106" s="13"/>
      <c r="T106" s="13">
        <f t="shared" si="6"/>
        <v>55272.28666666666</v>
      </c>
      <c r="U106" s="14">
        <f t="shared" si="7"/>
        <v>112258014.21999998</v>
      </c>
    </row>
    <row r="107" spans="1:21" ht="14.25">
      <c r="A107" s="18">
        <v>5</v>
      </c>
      <c r="B107" s="18">
        <v>42</v>
      </c>
      <c r="C107" s="18" t="s">
        <v>105</v>
      </c>
      <c r="D107" s="31">
        <v>30</v>
      </c>
      <c r="E107" s="43">
        <v>19.600000000000001</v>
      </c>
      <c r="F107" s="27">
        <v>262845.2</v>
      </c>
      <c r="G107" s="27">
        <v>286912.59999999998</v>
      </c>
      <c r="H107" s="27">
        <v>278248.8</v>
      </c>
      <c r="I107" s="36"/>
      <c r="J107" s="36"/>
      <c r="K107" s="36"/>
      <c r="L107" s="36">
        <f t="shared" si="4"/>
        <v>276002.2</v>
      </c>
      <c r="M107" s="14">
        <f t="shared" si="5"/>
        <v>162289293.60000002</v>
      </c>
      <c r="N107" s="15">
        <v>61746.18</v>
      </c>
      <c r="O107" s="15">
        <v>60437.24</v>
      </c>
      <c r="P107" s="15">
        <v>59757.41</v>
      </c>
      <c r="Q107" s="13"/>
      <c r="R107" s="13"/>
      <c r="S107" s="13"/>
      <c r="T107" s="13">
        <f t="shared" si="6"/>
        <v>60646.943333333336</v>
      </c>
      <c r="U107" s="14">
        <f t="shared" si="7"/>
        <v>35660402.680000007</v>
      </c>
    </row>
    <row r="108" spans="1:21" ht="14.25">
      <c r="A108" s="18">
        <v>5</v>
      </c>
      <c r="B108" s="18">
        <v>43</v>
      </c>
      <c r="C108" s="18" t="s">
        <v>106</v>
      </c>
      <c r="D108" s="31">
        <v>30</v>
      </c>
      <c r="E108" s="43">
        <v>61.53</v>
      </c>
      <c r="F108" s="27">
        <v>163494.5</v>
      </c>
      <c r="G108" s="27">
        <v>157793.1</v>
      </c>
      <c r="H108" s="27">
        <v>169397.2</v>
      </c>
      <c r="I108" s="36"/>
      <c r="J108" s="36"/>
      <c r="K108" s="36"/>
      <c r="L108" s="36">
        <f t="shared" si="4"/>
        <v>163561.60000000001</v>
      </c>
      <c r="M108" s="14">
        <f t="shared" si="5"/>
        <v>301918357.44</v>
      </c>
      <c r="N108" s="15">
        <v>65096.68</v>
      </c>
      <c r="O108" s="15">
        <v>67059.009999999995</v>
      </c>
      <c r="P108" s="15">
        <v>59552.69</v>
      </c>
      <c r="Q108" s="13"/>
      <c r="R108" s="13"/>
      <c r="S108" s="13"/>
      <c r="T108" s="13">
        <f t="shared" si="6"/>
        <v>63902.793333333335</v>
      </c>
      <c r="U108" s="14">
        <f t="shared" si="7"/>
        <v>117958166.214</v>
      </c>
    </row>
    <row r="109" spans="1:21" ht="14.25">
      <c r="A109" s="18">
        <v>5</v>
      </c>
      <c r="B109" s="18">
        <v>44</v>
      </c>
      <c r="C109" s="18" t="s">
        <v>107</v>
      </c>
      <c r="D109" s="31">
        <v>30</v>
      </c>
      <c r="E109" s="43">
        <v>50.07</v>
      </c>
      <c r="F109" s="27">
        <v>25718.639999999999</v>
      </c>
      <c r="G109" s="27">
        <v>25174.38</v>
      </c>
      <c r="H109" s="27">
        <v>26431.27</v>
      </c>
      <c r="I109" s="36"/>
      <c r="J109" s="36"/>
      <c r="K109" s="36"/>
      <c r="L109" s="36">
        <f t="shared" si="4"/>
        <v>25774.763333333336</v>
      </c>
      <c r="M109" s="14">
        <f t="shared" si="5"/>
        <v>38716272.003000006</v>
      </c>
      <c r="N109" s="15">
        <v>63485.09</v>
      </c>
      <c r="O109" s="15">
        <v>59685.71</v>
      </c>
      <c r="P109" s="15">
        <v>56368.63</v>
      </c>
      <c r="Q109" s="13"/>
      <c r="R109" s="13"/>
      <c r="S109" s="13"/>
      <c r="T109" s="13">
        <f t="shared" si="6"/>
        <v>59846.476666666662</v>
      </c>
      <c r="U109" s="14">
        <f t="shared" si="7"/>
        <v>89895392.600999996</v>
      </c>
    </row>
    <row r="110" spans="1:21" ht="14.25">
      <c r="A110" s="18">
        <v>5</v>
      </c>
      <c r="B110" s="18">
        <v>45</v>
      </c>
      <c r="C110" s="18" t="s">
        <v>108</v>
      </c>
      <c r="D110" s="31">
        <v>30</v>
      </c>
      <c r="E110" s="43">
        <v>53.98</v>
      </c>
      <c r="F110" s="27">
        <v>126447.9</v>
      </c>
      <c r="G110" s="27">
        <v>139854.20000000001</v>
      </c>
      <c r="H110" s="27">
        <v>127758.2</v>
      </c>
      <c r="I110" s="36"/>
      <c r="J110" s="36"/>
      <c r="K110" s="36"/>
      <c r="L110" s="36">
        <f t="shared" si="4"/>
        <v>131353.43333333332</v>
      </c>
      <c r="M110" s="14">
        <f t="shared" si="5"/>
        <v>212713749.93999994</v>
      </c>
      <c r="N110" s="15">
        <v>68155.929999999993</v>
      </c>
      <c r="O110" s="15">
        <v>54893.65</v>
      </c>
      <c r="P110" s="15">
        <v>54856.95</v>
      </c>
      <c r="Q110" s="13"/>
      <c r="R110" s="13"/>
      <c r="S110" s="13"/>
      <c r="T110" s="13">
        <f t="shared" si="6"/>
        <v>59302.176666666659</v>
      </c>
      <c r="U110" s="14">
        <f t="shared" si="7"/>
        <v>96033944.893999979</v>
      </c>
    </row>
    <row r="111" spans="1:21" ht="14.25">
      <c r="A111" s="18">
        <v>5</v>
      </c>
      <c r="B111" s="18">
        <v>46</v>
      </c>
      <c r="C111" s="18" t="s">
        <v>109</v>
      </c>
      <c r="D111" s="31">
        <v>30</v>
      </c>
      <c r="E111" s="43">
        <v>57.74</v>
      </c>
      <c r="F111" s="27">
        <v>94738.85</v>
      </c>
      <c r="G111" s="27">
        <v>96075.41</v>
      </c>
      <c r="H111" s="27">
        <v>83747.16</v>
      </c>
      <c r="I111" s="36"/>
      <c r="J111" s="36"/>
      <c r="K111" s="36"/>
      <c r="L111" s="36">
        <f t="shared" si="4"/>
        <v>91520.473333333342</v>
      </c>
      <c r="M111" s="14">
        <f t="shared" si="5"/>
        <v>158531763.90800002</v>
      </c>
      <c r="N111" s="15">
        <v>63691.3</v>
      </c>
      <c r="O111" s="15">
        <v>58339.18</v>
      </c>
      <c r="P111" s="15">
        <v>56347.72</v>
      </c>
      <c r="Q111" s="13"/>
      <c r="R111" s="13"/>
      <c r="S111" s="13"/>
      <c r="T111" s="13">
        <f t="shared" si="6"/>
        <v>59459.4</v>
      </c>
      <c r="U111" s="14">
        <f t="shared" si="7"/>
        <v>102995572.68000001</v>
      </c>
    </row>
    <row r="112" spans="1:21" ht="14.25">
      <c r="A112" s="18">
        <v>5</v>
      </c>
      <c r="B112" s="18">
        <v>47</v>
      </c>
      <c r="C112" s="18" t="s">
        <v>110</v>
      </c>
      <c r="D112" s="31">
        <v>30</v>
      </c>
      <c r="E112" s="43">
        <v>60.4</v>
      </c>
      <c r="F112" s="27">
        <v>17423.59</v>
      </c>
      <c r="G112" s="27">
        <v>15502.76</v>
      </c>
      <c r="H112" s="27">
        <v>16559.650000000001</v>
      </c>
      <c r="I112" s="36"/>
      <c r="J112" s="36"/>
      <c r="K112" s="36"/>
      <c r="L112" s="36">
        <f t="shared" si="4"/>
        <v>16495.333333333332</v>
      </c>
      <c r="M112" s="14">
        <f t="shared" si="5"/>
        <v>29889543.999999996</v>
      </c>
      <c r="N112" s="15">
        <v>54058.52</v>
      </c>
      <c r="O112" s="15">
        <v>48164.32</v>
      </c>
      <c r="P112" s="15">
        <v>49662.57</v>
      </c>
      <c r="Q112" s="13"/>
      <c r="R112" s="13"/>
      <c r="S112" s="13"/>
      <c r="T112" s="13">
        <f t="shared" si="6"/>
        <v>50628.47</v>
      </c>
      <c r="U112" s="14">
        <f t="shared" si="7"/>
        <v>91738787.640000001</v>
      </c>
    </row>
    <row r="113" spans="1:21" ht="14.25">
      <c r="A113" s="18">
        <v>5</v>
      </c>
      <c r="B113" s="18">
        <v>48</v>
      </c>
      <c r="C113" s="18" t="s">
        <v>111</v>
      </c>
      <c r="D113" s="31">
        <v>30</v>
      </c>
      <c r="E113" s="43">
        <v>29.56</v>
      </c>
      <c r="F113" s="27">
        <v>557.27790000000005</v>
      </c>
      <c r="G113" s="27">
        <v>334.39519999999999</v>
      </c>
      <c r="H113" s="27">
        <v>280.5163</v>
      </c>
      <c r="I113" s="27">
        <v>352.65589999999997</v>
      </c>
      <c r="J113" s="27">
        <v>505.64690000000002</v>
      </c>
      <c r="K113" s="27">
        <v>485.40260000000001</v>
      </c>
      <c r="L113" s="36">
        <f t="shared" si="4"/>
        <v>419.31580000000002</v>
      </c>
      <c r="M113" s="14">
        <f t="shared" si="5"/>
        <v>371849.25144000002</v>
      </c>
      <c r="N113" s="15">
        <v>69511.88</v>
      </c>
      <c r="O113" s="15">
        <v>65648.009999999995</v>
      </c>
      <c r="P113" s="15">
        <v>58694.35</v>
      </c>
      <c r="Q113" s="13"/>
      <c r="R113" s="13"/>
      <c r="S113" s="13"/>
      <c r="T113" s="13">
        <f t="shared" si="6"/>
        <v>64618.080000000009</v>
      </c>
      <c r="U113" s="14">
        <f t="shared" si="7"/>
        <v>57303313.344000004</v>
      </c>
    </row>
    <row r="114" spans="1:21" ht="14.25">
      <c r="A114" s="18">
        <v>5</v>
      </c>
      <c r="B114" s="18">
        <v>49</v>
      </c>
      <c r="C114" s="18" t="s">
        <v>112</v>
      </c>
      <c r="D114" s="31">
        <v>30</v>
      </c>
      <c r="E114" s="43">
        <v>75.849999999999994</v>
      </c>
      <c r="F114" s="27">
        <v>293.07810000000001</v>
      </c>
      <c r="G114" s="27">
        <v>287.48750000000001</v>
      </c>
      <c r="H114" s="27">
        <v>384.37029999999999</v>
      </c>
      <c r="L114" s="36">
        <f t="shared" si="4"/>
        <v>321.64529999999996</v>
      </c>
      <c r="M114" s="14">
        <f t="shared" si="5"/>
        <v>731903.88014999987</v>
      </c>
      <c r="N114" s="15">
        <v>48557.72</v>
      </c>
      <c r="O114" s="15">
        <v>48093.74</v>
      </c>
      <c r="P114" s="15">
        <v>44938.05</v>
      </c>
      <c r="Q114" s="13"/>
      <c r="R114" s="13"/>
      <c r="S114" s="13"/>
      <c r="T114" s="13">
        <f t="shared" si="6"/>
        <v>47196.503333333334</v>
      </c>
      <c r="U114" s="14">
        <f t="shared" si="7"/>
        <v>107395643.33499999</v>
      </c>
    </row>
    <row r="115" spans="1:21" ht="14.25">
      <c r="A115" s="18">
        <v>5</v>
      </c>
      <c r="B115" s="18">
        <v>50</v>
      </c>
      <c r="C115" s="18" t="s">
        <v>113</v>
      </c>
      <c r="D115" s="31">
        <v>30</v>
      </c>
      <c r="E115" s="43">
        <v>64.73</v>
      </c>
      <c r="F115" s="27">
        <v>2138.4520000000002</v>
      </c>
      <c r="G115" s="27">
        <v>1935.211</v>
      </c>
      <c r="H115" s="27">
        <v>1870.069</v>
      </c>
      <c r="I115" s="36"/>
      <c r="J115" s="36"/>
      <c r="K115" s="36"/>
      <c r="L115" s="36">
        <f t="shared" si="4"/>
        <v>1981.2439999999999</v>
      </c>
      <c r="M115" s="14">
        <f t="shared" si="5"/>
        <v>3847377.7235999997</v>
      </c>
      <c r="N115" s="15">
        <v>35264.699999999997</v>
      </c>
      <c r="O115" s="15">
        <v>33078.26</v>
      </c>
      <c r="P115" s="15">
        <v>30487.34</v>
      </c>
      <c r="Q115" s="13"/>
      <c r="R115" s="13"/>
      <c r="S115" s="13"/>
      <c r="T115" s="13">
        <f t="shared" si="6"/>
        <v>32943.433333333327</v>
      </c>
      <c r="U115" s="14">
        <f t="shared" si="7"/>
        <v>63972853.189999998</v>
      </c>
    </row>
    <row r="116" spans="1:21" ht="14.25">
      <c r="A116" s="18">
        <v>5</v>
      </c>
      <c r="B116" s="18">
        <v>51</v>
      </c>
      <c r="C116" s="18" t="s">
        <v>114</v>
      </c>
      <c r="D116" s="31">
        <v>30</v>
      </c>
      <c r="E116" s="43">
        <v>68.040000000000006</v>
      </c>
      <c r="F116" s="27">
        <v>1802.7840000000001</v>
      </c>
      <c r="G116" s="27">
        <v>1514.921</v>
      </c>
      <c r="H116" s="27">
        <v>2046.7940000000001</v>
      </c>
      <c r="L116" s="36">
        <f t="shared" si="4"/>
        <v>1788.1663333333333</v>
      </c>
      <c r="M116" s="14">
        <f t="shared" si="5"/>
        <v>3650005.1196000003</v>
      </c>
      <c r="N116" s="15">
        <v>41244.800000000003</v>
      </c>
      <c r="O116" s="15">
        <v>43401.45</v>
      </c>
      <c r="P116" s="15">
        <v>40592.32</v>
      </c>
      <c r="Q116" s="13"/>
      <c r="R116" s="13"/>
      <c r="S116" s="13"/>
      <c r="T116" s="13">
        <f t="shared" si="6"/>
        <v>41746.19</v>
      </c>
      <c r="U116" s="14">
        <f t="shared" si="7"/>
        <v>85212323.028000012</v>
      </c>
    </row>
    <row r="117" spans="1:21" ht="14.25">
      <c r="A117" s="18">
        <v>5</v>
      </c>
      <c r="B117" s="18">
        <v>52</v>
      </c>
      <c r="C117" s="18" t="s">
        <v>115</v>
      </c>
      <c r="D117" s="31">
        <v>30</v>
      </c>
      <c r="E117" s="43">
        <v>65.099999999999994</v>
      </c>
      <c r="F117" s="27">
        <v>1569.502</v>
      </c>
      <c r="G117" s="27">
        <v>1090.6020000000001</v>
      </c>
      <c r="H117" s="27">
        <v>1483.123</v>
      </c>
      <c r="I117" s="36"/>
      <c r="J117" s="36"/>
      <c r="K117" s="36"/>
      <c r="L117" s="36">
        <f t="shared" si="4"/>
        <v>1381.0756666666668</v>
      </c>
      <c r="M117" s="14">
        <f t="shared" si="5"/>
        <v>2697240.7770000002</v>
      </c>
      <c r="N117" s="15">
        <v>57214.25</v>
      </c>
      <c r="O117" s="15">
        <v>50641.91</v>
      </c>
      <c r="P117" s="15">
        <v>48043.31</v>
      </c>
      <c r="Q117" s="13"/>
      <c r="R117" s="13"/>
      <c r="S117" s="13"/>
      <c r="T117" s="13">
        <f t="shared" si="6"/>
        <v>51966.49</v>
      </c>
      <c r="U117" s="14">
        <f t="shared" si="7"/>
        <v>101490554.96999998</v>
      </c>
    </row>
    <row r="118" spans="1:21" ht="14.25">
      <c r="A118" s="18">
        <v>5</v>
      </c>
      <c r="B118" s="18">
        <v>53</v>
      </c>
      <c r="C118" s="18" t="s">
        <v>116</v>
      </c>
      <c r="D118" s="31">
        <v>30</v>
      </c>
      <c r="E118" s="43">
        <v>69.33</v>
      </c>
      <c r="F118" s="27">
        <v>400.23180000000002</v>
      </c>
      <c r="G118" s="27">
        <v>410.50099999999998</v>
      </c>
      <c r="H118" s="27">
        <v>490.29349999999999</v>
      </c>
      <c r="I118" s="36"/>
      <c r="J118" s="36"/>
      <c r="K118" s="36"/>
      <c r="L118" s="36">
        <f t="shared" si="4"/>
        <v>433.67543333333333</v>
      </c>
      <c r="M118" s="14">
        <f t="shared" si="5"/>
        <v>902001.53379000002</v>
      </c>
      <c r="N118" s="15">
        <v>59588.41</v>
      </c>
      <c r="O118" s="15">
        <v>58357.41</v>
      </c>
      <c r="P118" s="15">
        <v>52786.98</v>
      </c>
      <c r="Q118" s="13"/>
      <c r="R118" s="13"/>
      <c r="S118" s="13"/>
      <c r="T118" s="13">
        <f t="shared" si="6"/>
        <v>56910.933333333342</v>
      </c>
      <c r="U118" s="14">
        <f t="shared" si="7"/>
        <v>118369050.24000001</v>
      </c>
    </row>
    <row r="119" spans="1:21" ht="14.25">
      <c r="A119" s="18">
        <v>5</v>
      </c>
      <c r="B119" s="18">
        <v>54</v>
      </c>
      <c r="C119" s="18" t="s">
        <v>117</v>
      </c>
      <c r="D119" s="31">
        <v>30</v>
      </c>
      <c r="E119" s="43">
        <v>20.67</v>
      </c>
      <c r="F119" s="27">
        <v>402578.9</v>
      </c>
      <c r="G119" s="27">
        <v>393976.5</v>
      </c>
      <c r="H119" s="27">
        <v>449811.20000000001</v>
      </c>
      <c r="I119" s="36"/>
      <c r="J119" s="36"/>
      <c r="K119" s="36"/>
      <c r="L119" s="36">
        <f t="shared" si="4"/>
        <v>415455.53333333338</v>
      </c>
      <c r="M119" s="14">
        <f t="shared" si="5"/>
        <v>257623976.22000006</v>
      </c>
      <c r="N119" s="15">
        <v>61659.47</v>
      </c>
      <c r="O119" s="15">
        <v>60510.98</v>
      </c>
      <c r="P119" s="15">
        <v>57665.38</v>
      </c>
      <c r="Q119" s="13"/>
      <c r="R119" s="13"/>
      <c r="S119" s="13"/>
      <c r="T119" s="13">
        <f t="shared" si="6"/>
        <v>59945.276666666672</v>
      </c>
      <c r="U119" s="14">
        <f t="shared" si="7"/>
        <v>37172066.061000004</v>
      </c>
    </row>
    <row r="120" spans="1:21" ht="14.25">
      <c r="A120" s="18">
        <v>5</v>
      </c>
      <c r="B120" s="18">
        <v>55</v>
      </c>
      <c r="C120" s="18" t="s">
        <v>118</v>
      </c>
      <c r="D120" s="31">
        <v>30</v>
      </c>
      <c r="E120" s="43">
        <v>66.47</v>
      </c>
      <c r="F120" s="27">
        <v>126562.8</v>
      </c>
      <c r="G120" s="27">
        <v>111590.7</v>
      </c>
      <c r="H120" s="27">
        <v>127557.7</v>
      </c>
      <c r="I120" s="36"/>
      <c r="J120" s="36"/>
      <c r="K120" s="36"/>
      <c r="L120" s="36">
        <f t="shared" si="4"/>
        <v>121903.73333333334</v>
      </c>
      <c r="M120" s="14">
        <f t="shared" si="5"/>
        <v>243088234.64000002</v>
      </c>
      <c r="N120" s="15">
        <v>48915.16</v>
      </c>
      <c r="O120" s="15">
        <v>49150.9</v>
      </c>
      <c r="P120" s="15">
        <v>45099.9</v>
      </c>
      <c r="Q120" s="13"/>
      <c r="R120" s="13"/>
      <c r="S120" s="13"/>
      <c r="T120" s="13">
        <f t="shared" si="6"/>
        <v>47721.986666666664</v>
      </c>
      <c r="U120" s="14">
        <f t="shared" si="7"/>
        <v>95162413.611999989</v>
      </c>
    </row>
    <row r="121" spans="1:21" ht="14.25">
      <c r="A121" s="18">
        <v>5</v>
      </c>
      <c r="B121" s="18">
        <v>56</v>
      </c>
      <c r="C121" s="18" t="s">
        <v>119</v>
      </c>
      <c r="D121" s="31">
        <v>30</v>
      </c>
      <c r="E121" s="43">
        <v>77.760000000000005</v>
      </c>
      <c r="F121" s="27">
        <v>40254.57</v>
      </c>
      <c r="G121" s="27">
        <v>35662.019999999997</v>
      </c>
      <c r="H121" s="27">
        <v>36902.410000000003</v>
      </c>
      <c r="I121" s="36"/>
      <c r="J121" s="36"/>
      <c r="K121" s="36"/>
      <c r="L121" s="36">
        <f t="shared" si="4"/>
        <v>37606.333333333336</v>
      </c>
      <c r="M121" s="14">
        <f t="shared" si="5"/>
        <v>87728054.400000006</v>
      </c>
      <c r="N121" s="15">
        <v>30810.29</v>
      </c>
      <c r="O121" s="15">
        <v>48976</v>
      </c>
      <c r="P121" s="15">
        <v>43810.43</v>
      </c>
      <c r="Q121" s="13"/>
      <c r="R121" s="13"/>
      <c r="S121" s="13"/>
      <c r="T121" s="13">
        <f t="shared" si="6"/>
        <v>41198.906666666669</v>
      </c>
      <c r="U121" s="14">
        <f t="shared" si="7"/>
        <v>96108809.472000018</v>
      </c>
    </row>
    <row r="122" spans="1:21" ht="14.25">
      <c r="A122" s="18">
        <v>6</v>
      </c>
      <c r="B122" s="18">
        <v>57</v>
      </c>
      <c r="C122" s="18" t="s">
        <v>120</v>
      </c>
      <c r="D122" s="31">
        <v>30</v>
      </c>
      <c r="E122" s="43">
        <v>69.069999999999993</v>
      </c>
      <c r="F122" s="27">
        <v>248268.79999999999</v>
      </c>
      <c r="G122" s="27">
        <v>279152.2</v>
      </c>
      <c r="H122" s="27">
        <v>249743.3</v>
      </c>
      <c r="I122" s="36"/>
      <c r="J122" s="36"/>
      <c r="K122" s="36"/>
      <c r="L122" s="36">
        <f t="shared" si="4"/>
        <v>259054.76666666669</v>
      </c>
      <c r="M122" s="14">
        <f t="shared" si="5"/>
        <v>536787382.00999999</v>
      </c>
      <c r="N122" s="15">
        <v>33293.65</v>
      </c>
      <c r="O122" s="15">
        <v>34313.879999999997</v>
      </c>
      <c r="P122" s="15">
        <v>31960.11</v>
      </c>
      <c r="T122" s="13">
        <f t="shared" si="6"/>
        <v>33189.213333333333</v>
      </c>
      <c r="U122" s="14">
        <f t="shared" si="7"/>
        <v>68771368.947999984</v>
      </c>
    </row>
    <row r="123" spans="1:21" ht="14.25">
      <c r="A123" s="18">
        <v>6</v>
      </c>
      <c r="B123" s="18">
        <v>58</v>
      </c>
      <c r="C123" s="18" t="s">
        <v>121</v>
      </c>
      <c r="D123" s="31">
        <v>30</v>
      </c>
      <c r="E123" s="43">
        <v>58.93</v>
      </c>
      <c r="F123" s="27">
        <v>112881.4</v>
      </c>
      <c r="G123" s="27">
        <v>165531</v>
      </c>
      <c r="H123" s="27">
        <v>167490.5</v>
      </c>
      <c r="I123" s="36"/>
      <c r="J123" s="36"/>
      <c r="K123" s="36"/>
      <c r="L123" s="36">
        <f t="shared" si="4"/>
        <v>148634.30000000002</v>
      </c>
      <c r="M123" s="14">
        <f t="shared" si="5"/>
        <v>262770578.97000003</v>
      </c>
      <c r="N123" s="15">
        <v>36166.36</v>
      </c>
      <c r="O123" s="15">
        <v>39645.43</v>
      </c>
      <c r="P123" s="15">
        <v>37068.33</v>
      </c>
      <c r="Q123" s="13"/>
      <c r="R123" s="13"/>
      <c r="S123" s="13"/>
      <c r="T123" s="13">
        <f t="shared" si="6"/>
        <v>37626.706666666672</v>
      </c>
      <c r="U123" s="14">
        <f t="shared" si="7"/>
        <v>66520254.716000021</v>
      </c>
    </row>
    <row r="124" spans="1:21" ht="14.25">
      <c r="A124" s="18">
        <v>6</v>
      </c>
      <c r="B124" s="18">
        <v>59</v>
      </c>
      <c r="C124" s="18" t="s">
        <v>122</v>
      </c>
      <c r="D124" s="31">
        <v>30</v>
      </c>
      <c r="E124" s="43">
        <v>51.7</v>
      </c>
      <c r="F124" s="27">
        <v>136645.79999999999</v>
      </c>
      <c r="G124" s="27">
        <v>122357.7</v>
      </c>
      <c r="H124" s="27">
        <v>125560.7</v>
      </c>
      <c r="I124" s="36"/>
      <c r="J124" s="36"/>
      <c r="K124" s="36"/>
      <c r="L124" s="36">
        <f t="shared" si="4"/>
        <v>128188.06666666667</v>
      </c>
      <c r="M124" s="14">
        <f t="shared" si="5"/>
        <v>198819691.40000001</v>
      </c>
      <c r="N124" s="15">
        <v>37127.79</v>
      </c>
      <c r="O124" s="15">
        <v>36908.85</v>
      </c>
      <c r="P124" s="15">
        <v>37023.629999999997</v>
      </c>
      <c r="Q124" s="13"/>
      <c r="R124" s="13"/>
      <c r="S124" s="13"/>
      <c r="T124" s="13">
        <f t="shared" si="6"/>
        <v>37020.089999999997</v>
      </c>
      <c r="U124" s="14">
        <f t="shared" si="7"/>
        <v>57418159.589999996</v>
      </c>
    </row>
    <row r="125" spans="1:21" ht="14.25">
      <c r="A125" s="18">
        <v>6</v>
      </c>
      <c r="B125" s="18">
        <v>60</v>
      </c>
      <c r="C125" s="18" t="s">
        <v>129</v>
      </c>
      <c r="D125" s="31">
        <v>30</v>
      </c>
      <c r="E125" s="43">
        <v>34.33</v>
      </c>
      <c r="F125" s="27">
        <v>361364.2</v>
      </c>
      <c r="G125" s="27">
        <v>332341.90000000002</v>
      </c>
      <c r="H125" s="27">
        <v>303664.7</v>
      </c>
      <c r="I125" s="36"/>
      <c r="J125" s="36"/>
      <c r="K125" s="36"/>
      <c r="L125" s="36">
        <f t="shared" si="4"/>
        <v>332456.93333333335</v>
      </c>
      <c r="M125" s="14">
        <f t="shared" si="5"/>
        <v>342397395.63999999</v>
      </c>
      <c r="N125" s="15">
        <v>51338.400000000001</v>
      </c>
      <c r="O125" s="15">
        <v>52270.8</v>
      </c>
      <c r="P125" s="15">
        <v>47764.36</v>
      </c>
      <c r="Q125" s="13"/>
      <c r="R125" s="13"/>
      <c r="S125" s="13"/>
      <c r="T125" s="13">
        <f t="shared" si="6"/>
        <v>50457.853333333333</v>
      </c>
      <c r="U125" s="14">
        <f t="shared" si="7"/>
        <v>51966543.147999994</v>
      </c>
    </row>
    <row r="126" spans="1:21" ht="14.25">
      <c r="A126" s="18">
        <v>6</v>
      </c>
      <c r="B126" s="18">
        <v>61</v>
      </c>
      <c r="C126" s="18" t="s">
        <v>130</v>
      </c>
      <c r="D126" s="31">
        <v>30</v>
      </c>
      <c r="E126" s="43">
        <v>80.930000000000007</v>
      </c>
      <c r="F126" s="27">
        <v>453385.4</v>
      </c>
      <c r="G126" s="27">
        <v>458761.5</v>
      </c>
      <c r="H126" s="27">
        <v>412636.9</v>
      </c>
      <c r="I126" s="36"/>
      <c r="J126" s="36"/>
      <c r="K126" s="36"/>
      <c r="L126" s="36">
        <f t="shared" si="4"/>
        <v>441594.60000000003</v>
      </c>
      <c r="M126" s="14">
        <f t="shared" si="5"/>
        <v>1072147529.3400003</v>
      </c>
      <c r="N126" s="15">
        <v>66791.87</v>
      </c>
      <c r="O126" s="15">
        <v>61620.71</v>
      </c>
      <c r="P126" s="15">
        <v>67208.710000000006</v>
      </c>
      <c r="Q126" s="13"/>
      <c r="R126" s="13"/>
      <c r="S126" s="13"/>
      <c r="T126" s="13">
        <f t="shared" si="6"/>
        <v>65207.096666666657</v>
      </c>
      <c r="U126" s="14">
        <f t="shared" si="7"/>
        <v>158316309.99700001</v>
      </c>
    </row>
    <row r="127" spans="1:21" ht="14.25">
      <c r="A127" s="18">
        <v>6</v>
      </c>
      <c r="B127" s="18">
        <v>62</v>
      </c>
      <c r="C127" s="18" t="s">
        <v>131</v>
      </c>
      <c r="D127" s="31">
        <v>30</v>
      </c>
      <c r="E127" s="43">
        <v>64.680000000000007</v>
      </c>
      <c r="F127" s="27">
        <v>168986.3</v>
      </c>
      <c r="G127" s="27">
        <v>159077.70000000001</v>
      </c>
      <c r="H127" s="27">
        <v>160941.9</v>
      </c>
      <c r="I127" s="36"/>
      <c r="J127" s="36"/>
      <c r="K127" s="36"/>
      <c r="L127" s="36">
        <f t="shared" si="4"/>
        <v>163001.96666666667</v>
      </c>
      <c r="M127" s="14">
        <f t="shared" si="5"/>
        <v>316289016.12000006</v>
      </c>
      <c r="N127" s="15">
        <v>43683.73</v>
      </c>
      <c r="O127" s="15">
        <v>38980.31</v>
      </c>
      <c r="P127" s="15">
        <v>37915.64</v>
      </c>
      <c r="Q127" s="13"/>
      <c r="R127" s="13"/>
      <c r="S127" s="13"/>
      <c r="T127" s="13">
        <f t="shared" si="6"/>
        <v>40193.226666666669</v>
      </c>
      <c r="U127" s="14">
        <f t="shared" si="7"/>
        <v>77990937.024000019</v>
      </c>
    </row>
    <row r="128" spans="1:21" ht="14.25">
      <c r="A128" s="18">
        <v>6</v>
      </c>
      <c r="B128" s="18">
        <v>63</v>
      </c>
      <c r="C128" s="18" t="s">
        <v>133</v>
      </c>
      <c r="D128" s="31">
        <v>30</v>
      </c>
      <c r="E128" s="43">
        <v>65.069999999999993</v>
      </c>
      <c r="F128" s="27">
        <v>276916.8</v>
      </c>
      <c r="G128" s="27">
        <v>254285.7</v>
      </c>
      <c r="H128" s="27">
        <v>256713.5</v>
      </c>
      <c r="I128" s="36"/>
      <c r="J128" s="36"/>
      <c r="K128" s="36"/>
      <c r="L128" s="36">
        <f t="shared" si="4"/>
        <v>262638.66666666669</v>
      </c>
      <c r="M128" s="14">
        <f t="shared" si="5"/>
        <v>512696941.19999999</v>
      </c>
      <c r="N128" s="15">
        <v>42275.63</v>
      </c>
      <c r="O128" s="15">
        <v>41091.78</v>
      </c>
      <c r="P128" s="15">
        <v>43075.32</v>
      </c>
      <c r="Q128" s="13"/>
      <c r="R128" s="13"/>
      <c r="S128" s="13"/>
      <c r="T128" s="13">
        <f t="shared" si="6"/>
        <v>42147.576666666668</v>
      </c>
      <c r="U128" s="14">
        <f t="shared" si="7"/>
        <v>82276284.410999998</v>
      </c>
    </row>
    <row r="129" spans="1:21" ht="14.25">
      <c r="A129" s="18">
        <v>6</v>
      </c>
      <c r="B129" s="18">
        <v>64</v>
      </c>
      <c r="C129" s="18" t="s">
        <v>134</v>
      </c>
      <c r="D129" s="31">
        <v>30</v>
      </c>
      <c r="E129" s="43">
        <v>61.48</v>
      </c>
      <c r="F129" s="27">
        <v>220098.2</v>
      </c>
      <c r="G129" s="27">
        <v>217283.20000000001</v>
      </c>
      <c r="H129" s="27">
        <v>215971.20000000001</v>
      </c>
      <c r="I129" s="36"/>
      <c r="J129" s="36"/>
      <c r="K129" s="36"/>
      <c r="L129" s="36">
        <f t="shared" si="4"/>
        <v>217784.20000000004</v>
      </c>
      <c r="M129" s="14">
        <f t="shared" si="5"/>
        <v>401681178.48000008</v>
      </c>
      <c r="N129" s="15">
        <v>49731.72</v>
      </c>
      <c r="O129" s="15">
        <v>42842.27</v>
      </c>
      <c r="P129" s="15">
        <v>41461.339999999997</v>
      </c>
      <c r="Q129" s="13"/>
      <c r="R129" s="13"/>
      <c r="S129" s="13"/>
      <c r="T129" s="13">
        <f t="shared" si="6"/>
        <v>44678.443333333329</v>
      </c>
      <c r="U129" s="14">
        <f t="shared" si="7"/>
        <v>82404920.883999988</v>
      </c>
    </row>
    <row r="130" spans="1:21" ht="14.25">
      <c r="A130" s="18">
        <v>6</v>
      </c>
      <c r="B130" s="18">
        <v>65</v>
      </c>
      <c r="C130" s="18" t="s">
        <v>132</v>
      </c>
      <c r="D130" s="31">
        <v>30</v>
      </c>
      <c r="E130" s="43">
        <v>49.54</v>
      </c>
      <c r="F130" s="27">
        <v>260328.1</v>
      </c>
      <c r="G130" s="27">
        <v>279082.40000000002</v>
      </c>
      <c r="H130" s="27">
        <v>282390.90000000002</v>
      </c>
      <c r="I130" s="36"/>
      <c r="J130" s="36"/>
      <c r="K130" s="36"/>
      <c r="L130" s="36">
        <f t="shared" si="4"/>
        <v>273933.8</v>
      </c>
      <c r="M130" s="14">
        <f t="shared" si="5"/>
        <v>407120413.56</v>
      </c>
      <c r="N130" s="15">
        <v>38358.79</v>
      </c>
      <c r="O130" s="15">
        <v>39557.99</v>
      </c>
      <c r="P130" s="15">
        <v>40802.160000000003</v>
      </c>
      <c r="Q130" s="13"/>
      <c r="R130" s="13"/>
      <c r="S130" s="13"/>
      <c r="T130" s="13">
        <f t="shared" si="6"/>
        <v>39572.980000000003</v>
      </c>
      <c r="U130" s="14">
        <f t="shared" si="7"/>
        <v>58813362.876000002</v>
      </c>
    </row>
    <row r="131" spans="1:21" ht="14.25">
      <c r="A131" s="18">
        <v>6</v>
      </c>
      <c r="B131" s="18">
        <v>66</v>
      </c>
      <c r="C131" s="18" t="s">
        <v>123</v>
      </c>
      <c r="D131" s="31">
        <v>30</v>
      </c>
      <c r="E131" s="43">
        <v>62.11</v>
      </c>
      <c r="F131" s="27">
        <v>167634.4</v>
      </c>
      <c r="G131" s="27">
        <v>171202.6</v>
      </c>
      <c r="H131" s="27">
        <v>163739.79999999999</v>
      </c>
      <c r="I131" s="36"/>
      <c r="J131" s="36"/>
      <c r="K131" s="36"/>
      <c r="L131" s="36">
        <f t="shared" si="4"/>
        <v>167525.6</v>
      </c>
      <c r="M131" s="14">
        <f t="shared" si="5"/>
        <v>312150450.48000002</v>
      </c>
      <c r="N131" s="15">
        <v>33137.910000000003</v>
      </c>
      <c r="O131" s="21">
        <v>56381.3</v>
      </c>
      <c r="P131" s="21">
        <v>51758.45</v>
      </c>
      <c r="Q131" s="13"/>
      <c r="R131" s="13"/>
      <c r="S131" s="13"/>
      <c r="T131" s="13">
        <f t="shared" si="6"/>
        <v>47092.553333333337</v>
      </c>
      <c r="U131" s="14">
        <f t="shared" si="7"/>
        <v>87747554.626000017</v>
      </c>
    </row>
    <row r="132" spans="1:21" ht="14.25">
      <c r="A132" s="18">
        <v>6</v>
      </c>
      <c r="B132" s="18">
        <v>67</v>
      </c>
      <c r="C132" s="18" t="s">
        <v>124</v>
      </c>
      <c r="D132" s="31">
        <v>30</v>
      </c>
      <c r="E132" s="43">
        <v>46.11</v>
      </c>
      <c r="F132" s="27">
        <v>90760.1</v>
      </c>
      <c r="G132" s="27">
        <v>87226.48</v>
      </c>
      <c r="H132" s="27">
        <v>83203.039999999994</v>
      </c>
      <c r="I132" s="36"/>
      <c r="J132" s="36"/>
      <c r="K132" s="36"/>
      <c r="L132" s="36">
        <f t="shared" si="4"/>
        <v>87063.206666666665</v>
      </c>
      <c r="M132" s="14">
        <f t="shared" si="5"/>
        <v>120434533.78200001</v>
      </c>
      <c r="N132" s="15">
        <v>36527.040000000001</v>
      </c>
      <c r="O132" s="15">
        <v>36681.81</v>
      </c>
      <c r="P132" s="15">
        <v>36238.82</v>
      </c>
      <c r="T132" s="13">
        <f t="shared" si="6"/>
        <v>36482.556666666671</v>
      </c>
      <c r="U132" s="14">
        <f t="shared" si="7"/>
        <v>50466320.637000009</v>
      </c>
    </row>
    <row r="133" spans="1:21" ht="14.25">
      <c r="A133" s="18">
        <v>6</v>
      </c>
      <c r="B133" s="18">
        <v>68</v>
      </c>
      <c r="C133" s="18" t="s">
        <v>125</v>
      </c>
      <c r="D133" s="31">
        <v>30</v>
      </c>
      <c r="E133" s="43">
        <v>63.3</v>
      </c>
      <c r="F133" s="27">
        <v>33106.589999999997</v>
      </c>
      <c r="G133" s="27">
        <v>32491.4</v>
      </c>
      <c r="H133" s="27">
        <v>27834.99</v>
      </c>
      <c r="I133" s="36"/>
      <c r="J133" s="36"/>
      <c r="K133" s="36"/>
      <c r="L133" s="36">
        <f t="shared" ref="L133:L178" si="8">AVERAGE(F133:K133)</f>
        <v>31144.326666666664</v>
      </c>
      <c r="M133" s="14">
        <f t="shared" ref="M133:M134" si="9">L133*E133*D133</f>
        <v>59143076.339999996</v>
      </c>
      <c r="N133" s="15">
        <v>22818.12</v>
      </c>
      <c r="O133" s="15">
        <v>38172.67</v>
      </c>
      <c r="P133" s="15">
        <v>35846.730000000003</v>
      </c>
      <c r="Q133" s="13"/>
      <c r="R133" s="13"/>
      <c r="S133" s="13"/>
      <c r="T133" s="13">
        <f t="shared" ref="T133:T178" si="10">AVERAGE(N133:S133)</f>
        <v>32279.173333333329</v>
      </c>
      <c r="U133" s="14">
        <f t="shared" ref="U133:U134" si="11">T133*E133*D133</f>
        <v>61298150.159999989</v>
      </c>
    </row>
    <row r="134" spans="1:21" ht="14.25">
      <c r="A134" s="18"/>
      <c r="B134" s="18">
        <v>69</v>
      </c>
      <c r="C134" s="18" t="s">
        <v>126</v>
      </c>
      <c r="D134" s="31">
        <v>30</v>
      </c>
      <c r="E134" s="43">
        <v>64.13</v>
      </c>
      <c r="F134" s="27">
        <v>162294.1</v>
      </c>
      <c r="G134" s="27">
        <v>161829.5</v>
      </c>
      <c r="H134" s="27">
        <v>140990.1</v>
      </c>
      <c r="I134" s="36"/>
      <c r="J134" s="36"/>
      <c r="K134" s="36"/>
      <c r="L134" s="36">
        <f t="shared" si="8"/>
        <v>155037.9</v>
      </c>
      <c r="M134" s="14">
        <f t="shared" si="9"/>
        <v>298277415.80999994</v>
      </c>
      <c r="N134" s="15">
        <v>27390.01</v>
      </c>
      <c r="O134" s="15">
        <v>41630.92</v>
      </c>
      <c r="P134" s="15">
        <v>37295.24</v>
      </c>
      <c r="Q134" s="13"/>
      <c r="R134" s="13"/>
      <c r="S134" s="13"/>
      <c r="T134" s="13">
        <f>AVERAGE(N134:S134)</f>
        <v>35438.723333333328</v>
      </c>
      <c r="U134" s="14">
        <f t="shared" si="11"/>
        <v>68180559.82099998</v>
      </c>
    </row>
    <row r="135" spans="1:21">
      <c r="A135" s="19"/>
      <c r="B135" s="19" t="s">
        <v>63</v>
      </c>
      <c r="C135" s="19"/>
      <c r="D135" s="39"/>
      <c r="E135" s="39"/>
      <c r="F135" s="36" t="s">
        <v>142</v>
      </c>
      <c r="G135" s="36"/>
      <c r="H135" s="36"/>
      <c r="I135" s="36">
        <f>AVERAGE(M161:M166)</f>
        <v>112728385.36862503</v>
      </c>
      <c r="J135" s="36"/>
      <c r="K135" s="36"/>
      <c r="L135" s="36"/>
      <c r="M135" s="14"/>
      <c r="N135" s="13"/>
      <c r="O135" s="13"/>
      <c r="P135" s="13"/>
      <c r="Q135" s="13"/>
      <c r="R135" s="13"/>
      <c r="S135" s="13"/>
      <c r="T135" s="13"/>
      <c r="U135" s="14"/>
    </row>
    <row r="136" spans="1:21" ht="13.15">
      <c r="A136" s="18">
        <v>6</v>
      </c>
      <c r="B136" s="20">
        <v>1</v>
      </c>
      <c r="C136" s="20" t="s">
        <v>69</v>
      </c>
      <c r="D136" s="44">
        <v>30</v>
      </c>
      <c r="E136" s="45">
        <v>663.1</v>
      </c>
      <c r="F136" s="27">
        <v>13705.41</v>
      </c>
      <c r="G136" s="27">
        <v>11924.31</v>
      </c>
      <c r="H136" s="27">
        <v>11040.34</v>
      </c>
      <c r="I136" s="36"/>
      <c r="J136" s="36"/>
      <c r="K136" s="36"/>
      <c r="L136" s="36">
        <f t="shared" si="8"/>
        <v>12223.353333333333</v>
      </c>
      <c r="M136" s="14">
        <f>L136*E136*D136*2.5</f>
        <v>607897919.64999998</v>
      </c>
      <c r="N136" s="15">
        <v>21913.31</v>
      </c>
      <c r="O136" s="15">
        <v>22039.61</v>
      </c>
      <c r="P136" s="15">
        <v>20695.14</v>
      </c>
      <c r="Q136" s="13"/>
      <c r="R136" s="13"/>
      <c r="S136" s="13"/>
      <c r="T136" s="13">
        <f t="shared" si="10"/>
        <v>21549.353333333333</v>
      </c>
      <c r="U136" s="14">
        <f>T136*E136*D136*2.5</f>
        <v>1071703214.6500001</v>
      </c>
    </row>
    <row r="137" spans="1:21" ht="13.15">
      <c r="A137" s="18">
        <v>6</v>
      </c>
      <c r="B137" s="20">
        <v>2</v>
      </c>
      <c r="C137" s="20" t="s">
        <v>70</v>
      </c>
      <c r="D137" s="44">
        <v>30</v>
      </c>
      <c r="E137" s="45">
        <v>152.6</v>
      </c>
      <c r="F137" s="27">
        <v>31938.400000000001</v>
      </c>
      <c r="G137" s="27">
        <v>31408.02</v>
      </c>
      <c r="H137" s="27">
        <v>31501.66</v>
      </c>
      <c r="I137" s="36"/>
      <c r="J137" s="36"/>
      <c r="K137" s="36"/>
      <c r="L137" s="36">
        <f t="shared" si="8"/>
        <v>31616.026666666668</v>
      </c>
      <c r="M137" s="14">
        <f t="shared" ref="M137:M178" si="12">L137*E137*D137*2.5</f>
        <v>361845425.19999993</v>
      </c>
      <c r="N137" s="15">
        <v>12557.11</v>
      </c>
      <c r="O137" s="15">
        <v>12687.62</v>
      </c>
      <c r="P137" s="15">
        <v>13100.95</v>
      </c>
      <c r="Q137" s="13"/>
      <c r="R137" s="13"/>
      <c r="S137" s="13"/>
      <c r="T137" s="13">
        <f t="shared" si="10"/>
        <v>12781.893333333335</v>
      </c>
      <c r="U137" s="14">
        <f t="shared" ref="U137:U178" si="13">T137*E137*D137*2.5</f>
        <v>146288769.20000002</v>
      </c>
    </row>
    <row r="138" spans="1:21" ht="13.15">
      <c r="A138" s="18">
        <v>6</v>
      </c>
      <c r="B138" s="20">
        <v>3</v>
      </c>
      <c r="C138" s="20" t="s">
        <v>71</v>
      </c>
      <c r="D138" s="44">
        <v>30</v>
      </c>
      <c r="E138" s="45">
        <v>517.20000000000005</v>
      </c>
      <c r="F138" s="27">
        <v>12154.29</v>
      </c>
      <c r="G138" s="27">
        <v>10455.049999999999</v>
      </c>
      <c r="H138" s="27">
        <v>11675.98</v>
      </c>
      <c r="I138" s="36"/>
      <c r="J138" s="36"/>
      <c r="K138" s="36"/>
      <c r="L138" s="36">
        <f t="shared" si="8"/>
        <v>11428.44</v>
      </c>
      <c r="M138" s="14">
        <f t="shared" si="12"/>
        <v>443309187.60000002</v>
      </c>
      <c r="N138" s="15">
        <v>17548.009999999998</v>
      </c>
      <c r="O138" s="15">
        <v>17765.849999999999</v>
      </c>
      <c r="P138" s="15">
        <v>18217.32</v>
      </c>
      <c r="Q138" s="13"/>
      <c r="R138" s="13"/>
      <c r="S138" s="13"/>
      <c r="T138" s="13">
        <f t="shared" si="10"/>
        <v>17843.726666666666</v>
      </c>
      <c r="U138" s="14">
        <f t="shared" si="13"/>
        <v>692158157.39999998</v>
      </c>
    </row>
    <row r="139" spans="1:21" ht="13.15">
      <c r="A139" s="18">
        <v>6</v>
      </c>
      <c r="B139" s="20">
        <v>4</v>
      </c>
      <c r="C139" s="20" t="s">
        <v>72</v>
      </c>
      <c r="D139" s="44">
        <v>30</v>
      </c>
      <c r="E139" s="45">
        <v>211.3</v>
      </c>
      <c r="F139" s="27">
        <v>46013.15</v>
      </c>
      <c r="G139" s="27">
        <v>42506.82</v>
      </c>
      <c r="H139" s="27">
        <v>44620.23</v>
      </c>
      <c r="I139" s="36"/>
      <c r="J139" s="36"/>
      <c r="K139" s="36"/>
      <c r="L139" s="36">
        <f t="shared" si="8"/>
        <v>44380.066666666673</v>
      </c>
      <c r="M139" s="14">
        <f t="shared" si="12"/>
        <v>703313106.5</v>
      </c>
      <c r="N139" s="15">
        <v>7072.96</v>
      </c>
      <c r="O139" s="15">
        <v>7639.973</v>
      </c>
      <c r="P139" s="15">
        <v>7531.3519999999999</v>
      </c>
      <c r="Q139" s="13"/>
      <c r="R139" s="13"/>
      <c r="S139" s="13"/>
      <c r="T139" s="13">
        <f t="shared" si="10"/>
        <v>7414.7616666666663</v>
      </c>
      <c r="U139" s="14">
        <f t="shared" si="13"/>
        <v>117505435.51249999</v>
      </c>
    </row>
    <row r="140" spans="1:21" ht="13.15">
      <c r="A140" s="18">
        <v>6</v>
      </c>
      <c r="B140" s="20">
        <v>5</v>
      </c>
      <c r="C140" s="20" t="s">
        <v>73</v>
      </c>
      <c r="D140" s="44">
        <v>30</v>
      </c>
      <c r="E140" s="45">
        <v>68.8</v>
      </c>
      <c r="F140" s="27">
        <v>927.00379999999996</v>
      </c>
      <c r="G140" s="27">
        <v>886.50829999999996</v>
      </c>
      <c r="H140" s="27">
        <v>1074.1099999999999</v>
      </c>
      <c r="I140" s="36"/>
      <c r="J140" s="36"/>
      <c r="K140" s="36"/>
      <c r="L140" s="36">
        <f t="shared" si="8"/>
        <v>962.5406999999999</v>
      </c>
      <c r="M140" s="14">
        <f t="shared" si="12"/>
        <v>4966710.0119999992</v>
      </c>
      <c r="N140" s="15">
        <v>9861.2559999999994</v>
      </c>
      <c r="O140" s="15">
        <v>9525.1139999999996</v>
      </c>
      <c r="P140" s="15">
        <v>9515.5210000000006</v>
      </c>
      <c r="Q140" s="13"/>
      <c r="R140" s="13"/>
      <c r="S140" s="13"/>
      <c r="T140" s="13">
        <f t="shared" si="10"/>
        <v>9633.9636666666665</v>
      </c>
      <c r="U140" s="14">
        <f t="shared" si="13"/>
        <v>49711252.519999996</v>
      </c>
    </row>
    <row r="141" spans="1:21" ht="13.15">
      <c r="A141" s="18">
        <v>6</v>
      </c>
      <c r="B141" s="20">
        <v>6</v>
      </c>
      <c r="C141" s="20" t="s">
        <v>74</v>
      </c>
      <c r="D141" s="44">
        <v>30</v>
      </c>
      <c r="E141" s="45">
        <v>397.8</v>
      </c>
      <c r="F141" s="27">
        <v>78.825429999999997</v>
      </c>
      <c r="G141" s="27">
        <v>128.1935</v>
      </c>
      <c r="H141" s="27">
        <v>88.182749999999999</v>
      </c>
      <c r="L141" s="36">
        <f t="shared" si="8"/>
        <v>98.400559999999999</v>
      </c>
      <c r="M141" s="14">
        <f t="shared" si="12"/>
        <v>2935780.7076000003</v>
      </c>
      <c r="N141" s="15">
        <v>9280.5589999999993</v>
      </c>
      <c r="O141" s="15">
        <v>10567.5</v>
      </c>
      <c r="P141" s="15">
        <v>11546.89</v>
      </c>
      <c r="Q141" s="13"/>
      <c r="R141" s="13"/>
      <c r="S141" s="13"/>
      <c r="T141" s="13">
        <f t="shared" si="10"/>
        <v>10464.983</v>
      </c>
      <c r="U141" s="14">
        <f t="shared" si="13"/>
        <v>312222767.80500001</v>
      </c>
    </row>
    <row r="142" spans="1:21" ht="13.15">
      <c r="A142" s="18">
        <v>6</v>
      </c>
      <c r="B142" s="20">
        <v>7</v>
      </c>
      <c r="C142" s="20" t="s">
        <v>75</v>
      </c>
      <c r="D142" s="44">
        <v>30</v>
      </c>
      <c r="E142" s="45">
        <v>112.9</v>
      </c>
      <c r="F142" s="27">
        <v>27.002199999999998</v>
      </c>
      <c r="G142" s="27">
        <v>24.395099999999999</v>
      </c>
      <c r="H142" s="27">
        <v>10.00263</v>
      </c>
      <c r="I142" s="27">
        <v>49.951009999999997</v>
      </c>
      <c r="J142" s="27">
        <v>35.080170000000003</v>
      </c>
      <c r="K142" s="27">
        <v>21.855519999999999</v>
      </c>
      <c r="L142" s="36">
        <f t="shared" si="8"/>
        <v>28.047771666666666</v>
      </c>
      <c r="M142" s="14">
        <f t="shared" si="12"/>
        <v>237494.50658749999</v>
      </c>
      <c r="N142" s="15">
        <v>9835.1290000000008</v>
      </c>
      <c r="O142" s="15">
        <v>10939.24</v>
      </c>
      <c r="P142" s="15">
        <v>9688.5869999999995</v>
      </c>
      <c r="Q142" s="13"/>
      <c r="R142" s="13"/>
      <c r="S142" s="13"/>
      <c r="T142" s="13">
        <f t="shared" si="10"/>
        <v>10154.318666666666</v>
      </c>
      <c r="U142" s="14">
        <f t="shared" si="13"/>
        <v>85981693.310000002</v>
      </c>
    </row>
    <row r="143" spans="1:21" ht="13.15">
      <c r="A143" s="18">
        <v>6</v>
      </c>
      <c r="B143" s="20">
        <v>8</v>
      </c>
      <c r="C143" s="20" t="s">
        <v>76</v>
      </c>
      <c r="D143" s="44">
        <v>30</v>
      </c>
      <c r="E143" s="45">
        <v>382.5</v>
      </c>
      <c r="F143" s="27">
        <v>63.566560000000003</v>
      </c>
      <c r="G143" s="27">
        <v>74.124049999999997</v>
      </c>
      <c r="H143" s="27">
        <v>10.31405</v>
      </c>
      <c r="I143" s="27">
        <v>30.8367</v>
      </c>
      <c r="J143" s="27">
        <v>17.846440000000001</v>
      </c>
      <c r="K143" s="27">
        <v>88.145840000000007</v>
      </c>
      <c r="L143" s="36">
        <f t="shared" si="8"/>
        <v>47.472273333333334</v>
      </c>
      <c r="M143" s="14">
        <f t="shared" si="12"/>
        <v>1361860.8412500001</v>
      </c>
      <c r="N143" s="15">
        <v>14296.92</v>
      </c>
      <c r="O143" s="15">
        <v>14190.86</v>
      </c>
      <c r="P143" s="15">
        <v>14059.15</v>
      </c>
      <c r="Q143" s="13"/>
      <c r="R143" s="13"/>
      <c r="S143" s="13"/>
      <c r="T143" s="13">
        <f t="shared" si="10"/>
        <v>14182.31</v>
      </c>
      <c r="U143" s="14">
        <f t="shared" si="13"/>
        <v>406855018.125</v>
      </c>
    </row>
    <row r="144" spans="1:21" ht="13.15">
      <c r="A144" s="18">
        <v>7</v>
      </c>
      <c r="B144" s="20">
        <v>9</v>
      </c>
      <c r="C144" s="20" t="s">
        <v>77</v>
      </c>
      <c r="D144" s="44">
        <v>30</v>
      </c>
      <c r="E144" s="45">
        <v>593.5</v>
      </c>
      <c r="F144" s="27">
        <v>247.13460000000001</v>
      </c>
      <c r="G144" s="27">
        <v>170.065</v>
      </c>
      <c r="H144" s="27">
        <v>160.21279999999999</v>
      </c>
      <c r="I144" s="36"/>
      <c r="J144" s="36"/>
      <c r="K144" s="36"/>
      <c r="L144" s="36">
        <f t="shared" si="8"/>
        <v>192.47080000000003</v>
      </c>
      <c r="M144" s="14">
        <f t="shared" si="12"/>
        <v>8567356.4850000013</v>
      </c>
      <c r="N144" s="15">
        <v>19839.66</v>
      </c>
      <c r="O144" s="15">
        <v>20811.45</v>
      </c>
      <c r="P144" s="15">
        <v>18590.57</v>
      </c>
      <c r="Q144" s="13"/>
      <c r="R144" s="13"/>
      <c r="S144" s="13"/>
      <c r="T144" s="13">
        <f t="shared" si="10"/>
        <v>19747.226666666666</v>
      </c>
      <c r="U144" s="14">
        <f t="shared" si="13"/>
        <v>878998426.99999988</v>
      </c>
    </row>
    <row r="145" spans="1:21" ht="13.15">
      <c r="A145" s="18">
        <v>7</v>
      </c>
      <c r="B145" s="20">
        <v>10</v>
      </c>
      <c r="C145" s="20" t="s">
        <v>78</v>
      </c>
      <c r="D145" s="44">
        <v>30</v>
      </c>
      <c r="E145" s="45">
        <v>537.9</v>
      </c>
      <c r="F145" s="27">
        <v>312.06259999999997</v>
      </c>
      <c r="G145" s="27">
        <v>279.4606</v>
      </c>
      <c r="H145" s="27">
        <v>299.97410000000002</v>
      </c>
      <c r="I145" s="36"/>
      <c r="J145" s="36"/>
      <c r="K145" s="36"/>
      <c r="L145" s="36">
        <f t="shared" si="8"/>
        <v>297.16576666666668</v>
      </c>
      <c r="M145" s="14">
        <f t="shared" si="12"/>
        <v>11988409.941749999</v>
      </c>
      <c r="N145" s="15">
        <v>23292.9</v>
      </c>
      <c r="O145" s="15">
        <v>20902.16</v>
      </c>
      <c r="P145" s="15">
        <v>21849.47</v>
      </c>
      <c r="Q145" s="13"/>
      <c r="R145" s="13"/>
      <c r="S145" s="13"/>
      <c r="T145" s="13">
        <f t="shared" si="10"/>
        <v>22014.843333333334</v>
      </c>
      <c r="U145" s="14">
        <f t="shared" si="13"/>
        <v>888133817.17499995</v>
      </c>
    </row>
    <row r="146" spans="1:21" ht="13.15">
      <c r="A146" s="18">
        <v>7</v>
      </c>
      <c r="B146" s="20">
        <v>11</v>
      </c>
      <c r="C146" s="20" t="s">
        <v>84</v>
      </c>
      <c r="D146" s="44">
        <v>30</v>
      </c>
      <c r="E146" s="45">
        <v>237.2</v>
      </c>
      <c r="F146" s="27">
        <v>58.177700000000002</v>
      </c>
      <c r="G146" s="27">
        <v>77.721419999999995</v>
      </c>
      <c r="H146" s="27">
        <v>51.83137</v>
      </c>
      <c r="I146" s="36"/>
      <c r="J146" s="36"/>
      <c r="K146" s="36"/>
      <c r="L146" s="36">
        <f t="shared" si="8"/>
        <v>62.576829999999994</v>
      </c>
      <c r="M146" s="14">
        <f t="shared" si="12"/>
        <v>1113241.8056999999</v>
      </c>
      <c r="N146" s="15">
        <v>17496.98</v>
      </c>
      <c r="O146" s="15">
        <v>17054.88</v>
      </c>
      <c r="P146" s="15">
        <v>16585.099999999999</v>
      </c>
      <c r="Q146" s="13"/>
      <c r="R146" s="13"/>
      <c r="S146" s="13"/>
      <c r="T146" s="13">
        <f t="shared" si="10"/>
        <v>17045.653333333332</v>
      </c>
      <c r="U146" s="14">
        <f t="shared" si="13"/>
        <v>303242172.79999995</v>
      </c>
    </row>
    <row r="147" spans="1:21" ht="13.15">
      <c r="A147" s="18">
        <v>7</v>
      </c>
      <c r="B147" s="20">
        <v>12</v>
      </c>
      <c r="C147" s="20" t="s">
        <v>85</v>
      </c>
      <c r="D147" s="44">
        <v>30</v>
      </c>
      <c r="E147" s="45">
        <v>403.3</v>
      </c>
      <c r="F147" s="27">
        <v>3054.8</v>
      </c>
      <c r="G147" s="27">
        <v>198.85830000000001</v>
      </c>
      <c r="H147" s="27">
        <v>170.6097</v>
      </c>
      <c r="I147" s="27">
        <v>170.32490000000001</v>
      </c>
      <c r="J147" s="27">
        <v>217.6002</v>
      </c>
      <c r="K147" s="27">
        <v>587.95889999999997</v>
      </c>
      <c r="L147" s="36">
        <f t="shared" si="8"/>
        <v>733.35866666666664</v>
      </c>
      <c r="M147" s="14">
        <f t="shared" si="12"/>
        <v>22182266.270000003</v>
      </c>
      <c r="N147" s="15">
        <v>23359.82</v>
      </c>
      <c r="O147" s="15">
        <v>21774.17</v>
      </c>
      <c r="P147" s="15">
        <v>22778.74</v>
      </c>
      <c r="Q147" s="13"/>
      <c r="R147" s="13"/>
      <c r="S147" s="13"/>
      <c r="T147" s="13">
        <f t="shared" si="10"/>
        <v>22637.576666666664</v>
      </c>
      <c r="U147" s="14">
        <f t="shared" si="13"/>
        <v>684730100.2249999</v>
      </c>
    </row>
    <row r="148" spans="1:21" ht="13.15">
      <c r="A148" s="18">
        <v>7</v>
      </c>
      <c r="B148" s="20">
        <v>13</v>
      </c>
      <c r="C148" s="20" t="s">
        <v>86</v>
      </c>
      <c r="D148" s="44">
        <v>30</v>
      </c>
      <c r="E148" s="45">
        <v>520.1</v>
      </c>
      <c r="F148" s="27">
        <v>73.259420000000006</v>
      </c>
      <c r="G148" s="27">
        <v>88.279470000000003</v>
      </c>
      <c r="H148" s="27">
        <v>41.859499999999997</v>
      </c>
      <c r="I148" s="27">
        <v>62.310920000000003</v>
      </c>
      <c r="J148" s="27">
        <v>195.24610000000001</v>
      </c>
      <c r="K148" s="27">
        <v>33.708320000000001</v>
      </c>
      <c r="L148" s="36">
        <f t="shared" si="8"/>
        <v>82.443955000000003</v>
      </c>
      <c r="M148" s="14">
        <f t="shared" si="12"/>
        <v>3215932.5746625005</v>
      </c>
      <c r="N148" s="15">
        <v>10709.38</v>
      </c>
      <c r="O148" s="15">
        <v>10784.3</v>
      </c>
      <c r="P148" s="15">
        <v>10471.16</v>
      </c>
      <c r="Q148" s="13"/>
      <c r="R148" s="13"/>
      <c r="S148" s="13"/>
      <c r="T148" s="13">
        <f t="shared" si="10"/>
        <v>10654.946666666667</v>
      </c>
      <c r="U148" s="14">
        <f t="shared" si="13"/>
        <v>415622832.10000002</v>
      </c>
    </row>
    <row r="149" spans="1:21" ht="13.15">
      <c r="A149" s="18">
        <v>7</v>
      </c>
      <c r="B149" s="20">
        <v>14</v>
      </c>
      <c r="C149" s="20" t="s">
        <v>87</v>
      </c>
      <c r="D149" s="44">
        <v>30</v>
      </c>
      <c r="E149" s="45">
        <v>155.4</v>
      </c>
      <c r="F149" s="27">
        <v>83.509820000000005</v>
      </c>
      <c r="G149" s="27">
        <v>96.283950000000004</v>
      </c>
      <c r="H149" s="27">
        <v>55.968440000000001</v>
      </c>
      <c r="I149" s="36"/>
      <c r="J149" s="36"/>
      <c r="K149" s="36"/>
      <c r="L149" s="36">
        <f t="shared" si="8"/>
        <v>78.587403333333327</v>
      </c>
      <c r="M149" s="14">
        <f t="shared" si="12"/>
        <v>915936.18585000001</v>
      </c>
      <c r="N149" s="15">
        <v>27769.29</v>
      </c>
      <c r="O149" s="15">
        <v>26356.06</v>
      </c>
      <c r="P149" s="15">
        <v>28580.55</v>
      </c>
      <c r="Q149" s="13"/>
      <c r="R149" s="13"/>
      <c r="S149" s="13"/>
      <c r="T149" s="13">
        <f t="shared" si="10"/>
        <v>27568.633333333335</v>
      </c>
      <c r="U149" s="14">
        <f t="shared" si="13"/>
        <v>321312421.5</v>
      </c>
    </row>
    <row r="150" spans="1:21" ht="13.15">
      <c r="A150" s="18">
        <v>7</v>
      </c>
      <c r="B150" s="20">
        <v>15</v>
      </c>
      <c r="C150" s="20" t="s">
        <v>88</v>
      </c>
      <c r="D150" s="44">
        <v>30</v>
      </c>
      <c r="E150" s="45">
        <v>89.3</v>
      </c>
      <c r="F150" s="27">
        <v>58.695450000000001</v>
      </c>
      <c r="G150" s="27">
        <v>35.653689999999997</v>
      </c>
      <c r="H150" s="28">
        <v>0</v>
      </c>
      <c r="I150" s="27">
        <v>82.361829999999998</v>
      </c>
      <c r="J150" s="27">
        <v>19.986249999999998</v>
      </c>
      <c r="K150" s="27">
        <v>62.726999999999997</v>
      </c>
      <c r="L150" s="36">
        <f t="shared" si="8"/>
        <v>43.237369999999999</v>
      </c>
      <c r="M150" s="14">
        <f t="shared" si="12"/>
        <v>289582.28557499999</v>
      </c>
      <c r="N150" s="15">
        <v>14634.76</v>
      </c>
      <c r="O150" s="15">
        <v>13396.2</v>
      </c>
      <c r="P150" s="15">
        <v>13942.38</v>
      </c>
      <c r="Q150" s="13"/>
      <c r="R150" s="13"/>
      <c r="S150" s="13"/>
      <c r="T150" s="13">
        <f t="shared" si="10"/>
        <v>13991.113333333333</v>
      </c>
      <c r="U150" s="14">
        <f t="shared" si="13"/>
        <v>93705481.549999997</v>
      </c>
    </row>
    <row r="151" spans="1:21" ht="13.15">
      <c r="A151" s="18">
        <v>7</v>
      </c>
      <c r="B151" s="20">
        <v>16</v>
      </c>
      <c r="C151" s="20" t="s">
        <v>89</v>
      </c>
      <c r="D151" s="44">
        <v>30</v>
      </c>
      <c r="E151" s="45">
        <v>119.1</v>
      </c>
      <c r="F151" s="28">
        <v>0</v>
      </c>
      <c r="G151" s="27">
        <v>85.453900000000004</v>
      </c>
      <c r="H151" s="27">
        <v>64.713729999999998</v>
      </c>
      <c r="I151" s="27">
        <v>69.79025</v>
      </c>
      <c r="J151" s="27">
        <v>38.342840000000002</v>
      </c>
      <c r="K151" s="27">
        <v>26.393719999999998</v>
      </c>
      <c r="L151" s="36">
        <f t="shared" si="8"/>
        <v>47.449073333333331</v>
      </c>
      <c r="M151" s="14">
        <f t="shared" si="12"/>
        <v>423838.84754999995</v>
      </c>
      <c r="N151" s="15">
        <v>15478.53</v>
      </c>
      <c r="O151" s="15">
        <v>15564.78</v>
      </c>
      <c r="P151" s="15">
        <v>14610.6</v>
      </c>
      <c r="Q151" s="13"/>
      <c r="R151" s="13"/>
      <c r="S151" s="13"/>
      <c r="T151" s="13">
        <f t="shared" si="10"/>
        <v>15217.970000000001</v>
      </c>
      <c r="U151" s="14">
        <f t="shared" si="13"/>
        <v>135934517.02500001</v>
      </c>
    </row>
    <row r="152" spans="1:21" ht="13.15">
      <c r="A152" s="18">
        <v>7</v>
      </c>
      <c r="B152" s="20">
        <v>17</v>
      </c>
      <c r="C152" s="20" t="s">
        <v>90</v>
      </c>
      <c r="D152" s="44">
        <v>30</v>
      </c>
      <c r="E152" s="45">
        <v>532.79999999999995</v>
      </c>
      <c r="F152" s="27">
        <v>164.6225</v>
      </c>
      <c r="G152" s="27">
        <v>199.35050000000001</v>
      </c>
      <c r="H152" s="27">
        <v>205.52</v>
      </c>
      <c r="I152" s="36"/>
      <c r="J152" s="36"/>
      <c r="K152" s="36"/>
      <c r="L152" s="36">
        <f t="shared" si="8"/>
        <v>189.83100000000002</v>
      </c>
      <c r="M152" s="14">
        <f t="shared" si="12"/>
        <v>7585646.7599999998</v>
      </c>
      <c r="N152" s="15">
        <v>37362.82</v>
      </c>
      <c r="O152" s="15">
        <v>39679.370000000003</v>
      </c>
      <c r="P152" s="15">
        <v>41343.980000000003</v>
      </c>
      <c r="Q152" s="13"/>
      <c r="R152" s="13"/>
      <c r="S152" s="13"/>
      <c r="T152" s="13">
        <f t="shared" si="10"/>
        <v>39462.056666666671</v>
      </c>
      <c r="U152" s="14">
        <f t="shared" si="13"/>
        <v>1576903784.4000001</v>
      </c>
    </row>
    <row r="153" spans="1:21" ht="13.15">
      <c r="A153" s="18">
        <v>7</v>
      </c>
      <c r="B153" s="20">
        <v>18</v>
      </c>
      <c r="C153" s="20" t="s">
        <v>91</v>
      </c>
      <c r="D153" s="44">
        <v>30</v>
      </c>
      <c r="E153" s="45">
        <v>98.6</v>
      </c>
      <c r="F153" s="27">
        <v>633.19669999999996</v>
      </c>
      <c r="G153" s="27">
        <v>1122.143</v>
      </c>
      <c r="H153" s="27">
        <v>651.63670000000002</v>
      </c>
      <c r="I153" s="36"/>
      <c r="J153" s="36"/>
      <c r="K153" s="36"/>
      <c r="L153" s="36">
        <f t="shared" si="8"/>
        <v>802.32546666666667</v>
      </c>
      <c r="M153" s="14">
        <f t="shared" si="12"/>
        <v>5933196.8260000004</v>
      </c>
      <c r="N153" s="15">
        <v>23724.62</v>
      </c>
      <c r="O153" s="15">
        <v>23784.98</v>
      </c>
      <c r="P153" s="15">
        <v>23466.93</v>
      </c>
      <c r="Q153" s="13"/>
      <c r="R153" s="13"/>
      <c r="S153" s="13"/>
      <c r="T153" s="13">
        <f t="shared" si="10"/>
        <v>23658.843333333334</v>
      </c>
      <c r="U153" s="14">
        <f t="shared" si="13"/>
        <v>174957146.44999999</v>
      </c>
    </row>
    <row r="154" spans="1:21" ht="13.15">
      <c r="A154" s="18">
        <v>7</v>
      </c>
      <c r="B154" s="20">
        <v>19</v>
      </c>
      <c r="C154" s="20" t="s">
        <v>92</v>
      </c>
      <c r="D154" s="44">
        <v>30</v>
      </c>
      <c r="E154" s="45">
        <v>94.3</v>
      </c>
      <c r="F154" s="27">
        <v>136.10929999999999</v>
      </c>
      <c r="G154" s="27">
        <v>162.38149999999999</v>
      </c>
      <c r="H154" s="27">
        <v>96.610910000000004</v>
      </c>
      <c r="I154" s="36"/>
      <c r="J154" s="36"/>
      <c r="K154" s="36"/>
      <c r="L154" s="36">
        <f t="shared" si="8"/>
        <v>131.70057</v>
      </c>
      <c r="M154" s="14">
        <f t="shared" si="12"/>
        <v>931452.28132499987</v>
      </c>
      <c r="N154" s="15">
        <v>23150.06</v>
      </c>
      <c r="O154" s="15">
        <v>21629.22</v>
      </c>
      <c r="P154" s="15">
        <v>20390.3</v>
      </c>
      <c r="Q154" s="13"/>
      <c r="R154" s="13"/>
      <c r="S154" s="13"/>
      <c r="T154" s="13">
        <f t="shared" si="10"/>
        <v>21723.193333333333</v>
      </c>
      <c r="U154" s="14">
        <f t="shared" si="13"/>
        <v>153637284.84999999</v>
      </c>
    </row>
    <row r="155" spans="1:21" ht="13.15">
      <c r="A155" s="18">
        <v>7</v>
      </c>
      <c r="B155" s="20">
        <v>20</v>
      </c>
      <c r="C155" s="20" t="s">
        <v>93</v>
      </c>
      <c r="D155" s="44">
        <v>30</v>
      </c>
      <c r="E155" s="45">
        <v>362.7</v>
      </c>
      <c r="F155" s="27">
        <v>522.04870000000005</v>
      </c>
      <c r="G155" s="27">
        <v>741.98519999999996</v>
      </c>
      <c r="H155" s="27">
        <v>656.30730000000005</v>
      </c>
      <c r="I155" s="36"/>
      <c r="J155" s="36"/>
      <c r="K155" s="36"/>
      <c r="L155" s="36">
        <f t="shared" si="8"/>
        <v>640.11373333333324</v>
      </c>
      <c r="M155" s="14">
        <f t="shared" si="12"/>
        <v>17412693.830999997</v>
      </c>
      <c r="N155" s="15">
        <v>15852.81</v>
      </c>
      <c r="O155" s="15">
        <v>21763.05</v>
      </c>
      <c r="P155" s="15">
        <v>14288.39</v>
      </c>
      <c r="Q155" s="13"/>
      <c r="R155" s="13"/>
      <c r="S155" s="13"/>
      <c r="T155" s="13">
        <f t="shared" si="10"/>
        <v>17301.416666666668</v>
      </c>
      <c r="U155" s="14">
        <f t="shared" si="13"/>
        <v>470641786.875</v>
      </c>
    </row>
    <row r="156" spans="1:21" ht="13.15">
      <c r="A156" s="18">
        <v>7</v>
      </c>
      <c r="B156" s="20">
        <v>21</v>
      </c>
      <c r="C156" s="20" t="s">
        <v>100</v>
      </c>
      <c r="D156" s="44">
        <v>30</v>
      </c>
      <c r="E156" s="45">
        <v>9.3000000000000007</v>
      </c>
      <c r="F156" s="27">
        <v>30.088950000000001</v>
      </c>
      <c r="G156" s="27">
        <v>20.500229999999998</v>
      </c>
      <c r="H156" s="27">
        <v>57.840519999999998</v>
      </c>
      <c r="I156" s="27">
        <v>30.964980000000001</v>
      </c>
      <c r="J156" s="27">
        <v>6.254848</v>
      </c>
      <c r="K156" s="27">
        <v>31.349879999999999</v>
      </c>
      <c r="L156" s="36">
        <f t="shared" si="8"/>
        <v>29.499901333333337</v>
      </c>
      <c r="M156" s="14">
        <f t="shared" si="12"/>
        <v>20576.181180000003</v>
      </c>
      <c r="N156" s="15">
        <v>5080.4269999999997</v>
      </c>
      <c r="O156" s="15">
        <v>5221.2749999999996</v>
      </c>
      <c r="P156" s="15">
        <v>4614.4229999999998</v>
      </c>
      <c r="Q156" s="13"/>
      <c r="R156" s="13"/>
      <c r="S156" s="13"/>
      <c r="T156" s="13">
        <f t="shared" si="10"/>
        <v>4972.041666666667</v>
      </c>
      <c r="U156" s="14">
        <f t="shared" si="13"/>
        <v>3467999.0625</v>
      </c>
    </row>
    <row r="157" spans="1:21" ht="13.15">
      <c r="A157" s="18">
        <v>7</v>
      </c>
      <c r="B157" s="20">
        <v>22</v>
      </c>
      <c r="C157" s="20" t="s">
        <v>101</v>
      </c>
      <c r="D157" s="44">
        <v>30</v>
      </c>
      <c r="E157" s="45">
        <v>2.2000000000000002</v>
      </c>
      <c r="F157" s="27">
        <v>43.008600000000001</v>
      </c>
      <c r="G157" s="27">
        <v>2.0435340000000002</v>
      </c>
      <c r="H157" s="27">
        <v>35.234209999999997</v>
      </c>
      <c r="I157" s="27">
        <v>5.3327989999999996</v>
      </c>
      <c r="J157" s="27">
        <v>21.254799999999999</v>
      </c>
      <c r="K157" s="28">
        <v>0</v>
      </c>
      <c r="L157" s="36">
        <f t="shared" si="8"/>
        <v>17.812323833333334</v>
      </c>
      <c r="M157" s="14">
        <f t="shared" si="12"/>
        <v>2939.0334325000003</v>
      </c>
      <c r="N157" s="15">
        <v>772.87390000000005</v>
      </c>
      <c r="O157" s="15">
        <v>854.96579999999994</v>
      </c>
      <c r="P157" s="15">
        <v>753.36329999999998</v>
      </c>
      <c r="Q157" s="13"/>
      <c r="R157" s="13"/>
      <c r="S157" s="13"/>
      <c r="T157" s="13">
        <f t="shared" si="10"/>
        <v>793.73433333333332</v>
      </c>
      <c r="U157" s="14">
        <f t="shared" si="13"/>
        <v>130966.16500000002</v>
      </c>
    </row>
    <row r="158" spans="1:21" ht="13.15">
      <c r="A158" s="18">
        <v>7</v>
      </c>
      <c r="B158" s="20">
        <v>23</v>
      </c>
      <c r="C158" s="20" t="s">
        <v>102</v>
      </c>
      <c r="D158" s="44">
        <v>30</v>
      </c>
      <c r="E158" s="45">
        <v>10.8</v>
      </c>
      <c r="F158" s="27">
        <v>25.756640000000001</v>
      </c>
      <c r="G158" s="27">
        <v>4.9282539999999999</v>
      </c>
      <c r="H158" s="27">
        <v>8.9804910000000007</v>
      </c>
      <c r="I158" s="27">
        <v>12.33836</v>
      </c>
      <c r="J158" s="28">
        <v>0</v>
      </c>
      <c r="K158" s="27">
        <v>0.32725700000000002</v>
      </c>
      <c r="L158" s="36">
        <f t="shared" si="8"/>
        <v>8.7218336666666669</v>
      </c>
      <c r="M158" s="14">
        <f t="shared" si="12"/>
        <v>7064.6852699999999</v>
      </c>
      <c r="N158" s="15">
        <v>33.798279999999998</v>
      </c>
      <c r="O158" s="15">
        <v>39.825600000000001</v>
      </c>
      <c r="P158" s="15">
        <v>40.458660000000002</v>
      </c>
      <c r="T158" s="13">
        <f t="shared" si="10"/>
        <v>38.027513333333332</v>
      </c>
      <c r="U158" s="14">
        <f t="shared" si="13"/>
        <v>30802.285799999998</v>
      </c>
    </row>
    <row r="159" spans="1:21" ht="13.15">
      <c r="A159" s="18">
        <v>7</v>
      </c>
      <c r="B159" s="20">
        <v>24</v>
      </c>
      <c r="C159" s="20" t="s">
        <v>103</v>
      </c>
      <c r="D159" s="44">
        <v>30</v>
      </c>
      <c r="E159" s="45">
        <v>7.1</v>
      </c>
      <c r="F159" s="28">
        <v>0</v>
      </c>
      <c r="G159" s="28">
        <v>0</v>
      </c>
      <c r="H159" s="27">
        <v>37.242690000000003</v>
      </c>
      <c r="I159" s="27">
        <v>10.24962</v>
      </c>
      <c r="J159" s="27">
        <v>53.955800000000004</v>
      </c>
      <c r="K159" s="27">
        <v>12.38317</v>
      </c>
      <c r="L159" s="36">
        <f t="shared" si="8"/>
        <v>18.971880000000002</v>
      </c>
      <c r="M159" s="14">
        <f t="shared" si="12"/>
        <v>10102.526100000001</v>
      </c>
      <c r="N159" s="23">
        <v>0</v>
      </c>
      <c r="O159" s="22">
        <v>3.072419</v>
      </c>
      <c r="P159" s="22">
        <v>25.652830000000002</v>
      </c>
      <c r="Q159" s="23"/>
      <c r="R159" s="23"/>
      <c r="S159" s="23"/>
      <c r="T159" s="13">
        <f t="shared" si="10"/>
        <v>9.5750830000000011</v>
      </c>
      <c r="U159" s="14">
        <f t="shared" si="13"/>
        <v>5098.7316975000003</v>
      </c>
    </row>
    <row r="160" spans="1:21" ht="13.15">
      <c r="A160" s="18">
        <v>7</v>
      </c>
      <c r="B160" s="20">
        <v>25</v>
      </c>
      <c r="C160" s="20" t="s">
        <v>104</v>
      </c>
      <c r="D160" s="44">
        <v>30</v>
      </c>
      <c r="E160" s="45">
        <v>9.1</v>
      </c>
      <c r="F160" s="27">
        <v>73.785169999999994</v>
      </c>
      <c r="G160" s="27">
        <v>89.840289999999996</v>
      </c>
      <c r="H160" s="27">
        <v>143.6173</v>
      </c>
      <c r="I160" s="27">
        <v>28.813970000000001</v>
      </c>
      <c r="J160" s="27">
        <v>49.632210000000001</v>
      </c>
      <c r="K160" s="27">
        <v>84.882850000000005</v>
      </c>
      <c r="L160" s="36">
        <f t="shared" si="8"/>
        <v>78.428631666666661</v>
      </c>
      <c r="M160" s="14">
        <f t="shared" si="12"/>
        <v>53527.541112499996</v>
      </c>
      <c r="N160" s="15">
        <v>1170.085</v>
      </c>
      <c r="O160" s="15">
        <v>1177.028</v>
      </c>
      <c r="P160" s="15">
        <v>971.66669999999999</v>
      </c>
      <c r="Q160" s="13"/>
      <c r="R160" s="13"/>
      <c r="S160" s="13"/>
      <c r="T160" s="13">
        <f t="shared" si="10"/>
        <v>1106.2599</v>
      </c>
      <c r="U160" s="14">
        <f t="shared" si="13"/>
        <v>755022.38174999994</v>
      </c>
    </row>
    <row r="161" spans="1:21" ht="13.15">
      <c r="A161" s="18">
        <v>7</v>
      </c>
      <c r="B161" s="20">
        <v>26</v>
      </c>
      <c r="C161" s="20" t="s">
        <v>105</v>
      </c>
      <c r="D161" s="44">
        <v>30</v>
      </c>
      <c r="E161" s="45">
        <v>23.2</v>
      </c>
      <c r="F161" s="27">
        <v>342462</v>
      </c>
      <c r="G161" s="27">
        <v>335331.8</v>
      </c>
      <c r="H161" s="27">
        <v>343788.9</v>
      </c>
      <c r="I161" s="36"/>
      <c r="J161" s="36"/>
      <c r="K161" s="36"/>
      <c r="L161" s="36">
        <f t="shared" si="8"/>
        <v>340527.56666666671</v>
      </c>
      <c r="M161" s="14">
        <f t="shared" si="12"/>
        <v>592517966.00000012</v>
      </c>
      <c r="N161" s="15">
        <v>3719.0889999999999</v>
      </c>
      <c r="O161" s="15">
        <v>3982.924</v>
      </c>
      <c r="P161" s="15">
        <v>3629.944</v>
      </c>
      <c r="Q161" s="13"/>
      <c r="R161" s="13"/>
      <c r="S161" s="13"/>
      <c r="T161" s="13">
        <f t="shared" si="10"/>
        <v>3777.319</v>
      </c>
      <c r="U161" s="14">
        <f t="shared" si="13"/>
        <v>6572535.0599999996</v>
      </c>
    </row>
    <row r="162" spans="1:21" ht="13.15">
      <c r="A162" s="18">
        <v>7</v>
      </c>
      <c r="B162" s="20">
        <v>27</v>
      </c>
      <c r="C162" s="20" t="s">
        <v>106</v>
      </c>
      <c r="D162" s="44">
        <v>30</v>
      </c>
      <c r="E162" s="45">
        <v>4.0999999999999996</v>
      </c>
      <c r="F162" s="27">
        <v>211994.5</v>
      </c>
      <c r="G162" s="27">
        <v>221835.3</v>
      </c>
      <c r="H162" s="27">
        <v>240315.7</v>
      </c>
      <c r="L162" s="36">
        <f t="shared" si="8"/>
        <v>224715.16666666666</v>
      </c>
      <c r="M162" s="14">
        <f t="shared" si="12"/>
        <v>69099913.749999985</v>
      </c>
      <c r="N162" s="15">
        <v>6483.1</v>
      </c>
      <c r="O162" s="15">
        <v>6779.3540000000003</v>
      </c>
      <c r="P162" s="15">
        <v>6725.23</v>
      </c>
      <c r="Q162" s="13"/>
      <c r="R162" s="13"/>
      <c r="S162" s="13"/>
      <c r="T162" s="13">
        <f t="shared" si="10"/>
        <v>6662.561333333334</v>
      </c>
      <c r="U162" s="14">
        <f t="shared" si="13"/>
        <v>2048737.6099999999</v>
      </c>
    </row>
    <row r="163" spans="1:21" ht="13.15">
      <c r="A163" s="18">
        <v>7</v>
      </c>
      <c r="B163" s="20">
        <v>28</v>
      </c>
      <c r="C163" s="20" t="s">
        <v>107</v>
      </c>
      <c r="D163" s="44">
        <v>30</v>
      </c>
      <c r="E163" s="45">
        <v>4.4000000000000004</v>
      </c>
      <c r="F163" s="27">
        <v>18452.349999999999</v>
      </c>
      <c r="G163" s="27">
        <v>21017.7</v>
      </c>
      <c r="H163" s="27">
        <v>19531.98</v>
      </c>
      <c r="I163" s="36"/>
      <c r="J163" s="36"/>
      <c r="K163" s="36"/>
      <c r="L163" s="36">
        <f t="shared" si="8"/>
        <v>19667.343333333334</v>
      </c>
      <c r="M163" s="14">
        <f t="shared" si="12"/>
        <v>6490223.3000000007</v>
      </c>
      <c r="N163" s="15">
        <v>1448.404</v>
      </c>
      <c r="O163" s="15">
        <v>1660.5139999999999</v>
      </c>
      <c r="P163" s="15">
        <v>1621.576</v>
      </c>
      <c r="Q163" s="13"/>
      <c r="R163" s="13"/>
      <c r="S163" s="13"/>
      <c r="T163" s="13">
        <f t="shared" si="10"/>
        <v>1576.8313333333333</v>
      </c>
      <c r="U163" s="14">
        <f t="shared" si="13"/>
        <v>520354.34</v>
      </c>
    </row>
    <row r="164" spans="1:21" ht="13.15">
      <c r="A164" s="18">
        <v>7</v>
      </c>
      <c r="B164" s="20">
        <v>29</v>
      </c>
      <c r="C164" s="20" t="s">
        <v>108</v>
      </c>
      <c r="D164" s="44">
        <v>30</v>
      </c>
      <c r="E164" s="45">
        <v>10.199999999999999</v>
      </c>
      <c r="F164" s="27">
        <v>6751.03</v>
      </c>
      <c r="G164" s="27">
        <v>7028.18</v>
      </c>
      <c r="H164" s="27">
        <v>7006.7560000000003</v>
      </c>
      <c r="I164" s="36"/>
      <c r="J164" s="36"/>
      <c r="K164" s="36"/>
      <c r="L164" s="36">
        <f t="shared" si="8"/>
        <v>6928.6553333333331</v>
      </c>
      <c r="M164" s="14">
        <f t="shared" si="12"/>
        <v>5300421.3299999991</v>
      </c>
      <c r="N164" s="15">
        <v>1016.734</v>
      </c>
      <c r="O164" s="15">
        <v>1060.5450000000001</v>
      </c>
      <c r="P164" s="15">
        <v>1090.068</v>
      </c>
      <c r="Q164" s="13"/>
      <c r="R164" s="13"/>
      <c r="S164" s="13"/>
      <c r="T164" s="13">
        <f t="shared" si="10"/>
        <v>1055.7823333333333</v>
      </c>
      <c r="U164" s="14">
        <f t="shared" si="13"/>
        <v>807673.48499999987</v>
      </c>
    </row>
    <row r="165" spans="1:21" ht="13.15">
      <c r="A165" s="18">
        <v>7</v>
      </c>
      <c r="B165" s="20">
        <v>30</v>
      </c>
      <c r="C165" s="20" t="s">
        <v>109</v>
      </c>
      <c r="D165" s="44">
        <v>30</v>
      </c>
      <c r="E165" s="45">
        <v>11.3</v>
      </c>
      <c r="F165" s="27">
        <v>1929.7729999999999</v>
      </c>
      <c r="G165" s="27">
        <v>3130.7020000000002</v>
      </c>
      <c r="H165" s="27">
        <v>2728.1709999999998</v>
      </c>
      <c r="I165" s="36"/>
      <c r="J165" s="36"/>
      <c r="K165" s="36"/>
      <c r="L165" s="36">
        <f t="shared" si="8"/>
        <v>2596.2153333333335</v>
      </c>
      <c r="M165" s="14">
        <f t="shared" si="12"/>
        <v>2200292.4950000001</v>
      </c>
      <c r="N165" s="15">
        <v>266.56580000000002</v>
      </c>
      <c r="O165" s="15">
        <v>419.12259999999998</v>
      </c>
      <c r="P165" s="15">
        <v>366.64190000000002</v>
      </c>
      <c r="Q165" s="13"/>
      <c r="R165" s="13"/>
      <c r="S165" s="13"/>
      <c r="T165" s="13">
        <f t="shared" si="10"/>
        <v>350.77676666666667</v>
      </c>
      <c r="U165" s="14">
        <f t="shared" si="13"/>
        <v>297283.30975000001</v>
      </c>
    </row>
    <row r="166" spans="1:21" ht="13.15">
      <c r="A166" s="18">
        <v>7</v>
      </c>
      <c r="B166" s="20">
        <v>31</v>
      </c>
      <c r="C166" s="20" t="s">
        <v>110</v>
      </c>
      <c r="D166" s="44">
        <v>30</v>
      </c>
      <c r="E166" s="45">
        <v>10.9</v>
      </c>
      <c r="F166" s="27">
        <v>880.0385</v>
      </c>
      <c r="G166" s="27">
        <v>971.69770000000005</v>
      </c>
      <c r="H166" s="27">
        <v>942.74210000000005</v>
      </c>
      <c r="I166" s="36"/>
      <c r="J166" s="36"/>
      <c r="K166" s="36"/>
      <c r="L166" s="36">
        <f t="shared" si="8"/>
        <v>931.49276666666674</v>
      </c>
      <c r="M166" s="14">
        <f t="shared" si="12"/>
        <v>761495.33675000013</v>
      </c>
      <c r="N166" s="15">
        <v>429.4341</v>
      </c>
      <c r="O166" s="15">
        <v>524.98760000000004</v>
      </c>
      <c r="P166" s="15">
        <v>705.00120000000004</v>
      </c>
      <c r="Q166" s="13"/>
      <c r="R166" s="13"/>
      <c r="S166" s="13"/>
      <c r="T166" s="13">
        <f t="shared" si="10"/>
        <v>553.14096666666671</v>
      </c>
      <c r="U166" s="14">
        <f t="shared" si="13"/>
        <v>452192.74025000003</v>
      </c>
    </row>
    <row r="167" spans="1:21" ht="13.15">
      <c r="A167" s="18">
        <v>7</v>
      </c>
      <c r="B167" s="20">
        <v>32</v>
      </c>
      <c r="C167" s="20" t="s">
        <v>111</v>
      </c>
      <c r="D167" s="44">
        <v>30</v>
      </c>
      <c r="E167" s="45">
        <v>79.099999999999994</v>
      </c>
      <c r="F167" s="27">
        <v>16.84055</v>
      </c>
      <c r="G167" s="27">
        <v>18.158750000000001</v>
      </c>
      <c r="H167" s="27">
        <v>25.104610000000001</v>
      </c>
      <c r="L167" s="36">
        <f t="shared" si="8"/>
        <v>20.034636666666668</v>
      </c>
      <c r="M167" s="14">
        <f t="shared" si="12"/>
        <v>118855.482025</v>
      </c>
      <c r="N167" s="15">
        <v>660.71370000000002</v>
      </c>
      <c r="O167" s="15">
        <v>698.27840000000003</v>
      </c>
      <c r="P167" s="15">
        <v>646.98099999999999</v>
      </c>
      <c r="T167" s="13">
        <f t="shared" si="10"/>
        <v>668.65769999999998</v>
      </c>
      <c r="U167" s="14">
        <f t="shared" si="13"/>
        <v>3966811.8052499997</v>
      </c>
    </row>
    <row r="168" spans="1:21" ht="13.15">
      <c r="A168" s="18">
        <v>8</v>
      </c>
      <c r="B168" s="20">
        <v>33</v>
      </c>
      <c r="C168" s="20" t="s">
        <v>112</v>
      </c>
      <c r="D168" s="44">
        <v>30</v>
      </c>
      <c r="E168" s="45">
        <v>5.7</v>
      </c>
      <c r="F168" s="27">
        <v>52.666319999999999</v>
      </c>
      <c r="G168" s="27">
        <v>66.415710000000004</v>
      </c>
      <c r="H168" s="27">
        <v>57.220309999999998</v>
      </c>
      <c r="L168" s="36">
        <f t="shared" si="8"/>
        <v>58.767446666666672</v>
      </c>
      <c r="M168" s="14">
        <f t="shared" si="12"/>
        <v>25123.083450000006</v>
      </c>
      <c r="N168" s="15">
        <v>1112.0630000000001</v>
      </c>
      <c r="O168" s="15">
        <v>1196.625</v>
      </c>
      <c r="P168" s="15">
        <v>913.10519999999997</v>
      </c>
      <c r="Q168" s="13"/>
      <c r="R168" s="13"/>
      <c r="S168" s="13"/>
      <c r="T168" s="13">
        <f t="shared" si="10"/>
        <v>1073.9310666666668</v>
      </c>
      <c r="U168" s="14">
        <f t="shared" si="13"/>
        <v>459105.53100000008</v>
      </c>
    </row>
    <row r="169" spans="1:21" ht="13.15">
      <c r="A169" s="18">
        <v>8</v>
      </c>
      <c r="B169" s="20">
        <v>34</v>
      </c>
      <c r="C169" s="20" t="s">
        <v>113</v>
      </c>
      <c r="D169" s="44">
        <v>30</v>
      </c>
      <c r="E169" s="45">
        <v>8.3000000000000007</v>
      </c>
      <c r="F169" s="27">
        <v>371.83629999999999</v>
      </c>
      <c r="G169" s="27">
        <v>320.6148</v>
      </c>
      <c r="H169" s="27">
        <v>284.64080000000001</v>
      </c>
      <c r="I169" s="36"/>
      <c r="J169" s="36"/>
      <c r="K169" s="36"/>
      <c r="L169" s="36">
        <f t="shared" si="8"/>
        <v>325.69729999999998</v>
      </c>
      <c r="M169" s="14">
        <f t="shared" si="12"/>
        <v>202746.56925</v>
      </c>
      <c r="N169" s="15">
        <v>440.21010000000001</v>
      </c>
      <c r="O169" s="15">
        <v>564.62440000000004</v>
      </c>
      <c r="P169" s="15">
        <v>487.82190000000003</v>
      </c>
      <c r="Q169" s="13"/>
      <c r="R169" s="13"/>
      <c r="S169" s="13"/>
      <c r="T169" s="13">
        <f t="shared" si="10"/>
        <v>497.55213333333336</v>
      </c>
      <c r="U169" s="14">
        <f t="shared" si="13"/>
        <v>309726.20300000004</v>
      </c>
    </row>
    <row r="170" spans="1:21" ht="13.15">
      <c r="A170" s="18">
        <v>8</v>
      </c>
      <c r="B170" s="20">
        <v>35</v>
      </c>
      <c r="C170" s="20" t="s">
        <v>114</v>
      </c>
      <c r="D170" s="44">
        <v>30</v>
      </c>
      <c r="E170" s="45">
        <v>7.1</v>
      </c>
      <c r="F170" s="27">
        <v>305.49939999999998</v>
      </c>
      <c r="G170" s="27">
        <v>501.10039999999998</v>
      </c>
      <c r="H170" s="27">
        <v>401.04700000000003</v>
      </c>
      <c r="I170" s="36"/>
      <c r="J170" s="36"/>
      <c r="K170" s="36"/>
      <c r="L170" s="36">
        <f t="shared" si="8"/>
        <v>402.54893333333331</v>
      </c>
      <c r="M170" s="14">
        <f t="shared" si="12"/>
        <v>214357.30699999997</v>
      </c>
      <c r="N170" s="15">
        <v>602.82920000000001</v>
      </c>
      <c r="O170" s="15">
        <v>605.46550000000002</v>
      </c>
      <c r="P170" s="15">
        <v>525.88250000000005</v>
      </c>
      <c r="Q170" s="13"/>
      <c r="R170" s="13"/>
      <c r="S170" s="13"/>
      <c r="T170" s="13">
        <f t="shared" si="10"/>
        <v>578.05906666666669</v>
      </c>
      <c r="U170" s="14">
        <f t="shared" si="13"/>
        <v>307816.45299999998</v>
      </c>
    </row>
    <row r="171" spans="1:21" ht="13.15">
      <c r="A171" s="18">
        <v>8</v>
      </c>
      <c r="B171" s="20">
        <v>36</v>
      </c>
      <c r="C171" s="20" t="s">
        <v>115</v>
      </c>
      <c r="D171" s="44">
        <v>30</v>
      </c>
      <c r="E171" s="45">
        <v>11.4</v>
      </c>
      <c r="F171" s="27">
        <v>1714.3820000000001</v>
      </c>
      <c r="G171" s="27">
        <v>1524.36</v>
      </c>
      <c r="H171" s="27">
        <v>1448.7719999999999</v>
      </c>
      <c r="I171" s="36"/>
      <c r="J171" s="36"/>
      <c r="K171" s="36"/>
      <c r="L171" s="36">
        <f t="shared" si="8"/>
        <v>1562.5046666666667</v>
      </c>
      <c r="M171" s="14">
        <f t="shared" si="12"/>
        <v>1335941.49</v>
      </c>
      <c r="N171" s="15">
        <v>7278.9350000000004</v>
      </c>
      <c r="O171" s="15">
        <v>7490.7669999999998</v>
      </c>
      <c r="P171" s="15">
        <v>7046.9059999999999</v>
      </c>
      <c r="Q171" s="13"/>
      <c r="R171" s="13"/>
      <c r="S171" s="13"/>
      <c r="T171" s="13">
        <f t="shared" si="10"/>
        <v>7272.202666666667</v>
      </c>
      <c r="U171" s="14">
        <f t="shared" si="13"/>
        <v>6217733.2799999993</v>
      </c>
    </row>
    <row r="172" spans="1:21" ht="13.15">
      <c r="A172" s="18">
        <v>8</v>
      </c>
      <c r="B172" s="20">
        <v>37</v>
      </c>
      <c r="C172" s="20" t="s">
        <v>116</v>
      </c>
      <c r="D172" s="44">
        <v>30</v>
      </c>
      <c r="E172" s="45">
        <v>7</v>
      </c>
      <c r="F172" s="27">
        <v>237.56290000000001</v>
      </c>
      <c r="G172" s="27">
        <v>251.61689999999999</v>
      </c>
      <c r="H172" s="27">
        <v>178.89959999999999</v>
      </c>
      <c r="I172" s="36"/>
      <c r="J172" s="36"/>
      <c r="K172" s="36"/>
      <c r="L172" s="36">
        <f t="shared" si="8"/>
        <v>222.69313333333332</v>
      </c>
      <c r="M172" s="14">
        <f t="shared" si="12"/>
        <v>116913.89500000002</v>
      </c>
      <c r="N172" s="15">
        <v>1585.7929999999999</v>
      </c>
      <c r="O172" s="15">
        <v>1783.3420000000001</v>
      </c>
      <c r="P172" s="15">
        <v>1781.7619999999999</v>
      </c>
      <c r="Q172" s="13"/>
      <c r="R172" s="13"/>
      <c r="S172" s="13"/>
      <c r="T172" s="13">
        <f t="shared" si="10"/>
        <v>1716.9656666666667</v>
      </c>
      <c r="U172" s="14">
        <f t="shared" si="13"/>
        <v>901406.97499999998</v>
      </c>
    </row>
    <row r="173" spans="1:21" ht="13.15">
      <c r="A173" s="18">
        <v>8</v>
      </c>
      <c r="B173" s="20">
        <v>38</v>
      </c>
      <c r="C173" s="20" t="s">
        <v>117</v>
      </c>
      <c r="D173" s="44">
        <v>30</v>
      </c>
      <c r="E173" s="45">
        <v>9.1</v>
      </c>
      <c r="F173" s="27">
        <v>221018.1</v>
      </c>
      <c r="G173" s="27">
        <v>239206.3</v>
      </c>
      <c r="H173" s="27">
        <v>240531.4</v>
      </c>
      <c r="I173" s="36"/>
      <c r="J173" s="36"/>
      <c r="K173" s="36"/>
      <c r="L173" s="36">
        <f t="shared" si="8"/>
        <v>233585.26666666669</v>
      </c>
      <c r="M173" s="14">
        <f t="shared" si="12"/>
        <v>159421944.5</v>
      </c>
      <c r="N173" s="15">
        <v>4046.5949999999998</v>
      </c>
      <c r="O173" s="15">
        <v>4025.2429999999999</v>
      </c>
      <c r="P173" s="15">
        <v>4377.9470000000001</v>
      </c>
      <c r="Q173" s="13"/>
      <c r="R173" s="13"/>
      <c r="S173" s="13"/>
      <c r="T173" s="13">
        <f t="shared" si="10"/>
        <v>4149.9283333333333</v>
      </c>
      <c r="U173" s="14">
        <f t="shared" si="13"/>
        <v>2832326.0875000004</v>
      </c>
    </row>
    <row r="174" spans="1:21" ht="13.15">
      <c r="A174" s="18">
        <v>8</v>
      </c>
      <c r="B174" s="20">
        <v>39</v>
      </c>
      <c r="C174" s="20" t="s">
        <v>118</v>
      </c>
      <c r="D174" s="44">
        <v>30</v>
      </c>
      <c r="E174" s="45">
        <v>11.4</v>
      </c>
      <c r="F174" s="27">
        <v>10263.15</v>
      </c>
      <c r="G174" s="27">
        <v>11203.26</v>
      </c>
      <c r="H174" s="27">
        <v>11350.7</v>
      </c>
      <c r="I174" s="36"/>
      <c r="J174" s="36"/>
      <c r="K174" s="36"/>
      <c r="L174" s="36">
        <f t="shared" si="8"/>
        <v>10939.036666666667</v>
      </c>
      <c r="M174" s="14">
        <f t="shared" si="12"/>
        <v>9352876.3500000015</v>
      </c>
      <c r="N174" s="15">
        <v>185.9342</v>
      </c>
      <c r="O174" s="15">
        <v>175.0188</v>
      </c>
      <c r="P174" s="15">
        <v>187.52369999999999</v>
      </c>
      <c r="T174" s="13">
        <f t="shared" si="10"/>
        <v>182.82556666666665</v>
      </c>
      <c r="U174" s="14">
        <f t="shared" si="13"/>
        <v>156315.85950000002</v>
      </c>
    </row>
    <row r="175" spans="1:21" ht="13.15">
      <c r="A175" s="18">
        <v>8</v>
      </c>
      <c r="B175" s="20">
        <v>40</v>
      </c>
      <c r="C175" s="20" t="s">
        <v>119</v>
      </c>
      <c r="D175" s="44">
        <v>30</v>
      </c>
      <c r="E175" s="45">
        <v>5.9</v>
      </c>
      <c r="F175" s="27">
        <v>2705.4479999999999</v>
      </c>
      <c r="G175" s="27">
        <v>2301.1179999999999</v>
      </c>
      <c r="H175" s="27">
        <v>2797.03</v>
      </c>
      <c r="I175" s="36"/>
      <c r="J175" s="36"/>
      <c r="K175" s="36"/>
      <c r="L175" s="36">
        <f t="shared" si="8"/>
        <v>2601.1986666666667</v>
      </c>
      <c r="M175" s="14">
        <f t="shared" si="12"/>
        <v>1151030.4100000001</v>
      </c>
      <c r="N175" s="15">
        <v>193.21340000000001</v>
      </c>
      <c r="O175" s="15">
        <v>200.80799999999999</v>
      </c>
      <c r="P175" s="15">
        <v>208.2971</v>
      </c>
      <c r="Q175" s="13"/>
      <c r="R175" s="13"/>
      <c r="S175" s="13"/>
      <c r="T175" s="13">
        <f t="shared" si="10"/>
        <v>200.77283333333332</v>
      </c>
      <c r="U175" s="14">
        <f t="shared" si="13"/>
        <v>88841.978749999995</v>
      </c>
    </row>
    <row r="176" spans="1:21" ht="13.15">
      <c r="A176" s="18">
        <v>8</v>
      </c>
      <c r="B176" s="20">
        <v>41</v>
      </c>
      <c r="C176" s="20" t="s">
        <v>120</v>
      </c>
      <c r="D176" s="44">
        <v>30</v>
      </c>
      <c r="E176" s="45">
        <v>6.4</v>
      </c>
      <c r="F176" s="27">
        <v>200.9674</v>
      </c>
      <c r="G176" s="27">
        <v>274.43040000000002</v>
      </c>
      <c r="H176" s="27">
        <v>230.9624</v>
      </c>
      <c r="I176" s="36"/>
      <c r="J176" s="36"/>
      <c r="K176" s="36"/>
      <c r="L176" s="36">
        <f t="shared" si="8"/>
        <v>235.45340000000002</v>
      </c>
      <c r="M176" s="14">
        <f t="shared" si="12"/>
        <v>113017.63200000001</v>
      </c>
      <c r="N176" s="15">
        <v>24.052520000000001</v>
      </c>
      <c r="O176" s="15">
        <v>18.088819999999998</v>
      </c>
      <c r="P176" s="15">
        <v>13.46903</v>
      </c>
      <c r="Q176" s="13"/>
      <c r="R176" s="13"/>
      <c r="S176" s="13"/>
      <c r="T176" s="13">
        <f t="shared" si="10"/>
        <v>18.53679</v>
      </c>
      <c r="U176" s="14">
        <f t="shared" si="13"/>
        <v>8897.6592000000001</v>
      </c>
    </row>
    <row r="177" spans="1:21" ht="13.15">
      <c r="A177" s="18">
        <v>8</v>
      </c>
      <c r="B177" s="20">
        <v>42</v>
      </c>
      <c r="C177" s="20" t="s">
        <v>121</v>
      </c>
      <c r="D177" s="44">
        <v>30</v>
      </c>
      <c r="E177" s="45">
        <v>7</v>
      </c>
      <c r="F177" s="27">
        <v>3476.26</v>
      </c>
      <c r="G177" s="27">
        <v>3989.8229999999999</v>
      </c>
      <c r="H177" s="27">
        <v>4250.3090000000002</v>
      </c>
      <c r="I177" s="36"/>
      <c r="J177" s="36"/>
      <c r="K177" s="36"/>
      <c r="L177" s="36">
        <f t="shared" si="8"/>
        <v>3905.4639999999999</v>
      </c>
      <c r="M177" s="14">
        <f t="shared" si="12"/>
        <v>2050368.5999999999</v>
      </c>
      <c r="N177" s="15">
        <v>306.91609999999997</v>
      </c>
      <c r="O177" s="15">
        <v>366.3494</v>
      </c>
      <c r="P177" s="15">
        <v>348.19600000000003</v>
      </c>
      <c r="Q177" s="13"/>
      <c r="R177" s="13"/>
      <c r="S177" s="13"/>
      <c r="T177" s="13">
        <f t="shared" si="10"/>
        <v>340.48716666666667</v>
      </c>
      <c r="U177" s="14">
        <f t="shared" si="13"/>
        <v>178755.76249999998</v>
      </c>
    </row>
    <row r="178" spans="1:21" ht="13.15">
      <c r="A178" s="18">
        <v>8</v>
      </c>
      <c r="B178" s="20">
        <v>43</v>
      </c>
      <c r="C178" s="20" t="s">
        <v>122</v>
      </c>
      <c r="D178" s="44">
        <v>30</v>
      </c>
      <c r="E178" s="45">
        <v>7.1</v>
      </c>
      <c r="F178" s="27">
        <v>3294.8249999999998</v>
      </c>
      <c r="G178" s="27">
        <v>3375.7860000000001</v>
      </c>
      <c r="H178" s="27">
        <v>3360.64</v>
      </c>
      <c r="I178" s="36"/>
      <c r="J178" s="36"/>
      <c r="K178" s="36"/>
      <c r="L178" s="36">
        <f t="shared" si="8"/>
        <v>3343.7503333333334</v>
      </c>
      <c r="M178" s="14">
        <f t="shared" si="12"/>
        <v>1780547.0525</v>
      </c>
      <c r="N178" s="15">
        <v>287.65289999999999</v>
      </c>
      <c r="O178" s="15">
        <v>383.12610000000001</v>
      </c>
      <c r="P178" s="15">
        <v>311.26010000000002</v>
      </c>
      <c r="Q178" s="13"/>
      <c r="R178" s="13"/>
      <c r="S178" s="13"/>
      <c r="T178" s="13">
        <f t="shared" si="10"/>
        <v>327.34636666666665</v>
      </c>
      <c r="U178" s="14">
        <f t="shared" si="13"/>
        <v>174311.94024999999</v>
      </c>
    </row>
    <row r="179" spans="1:21" ht="13.15">
      <c r="A179" s="20"/>
      <c r="B179" s="20"/>
      <c r="C179" s="20"/>
      <c r="D179" s="44"/>
      <c r="F179" s="36"/>
      <c r="G179" s="36"/>
      <c r="H179" s="36"/>
      <c r="I179" s="36"/>
      <c r="J179" s="36"/>
      <c r="K179" s="36"/>
      <c r="L179" s="36"/>
      <c r="M179" s="13"/>
      <c r="N179" s="13"/>
      <c r="O179" s="13"/>
      <c r="P179" s="13"/>
    </row>
    <row r="180" spans="1:21" ht="13.15">
      <c r="A180" s="20"/>
      <c r="B180" s="20"/>
      <c r="C180" s="20"/>
      <c r="D180" s="44"/>
    </row>
  </sheetData>
  <mergeCells count="1">
    <mergeCell ref="N2:Q2"/>
  </mergeCells>
  <printOptions horizontalCentered="1" gridLines="1"/>
  <pageMargins left="0.25" right="0.25" top="0.75" bottom="0.75" header="0" footer="0"/>
  <pageSetup fitToWidth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qPCR_Result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Vienna Kowallik</dc:creator>
  <cp:lastModifiedBy>Vienna</cp:lastModifiedBy>
  <dcterms:created xsi:type="dcterms:W3CDTF">2021-02-10T06:05:00Z</dcterms:created>
  <dcterms:modified xsi:type="dcterms:W3CDTF">2021-04-24T12:06:42Z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