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roh\Desktop\python\PoC\Lance\"/>
    </mc:Choice>
  </mc:AlternateContent>
  <bookViews>
    <workbookView xWindow="0" yWindow="0" windowWidth="18870" windowHeight="7815"/>
  </bookViews>
  <sheets>
    <sheet name="oct2" sheetId="1" r:id="rId1"/>
  </sheets>
  <calcPr calcId="152511"/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C21" i="1"/>
  <c r="C20" i="1"/>
  <c r="C19" i="1"/>
  <c r="C18" i="1"/>
  <c r="C17" i="1"/>
  <c r="C16" i="1"/>
  <c r="C15" i="1"/>
  <c r="I11" i="1"/>
  <c r="H11" i="1"/>
  <c r="G11" i="1"/>
  <c r="F11" i="1"/>
  <c r="E11" i="1"/>
  <c r="C10" i="1"/>
  <c r="C9" i="1"/>
  <c r="C8" i="1"/>
  <c r="C7" i="1"/>
  <c r="C6" i="1"/>
  <c r="C5" i="1"/>
  <c r="C4" i="1"/>
  <c r="J22" i="1" l="1"/>
  <c r="J11" i="1"/>
</calcChain>
</file>

<file path=xl/sharedStrings.xml><?xml version="1.0" encoding="utf-8"?>
<sst xmlns="http://schemas.openxmlformats.org/spreadsheetml/2006/main" count="35" uniqueCount="24">
  <si>
    <t>Up Workshop Time Sheet</t>
  </si>
  <si>
    <t>OnebyOne</t>
  </si>
  <si>
    <t>Week ending:</t>
  </si>
  <si>
    <t>Snet</t>
  </si>
  <si>
    <t>TSC-fix</t>
  </si>
  <si>
    <t>Jays  SW</t>
  </si>
  <si>
    <t>vitatree</t>
  </si>
  <si>
    <t>Description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</si>
  <si>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</si>
  <si>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</si>
  <si>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</si>
  <si>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</si>
  <si>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</si>
  <si>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</si>
  <si>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</si>
  <si>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</si>
  <si>
    <t>Total hours</t>
  </si>
  <si>
    <t>Jays B2B</t>
  </si>
  <si>
    <t>Vitatree</t>
  </si>
  <si>
    <t>Jays ST.W</t>
  </si>
  <si>
    <t>Contractor signature</t>
  </si>
  <si>
    <t>CBC1</t>
  </si>
  <si>
    <t>CBC2</t>
  </si>
  <si>
    <t>CBC3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</si>
</sst>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Century Gothic"/>
    </font>
    <font>
      <b/>
      <sz val="14"/>
      <name val="Century Gothic"/>
    </font>
    <font>
      <sz val="10"/>
      <name val="Arial"/>
    </font>
    <font>
      <sz val="14"/>
      <name val="Arial"/>
    </font>
    <font>
      <sz val="9"/>
      <color rgb="FF808080"/>
      <name val="Century Gothic"/>
    </font>
    <font>
      <sz val="9"/>
      <name val="Century Gothic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5" fillId="0" borderId="0" xfId="0" applyFont="1" applyAlignment="1">
      <alignment horizontal="left"/>
    </xf>
    <xf numFmtId="14" fontId="6" fillId="0" borderId="4" xfId="0" applyNumberFormat="1" applyFont="1" applyBorder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/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49" fontId="6" fillId="0" borderId="7" xfId="0" applyNumberFormat="1" applyFont="1" applyBorder="1" applyAlignment="1">
      <alignment horizontal="left" vertical="center" wrapText="1"/>
    </xf>
    <xf numFmtId="0" fontId="6" fillId="0" borderId="0" xfId="0" applyFont="1"/>
    <xf numFmtId="2" fontId="6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/>
    <xf numFmtId="14" fontId="6" fillId="0" borderId="0" xfId="0" applyNumberFormat="1" applyFont="1"/>
    <xf numFmtId="0" fontId="5" fillId="0" borderId="0" xfId="0" applyFont="1"/>
    <xf numFmtId="0" fontId="8" fillId="0" borderId="0" xfId="0" applyFont="1" applyAlignment="1">
      <alignment horizontal="left"/>
    </xf>
    <xf numFmtId="0" fontId="9" fillId="0" borderId="6" xfId="0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/>
    <xf numFmtId="2" fontId="6" fillId="0" borderId="6" xfId="0" applyNumberFormat="1" applyFont="1" applyBorder="1" applyAlignment="1">
      <alignment horizontal="center" vertical="center"/>
    </xf>
    <xf numFmtId="0" fontId="3" fillId="0" borderId="10" xfId="0" applyFont="1" applyBorder="1"/>
    <xf numFmtId="0" fontId="7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0" fillId="0" borderId="0" xfId="0" applyFont="1" applyAlignment="1"/>
    <xf numFmtId="0" fontId="7" fillId="0" borderId="5" xfId="0" applyFont="1" applyBorder="1" applyAlignment="1">
      <alignment horizontal="left" vertical="center"/>
    </xf>
    <xf numFmtId="0" fontId="3" fillId="0" borderId="6" xfId="0" applyFont="1" applyBorder="1"/>
    <xf numFmtId="14" fontId="6" fillId="0" borderId="8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N100"/>
  <sheetViews>
    <sheetView showGridLines="0" tabSelected="1" workbookViewId="0">
      <selection activeCell="F5" sqref="F5"/>
    </sheetView>
  </sheetViews>
  <sheetFormatPr defaultColWidth="12.5703125" defaultRowHeight="15" customHeight="1" x14ac:dyDescent="0.2"/>
  <cols>
    <col min="1" max="1" width="2.42578125" customWidth="1"/>
    <col min="2" max="2" width="11.7109375" customWidth="1"/>
    <col min="3" max="3" width="4.5703125" customWidth="1"/>
    <col min="4" max="4" width="11" customWidth="1"/>
    <col min="5" max="5" width="8" customWidth="1"/>
    <col min="6" max="6" width="10.140625" customWidth="1"/>
    <col min="7" max="7" width="9.42578125" customWidth="1"/>
    <col min="8" max="8" width="10.140625" customWidth="1"/>
    <col min="9" max="9" width="11.5703125" customWidth="1"/>
    <col min="10" max="10" width="30.5703125" customWidth="1"/>
    <col min="11" max="11" width="10.140625" customWidth="1"/>
    <col min="12" max="12" width="9" customWidth="1"/>
    <col min="13" max="13" width="21.85546875" customWidth="1"/>
    <col min="14" max="14" width="9.140625" customWidth="1"/>
  </cols>
  <sheetData>
    <row r="1" spans="1:14" ht="30" customHeight="1" x14ac:dyDescent="0.25">
      <c r="A1" s="1"/>
      <c r="B1" s="28" t="s">
        <v>0</v>
      </c>
      <c r="C1" s="29"/>
      <c r="D1" s="29"/>
      <c r="E1" s="29"/>
      <c r="F1" s="29"/>
      <c r="G1" s="29"/>
      <c r="H1" s="29"/>
      <c r="I1" s="29"/>
      <c r="J1" s="30"/>
      <c r="K1" s="31" t="s">
        <v>1</v>
      </c>
      <c r="L1" s="32"/>
      <c r="M1" s="1"/>
      <c r="N1" s="1"/>
    </row>
    <row r="2" spans="1:14" ht="17.25" customHeight="1" x14ac:dyDescent="0.3">
      <c r="A2" s="1"/>
      <c r="B2" s="2" t="s">
        <v>2</v>
      </c>
      <c r="C2" s="2"/>
      <c r="D2" s="3">
        <v>43415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3.25" customHeight="1" x14ac:dyDescent="0.25">
      <c r="A3" s="1"/>
      <c r="B3" s="33"/>
      <c r="C3" s="34"/>
      <c r="D3" s="34"/>
      <c r="E3" s="4" t="s">
        <v>3</v>
      </c>
      <c r="F3" s="5" t="s">
        <v>21</v>
      </c>
      <c r="G3" s="5" t="s">
        <v>4</v>
      </c>
      <c r="H3" s="5" t="s">
        <v>5</v>
      </c>
      <c r="I3" s="5" t="s">
        <v>6</v>
      </c>
      <c r="J3" s="4" t="s">
        <v>7</v>
      </c>
      <c r="K3" s="27"/>
      <c r="L3" s="24"/>
      <c r="M3" s="1"/>
      <c r="N3" s="1"/>
    </row>
    <row r="4" spans="1:14" ht="23.25" customHeight="1" x14ac:dyDescent="0.25">
      <c r="A4" s="1"/>
      <c r="B4" s="6" t="s">
        <v>8</v>
      </c>
      <c r="C4" s="35">
        <f>IF($D$2=0,"",$D$2-6)</f>
        <v>43409</v>
      </c>
      <c r="D4" s="24"/>
      <c r="E4" s="7">
        <v>1</v>
      </c>
      <c r="F4" s="7">
        <v>1</v>
      </c>
      <c r="G4" s="7">
        <v>1</v>
      </c>
      <c r="H4" s="7">
        <v>1</v>
      </c>
      <c r="I4" s="8">
        <v>1</v>
      </c>
      <c r="J4" s="9"/>
      <c r="K4" s="23"/>
      <c r="L4" s="24"/>
      <c r="M4" s="1"/>
      <c r="N4" s="1"/>
    </row>
    <row r="5" spans="1:14" ht="23.25" customHeight="1" x14ac:dyDescent="0.3">
      <c r="A5" s="1"/>
      <c r="B5" s="6" t="s">
        <v>9</v>
      </c>
      <c r="C5" s="35">
        <f>IF($D$2=0,"",$D$2-5)</f>
        <v>43410</v>
      </c>
      <c r="D5" s="24"/>
      <c r="E5" s="7">
        <v>2</v>
      </c>
      <c r="F5" s="7">
        <v>2</v>
      </c>
      <c r="G5" s="7">
        <v>2</v>
      </c>
      <c r="H5" s="7">
        <v>2</v>
      </c>
      <c r="I5" s="8">
        <v>2</v>
      </c>
      <c r="J5" s="10"/>
      <c r="K5" s="23"/>
      <c r="L5" s="24"/>
      <c r="M5" s="1"/>
      <c r="N5" s="1"/>
    </row>
    <row r="6" spans="1:14" ht="23.25" customHeight="1" x14ac:dyDescent="0.25">
      <c r="A6" s="1"/>
      <c r="B6" s="6" t="s">
        <v>10</v>
      </c>
      <c r="C6" s="35">
        <f>IF($D$2=0,"",$D$2-4)</f>
        <v>43411</v>
      </c>
      <c r="D6" s="24"/>
      <c r="E6" s="7">
        <v>3</v>
      </c>
      <c r="F6" s="7">
        <v>3</v>
      </c>
      <c r="G6" s="7">
        <v>3</v>
      </c>
      <c r="H6" s="7">
        <v>3</v>
      </c>
      <c r="I6" s="8">
        <v>3</v>
      </c>
      <c r="J6" s="9"/>
      <c r="K6" s="23"/>
      <c r="L6" s="24"/>
      <c r="M6" s="1"/>
      <c r="N6" s="1"/>
    </row>
    <row r="7" spans="1:14" ht="23.25" customHeight="1" x14ac:dyDescent="0.25">
      <c r="A7" s="1"/>
      <c r="B7" s="6" t="s">
        <v>11</v>
      </c>
      <c r="C7" s="35">
        <f>IF($D$2=0,"",$D$2-3)</f>
        <v>43412</v>
      </c>
      <c r="D7" s="24"/>
      <c r="E7" s="7">
        <v>4</v>
      </c>
      <c r="F7" s="7">
        <v>4</v>
      </c>
      <c r="G7" s="7">
        <v>4</v>
      </c>
      <c r="H7" s="7">
        <v>4</v>
      </c>
      <c r="I7" s="8">
        <v>4</v>
      </c>
      <c r="J7" s="9"/>
      <c r="K7" s="23"/>
      <c r="L7" s="24"/>
      <c r="M7" s="1"/>
      <c r="N7" s="1"/>
    </row>
    <row r="8" spans="1:14" ht="23.25" customHeight="1" x14ac:dyDescent="0.3">
      <c r="A8" s="1"/>
      <c r="B8" s="6" t="s">
        <v>12</v>
      </c>
      <c r="C8" s="35">
        <f>IF($D$2=0,"",$D$2-2)</f>
        <v>43413</v>
      </c>
      <c r="D8" s="24"/>
      <c r="E8" s="7">
        <v>5</v>
      </c>
      <c r="F8" s="7">
        <v>5</v>
      </c>
      <c r="G8" s="7">
        <v>5</v>
      </c>
      <c r="H8" s="7">
        <v>5</v>
      </c>
      <c r="I8" s="8">
        <v>5</v>
      </c>
      <c r="J8" s="10"/>
      <c r="K8" s="23"/>
      <c r="L8" s="24"/>
      <c r="M8" s="1"/>
      <c r="N8" s="1"/>
    </row>
    <row r="9" spans="1:14" ht="23.25" customHeight="1" x14ac:dyDescent="0.3">
      <c r="A9" s="1"/>
      <c r="B9" s="6" t="s">
        <v>13</v>
      </c>
      <c r="C9" s="35">
        <f>IF($D$2=0,"",$D$2-1)</f>
        <v>43414</v>
      </c>
      <c r="D9" s="24"/>
      <c r="E9" s="7">
        <v>6</v>
      </c>
      <c r="F9" s="7">
        <v>6</v>
      </c>
      <c r="G9" s="7">
        <v>6</v>
      </c>
      <c r="H9" s="7">
        <v>6</v>
      </c>
      <c r="I9" s="8">
        <v>6</v>
      </c>
      <c r="J9" s="11"/>
      <c r="K9" s="23"/>
      <c r="L9" s="24"/>
      <c r="M9" s="1"/>
      <c r="N9" s="1"/>
    </row>
    <row r="10" spans="1:14" ht="23.25" customHeight="1" x14ac:dyDescent="0.25">
      <c r="A10" s="1"/>
      <c r="B10" s="6" t="s">
        <v>14</v>
      </c>
      <c r="C10" s="35">
        <f>IF($D$2=0,"",$D$2)</f>
        <v>43415</v>
      </c>
      <c r="D10" s="24"/>
      <c r="E10" s="7">
        <v>7</v>
      </c>
      <c r="F10" s="7">
        <v>7</v>
      </c>
      <c r="G10" s="7">
        <v>7</v>
      </c>
      <c r="H10" s="7">
        <v>7</v>
      </c>
      <c r="I10" s="8">
        <v>7</v>
      </c>
      <c r="J10" s="12"/>
      <c r="K10" s="23"/>
      <c r="L10" s="24"/>
      <c r="M10" s="1"/>
      <c r="N10" s="1" t="s">
        <v>15</v>
      </c>
    </row>
    <row r="11" spans="1:14" ht="23.25" customHeight="1" x14ac:dyDescent="0.3">
      <c r="A11" s="1"/>
      <c r="B11" s="13"/>
      <c r="C11" s="13"/>
      <c r="D11" s="5" t="s">
        <v>16</v>
      </c>
      <c r="E11" s="14">
        <f t="shared" ref="E11:H11" si="0">SUM(E4:E10)</f>
        <v>28</v>
      </c>
      <c r="F11" s="14">
        <f t="shared" si="0"/>
        <v>28</v>
      </c>
      <c r="G11" s="14">
        <f t="shared" si="0"/>
        <v>28</v>
      </c>
      <c r="H11" s="14">
        <f t="shared" si="0"/>
        <v>28</v>
      </c>
      <c r="I11" s="15">
        <f>SUM(I3:I10)</f>
        <v>28</v>
      </c>
      <c r="J11" s="16">
        <f>SUM(E11:I11)</f>
        <v>140</v>
      </c>
      <c r="K11" s="25"/>
      <c r="L11" s="26"/>
      <c r="M11" s="1" t="s">
        <v>15</v>
      </c>
      <c r="N11" s="1"/>
    </row>
    <row r="12" spans="1:14" ht="8.25" customHeight="1" x14ac:dyDescent="0.3">
      <c r="A12" s="1"/>
      <c r="B12" s="1"/>
      <c r="C12" s="1"/>
      <c r="D12" s="1"/>
      <c r="E12" s="17"/>
      <c r="F12" s="17"/>
      <c r="G12" s="17"/>
      <c r="H12" s="17"/>
      <c r="I12" s="17"/>
      <c r="J12" s="18"/>
      <c r="K12" s="1"/>
      <c r="L12" s="1"/>
      <c r="M12" s="1"/>
      <c r="N12" s="1"/>
    </row>
    <row r="13" spans="1:14" ht="18.75" customHeight="1" x14ac:dyDescent="0.3">
      <c r="A13" s="1"/>
      <c r="B13" s="2" t="s">
        <v>2</v>
      </c>
      <c r="C13" s="2"/>
      <c r="D13" s="3">
        <v>43394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5.5" customHeight="1" x14ac:dyDescent="0.3">
      <c r="A14" s="13"/>
      <c r="B14" s="33"/>
      <c r="C14" s="34"/>
      <c r="D14" s="34"/>
      <c r="E14" s="4" t="s">
        <v>17</v>
      </c>
      <c r="F14" s="5" t="s">
        <v>22</v>
      </c>
      <c r="G14" s="5" t="s">
        <v>23</v>
      </c>
      <c r="H14" s="5" t="s">
        <v>18</v>
      </c>
      <c r="I14" s="5" t="s">
        <v>19</v>
      </c>
      <c r="J14" s="4" t="s">
        <v>7</v>
      </c>
      <c r="K14" s="27"/>
      <c r="L14" s="24"/>
      <c r="M14" s="13"/>
      <c r="N14" s="13"/>
    </row>
    <row r="15" spans="1:14" ht="23.25" customHeight="1" x14ac:dyDescent="0.3">
      <c r="A15" s="13"/>
      <c r="B15" s="6" t="s">
        <v>8</v>
      </c>
      <c r="C15" s="35">
        <f>IF($D$13=0,"",$D$13-6)</f>
        <v>43388</v>
      </c>
      <c r="D15" s="24"/>
      <c r="E15" s="7">
        <v>1.1499999999999999</v>
      </c>
      <c r="F15" s="7">
        <v>1.1499999999999999</v>
      </c>
      <c r="G15" s="7">
        <v>1.1499999999999999</v>
      </c>
      <c r="H15" s="7">
        <v>1.1499999999999999</v>
      </c>
      <c r="I15" s="8">
        <v>1.1499999999999999</v>
      </c>
      <c r="J15" s="9"/>
      <c r="K15" s="23"/>
      <c r="L15" s="24"/>
      <c r="M15" s="13"/>
      <c r="N15" s="13"/>
    </row>
    <row r="16" spans="1:14" ht="23.25" customHeight="1" x14ac:dyDescent="0.3">
      <c r="A16" s="13"/>
      <c r="B16" s="6" t="s">
        <v>9</v>
      </c>
      <c r="C16" s="35">
        <f>IF($D$13=0,"",$D$13-5)</f>
        <v>43389</v>
      </c>
      <c r="D16" s="24"/>
      <c r="E16" s="7">
        <v>2.15</v>
      </c>
      <c r="F16" s="7">
        <v>2.15</v>
      </c>
      <c r="G16" s="7">
        <v>2.15</v>
      </c>
      <c r="H16" s="7">
        <v>2.15</v>
      </c>
      <c r="I16" s="7">
        <v>2.15</v>
      </c>
      <c r="J16" s="10"/>
      <c r="K16" s="23"/>
      <c r="L16" s="24"/>
      <c r="M16" s="13"/>
      <c r="N16" s="13"/>
    </row>
    <row r="17" spans="1:14" ht="23.25" customHeight="1" x14ac:dyDescent="0.3">
      <c r="A17" s="13"/>
      <c r="B17" s="6" t="s">
        <v>10</v>
      </c>
      <c r="C17" s="35">
        <f>IF($D$13=0,"",$D$13-4)</f>
        <v>43390</v>
      </c>
      <c r="D17" s="24"/>
      <c r="E17" s="7">
        <v>3.15</v>
      </c>
      <c r="F17" s="7">
        <v>3.15</v>
      </c>
      <c r="G17" s="7">
        <v>3.15</v>
      </c>
      <c r="H17" s="7">
        <v>3.15</v>
      </c>
      <c r="I17" s="7">
        <v>3.15</v>
      </c>
      <c r="J17" s="9"/>
      <c r="K17" s="23"/>
      <c r="L17" s="24"/>
      <c r="M17" s="13"/>
      <c r="N17" s="13"/>
    </row>
    <row r="18" spans="1:14" ht="23.25" customHeight="1" x14ac:dyDescent="0.3">
      <c r="A18" s="13"/>
      <c r="B18" s="6" t="s">
        <v>11</v>
      </c>
      <c r="C18" s="35">
        <f>IF($D$13=0,"",$D$13-3)</f>
        <v>43391</v>
      </c>
      <c r="D18" s="24"/>
      <c r="E18" s="7">
        <v>4.1500000000000004</v>
      </c>
      <c r="F18" s="7">
        <v>4.1500000000000004</v>
      </c>
      <c r="G18" s="7">
        <v>4.1500000000000004</v>
      </c>
      <c r="H18" s="7">
        <v>4.1500000000000004</v>
      </c>
      <c r="I18" s="7">
        <v>4.1500000000000004</v>
      </c>
      <c r="J18" s="9"/>
      <c r="K18" s="23"/>
      <c r="L18" s="24"/>
      <c r="M18" s="13"/>
      <c r="N18" s="13"/>
    </row>
    <row r="19" spans="1:14" ht="23.25" customHeight="1" x14ac:dyDescent="0.3">
      <c r="A19" s="13"/>
      <c r="B19" s="6" t="s">
        <v>12</v>
      </c>
      <c r="C19" s="35">
        <f>IF($D$13=0,"",$D$13-2)</f>
        <v>43392</v>
      </c>
      <c r="D19" s="24"/>
      <c r="E19" s="7">
        <v>5.15</v>
      </c>
      <c r="F19" s="7">
        <v>5.15</v>
      </c>
      <c r="G19" s="7">
        <v>5.15</v>
      </c>
      <c r="H19" s="7">
        <v>5.15</v>
      </c>
      <c r="I19" s="7">
        <v>5.15</v>
      </c>
      <c r="J19" s="10"/>
      <c r="K19" s="23"/>
      <c r="L19" s="24"/>
      <c r="M19" s="13"/>
      <c r="N19" s="13"/>
    </row>
    <row r="20" spans="1:14" ht="23.25" customHeight="1" x14ac:dyDescent="0.3">
      <c r="A20" s="13"/>
      <c r="B20" s="6" t="s">
        <v>13</v>
      </c>
      <c r="C20" s="35">
        <f>IF($D$13=0,"",$D$13-1)</f>
        <v>43393</v>
      </c>
      <c r="D20" s="24"/>
      <c r="E20" s="7">
        <v>6.15</v>
      </c>
      <c r="F20" s="7">
        <v>6.15</v>
      </c>
      <c r="G20" s="7">
        <v>6.15</v>
      </c>
      <c r="H20" s="7">
        <v>6.15</v>
      </c>
      <c r="I20" s="7">
        <v>6.15</v>
      </c>
      <c r="J20" s="11"/>
      <c r="K20" s="23"/>
      <c r="L20" s="24"/>
      <c r="M20" s="13"/>
      <c r="N20" s="13"/>
    </row>
    <row r="21" spans="1:14" ht="23.25" customHeight="1" x14ac:dyDescent="0.3">
      <c r="A21" s="13"/>
      <c r="B21" s="6" t="s">
        <v>14</v>
      </c>
      <c r="C21" s="35">
        <f>IF($D$13=0,"",$D$13)</f>
        <v>43394</v>
      </c>
      <c r="D21" s="24"/>
      <c r="E21" s="7">
        <v>7.15</v>
      </c>
      <c r="F21" s="7">
        <v>7.15</v>
      </c>
      <c r="G21" s="7">
        <v>7.15</v>
      </c>
      <c r="H21" s="7">
        <v>7.15</v>
      </c>
      <c r="I21" s="7">
        <v>7.15</v>
      </c>
      <c r="J21" s="12"/>
      <c r="K21" s="23"/>
      <c r="L21" s="24"/>
      <c r="M21" s="13"/>
      <c r="N21" s="13"/>
    </row>
    <row r="22" spans="1:14" ht="23.25" customHeight="1" x14ac:dyDescent="0.3">
      <c r="A22" s="13"/>
      <c r="B22" s="13"/>
      <c r="C22" s="13"/>
      <c r="D22" s="5" t="s">
        <v>16</v>
      </c>
      <c r="E22" s="14">
        <f t="shared" ref="E22:H22" si="1">SUM(E15:E21)</f>
        <v>29.049999999999997</v>
      </c>
      <c r="F22" s="14">
        <f t="shared" si="1"/>
        <v>29.049999999999997</v>
      </c>
      <c r="G22" s="14">
        <f t="shared" si="1"/>
        <v>29.049999999999997</v>
      </c>
      <c r="H22" s="14">
        <f t="shared" si="1"/>
        <v>29.049999999999997</v>
      </c>
      <c r="I22" s="15">
        <f>SUM(I14:I21)</f>
        <v>29.049999999999997</v>
      </c>
      <c r="J22" s="16">
        <f>SUM(E22:I22)</f>
        <v>145.25</v>
      </c>
      <c r="K22" s="36"/>
      <c r="L22" s="26"/>
      <c r="M22" s="13"/>
      <c r="N22" s="13"/>
    </row>
    <row r="23" spans="1:14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8.75" customHeight="1" x14ac:dyDescent="0.3">
      <c r="A24" s="1"/>
      <c r="B24" s="19"/>
      <c r="C24" s="19"/>
      <c r="D24" s="19"/>
      <c r="E24" s="19"/>
      <c r="F24" s="19"/>
      <c r="G24" s="19"/>
      <c r="H24" s="19"/>
      <c r="I24" s="19"/>
      <c r="J24" s="20" t="s">
        <v>20</v>
      </c>
      <c r="K24" s="10"/>
      <c r="L24" s="10"/>
      <c r="M24" s="1"/>
      <c r="N24" s="1"/>
    </row>
    <row r="25" spans="1:14" ht="9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21"/>
      <c r="L25" s="1"/>
      <c r="M25" s="1"/>
      <c r="N25" s="1"/>
    </row>
    <row r="26" spans="1:14" ht="3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37"/>
      <c r="K26" s="32"/>
      <c r="L26" s="32"/>
      <c r="M26" s="1"/>
      <c r="N26" s="1"/>
    </row>
    <row r="27" spans="1:14" ht="4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22"/>
      <c r="K27" s="21"/>
      <c r="L27" s="1"/>
      <c r="M27" s="1"/>
      <c r="N27" s="1"/>
    </row>
    <row r="28" spans="1:14" ht="9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37">
    <mergeCell ref="C7:D7"/>
    <mergeCell ref="C8:D8"/>
    <mergeCell ref="K22:L22"/>
    <mergeCell ref="J26:L26"/>
    <mergeCell ref="K19:L19"/>
    <mergeCell ref="C20:D20"/>
    <mergeCell ref="K20:L20"/>
    <mergeCell ref="C21:D21"/>
    <mergeCell ref="K21:L21"/>
    <mergeCell ref="C19:D19"/>
    <mergeCell ref="C16:D16"/>
    <mergeCell ref="C17:D17"/>
    <mergeCell ref="C18:D18"/>
    <mergeCell ref="B14:D14"/>
    <mergeCell ref="C15:D15"/>
    <mergeCell ref="K9:L9"/>
    <mergeCell ref="K10:L10"/>
    <mergeCell ref="K5:L5"/>
    <mergeCell ref="K6:L6"/>
    <mergeCell ref="B1:J1"/>
    <mergeCell ref="K1:L1"/>
    <mergeCell ref="B3:D3"/>
    <mergeCell ref="K3:L3"/>
    <mergeCell ref="C4:D4"/>
    <mergeCell ref="K4:L4"/>
    <mergeCell ref="K8:L8"/>
    <mergeCell ref="K7:L7"/>
    <mergeCell ref="C9:D9"/>
    <mergeCell ref="C10:D10"/>
    <mergeCell ref="C5:D5"/>
    <mergeCell ref="C6:D6"/>
    <mergeCell ref="K16:L16"/>
    <mergeCell ref="K17:L17"/>
    <mergeCell ref="K18:L18"/>
    <mergeCell ref="K11:L11"/>
    <mergeCell ref="K14:L14"/>
    <mergeCell ref="K15:L15"/>
  </mergeCells>
  <printOptions horizontalCentered="1"/>
  <pageMargins left="0.5" right="0.5" top="0.75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oct2</vt:lpstr>
    </vt:vector>
  </TitlesOfParts>
  <Company>up1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Roh, Jack</cp:lastModifiedBy>
  <cp:lastPrinted>2018-11-10T22:14:36Z</cp:lastPrinted>
  <dcterms:created xsi:type="dcterms:W3CDTF">2007-11-28T16:35:31Z</dcterms:created>
  <dcterms:modified xsi:type="dcterms:W3CDTF">2019-01-09T13:56:15Z</dcterms:modified>
</cp:coreProperties>
</file>