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perrault/Library/CloudStorage/Box-Box/HumanAnatomy/Submission/"/>
    </mc:Choice>
  </mc:AlternateContent>
  <xr:revisionPtr revIDLastSave="0" documentId="8_{79456E51-9292-C944-9A40-21C62830A486}" xr6:coauthVersionLast="47" xr6:coauthVersionMax="47" xr10:uidLastSave="{00000000-0000-0000-0000-000000000000}"/>
  <bookViews>
    <workbookView xWindow="980" yWindow="500" windowWidth="26840" windowHeight="14960" xr2:uid="{6D057F26-EF8A-6242-A97D-41BE6B2A5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0" i="1" l="1"/>
  <c r="AJ30" i="1" s="1"/>
  <c r="AI29" i="1"/>
  <c r="AJ29" i="1" s="1"/>
  <c r="AI28" i="1"/>
  <c r="AJ28" i="1" s="1"/>
  <c r="AI27" i="1"/>
  <c r="AJ27" i="1" s="1"/>
  <c r="AI26" i="1"/>
  <c r="AJ26" i="1" s="1"/>
  <c r="AI25" i="1"/>
  <c r="AJ25" i="1" s="1"/>
  <c r="AI24" i="1"/>
  <c r="AJ24" i="1" s="1"/>
  <c r="AI23" i="1"/>
  <c r="AJ23" i="1" s="1"/>
  <c r="AI22" i="1"/>
  <c r="AJ22" i="1" s="1"/>
  <c r="AJ20" i="1"/>
  <c r="AI19" i="1"/>
  <c r="AJ19" i="1" s="1"/>
  <c r="AI18" i="1"/>
  <c r="AJ18" i="1" s="1"/>
  <c r="AI17" i="1"/>
  <c r="AJ17" i="1" s="1"/>
  <c r="AI16" i="1"/>
  <c r="AJ16" i="1" s="1"/>
  <c r="AI15" i="1"/>
  <c r="AJ15" i="1" s="1"/>
  <c r="AI14" i="1"/>
  <c r="AJ14" i="1" s="1"/>
  <c r="AI13" i="1"/>
  <c r="AJ13" i="1" s="1"/>
  <c r="AI12" i="1"/>
  <c r="AJ12" i="1" s="1"/>
  <c r="AI11" i="1"/>
  <c r="AJ11" i="1" s="1"/>
  <c r="AI10" i="1"/>
  <c r="AJ10" i="1" s="1"/>
  <c r="AI9" i="1"/>
  <c r="AJ9" i="1" s="1"/>
  <c r="AI8" i="1"/>
  <c r="AJ8" i="1" s="1"/>
  <c r="AI7" i="1"/>
  <c r="AJ7" i="1" s="1"/>
  <c r="AI6" i="1"/>
  <c r="AI5" i="1"/>
  <c r="AJ5" i="1" s="1"/>
  <c r="AI4" i="1"/>
  <c r="AJ4" i="1" s="1"/>
  <c r="AI3" i="1"/>
  <c r="AJ3" i="1" s="1"/>
  <c r="AI2" i="1"/>
  <c r="AJ2" i="1" s="1"/>
  <c r="AJ6" i="1" l="1"/>
</calcChain>
</file>

<file path=xl/sharedStrings.xml><?xml version="1.0" encoding="utf-8"?>
<sst xmlns="http://schemas.openxmlformats.org/spreadsheetml/2006/main" count="128" uniqueCount="73">
  <si>
    <t>Nerve</t>
  </si>
  <si>
    <t>L/R</t>
  </si>
  <si>
    <t>Total area (um2)</t>
  </si>
  <si>
    <t># Fascicles</t>
  </si>
  <si>
    <t>Area fascicle (AF) 1</t>
  </si>
  <si>
    <t>AF 2</t>
  </si>
  <si>
    <t>AF 3</t>
  </si>
  <si>
    <t>AF 4</t>
  </si>
  <si>
    <t>AF 5</t>
  </si>
  <si>
    <t>AF 6</t>
  </si>
  <si>
    <t>AF 7</t>
  </si>
  <si>
    <t>AF 8</t>
  </si>
  <si>
    <t>AF 9</t>
  </si>
  <si>
    <t>AF 10</t>
  </si>
  <si>
    <t>AF 11</t>
  </si>
  <si>
    <t>AF 12</t>
  </si>
  <si>
    <t>AF 13</t>
  </si>
  <si>
    <t>AF 14</t>
  </si>
  <si>
    <t>AF 15</t>
  </si>
  <si>
    <t>AF 16</t>
  </si>
  <si>
    <t>AF 17</t>
  </si>
  <si>
    <t>AF 18</t>
  </si>
  <si>
    <t>AF 19</t>
  </si>
  <si>
    <t>AF 20</t>
  </si>
  <si>
    <t>AF 21</t>
  </si>
  <si>
    <t>AF 22</t>
  </si>
  <si>
    <t>AF 23</t>
  </si>
  <si>
    <t>AF 24</t>
  </si>
  <si>
    <t>AF 25</t>
  </si>
  <si>
    <t>AF 26</t>
  </si>
  <si>
    <t>AF 27</t>
  </si>
  <si>
    <t>AF 28</t>
  </si>
  <si>
    <t>AF 29</t>
  </si>
  <si>
    <t>Total fascicular area (um2)</t>
  </si>
  <si>
    <t>Connective tissue area (um2)</t>
  </si>
  <si>
    <t>Distance from midline (mm)</t>
  </si>
  <si>
    <t>Depth from skin (mm)</t>
  </si>
  <si>
    <t>Length x Width</t>
  </si>
  <si>
    <t>Circumference</t>
  </si>
  <si>
    <t>SoN</t>
  </si>
  <si>
    <t>L</t>
  </si>
  <si>
    <t>2.76 x 1.11</t>
  </si>
  <si>
    <t>R</t>
  </si>
  <si>
    <t>2.95 x 1.53</t>
  </si>
  <si>
    <t>IoN</t>
  </si>
  <si>
    <t>14.12 x 2.35</t>
  </si>
  <si>
    <t>5.59 x 1.39</t>
  </si>
  <si>
    <t>MN</t>
  </si>
  <si>
    <t>11.65 x 1.61</t>
  </si>
  <si>
    <t>2.01 x 1.45</t>
  </si>
  <si>
    <t>1.21 x 0.74</t>
  </si>
  <si>
    <t>1.5 x 1.13</t>
  </si>
  <si>
    <t>8.53 x 1.84</t>
  </si>
  <si>
    <t>4.06 x 1.59</t>
  </si>
  <si>
    <t>8.98 x 1.95</t>
  </si>
  <si>
    <t>11.48 x 2.16</t>
  </si>
  <si>
    <t>1.42 x 0.95</t>
  </si>
  <si>
    <t>2.49 x 0.97</t>
  </si>
  <si>
    <t>3.51 x 1.29</t>
  </si>
  <si>
    <t>3.57 x 1.33</t>
  </si>
  <si>
    <t>6.14 x 1.02</t>
  </si>
  <si>
    <t>5.58 x 1.5</t>
  </si>
  <si>
    <t>2.17 x 0.95</t>
  </si>
  <si>
    <t>4.03 x 1.42</t>
  </si>
  <si>
    <t>3.54 x 1.59</t>
  </si>
  <si>
    <t>8.84 x 1.66</t>
  </si>
  <si>
    <t>7.85 x 1.29</t>
  </si>
  <si>
    <t>2.28 x 0.9</t>
  </si>
  <si>
    <t>2.66 x 0.92</t>
  </si>
  <si>
    <t>9.83 x 1.42</t>
  </si>
  <si>
    <t>10.16 x 1.39</t>
  </si>
  <si>
    <t>5.1 x 1.39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</si>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</sst>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/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1E46-D43A-9446-A9A3-6EC40FE14450}">
  <dimension ref="A1:AN31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5"/>
    <col min="4" max="4" width="15" style="5" bestFit="1" customWidth="1"/>
    <col min="5" max="5" width="10.83203125" style="5"/>
    <col min="6" max="6" width="17.33203125" style="5" bestFit="1" customWidth="1"/>
    <col min="7" max="34" width="10.83203125" style="5"/>
    <col min="35" max="35" width="23.6640625" style="5" bestFit="1" customWidth="1"/>
    <col min="36" max="36" width="25.5" style="5" bestFit="1" customWidth="1"/>
    <col min="37" max="37" width="25" style="5" bestFit="1" customWidth="1"/>
    <col min="38" max="38" width="19.83203125" style="5" bestFit="1" customWidth="1"/>
    <col min="39" max="39" width="13.6640625" style="5" bestFit="1" customWidth="1"/>
    <col min="40" max="40" width="13" style="5" bestFit="1" customWidth="1"/>
    <col min="41" max="16384" width="10.83203125" style="5"/>
  </cols>
  <sheetData>
    <row r="1" spans="1:40" s="9" customFormat="1" x14ac:dyDescent="0.2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2">
        <v>1</v>
      </c>
      <c r="B2" s="2" t="s">
        <v>39</v>
      </c>
      <c r="C2" s="2" t="s">
        <v>40</v>
      </c>
      <c r="D2" s="3">
        <v>2551102.59</v>
      </c>
      <c r="E2" s="3">
        <v>8</v>
      </c>
      <c r="F2" s="3">
        <v>174020.54</v>
      </c>
      <c r="G2" s="3">
        <v>132981.82</v>
      </c>
      <c r="H2" s="3">
        <v>31408.18</v>
      </c>
      <c r="I2" s="3">
        <v>45979.360000000001</v>
      </c>
      <c r="J2" s="3">
        <v>27148.83</v>
      </c>
      <c r="K2" s="3">
        <v>10915.54</v>
      </c>
      <c r="L2" s="3">
        <v>72128.02</v>
      </c>
      <c r="M2" s="3">
        <v>68029.95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f>SUM(F2:M2)</f>
        <v>562612.24</v>
      </c>
      <c r="AJ2" s="2">
        <f>SUM(D2-AI2)</f>
        <v>1988490.3499999999</v>
      </c>
      <c r="AK2" s="2">
        <v>29.08</v>
      </c>
      <c r="AL2" s="2">
        <v>5</v>
      </c>
      <c r="AM2" s="2" t="s">
        <v>41</v>
      </c>
      <c r="AN2" s="2">
        <v>7858.81</v>
      </c>
    </row>
    <row r="3" spans="1:40" x14ac:dyDescent="0.2">
      <c r="A3" s="2">
        <v>1</v>
      </c>
      <c r="B3" s="2" t="s">
        <v>39</v>
      </c>
      <c r="C3" s="2" t="s">
        <v>42</v>
      </c>
      <c r="D3" s="3">
        <v>3420803.25</v>
      </c>
      <c r="E3" s="3">
        <v>6</v>
      </c>
      <c r="F3" s="3">
        <v>106571.94</v>
      </c>
      <c r="G3" s="3">
        <v>66680.13</v>
      </c>
      <c r="H3" s="3">
        <v>14710.64</v>
      </c>
      <c r="I3" s="3">
        <v>195905.61</v>
      </c>
      <c r="J3" s="3">
        <v>91166.05</v>
      </c>
      <c r="K3" s="3">
        <v>147919.70000000001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f>SUM(F3:K3)</f>
        <v>622954.07000000007</v>
      </c>
      <c r="AJ3" s="2">
        <f t="shared" ref="AJ3:AJ5" si="0">SUM(D3-AI3)</f>
        <v>2797849.1799999997</v>
      </c>
      <c r="AK3" s="2">
        <v>32.74</v>
      </c>
      <c r="AL3" s="2">
        <v>5</v>
      </c>
      <c r="AM3" s="2" t="s">
        <v>43</v>
      </c>
      <c r="AN3" s="2">
        <v>9868.49</v>
      </c>
    </row>
    <row r="4" spans="1:40" x14ac:dyDescent="0.2">
      <c r="A4" s="2">
        <v>1</v>
      </c>
      <c r="B4" s="2" t="s">
        <v>44</v>
      </c>
      <c r="C4" s="2" t="s">
        <v>40</v>
      </c>
      <c r="D4" s="4">
        <v>34487341.649999999</v>
      </c>
      <c r="E4" s="4">
        <v>26</v>
      </c>
      <c r="F4" s="4">
        <v>102741.72</v>
      </c>
      <c r="G4" s="6">
        <v>242085.38</v>
      </c>
      <c r="H4" s="2">
        <v>29774.1</v>
      </c>
      <c r="I4" s="2">
        <v>93451.57</v>
      </c>
      <c r="J4" s="2">
        <v>183101.78</v>
      </c>
      <c r="K4" s="2">
        <v>13038.13</v>
      </c>
      <c r="L4" s="2">
        <v>4735.1099999999997</v>
      </c>
      <c r="M4" s="2">
        <v>3837.98</v>
      </c>
      <c r="N4" s="2">
        <v>13840.17</v>
      </c>
      <c r="O4" s="2">
        <v>5263.53</v>
      </c>
      <c r="P4" s="2">
        <v>7812.08</v>
      </c>
      <c r="Q4" s="2">
        <v>9294.91</v>
      </c>
      <c r="R4" s="2">
        <v>122221.16</v>
      </c>
      <c r="S4" s="2">
        <v>13364.53</v>
      </c>
      <c r="T4" s="2">
        <v>1603.04</v>
      </c>
      <c r="U4" s="2">
        <v>10144.66</v>
      </c>
      <c r="V4" s="2">
        <v>72343.45</v>
      </c>
      <c r="W4" s="2">
        <v>17612.54</v>
      </c>
      <c r="X4" s="2">
        <v>15211.06</v>
      </c>
      <c r="Y4" s="2">
        <v>82961</v>
      </c>
      <c r="Z4" s="2">
        <v>7636.28</v>
      </c>
      <c r="AA4" s="2">
        <v>25987.71</v>
      </c>
      <c r="AB4" s="2">
        <v>42057.85</v>
      </c>
      <c r="AC4" s="2">
        <v>38875.620000000003</v>
      </c>
      <c r="AD4" s="2">
        <v>20098.57</v>
      </c>
      <c r="AE4" s="2">
        <v>1290.8399999999999</v>
      </c>
      <c r="AF4" s="2"/>
      <c r="AG4" s="2"/>
      <c r="AH4" s="2"/>
      <c r="AI4" s="2">
        <f>SUM(F4:AE4)</f>
        <v>1180384.7700000005</v>
      </c>
      <c r="AJ4" s="2">
        <f t="shared" si="0"/>
        <v>33306956.879999999</v>
      </c>
      <c r="AK4" s="2">
        <v>26.88</v>
      </c>
      <c r="AL4" s="2">
        <v>7.5</v>
      </c>
      <c r="AM4" s="2" t="s">
        <v>45</v>
      </c>
      <c r="AN4" s="2">
        <v>38926.68</v>
      </c>
    </row>
    <row r="5" spans="1:40" x14ac:dyDescent="0.2">
      <c r="A5" s="2">
        <v>1</v>
      </c>
      <c r="B5" s="2" t="s">
        <v>44</v>
      </c>
      <c r="C5" s="2" t="s">
        <v>42</v>
      </c>
      <c r="D5" s="3">
        <v>7503672.1500000004</v>
      </c>
      <c r="E5" s="3">
        <v>17</v>
      </c>
      <c r="F5" s="3">
        <v>133005.19</v>
      </c>
      <c r="G5" s="3">
        <v>76853.11</v>
      </c>
      <c r="H5" s="3">
        <v>230879.16</v>
      </c>
      <c r="I5" s="3">
        <v>41879.69</v>
      </c>
      <c r="J5" s="3">
        <v>17487.73</v>
      </c>
      <c r="K5" s="3">
        <v>16652.419999999998</v>
      </c>
      <c r="L5" s="3">
        <v>60716.15</v>
      </c>
      <c r="M5" s="3">
        <v>20279.93</v>
      </c>
      <c r="N5" s="3">
        <v>26831.46</v>
      </c>
      <c r="O5" s="3">
        <v>23947.7</v>
      </c>
      <c r="P5" s="3">
        <v>62327.01</v>
      </c>
      <c r="Q5" s="3">
        <v>216078.32</v>
      </c>
      <c r="R5" s="3">
        <v>239370.84</v>
      </c>
      <c r="S5" s="3">
        <v>105387.65</v>
      </c>
      <c r="T5" s="3">
        <v>186127.65</v>
      </c>
      <c r="U5" s="3">
        <v>173632.95</v>
      </c>
      <c r="V5" s="3">
        <v>4852.83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>SUM(F5:V5)</f>
        <v>1636309.7899999998</v>
      </c>
      <c r="AJ5" s="2">
        <f t="shared" si="0"/>
        <v>5867362.3600000003</v>
      </c>
      <c r="AK5" s="2">
        <v>33.89</v>
      </c>
      <c r="AL5" s="2">
        <v>7</v>
      </c>
      <c r="AM5" s="2" t="s">
        <v>46</v>
      </c>
      <c r="AN5" s="2">
        <v>15567.49</v>
      </c>
    </row>
    <row r="6" spans="1:40" x14ac:dyDescent="0.2">
      <c r="A6" s="2">
        <v>1</v>
      </c>
      <c r="B6" s="2" t="s">
        <v>47</v>
      </c>
      <c r="C6" s="2" t="s">
        <v>40</v>
      </c>
      <c r="D6" s="3">
        <v>16326376.09</v>
      </c>
      <c r="E6" s="3">
        <v>20</v>
      </c>
      <c r="F6" s="3">
        <v>19135.57</v>
      </c>
      <c r="G6" s="3">
        <v>46137.95</v>
      </c>
      <c r="H6" s="3">
        <v>111110.41</v>
      </c>
      <c r="I6" s="3">
        <v>27408.63</v>
      </c>
      <c r="J6" s="3">
        <v>96477.25</v>
      </c>
      <c r="K6" s="3">
        <v>136169.70000000001</v>
      </c>
      <c r="L6" s="3">
        <v>81476.67</v>
      </c>
      <c r="M6" s="3">
        <v>17160.310000000001</v>
      </c>
      <c r="N6" s="3">
        <v>56265.55</v>
      </c>
      <c r="O6" s="3">
        <v>278937.43</v>
      </c>
      <c r="P6" s="3">
        <v>90765.16</v>
      </c>
      <c r="Q6" s="3">
        <v>102901.39</v>
      </c>
      <c r="R6" s="3">
        <v>5469.44</v>
      </c>
      <c r="S6" s="3">
        <v>65838.210000000006</v>
      </c>
      <c r="T6" s="3">
        <v>61109</v>
      </c>
      <c r="U6" s="3">
        <v>36080.550000000003</v>
      </c>
      <c r="V6" s="3">
        <v>22506.57</v>
      </c>
      <c r="W6" s="3">
        <v>5306.45</v>
      </c>
      <c r="X6" s="3">
        <v>3777.7</v>
      </c>
      <c r="Y6" s="3">
        <v>3268.89</v>
      </c>
      <c r="Z6" s="2"/>
      <c r="AA6" s="2"/>
      <c r="AB6" s="2"/>
      <c r="AC6" s="2"/>
      <c r="AD6" s="2"/>
      <c r="AE6" s="2"/>
      <c r="AF6" s="2"/>
      <c r="AG6" s="2"/>
      <c r="AH6" s="2"/>
      <c r="AI6" s="2">
        <f>SUM(F6:Y6)</f>
        <v>1267302.8299999998</v>
      </c>
      <c r="AJ6" s="2">
        <f>SUM(D6-AI13)</f>
        <v>15157306.379999999</v>
      </c>
      <c r="AK6" s="2">
        <v>20.059999999999999</v>
      </c>
      <c r="AL6" s="2">
        <v>14</v>
      </c>
      <c r="AM6" s="2" t="s">
        <v>48</v>
      </c>
      <c r="AN6" s="2">
        <v>30769.82</v>
      </c>
    </row>
    <row r="7" spans="1:40" x14ac:dyDescent="0.2">
      <c r="A7" s="2">
        <v>1</v>
      </c>
      <c r="B7" s="2" t="s">
        <v>47</v>
      </c>
      <c r="C7" s="2" t="s">
        <v>42</v>
      </c>
      <c r="D7" s="3">
        <v>2224919.0699999998</v>
      </c>
      <c r="E7" s="3">
        <v>8</v>
      </c>
      <c r="F7" s="3">
        <v>4171.99</v>
      </c>
      <c r="G7" s="3">
        <v>20989.73</v>
      </c>
      <c r="H7" s="3">
        <v>43352.94</v>
      </c>
      <c r="I7" s="3">
        <v>41004.75</v>
      </c>
      <c r="J7" s="3">
        <v>201516.21</v>
      </c>
      <c r="K7" s="3">
        <v>129528.03</v>
      </c>
      <c r="L7" s="3">
        <v>156015.84</v>
      </c>
      <c r="M7" s="3">
        <v>75622.17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>SUM(F7:M7)</f>
        <v>672201.66</v>
      </c>
      <c r="AJ7" s="2">
        <f t="shared" ref="AJ7:AJ20" si="1">SUM(D7-AI7)</f>
        <v>1552717.4099999997</v>
      </c>
      <c r="AK7" s="2">
        <v>22.83</v>
      </c>
      <c r="AL7" s="2">
        <v>14</v>
      </c>
      <c r="AM7" s="2" t="s">
        <v>49</v>
      </c>
      <c r="AN7" s="2">
        <v>6573.98</v>
      </c>
    </row>
    <row r="8" spans="1:40" x14ac:dyDescent="0.2">
      <c r="A8" s="2">
        <v>2</v>
      </c>
      <c r="B8" s="2" t="s">
        <v>39</v>
      </c>
      <c r="C8" s="2" t="s">
        <v>40</v>
      </c>
      <c r="D8" s="2">
        <v>738151.74</v>
      </c>
      <c r="E8" s="2">
        <v>6</v>
      </c>
      <c r="F8" s="2">
        <v>108454.87</v>
      </c>
      <c r="G8" s="2">
        <v>42629.69</v>
      </c>
      <c r="H8" s="2">
        <v>38958.76</v>
      </c>
      <c r="I8" s="2">
        <v>28408.639999999999</v>
      </c>
      <c r="J8" s="2">
        <v>48365.61</v>
      </c>
      <c r="K8" s="2">
        <v>43303.23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>SUM(F8:K8)</f>
        <v>310120.8</v>
      </c>
      <c r="AJ8" s="2">
        <f t="shared" si="1"/>
        <v>428030.94</v>
      </c>
      <c r="AK8" s="2">
        <v>28</v>
      </c>
      <c r="AL8" s="2">
        <v>7</v>
      </c>
      <c r="AM8" s="2" t="s">
        <v>50</v>
      </c>
      <c r="AN8" s="2">
        <v>3625.11</v>
      </c>
    </row>
    <row r="9" spans="1:40" x14ac:dyDescent="0.2">
      <c r="A9" s="2">
        <v>2</v>
      </c>
      <c r="B9" s="2" t="s">
        <v>39</v>
      </c>
      <c r="C9" s="2" t="s">
        <v>42</v>
      </c>
      <c r="D9" s="2">
        <v>1409051.6</v>
      </c>
      <c r="E9" s="2">
        <v>7</v>
      </c>
      <c r="F9" s="2">
        <v>111532.41</v>
      </c>
      <c r="G9" s="2">
        <v>38576.800000000003</v>
      </c>
      <c r="H9" s="2">
        <v>83252.38</v>
      </c>
      <c r="I9" s="2">
        <v>55517.59</v>
      </c>
      <c r="J9" s="2">
        <v>33960.46</v>
      </c>
      <c r="K9" s="2">
        <v>81333.240000000005</v>
      </c>
      <c r="L9" s="2">
        <v>26210.26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>SUM(F9:L9)</f>
        <v>430383.14000000007</v>
      </c>
      <c r="AJ9" s="2">
        <f>SUM(D9-AI9)</f>
        <v>978668.46</v>
      </c>
      <c r="AK9" s="2">
        <v>22.85</v>
      </c>
      <c r="AL9" s="2">
        <v>6</v>
      </c>
      <c r="AM9" s="2" t="s">
        <v>51</v>
      </c>
      <c r="AN9" s="2">
        <v>4860.05</v>
      </c>
    </row>
    <row r="10" spans="1:40" x14ac:dyDescent="0.2">
      <c r="A10" s="2">
        <v>2</v>
      </c>
      <c r="B10" s="2" t="s">
        <v>44</v>
      </c>
      <c r="C10" s="2" t="s">
        <v>40</v>
      </c>
      <c r="D10" s="2">
        <v>14086570.039999999</v>
      </c>
      <c r="E10" s="2">
        <v>21</v>
      </c>
      <c r="F10" s="2">
        <v>120447.94</v>
      </c>
      <c r="G10" s="2">
        <v>55522.73</v>
      </c>
      <c r="H10" s="2">
        <v>6180.24</v>
      </c>
      <c r="I10" s="2">
        <v>25882.13</v>
      </c>
      <c r="J10" s="2">
        <v>28250.98</v>
      </c>
      <c r="K10" s="2">
        <v>107823.55</v>
      </c>
      <c r="L10" s="2">
        <v>37175.67</v>
      </c>
      <c r="M10" s="2">
        <v>211367.98</v>
      </c>
      <c r="N10" s="2">
        <v>55063.53</v>
      </c>
      <c r="O10" s="2">
        <v>80968.070000000007</v>
      </c>
      <c r="P10" s="2">
        <v>43244.67</v>
      </c>
      <c r="Q10" s="2">
        <v>173532.95</v>
      </c>
      <c r="R10" s="2">
        <v>38026.25</v>
      </c>
      <c r="S10" s="2">
        <v>108822.53</v>
      </c>
      <c r="T10" s="2">
        <v>154317.62</v>
      </c>
      <c r="U10" s="2">
        <v>83850.820000000007</v>
      </c>
      <c r="V10" s="2">
        <v>232757.11</v>
      </c>
      <c r="W10" s="2">
        <v>17003.03</v>
      </c>
      <c r="X10" s="2">
        <v>139995.17000000001</v>
      </c>
      <c r="Y10" s="2">
        <v>10242.17</v>
      </c>
      <c r="Z10" s="2">
        <v>19911.72</v>
      </c>
      <c r="AA10" s="2"/>
      <c r="AB10" s="2"/>
      <c r="AC10" s="2"/>
      <c r="AD10" s="2"/>
      <c r="AE10" s="2"/>
      <c r="AF10" s="2"/>
      <c r="AG10" s="2"/>
      <c r="AH10" s="2"/>
      <c r="AI10" s="2">
        <f>SUM(F10:AH10)</f>
        <v>1750386.8600000003</v>
      </c>
      <c r="AJ10" s="2">
        <f t="shared" si="1"/>
        <v>12336183.18</v>
      </c>
      <c r="AK10" s="2">
        <v>21.38</v>
      </c>
      <c r="AL10" s="2">
        <v>11</v>
      </c>
      <c r="AM10" s="2" t="s">
        <v>52</v>
      </c>
      <c r="AN10" s="2">
        <v>22859.31</v>
      </c>
    </row>
    <row r="11" spans="1:40" x14ac:dyDescent="0.2">
      <c r="A11" s="2">
        <v>2</v>
      </c>
      <c r="B11" s="2" t="s">
        <v>44</v>
      </c>
      <c r="C11" s="2" t="s">
        <v>42</v>
      </c>
      <c r="D11" s="2">
        <v>5523579.0300000003</v>
      </c>
      <c r="E11" s="2">
        <v>12</v>
      </c>
      <c r="F11" s="2">
        <v>57059.27</v>
      </c>
      <c r="G11" s="2">
        <v>14889.35</v>
      </c>
      <c r="H11" s="2">
        <v>44865.37</v>
      </c>
      <c r="I11" s="2">
        <v>87395.57</v>
      </c>
      <c r="J11" s="2">
        <v>56619.58</v>
      </c>
      <c r="K11" s="2">
        <v>117904.82</v>
      </c>
      <c r="L11" s="2">
        <v>102062.09</v>
      </c>
      <c r="M11" s="2">
        <v>34765.86</v>
      </c>
      <c r="N11" s="2">
        <v>40081.43</v>
      </c>
      <c r="O11" s="2">
        <v>165251.21</v>
      </c>
      <c r="P11" s="2">
        <v>89983.57</v>
      </c>
      <c r="Q11" s="2">
        <v>279528.84000000003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f>SUM(F11:Q11)</f>
        <v>1090406.9600000002</v>
      </c>
      <c r="AJ11" s="2">
        <f t="shared" si="1"/>
        <v>4433172.07</v>
      </c>
      <c r="AK11" s="2">
        <v>36.119999999999997</v>
      </c>
      <c r="AL11" s="2">
        <v>11</v>
      </c>
      <c r="AM11" s="2" t="s">
        <v>53</v>
      </c>
      <c r="AN11" s="2">
        <v>11362.62</v>
      </c>
    </row>
    <row r="12" spans="1:40" x14ac:dyDescent="0.2">
      <c r="A12" s="2">
        <v>2</v>
      </c>
      <c r="B12" s="2" t="s">
        <v>47</v>
      </c>
      <c r="C12" s="2" t="s">
        <v>40</v>
      </c>
      <c r="D12" s="2">
        <v>14010497.619999999</v>
      </c>
      <c r="E12" s="2">
        <v>22</v>
      </c>
      <c r="F12" s="2">
        <v>112636.15</v>
      </c>
      <c r="G12" s="2">
        <v>65336.480000000003</v>
      </c>
      <c r="H12" s="2">
        <v>20363</v>
      </c>
      <c r="I12" s="2">
        <v>61781.1</v>
      </c>
      <c r="J12" s="2">
        <v>9838.8799999999992</v>
      </c>
      <c r="K12" s="2">
        <v>55682.66</v>
      </c>
      <c r="L12" s="2">
        <v>25258.18</v>
      </c>
      <c r="M12" s="2">
        <v>57435.23</v>
      </c>
      <c r="N12" s="2">
        <v>37356.449999999997</v>
      </c>
      <c r="O12" s="2">
        <v>45895.38</v>
      </c>
      <c r="P12" s="2">
        <v>9959.92</v>
      </c>
      <c r="Q12" s="2">
        <v>23837.32</v>
      </c>
      <c r="R12" s="2">
        <v>368468</v>
      </c>
      <c r="S12" s="2">
        <v>15064.64</v>
      </c>
      <c r="T12" s="2">
        <v>55693.74</v>
      </c>
      <c r="U12" s="2">
        <v>24870.18</v>
      </c>
      <c r="V12" s="2">
        <v>80783.399999999994</v>
      </c>
      <c r="W12" s="2">
        <v>48734.58</v>
      </c>
      <c r="X12" s="2">
        <v>70406.460000000006</v>
      </c>
      <c r="Y12" s="2">
        <v>76367.44</v>
      </c>
      <c r="Z12" s="2">
        <v>79884.259999999995</v>
      </c>
      <c r="AA12" s="2">
        <v>18704.150000000001</v>
      </c>
      <c r="AB12" s="2"/>
      <c r="AC12" s="2"/>
      <c r="AD12" s="2"/>
      <c r="AE12" s="2"/>
      <c r="AF12" s="2"/>
      <c r="AG12" s="2"/>
      <c r="AH12" s="2"/>
      <c r="AI12" s="2">
        <f>SUM(F12:AA12)</f>
        <v>1364357.5999999999</v>
      </c>
      <c r="AJ12" s="2">
        <f t="shared" si="1"/>
        <v>12646140.02</v>
      </c>
      <c r="AK12" s="2">
        <v>21.38</v>
      </c>
      <c r="AL12" s="2">
        <v>7</v>
      </c>
      <c r="AM12" s="2" t="s">
        <v>54</v>
      </c>
      <c r="AN12" s="2">
        <v>23831.85</v>
      </c>
    </row>
    <row r="13" spans="1:40" x14ac:dyDescent="0.2">
      <c r="A13" s="2">
        <v>2</v>
      </c>
      <c r="B13" s="2" t="s">
        <v>47</v>
      </c>
      <c r="C13" s="2" t="s">
        <v>42</v>
      </c>
      <c r="D13" s="2">
        <v>19180397.300000001</v>
      </c>
      <c r="E13" s="2">
        <v>14</v>
      </c>
      <c r="F13" s="2">
        <v>31185.57</v>
      </c>
      <c r="G13" s="2">
        <v>41092.17</v>
      </c>
      <c r="H13" s="2">
        <v>45917.41</v>
      </c>
      <c r="I13" s="2">
        <v>70513.710000000006</v>
      </c>
      <c r="J13" s="2">
        <v>34286.74</v>
      </c>
      <c r="K13" s="2">
        <v>11642.21</v>
      </c>
      <c r="L13" s="2">
        <v>14546.34</v>
      </c>
      <c r="M13" s="2">
        <v>59742.1</v>
      </c>
      <c r="N13" s="2">
        <v>175664.45</v>
      </c>
      <c r="O13" s="2">
        <v>336155.38</v>
      </c>
      <c r="P13" s="2">
        <v>129722.67</v>
      </c>
      <c r="Q13" s="2">
        <v>40212.050000000003</v>
      </c>
      <c r="R13" s="2">
        <v>97892.84</v>
      </c>
      <c r="S13" s="2">
        <v>80496.070000000007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>SUM(F13:U13)</f>
        <v>1169069.7100000002</v>
      </c>
      <c r="AJ13" s="2">
        <f t="shared" si="1"/>
        <v>18011327.59</v>
      </c>
      <c r="AK13" s="2">
        <v>25.06</v>
      </c>
      <c r="AL13" s="2">
        <v>6</v>
      </c>
      <c r="AM13" s="2" t="s">
        <v>55</v>
      </c>
      <c r="AN13" s="2">
        <v>29286.89</v>
      </c>
    </row>
    <row r="14" spans="1:40" x14ac:dyDescent="0.2">
      <c r="A14" s="2">
        <v>3</v>
      </c>
      <c r="B14" s="2" t="s">
        <v>39</v>
      </c>
      <c r="C14" s="2" t="s">
        <v>40</v>
      </c>
      <c r="D14" s="2">
        <v>938083.71</v>
      </c>
      <c r="E14" s="2">
        <v>5</v>
      </c>
      <c r="F14" s="2">
        <v>78865.86</v>
      </c>
      <c r="G14" s="2">
        <v>75250.899999999994</v>
      </c>
      <c r="H14" s="2">
        <v>42180.39</v>
      </c>
      <c r="I14" s="2">
        <v>191481.29</v>
      </c>
      <c r="J14" s="2">
        <v>57373.99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>SUM(F14:J14)</f>
        <v>445152.43000000005</v>
      </c>
      <c r="AJ14" s="2">
        <f t="shared" si="1"/>
        <v>492931.27999999991</v>
      </c>
      <c r="AK14" s="2">
        <v>23.44</v>
      </c>
      <c r="AL14" s="2">
        <v>7</v>
      </c>
      <c r="AM14" s="2" t="s">
        <v>56</v>
      </c>
      <c r="AN14" s="2">
        <v>4236.2</v>
      </c>
    </row>
    <row r="15" spans="1:40" x14ac:dyDescent="0.2">
      <c r="A15" s="2">
        <v>3</v>
      </c>
      <c r="B15" s="2" t="s">
        <v>39</v>
      </c>
      <c r="C15" s="2" t="s">
        <v>42</v>
      </c>
      <c r="D15" s="2">
        <v>1904584.14</v>
      </c>
      <c r="E15" s="2">
        <v>6</v>
      </c>
      <c r="F15" s="2">
        <v>318083.96000000002</v>
      </c>
      <c r="G15" s="2">
        <v>43699.11</v>
      </c>
      <c r="H15" s="2">
        <v>53718.67</v>
      </c>
      <c r="I15" s="2">
        <v>57750.43</v>
      </c>
      <c r="J15" s="2">
        <v>125148.54</v>
      </c>
      <c r="K15" s="2">
        <v>75879.320000000007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f>SUM(F15:K15)</f>
        <v>674280.03</v>
      </c>
      <c r="AJ15" s="2">
        <f t="shared" si="1"/>
        <v>1230304.1099999999</v>
      </c>
      <c r="AK15" s="2">
        <v>26.29</v>
      </c>
      <c r="AL15" s="2">
        <v>7.5</v>
      </c>
      <c r="AM15" s="2" t="s">
        <v>57</v>
      </c>
      <c r="AN15" s="2">
        <v>6777.89</v>
      </c>
    </row>
    <row r="16" spans="1:40" x14ac:dyDescent="0.2">
      <c r="A16" s="2">
        <v>3</v>
      </c>
      <c r="B16" s="2" t="s">
        <v>44</v>
      </c>
      <c r="C16" s="2" t="s">
        <v>40</v>
      </c>
      <c r="D16" s="2">
        <v>4116327.09</v>
      </c>
      <c r="E16" s="2">
        <v>9</v>
      </c>
      <c r="F16" s="2">
        <v>423835.08</v>
      </c>
      <c r="G16" s="2">
        <v>79246.83</v>
      </c>
      <c r="H16" s="2">
        <v>26447.26</v>
      </c>
      <c r="I16" s="2">
        <v>76745.289999999994</v>
      </c>
      <c r="J16" s="2">
        <v>190528.63</v>
      </c>
      <c r="K16" s="2">
        <v>47738.69</v>
      </c>
      <c r="L16" s="2">
        <v>127378.4</v>
      </c>
      <c r="M16" s="2">
        <v>224017.51</v>
      </c>
      <c r="N16" s="2">
        <v>19941.87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f>SUM(F16:N16)</f>
        <v>1215879.56</v>
      </c>
      <c r="AJ16" s="2">
        <f t="shared" si="1"/>
        <v>2900447.53</v>
      </c>
      <c r="AK16" s="2">
        <v>24.15</v>
      </c>
      <c r="AL16" s="2">
        <v>9.5</v>
      </c>
      <c r="AM16" s="2" t="s">
        <v>58</v>
      </c>
      <c r="AN16" s="2">
        <v>9785.32</v>
      </c>
    </row>
    <row r="17" spans="1:40" x14ac:dyDescent="0.2">
      <c r="A17" s="2">
        <v>3</v>
      </c>
      <c r="B17" s="2" t="s">
        <v>44</v>
      </c>
      <c r="C17" s="2" t="s">
        <v>42</v>
      </c>
      <c r="D17" s="2">
        <v>4201837.05</v>
      </c>
      <c r="E17" s="2">
        <v>10</v>
      </c>
      <c r="F17" s="2">
        <v>31603.74</v>
      </c>
      <c r="G17" s="2">
        <v>238030.35</v>
      </c>
      <c r="H17" s="2">
        <v>10364.42</v>
      </c>
      <c r="I17" s="2">
        <v>116166.6</v>
      </c>
      <c r="J17" s="2">
        <v>63535.9</v>
      </c>
      <c r="K17" s="2">
        <v>10508.87</v>
      </c>
      <c r="L17" s="2">
        <v>203361.46</v>
      </c>
      <c r="M17" s="2">
        <v>636982.38</v>
      </c>
      <c r="N17" s="2">
        <v>8964.5400000000009</v>
      </c>
      <c r="O17" s="2">
        <v>246806.9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f>SUM(F17:O17)</f>
        <v>1566325.16</v>
      </c>
      <c r="AJ17" s="2">
        <f t="shared" si="1"/>
        <v>2635511.8899999997</v>
      </c>
      <c r="AK17" s="2">
        <v>22.74</v>
      </c>
      <c r="AL17" s="2">
        <v>9</v>
      </c>
      <c r="AM17" s="2" t="s">
        <v>59</v>
      </c>
      <c r="AN17" s="2">
        <v>9926.52</v>
      </c>
    </row>
    <row r="18" spans="1:40" x14ac:dyDescent="0.2">
      <c r="A18" s="2">
        <v>3</v>
      </c>
      <c r="B18" s="2" t="s">
        <v>47</v>
      </c>
      <c r="C18" s="2" t="s">
        <v>40</v>
      </c>
      <c r="D18" s="2">
        <v>5735238.9100000001</v>
      </c>
      <c r="E18" s="2">
        <v>8</v>
      </c>
      <c r="F18" s="2">
        <v>250536.7</v>
      </c>
      <c r="G18" s="2">
        <v>3700.15</v>
      </c>
      <c r="H18" s="2">
        <v>403107.48</v>
      </c>
      <c r="I18" s="2">
        <v>6071.04</v>
      </c>
      <c r="J18" s="2">
        <v>72544.53</v>
      </c>
      <c r="K18" s="2">
        <v>14941.94</v>
      </c>
      <c r="L18" s="2">
        <v>32293.62</v>
      </c>
      <c r="M18" s="2">
        <v>2185.9899999999998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f>SUM(F18:M18)</f>
        <v>785381.45</v>
      </c>
      <c r="AJ18" s="2">
        <f t="shared" si="1"/>
        <v>4949857.46</v>
      </c>
      <c r="AK18" s="2">
        <v>17.059999999999999</v>
      </c>
      <c r="AL18" s="2">
        <v>10</v>
      </c>
      <c r="AM18" s="2" t="s">
        <v>60</v>
      </c>
      <c r="AN18" s="2">
        <v>15572.08</v>
      </c>
    </row>
    <row r="19" spans="1:40" x14ac:dyDescent="0.2">
      <c r="A19" s="2">
        <v>3</v>
      </c>
      <c r="B19" s="2" t="s">
        <v>47</v>
      </c>
      <c r="C19" s="2" t="s">
        <v>42</v>
      </c>
      <c r="D19" s="2">
        <v>6087376.9000000004</v>
      </c>
      <c r="E19" s="2">
        <v>11</v>
      </c>
      <c r="F19" s="2">
        <v>1109.46</v>
      </c>
      <c r="G19" s="2">
        <v>2527.25</v>
      </c>
      <c r="H19" s="2">
        <v>2039.67</v>
      </c>
      <c r="I19" s="2">
        <v>8840.4699999999993</v>
      </c>
      <c r="J19" s="2">
        <v>154332.85</v>
      </c>
      <c r="K19" s="2">
        <v>153938.47</v>
      </c>
      <c r="L19" s="2">
        <v>3724.67</v>
      </c>
      <c r="M19" s="2">
        <v>52984.18</v>
      </c>
      <c r="N19" s="2">
        <v>253538.99</v>
      </c>
      <c r="O19" s="2">
        <v>48320.81</v>
      </c>
      <c r="P19" s="2">
        <v>329159.88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f>SUM(F19:P19)</f>
        <v>1010516.7000000001</v>
      </c>
      <c r="AJ19" s="2">
        <f t="shared" si="1"/>
        <v>5076860.2</v>
      </c>
      <c r="AK19" s="2">
        <v>21.33</v>
      </c>
      <c r="AL19" s="2">
        <v>10</v>
      </c>
      <c r="AM19" s="2" t="s">
        <v>61</v>
      </c>
      <c r="AN19" s="2">
        <v>14638.29</v>
      </c>
    </row>
    <row r="20" spans="1:40" x14ac:dyDescent="0.2">
      <c r="A20" s="2">
        <v>4</v>
      </c>
      <c r="B20" s="2" t="s">
        <v>39</v>
      </c>
      <c r="C20" s="2" t="s">
        <v>40</v>
      </c>
      <c r="D20" s="2">
        <v>1650231.71</v>
      </c>
      <c r="E20" s="2">
        <v>1</v>
      </c>
      <c r="F20" s="2">
        <v>594755.92000000004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594755.92000000004</v>
      </c>
      <c r="AJ20" s="2">
        <f t="shared" si="1"/>
        <v>1055475.79</v>
      </c>
      <c r="AK20" s="2">
        <v>27.93</v>
      </c>
      <c r="AL20" s="2">
        <v>7</v>
      </c>
      <c r="AM20" s="2" t="s">
        <v>62</v>
      </c>
      <c r="AN20" s="2">
        <v>5858.68</v>
      </c>
    </row>
    <row r="21" spans="1:40" x14ac:dyDescent="0.2">
      <c r="A21" s="7">
        <v>4</v>
      </c>
      <c r="B21" s="7" t="s">
        <v>39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>
        <v>6</v>
      </c>
      <c r="AM21" s="7"/>
      <c r="AN21" s="7"/>
    </row>
    <row r="22" spans="1:40" x14ac:dyDescent="0.2">
      <c r="A22" s="2">
        <v>4</v>
      </c>
      <c r="B22" s="2" t="s">
        <v>44</v>
      </c>
      <c r="C22" s="2" t="s">
        <v>40</v>
      </c>
      <c r="D22" s="2">
        <v>5130047.66</v>
      </c>
      <c r="E22" s="2">
        <v>9</v>
      </c>
      <c r="F22" s="2">
        <v>455134.09</v>
      </c>
      <c r="G22" s="2">
        <v>645786.18999999994</v>
      </c>
      <c r="H22" s="2">
        <v>41998.46</v>
      </c>
      <c r="I22" s="2">
        <v>77499.320000000007</v>
      </c>
      <c r="J22" s="2">
        <v>39500.199999999997</v>
      </c>
      <c r="K22" s="2">
        <v>32103.9</v>
      </c>
      <c r="L22" s="2">
        <v>94089.31</v>
      </c>
      <c r="M22" s="2">
        <v>118584.04</v>
      </c>
      <c r="N22" s="2">
        <v>516154.17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f>SUM(F22:N22)</f>
        <v>2020849.68</v>
      </c>
      <c r="AJ22" s="2">
        <f t="shared" ref="AJ22:AJ30" si="2">SUM(D22-AI22)</f>
        <v>3109197.9800000004</v>
      </c>
      <c r="AK22" s="2">
        <v>21.65</v>
      </c>
      <c r="AL22" s="2">
        <v>10.5</v>
      </c>
      <c r="AM22" s="2" t="s">
        <v>63</v>
      </c>
      <c r="AN22" s="2">
        <v>11258.95</v>
      </c>
    </row>
    <row r="23" spans="1:40" x14ac:dyDescent="0.2">
      <c r="A23" s="2">
        <v>4</v>
      </c>
      <c r="B23" s="2" t="s">
        <v>44</v>
      </c>
      <c r="C23" s="2" t="s">
        <v>42</v>
      </c>
      <c r="D23" s="2">
        <v>4790751.78</v>
      </c>
      <c r="E23" s="2">
        <v>11</v>
      </c>
      <c r="F23" s="2">
        <v>33141.14</v>
      </c>
      <c r="G23" s="2">
        <v>32236.76</v>
      </c>
      <c r="H23" s="2">
        <v>342109.85</v>
      </c>
      <c r="I23" s="2">
        <v>90438.69</v>
      </c>
      <c r="J23" s="2">
        <v>25949.21</v>
      </c>
      <c r="K23" s="2">
        <v>283853.64</v>
      </c>
      <c r="L23" s="2">
        <v>91977.65</v>
      </c>
      <c r="M23" s="2">
        <v>85398.75</v>
      </c>
      <c r="N23" s="2">
        <v>133557.51999999999</v>
      </c>
      <c r="O23" s="2">
        <v>131900.43</v>
      </c>
      <c r="P23" s="2">
        <v>254931.87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f>SUM(F23:P23)</f>
        <v>1505495.5099999998</v>
      </c>
      <c r="AJ23" s="2">
        <f t="shared" si="2"/>
        <v>3285256.2700000005</v>
      </c>
      <c r="AK23" s="2">
        <v>34.22</v>
      </c>
      <c r="AL23" s="2">
        <v>11</v>
      </c>
      <c r="AM23" s="2" t="s">
        <v>64</v>
      </c>
      <c r="AN23" s="2">
        <v>9955.09</v>
      </c>
    </row>
    <row r="24" spans="1:40" x14ac:dyDescent="0.2">
      <c r="A24" s="2">
        <v>4</v>
      </c>
      <c r="B24" s="2" t="s">
        <v>47</v>
      </c>
      <c r="C24" s="2" t="s">
        <v>40</v>
      </c>
      <c r="D24" s="2">
        <v>11955477.220000001</v>
      </c>
      <c r="E24" s="2">
        <v>13</v>
      </c>
      <c r="F24" s="2">
        <v>96924.67</v>
      </c>
      <c r="G24" s="2">
        <v>43584.87</v>
      </c>
      <c r="H24" s="2">
        <v>109446.77</v>
      </c>
      <c r="I24" s="2">
        <v>21623.26</v>
      </c>
      <c r="J24" s="2">
        <v>28124.99</v>
      </c>
      <c r="K24" s="2">
        <v>2893.92</v>
      </c>
      <c r="L24" s="2">
        <v>189614.84</v>
      </c>
      <c r="M24" s="2">
        <v>90817.77</v>
      </c>
      <c r="N24" s="2">
        <v>154477.26999999999</v>
      </c>
      <c r="O24" s="2">
        <v>44013.48</v>
      </c>
      <c r="P24" s="2">
        <v>155580.66</v>
      </c>
      <c r="Q24" s="2">
        <v>91063.4</v>
      </c>
      <c r="R24" s="2">
        <v>9310.01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f>SUM(F24:R24)</f>
        <v>1037475.91</v>
      </c>
      <c r="AJ24" s="2">
        <f t="shared" si="2"/>
        <v>10918001.310000001</v>
      </c>
      <c r="AK24" s="2">
        <v>20.95</v>
      </c>
      <c r="AL24" s="2">
        <v>9</v>
      </c>
      <c r="AM24" s="2" t="s">
        <v>65</v>
      </c>
      <c r="AN24" s="2">
        <v>22693.63</v>
      </c>
    </row>
    <row r="25" spans="1:40" x14ac:dyDescent="0.2">
      <c r="A25" s="2">
        <v>4</v>
      </c>
      <c r="B25" s="2" t="s">
        <v>47</v>
      </c>
      <c r="C25" s="2" t="s">
        <v>42</v>
      </c>
      <c r="D25" s="2">
        <v>8272671.4400000004</v>
      </c>
      <c r="E25" s="2">
        <v>13</v>
      </c>
      <c r="F25" s="2">
        <v>367306.27</v>
      </c>
      <c r="G25" s="2">
        <v>51290.69</v>
      </c>
      <c r="H25" s="2">
        <v>14973.54</v>
      </c>
      <c r="I25" s="2">
        <v>37735.25</v>
      </c>
      <c r="J25" s="2">
        <v>279162.11</v>
      </c>
      <c r="K25" s="2">
        <v>7711.53</v>
      </c>
      <c r="L25" s="2">
        <v>3580.67</v>
      </c>
      <c r="M25" s="2">
        <v>53662.19</v>
      </c>
      <c r="N25" s="2">
        <v>32363.23</v>
      </c>
      <c r="O25" s="2">
        <v>10705.58</v>
      </c>
      <c r="P25" s="2">
        <v>64476.36</v>
      </c>
      <c r="Q25" s="2">
        <v>24116.22</v>
      </c>
      <c r="R25" s="2">
        <v>5186.84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f>SUM(F25:R25)</f>
        <v>952270.47999999986</v>
      </c>
      <c r="AJ25" s="2">
        <f t="shared" si="2"/>
        <v>7320400.9600000009</v>
      </c>
      <c r="AK25" s="2">
        <v>23.05</v>
      </c>
      <c r="AL25" s="2">
        <v>7</v>
      </c>
      <c r="AM25" s="2" t="s">
        <v>66</v>
      </c>
      <c r="AN25" s="2">
        <v>18317.28</v>
      </c>
    </row>
    <row r="26" spans="1:40" x14ac:dyDescent="0.2">
      <c r="A26" s="2">
        <v>5</v>
      </c>
      <c r="B26" s="2" t="s">
        <v>39</v>
      </c>
      <c r="C26" s="2" t="s">
        <v>40</v>
      </c>
      <c r="D26" s="2">
        <v>2019651.92</v>
      </c>
      <c r="E26" s="2">
        <v>5</v>
      </c>
      <c r="F26" s="2">
        <v>186674.5</v>
      </c>
      <c r="G26" s="2">
        <v>5545.88</v>
      </c>
      <c r="H26" s="2">
        <v>81276.539999999994</v>
      </c>
      <c r="I26" s="2">
        <v>58512.18</v>
      </c>
      <c r="J26" s="2">
        <v>276757.5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f>SUM(F26:J26)</f>
        <v>608766.6</v>
      </c>
      <c r="AJ26" s="2">
        <f t="shared" si="2"/>
        <v>1410885.3199999998</v>
      </c>
      <c r="AK26" s="2">
        <v>20.9</v>
      </c>
      <c r="AL26" s="2">
        <v>6</v>
      </c>
      <c r="AM26" s="2" t="s">
        <v>67</v>
      </c>
      <c r="AN26" s="2">
        <v>6585.6</v>
      </c>
    </row>
    <row r="27" spans="1:40" x14ac:dyDescent="0.2">
      <c r="A27" s="2">
        <v>5</v>
      </c>
      <c r="B27" s="2" t="s">
        <v>39</v>
      </c>
      <c r="C27" s="2" t="s">
        <v>42</v>
      </c>
      <c r="D27" s="2">
        <v>2146415.0499999998</v>
      </c>
      <c r="E27" s="2">
        <v>3</v>
      </c>
      <c r="F27" s="2">
        <v>80833.820000000007</v>
      </c>
      <c r="G27" s="2">
        <v>147136.14000000001</v>
      </c>
      <c r="H27" s="2">
        <v>210907.44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f>SUM(F27:H27)</f>
        <v>438877.4</v>
      </c>
      <c r="AJ27" s="2">
        <f t="shared" si="2"/>
        <v>1707537.65</v>
      </c>
      <c r="AK27" s="2">
        <v>26.34</v>
      </c>
      <c r="AL27" s="2">
        <v>5</v>
      </c>
      <c r="AM27" s="2" t="s">
        <v>68</v>
      </c>
      <c r="AN27" s="2">
        <v>7312.18</v>
      </c>
    </row>
    <row r="28" spans="1:40" x14ac:dyDescent="0.2">
      <c r="A28" s="2">
        <v>5</v>
      </c>
      <c r="B28" s="2" t="s">
        <v>44</v>
      </c>
      <c r="C28" s="2" t="s">
        <v>40</v>
      </c>
      <c r="D28" s="2">
        <v>13334165.859999999</v>
      </c>
      <c r="E28" s="2">
        <v>22</v>
      </c>
      <c r="F28" s="2">
        <v>95598.26</v>
      </c>
      <c r="G28" s="2">
        <v>139501.46</v>
      </c>
      <c r="H28" s="2">
        <v>68690.070000000007</v>
      </c>
      <c r="I28" s="2">
        <v>165492.17000000001</v>
      </c>
      <c r="J28" s="2">
        <v>216524.65</v>
      </c>
      <c r="K28" s="2">
        <v>40608.32</v>
      </c>
      <c r="L28" s="2">
        <v>22430.639999999999</v>
      </c>
      <c r="M28" s="2">
        <v>62978.23</v>
      </c>
      <c r="N28" s="2">
        <v>62840.2</v>
      </c>
      <c r="O28" s="2">
        <v>290061.46000000002</v>
      </c>
      <c r="P28" s="2">
        <v>38236.76</v>
      </c>
      <c r="Q28" s="2">
        <v>44333.02</v>
      </c>
      <c r="R28" s="2">
        <v>32710.29</v>
      </c>
      <c r="S28" s="2">
        <v>212634.18</v>
      </c>
      <c r="T28" s="2">
        <v>24956.48</v>
      </c>
      <c r="U28" s="2">
        <v>116144.66</v>
      </c>
      <c r="V28" s="2">
        <v>22583.9</v>
      </c>
      <c r="W28" s="2">
        <v>35312.379999999997</v>
      </c>
      <c r="X28" s="2">
        <v>58863.360000000001</v>
      </c>
      <c r="Y28" s="2">
        <v>23709.8</v>
      </c>
      <c r="Z28" s="2">
        <v>32107.61</v>
      </c>
      <c r="AA28" s="2"/>
      <c r="AB28" s="2"/>
      <c r="AC28" s="2"/>
      <c r="AD28" s="2"/>
      <c r="AE28" s="2"/>
      <c r="AF28" s="2"/>
      <c r="AG28" s="2"/>
      <c r="AH28" s="2"/>
      <c r="AI28" s="2">
        <f>SUM(F28:Z28)</f>
        <v>1806317.9</v>
      </c>
      <c r="AJ28" s="2">
        <f t="shared" si="2"/>
        <v>11527847.959999999</v>
      </c>
      <c r="AK28" s="2">
        <v>26.32</v>
      </c>
      <c r="AL28" s="2">
        <v>10</v>
      </c>
      <c r="AM28" s="2" t="s">
        <v>69</v>
      </c>
      <c r="AN28" s="2">
        <v>24382.31</v>
      </c>
    </row>
    <row r="29" spans="1:40" x14ac:dyDescent="0.2">
      <c r="A29" s="2">
        <v>5</v>
      </c>
      <c r="B29" s="2" t="s">
        <v>44</v>
      </c>
      <c r="C29" s="2" t="s">
        <v>42</v>
      </c>
      <c r="D29" s="2">
        <v>11334322.220000001</v>
      </c>
      <c r="E29" s="2">
        <v>24</v>
      </c>
      <c r="F29" s="2">
        <v>75437.429999999993</v>
      </c>
      <c r="G29" s="2">
        <v>58959.69</v>
      </c>
      <c r="H29" s="2">
        <v>48208.26</v>
      </c>
      <c r="I29" s="2">
        <v>27605.89</v>
      </c>
      <c r="J29" s="2">
        <v>75143.75</v>
      </c>
      <c r="K29" s="2">
        <v>55288.34</v>
      </c>
      <c r="L29" s="2">
        <v>120225.65</v>
      </c>
      <c r="M29" s="2">
        <v>29913.69</v>
      </c>
      <c r="N29" s="2">
        <v>154020.21</v>
      </c>
      <c r="O29" s="2">
        <v>308474.33</v>
      </c>
      <c r="P29" s="2">
        <v>5360.47</v>
      </c>
      <c r="Q29" s="2">
        <v>3842.1</v>
      </c>
      <c r="R29" s="2">
        <v>39208.339999999997</v>
      </c>
      <c r="S29" s="2">
        <v>55565.52</v>
      </c>
      <c r="T29" s="2">
        <v>10990.41</v>
      </c>
      <c r="U29" s="2">
        <v>21124.89</v>
      </c>
      <c r="V29" s="2">
        <v>160622.29</v>
      </c>
      <c r="W29" s="2">
        <v>101705.22</v>
      </c>
      <c r="X29" s="2">
        <v>131664.98000000001</v>
      </c>
      <c r="Y29" s="2">
        <v>20454.96</v>
      </c>
      <c r="Z29" s="2">
        <v>109786.58</v>
      </c>
      <c r="AA29" s="2">
        <v>22011.29</v>
      </c>
      <c r="AB29" s="2">
        <v>119904.07</v>
      </c>
      <c r="AC29" s="2">
        <v>2185.3200000000002</v>
      </c>
      <c r="AD29" s="2"/>
      <c r="AE29" s="2"/>
      <c r="AF29" s="2"/>
      <c r="AG29" s="2"/>
      <c r="AH29" s="2"/>
      <c r="AI29" s="2">
        <f>SUM(F29:AC29)</f>
        <v>1757703.68</v>
      </c>
      <c r="AJ29" s="2">
        <f t="shared" si="2"/>
        <v>9576618.540000001</v>
      </c>
      <c r="AK29" s="2">
        <v>27.87</v>
      </c>
      <c r="AL29" s="2">
        <v>10</v>
      </c>
      <c r="AM29" s="2" t="s">
        <v>70</v>
      </c>
      <c r="AN29" s="2">
        <v>24087.96</v>
      </c>
    </row>
    <row r="30" spans="1:40" x14ac:dyDescent="0.2">
      <c r="A30" s="2">
        <v>5</v>
      </c>
      <c r="B30" s="2" t="s">
        <v>47</v>
      </c>
      <c r="C30" s="2" t="s">
        <v>40</v>
      </c>
      <c r="D30" s="2">
        <v>6028557.5700000003</v>
      </c>
      <c r="E30" s="2">
        <v>8</v>
      </c>
      <c r="F30" s="2">
        <v>4799.26</v>
      </c>
      <c r="G30" s="2">
        <v>81633.399999999994</v>
      </c>
      <c r="H30" s="2">
        <v>2958.8</v>
      </c>
      <c r="I30" s="2">
        <v>185690.46</v>
      </c>
      <c r="J30" s="2">
        <v>80931.710000000006</v>
      </c>
      <c r="K30" s="2">
        <v>488816.03</v>
      </c>
      <c r="L30" s="2">
        <v>160884.01</v>
      </c>
      <c r="M30" s="2">
        <v>27623.07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f>SUM(F30:M30)</f>
        <v>1033336.74</v>
      </c>
      <c r="AJ30" s="2">
        <f t="shared" si="2"/>
        <v>4995220.83</v>
      </c>
      <c r="AK30" s="2">
        <v>25.56</v>
      </c>
      <c r="AL30" s="2">
        <v>9</v>
      </c>
      <c r="AM30" s="2" t="s">
        <v>71</v>
      </c>
      <c r="AN30" s="2">
        <v>13493.63</v>
      </c>
    </row>
    <row r="31" spans="1:40" x14ac:dyDescent="0.2">
      <c r="A31" s="7">
        <v>5</v>
      </c>
      <c r="B31" s="7" t="s">
        <v>47</v>
      </c>
      <c r="C31" s="7" t="s">
        <v>42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>
        <v>12.5</v>
      </c>
      <c r="AM31" s="7"/>
      <c r="AN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Perrault</dc:creator>
  <cp:lastModifiedBy>Jenny Perrault</cp:lastModifiedBy>
  <dcterms:created xsi:type="dcterms:W3CDTF">2025-06-19T14:24:45Z</dcterms:created>
  <dcterms:modified xsi:type="dcterms:W3CDTF">2025-06-19T14:26:47Z</dcterms:modified>
</cp:coreProperties>
</file>