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ozorukov/Downloads/"/>
    </mc:Choice>
  </mc:AlternateContent>
  <bookViews>
    <workbookView xWindow="0" yWindow="460" windowWidth="28800" windowHeight="17540" tabRatio="500" activeTab="1"/>
  </bookViews>
  <sheets>
    <sheet name="Задачи 1, 2, 3, 5" sheetId="1" r:id="rId1"/>
    <sheet name="Задача 4" sheetId="2" r:id="rId2"/>
  </sheets>
  <calcPr calcId="15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 a="1"/>
  <c r="B5" i="2"/>
  <c r="B4" i="2"/>
  <c r="G3" i="2"/>
  <c r="F3" i="2"/>
  <c r="E3" i="2"/>
  <c r="D3" i="2"/>
  <c r="C3" i="2"/>
  <c r="B3" i="2"/>
  <c r="H2" i="2"/>
  <c r="D2" i="1"/>
  <c r="E2" i="1"/>
  <c r="E6" i="1"/>
  <c r="H2" i="1"/>
  <c r="H3" i="1"/>
  <c r="H4" i="1"/>
  <c r="H5" i="1"/>
  <c r="H6" i="1"/>
  <c r="H7" i="1"/>
  <c r="H8" i="1"/>
  <c r="I2" i="1" a="1"/>
  <c r="I2" i="1"/>
  <c r="L2" i="1"/>
  <c r="I3" i="1"/>
  <c r="L3" i="1"/>
  <c r="I4" i="1"/>
  <c r="L4" i="1"/>
  <c r="I5" i="1"/>
  <c r="L5" i="1"/>
  <c r="I6" i="1"/>
  <c r="L6" i="1"/>
  <c r="I7" i="1"/>
  <c r="L7" i="1"/>
  <c r="I8" i="1"/>
  <c r="L8" i="1"/>
  <c r="C2" i="1"/>
  <c r="L9" i="1"/>
  <c r="J8" i="1"/>
  <c r="J7" i="1"/>
  <c r="J6" i="1"/>
  <c r="J5" i="1"/>
  <c r="J4" i="1"/>
  <c r="J3" i="1"/>
  <c r="I9" i="1"/>
  <c r="O2" i="1" a="1"/>
  <c r="O2" i="1"/>
  <c r="J2" i="1"/>
</calcChain>
</file>

<file path=xl/sharedStrings.xml><?xml version="1.0" encoding="utf-8"?>
<sst xmlns="http://schemas.openxmlformats.org/spreadsheetml/2006/main" count="20" uniqueCount="17">
  <si>
    <t>Тарифн. разряд</t>
  </si>
  <si>
    <t>Кол-во рабочих</t>
  </si>
  <si>
    <t>Эмпир. ф-ция</t>
  </si>
  <si>
    <t>Медиана (кумул.)</t>
  </si>
  <si>
    <t>Мода</t>
  </si>
  <si>
    <t>#</t>
  </si>
  <si>
    <t>Ряд признаков</t>
  </si>
  <si>
    <t>n</t>
  </si>
  <si>
    <t>min</t>
  </si>
  <si>
    <t>max</t>
  </si>
  <si>
    <t>№</t>
  </si>
  <si>
    <t>Ряд уник. признаков</t>
  </si>
  <si>
    <t>Частота</t>
  </si>
  <si>
    <t>Средняя выработка</t>
  </si>
  <si>
    <t>Медиана (ряд)</t>
  </si>
  <si>
    <t>k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</si>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</sst>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'Courier New'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Ряд признаков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'Задачи 1, 2, 3, 5'!$A$1</c:f>
              <c:strCache>
                <c:ptCount val="1"/>
                <c:pt idx="0">
                  <c:v>#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'Задачи 1, 2, 3, 5'!$B$2:$B$100</c:f>
              <c:numCache>
                <c:formatCode>General</c:formatCode>
                <c:ptCount val="99"/>
                <c:pt idx="0">
                  <c:v>94.1</c:v>
                </c:pt>
                <c:pt idx="1">
                  <c:v>97.0</c:v>
                </c:pt>
                <c:pt idx="2">
                  <c:v>99.2</c:v>
                </c:pt>
                <c:pt idx="3">
                  <c:v>100.1</c:v>
                </c:pt>
                <c:pt idx="4">
                  <c:v>102.0</c:v>
                </c:pt>
                <c:pt idx="5">
                  <c:v>103.4</c:v>
                </c:pt>
                <c:pt idx="6">
                  <c:v>105.5</c:v>
                </c:pt>
                <c:pt idx="7">
                  <c:v>105.9</c:v>
                </c:pt>
                <c:pt idx="8">
                  <c:v>106.1</c:v>
                </c:pt>
                <c:pt idx="9">
                  <c:v>106.5</c:v>
                </c:pt>
                <c:pt idx="10">
                  <c:v>107.0</c:v>
                </c:pt>
                <c:pt idx="11">
                  <c:v>107.1</c:v>
                </c:pt>
                <c:pt idx="12">
                  <c:v>108.0</c:v>
                </c:pt>
                <c:pt idx="13">
                  <c:v>108.2</c:v>
                </c:pt>
                <c:pt idx="14">
                  <c:v>109.0</c:v>
                </c:pt>
                <c:pt idx="15">
                  <c:v>109.5</c:v>
                </c:pt>
                <c:pt idx="16">
                  <c:v>110.0</c:v>
                </c:pt>
                <c:pt idx="17">
                  <c:v>111.0</c:v>
                </c:pt>
                <c:pt idx="18">
                  <c:v>111.5</c:v>
                </c:pt>
                <c:pt idx="19">
                  <c:v>112.0</c:v>
                </c:pt>
                <c:pt idx="20">
                  <c:v>112.3</c:v>
                </c:pt>
                <c:pt idx="21">
                  <c:v>112.5</c:v>
                </c:pt>
                <c:pt idx="22">
                  <c:v>112.9</c:v>
                </c:pt>
                <c:pt idx="23">
                  <c:v>113.0</c:v>
                </c:pt>
                <c:pt idx="24">
                  <c:v>113.2</c:v>
                </c:pt>
                <c:pt idx="25">
                  <c:v>113.5</c:v>
                </c:pt>
                <c:pt idx="26">
                  <c:v>114.0</c:v>
                </c:pt>
                <c:pt idx="27">
                  <c:v>114.1</c:v>
                </c:pt>
                <c:pt idx="28">
                  <c:v>114.5</c:v>
                </c:pt>
                <c:pt idx="29">
                  <c:v>115.0</c:v>
                </c:pt>
                <c:pt idx="30">
                  <c:v>115.2</c:v>
                </c:pt>
                <c:pt idx="31">
                  <c:v>115.5</c:v>
                </c:pt>
                <c:pt idx="32">
                  <c:v>115.7</c:v>
                </c:pt>
                <c:pt idx="33">
                  <c:v>116.0</c:v>
                </c:pt>
                <c:pt idx="34">
                  <c:v>116.5</c:v>
                </c:pt>
                <c:pt idx="35">
                  <c:v>116.9</c:v>
                </c:pt>
                <c:pt idx="36">
                  <c:v>117.0</c:v>
                </c:pt>
                <c:pt idx="37">
                  <c:v>117.5</c:v>
                </c:pt>
                <c:pt idx="38">
                  <c:v>117.5</c:v>
                </c:pt>
                <c:pt idx="39">
                  <c:v>118.0</c:v>
                </c:pt>
                <c:pt idx="40">
                  <c:v>118.1</c:v>
                </c:pt>
                <c:pt idx="41">
                  <c:v>118.3</c:v>
                </c:pt>
                <c:pt idx="42">
                  <c:v>118.5</c:v>
                </c:pt>
                <c:pt idx="43">
                  <c:v>118.9</c:v>
                </c:pt>
                <c:pt idx="44">
                  <c:v>119.0</c:v>
                </c:pt>
                <c:pt idx="45">
                  <c:v>119.2</c:v>
                </c:pt>
                <c:pt idx="46">
                  <c:v>119.5</c:v>
                </c:pt>
                <c:pt idx="47">
                  <c:v>119.6</c:v>
                </c:pt>
                <c:pt idx="48">
                  <c:v>119.8</c:v>
                </c:pt>
                <c:pt idx="49">
                  <c:v>120.0</c:v>
                </c:pt>
                <c:pt idx="50">
                  <c:v>120.2</c:v>
                </c:pt>
                <c:pt idx="51">
                  <c:v>120.6</c:v>
                </c:pt>
                <c:pt idx="52">
                  <c:v>120.8</c:v>
                </c:pt>
                <c:pt idx="53">
                  <c:v>121.0</c:v>
                </c:pt>
                <c:pt idx="54">
                  <c:v>121.1</c:v>
                </c:pt>
                <c:pt idx="55">
                  <c:v>121.5</c:v>
                </c:pt>
                <c:pt idx="56">
                  <c:v>121.9</c:v>
                </c:pt>
                <c:pt idx="57">
                  <c:v>122.0</c:v>
                </c:pt>
                <c:pt idx="58">
                  <c:v>122.2</c:v>
                </c:pt>
                <c:pt idx="59">
                  <c:v>122.5</c:v>
                </c:pt>
                <c:pt idx="60">
                  <c:v>122.6</c:v>
                </c:pt>
                <c:pt idx="61">
                  <c:v>122.9</c:v>
                </c:pt>
                <c:pt idx="62">
                  <c:v>123.0</c:v>
                </c:pt>
                <c:pt idx="63">
                  <c:v>123.0</c:v>
                </c:pt>
                <c:pt idx="64">
                  <c:v>123.1</c:v>
                </c:pt>
                <c:pt idx="65">
                  <c:v>123.2</c:v>
                </c:pt>
                <c:pt idx="66">
                  <c:v>123.5</c:v>
                </c:pt>
                <c:pt idx="67">
                  <c:v>123.5</c:v>
                </c:pt>
                <c:pt idx="68">
                  <c:v>123.8</c:v>
                </c:pt>
                <c:pt idx="69">
                  <c:v>123.9</c:v>
                </c:pt>
                <c:pt idx="70">
                  <c:v>124.0</c:v>
                </c:pt>
                <c:pt idx="71">
                  <c:v>124.5</c:v>
                </c:pt>
                <c:pt idx="72">
                  <c:v>124.8</c:v>
                </c:pt>
                <c:pt idx="73">
                  <c:v>125.0</c:v>
                </c:pt>
                <c:pt idx="74">
                  <c:v>125.5</c:v>
                </c:pt>
                <c:pt idx="75">
                  <c:v>126.0</c:v>
                </c:pt>
                <c:pt idx="76">
                  <c:v>126.1</c:v>
                </c:pt>
                <c:pt idx="77">
                  <c:v>126.5</c:v>
                </c:pt>
                <c:pt idx="78">
                  <c:v>127.0</c:v>
                </c:pt>
                <c:pt idx="79">
                  <c:v>127.5</c:v>
                </c:pt>
                <c:pt idx="80">
                  <c:v>127.8</c:v>
                </c:pt>
                <c:pt idx="81">
                  <c:v>128.0</c:v>
                </c:pt>
                <c:pt idx="82">
                  <c:v>128.5</c:v>
                </c:pt>
                <c:pt idx="83">
                  <c:v>129.0</c:v>
                </c:pt>
                <c:pt idx="84">
                  <c:v>129.5</c:v>
                </c:pt>
                <c:pt idx="85">
                  <c:v>129.9</c:v>
                </c:pt>
                <c:pt idx="86">
                  <c:v>130.0</c:v>
                </c:pt>
                <c:pt idx="87">
                  <c:v>131.0</c:v>
                </c:pt>
                <c:pt idx="88">
                  <c:v>131.4</c:v>
                </c:pt>
                <c:pt idx="89">
                  <c:v>132.0</c:v>
                </c:pt>
                <c:pt idx="90">
                  <c:v>133.0</c:v>
                </c:pt>
                <c:pt idx="91">
                  <c:v>133.6</c:v>
                </c:pt>
                <c:pt idx="92">
                  <c:v>134.0</c:v>
                </c:pt>
                <c:pt idx="93">
                  <c:v>134.2</c:v>
                </c:pt>
                <c:pt idx="94">
                  <c:v>135.0</c:v>
                </c:pt>
                <c:pt idx="95">
                  <c:v>135.8</c:v>
                </c:pt>
                <c:pt idx="96">
                  <c:v>138.0</c:v>
                </c:pt>
                <c:pt idx="97">
                  <c:v>140.0</c:v>
                </c:pt>
              </c:numCache>
            </c:numRef>
          </c:xVal>
          <c:yVal>
            <c:numRef>
              <c:f>'Задачи 1, 2, 3, 5'!$A$2:$A$100</c:f>
              <c:numCache>
                <c:formatCode>General</c:formatCode>
                <c:ptCount val="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226464"/>
        <c:axId val="-2132336544"/>
      </c:scatterChart>
      <c:valAx>
        <c:axId val="-21262264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32336544"/>
        <c:crosses val="autoZero"/>
        <c:crossBetween val="midCat"/>
      </c:valAx>
      <c:valAx>
        <c:axId val="-2132336544"/>
        <c:scaling>
          <c:orientation val="minMax"/>
          <c:max val="100.0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Ряд признаков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2622646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'Задачи 1, 2, 3, 5'!$I$1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'Задачи 1, 2, 3, 5'!$H$2:$H$1000</c:f>
              <c:numCache>
                <c:formatCode>General</c:formatCode>
                <c:ptCount val="999"/>
                <c:pt idx="0">
                  <c:v>94.1</c:v>
                </c:pt>
                <c:pt idx="1">
                  <c:v>100.6571428571429</c:v>
                </c:pt>
                <c:pt idx="2">
                  <c:v>107.2142857142857</c:v>
                </c:pt>
                <c:pt idx="3">
                  <c:v>113.7714285714286</c:v>
                </c:pt>
                <c:pt idx="4">
                  <c:v>120.3285714285714</c:v>
                </c:pt>
                <c:pt idx="5">
                  <c:v>126.8857142857143</c:v>
                </c:pt>
                <c:pt idx="6">
                  <c:v>133.4428571428572</c:v>
                </c:pt>
              </c:numCache>
            </c:numRef>
          </c:xVal>
          <c:yVal>
            <c:numRef>
              <c:f>'Задачи 1, 2, 3, 5'!$I$2:$I$1000</c:f>
              <c:numCache>
                <c:formatCode>General</c:formatCode>
                <c:ptCount val="999"/>
                <c:pt idx="0">
                  <c:v>1.0</c:v>
                </c:pt>
                <c:pt idx="1">
                  <c:v>3.0</c:v>
                </c:pt>
                <c:pt idx="2">
                  <c:v>8.0</c:v>
                </c:pt>
                <c:pt idx="3">
                  <c:v>14.0</c:v>
                </c:pt>
                <c:pt idx="4">
                  <c:v>25.0</c:v>
                </c:pt>
                <c:pt idx="5">
                  <c:v>27.0</c:v>
                </c:pt>
                <c:pt idx="6">
                  <c:v>13.0</c:v>
                </c:pt>
                <c:pt idx="7">
                  <c:v>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857536"/>
        <c:axId val="-2126097712"/>
      </c:scatterChart>
      <c:valAx>
        <c:axId val="-21318575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Ряд уник. признаков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26097712"/>
        <c:crosses val="autoZero"/>
        <c:crossBetween val="midCat"/>
      </c:valAx>
      <c:valAx>
        <c:axId val="-2126097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31857536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Полигон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'Задача 4'!$A$2</c:f>
              <c:strCache>
                <c:ptCount val="1"/>
                <c:pt idx="0">
                  <c:v>Кол-во рабочих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numRef>
              <c:f>'Задача 4'!$B$1:$G$1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cat>
          <c:val>
            <c:numRef>
              <c:f>'Задача 4'!$B$2:$G$2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6.0</c:v>
                </c:pt>
                <c:pt idx="3">
                  <c:v>8.0</c:v>
                </c:pt>
                <c:pt idx="4">
                  <c:v>22.0</c:v>
                </c:pt>
                <c:pt idx="5">
                  <c:v>9.0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7950416"/>
        <c:axId val="-2129176192"/>
      </c:barChart>
      <c:catAx>
        <c:axId val="-212795041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-2129176192"/>
        <c:crosses val="autoZero"/>
        <c:auto val="1"/>
        <c:lblAlgn val="ctr"/>
        <c:lblOffset val="100"/>
        <c:noMultiLvlLbl val="1"/>
      </c:catAx>
      <c:valAx>
        <c:axId val="-2129176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2795041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4'!$A$2</c:f>
              <c:strCache>
                <c:ptCount val="1"/>
                <c:pt idx="0">
                  <c:v>Кол-во рабочих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4'!$B$1:$G$1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'Задача 4'!$B$2:$G$2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6.0</c:v>
                </c:pt>
                <c:pt idx="3">
                  <c:v>8.0</c:v>
                </c:pt>
                <c:pt idx="4">
                  <c:v>22.0</c:v>
                </c:pt>
                <c:pt idx="5">
                  <c:v>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670352"/>
        <c:axId val="-2127688704"/>
      </c:scatterChart>
      <c:valAx>
        <c:axId val="-21256703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27688704"/>
        <c:crosses val="autoZero"/>
        <c:crossBetween val="midCat"/>
      </c:valAx>
      <c:valAx>
        <c:axId val="-2127688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2567035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Эмпир. ф-ция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4'!$A$3</c:f>
              <c:strCache>
                <c:ptCount val="1"/>
                <c:pt idx="0">
                  <c:v>Эмпир. ф-ция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'Задача 4'!$B$3:$G$3</c:f>
              <c:numCache>
                <c:formatCode>General</c:formatCode>
                <c:ptCount val="6"/>
                <c:pt idx="0">
                  <c:v>0.333333333333333</c:v>
                </c:pt>
                <c:pt idx="1">
                  <c:v>0.5</c:v>
                </c:pt>
                <c:pt idx="2">
                  <c:v>1.0</c:v>
                </c:pt>
                <c:pt idx="3">
                  <c:v>1.333333333333333</c:v>
                </c:pt>
                <c:pt idx="4">
                  <c:v>3.666666666666666</c:v>
                </c:pt>
                <c:pt idx="5">
                  <c:v>1.5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2691728"/>
        <c:axId val="-2101259408"/>
      </c:lineChart>
      <c:catAx>
        <c:axId val="-213269172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-2101259408"/>
        <c:crosses val="autoZero"/>
        <c:auto val="1"/>
        <c:lblAlgn val="ctr"/>
        <c:lblOffset val="100"/>
        <c:noMultiLvlLbl val="1"/>
      </c:catAx>
      <c:valAx>
        <c:axId val="-2101259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3269172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476250</xdr:colOff>
      <xdr:row>8</xdr:row>
      <xdr:rowOff>104775</xdr:rowOff>
    </xdr:from>
    <xdr:ext cx="3238500" cy="2000250"/>
    <xdr:graphicFrame macro=""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1682750</xdr:colOff>
      <xdr:row>11</xdr:row>
      <xdr:rowOff>38100</xdr:rowOff>
    </xdr:from>
    <xdr:ext cx="4857750" cy="2781300"/>
    <xdr:graphicFrame macro=""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5</xdr:row>
      <xdr:rowOff>123825</xdr:rowOff>
    </xdr:from>
    <xdr:ext cx="3190875" cy="1971675"/>
    <xdr:graphicFrame macro="">
      <xdr:nvGraphicFramePr>
        <xdr:cNvPr id="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114300</xdr:colOff>
      <xdr:row>5</xdr:row>
      <xdr:rowOff>123825</xdr:rowOff>
    </xdr:from>
    <xdr:ext cx="3190875" cy="1971675"/>
    <xdr:graphicFrame macro=""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514350</xdr:colOff>
      <xdr:row>5</xdr:row>
      <xdr:rowOff>142875</xdr:rowOff>
    </xdr:from>
    <xdr:ext cx="3190875" cy="1971675"/>
    <xdr:graphicFrame macro=""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00"/>
  <sheetViews>
    <sheetView topLeftCell="E1" workbookViewId="0"/>
  </sheetViews>
  <sheetFormatPr baseColWidth="10" defaultColWidth="14.5" defaultRowHeight="15.75" customHeight="1" x14ac:dyDescent="0.15"/>
  <cols>
    <col min="1" max="1" width="8.6640625" customWidth="1"/>
    <col min="7" max="7" width="5.1640625" customWidth="1"/>
    <col min="8" max="8" width="21" customWidth="1"/>
    <col min="9" max="9" width="11.33203125" customWidth="1"/>
    <col min="12" max="12" width="22.5" customWidth="1"/>
    <col min="14" max="14" width="16.33203125" customWidth="1"/>
  </cols>
  <sheetData>
    <row r="1" spans="1:15" ht="15.75" customHeight="1" x14ac:dyDescent="0.15">
      <c r="A1" s="5" t="s">
        <v>5</v>
      </c>
      <c r="B1" s="1" t="s">
        <v>6</v>
      </c>
      <c r="C1" s="6" t="s">
        <v>7</v>
      </c>
      <c r="D1" s="6" t="s">
        <v>8</v>
      </c>
      <c r="E1" s="6" t="s">
        <v>9</v>
      </c>
      <c r="G1" s="1" t="s">
        <v>10</v>
      </c>
      <c r="H1" s="1" t="s">
        <v>11</v>
      </c>
      <c r="I1" s="1" t="s">
        <v>12</v>
      </c>
      <c r="J1" s="1" t="s">
        <v>2</v>
      </c>
      <c r="L1" s="1" t="s">
        <v>13</v>
      </c>
      <c r="M1" s="6" t="s">
        <v>14</v>
      </c>
      <c r="N1" s="6" t="s">
        <v>3</v>
      </c>
      <c r="O1" s="6" t="s">
        <v>4</v>
      </c>
    </row>
    <row r="2" spans="1:15" ht="15.75" customHeight="1" x14ac:dyDescent="0.15">
      <c r="A2" s="7">
        <v>1</v>
      </c>
      <c r="B2" s="2">
        <v>94.1</v>
      </c>
      <c r="C2" s="8">
        <f>COUNT($B$2:$B$99)</f>
        <v>98</v>
      </c>
      <c r="D2" s="8">
        <f>MIN($B$2:$B$99)</f>
        <v>94.1</v>
      </c>
      <c r="E2" s="8">
        <f>MAX($B$2:$B$99)</f>
        <v>140</v>
      </c>
      <c r="G2" s="7">
        <v>1</v>
      </c>
      <c r="H2" s="2">
        <f t="shared" ref="H2:H8" si="0">($D$2)+($E$6*($G2-1))</f>
        <v>94.1</v>
      </c>
      <c r="I2" s="8">
        <f t="array" ref="I2:I9">FREQUENCY(B2:B99, H2:H8)</f>
        <v>1</v>
      </c>
      <c r="J2" s="8">
        <f t="shared" ref="J2:J8" si="1">$I2/$C$2</f>
        <v>1.020408163265306E-2</v>
      </c>
      <c r="L2" s="2">
        <f t="shared" ref="L2:L8" si="2">$H2*$I2</f>
        <v>94.1</v>
      </c>
      <c r="M2" s="4">
        <v>120</v>
      </c>
      <c r="N2" s="4">
        <v>113.7</v>
      </c>
      <c r="O2" s="4">
        <f t="array" ref="O2">INDEX($H2:H1000,MAX(IF($I2:I1000=MAX($I2:I1000),ROW($I2:I1000)-ROW(I1),"")))</f>
        <v>126.88571428571429</v>
      </c>
    </row>
    <row r="3" spans="1:15" ht="15.75" customHeight="1" x14ac:dyDescent="0.15">
      <c r="A3" s="7">
        <v>2</v>
      </c>
      <c r="B3" s="2">
        <v>97</v>
      </c>
      <c r="C3" s="9"/>
      <c r="D3" s="9"/>
      <c r="E3" s="9"/>
      <c r="G3" s="7">
        <v>2</v>
      </c>
      <c r="H3" s="2">
        <f t="shared" si="0"/>
        <v>100.65714285714286</v>
      </c>
      <c r="I3" s="8">
        <v>3</v>
      </c>
      <c r="J3" s="8">
        <f t="shared" si="1"/>
        <v>3.0612244897959183E-2</v>
      </c>
      <c r="L3" s="2">
        <f t="shared" si="2"/>
        <v>301.97142857142859</v>
      </c>
    </row>
    <row r="4" spans="1:15" ht="15.75" customHeight="1" x14ac:dyDescent="0.15">
      <c r="A4" s="7">
        <v>3</v>
      </c>
      <c r="B4" s="2">
        <v>99.2</v>
      </c>
      <c r="C4" s="9"/>
      <c r="D4" s="9"/>
      <c r="E4" s="9"/>
      <c r="G4" s="7">
        <v>3</v>
      </c>
      <c r="H4" s="2">
        <f t="shared" si="0"/>
        <v>107.21428571428571</v>
      </c>
      <c r="I4" s="8">
        <v>8</v>
      </c>
      <c r="J4" s="8">
        <f t="shared" si="1"/>
        <v>8.1632653061224483E-2</v>
      </c>
      <c r="L4" s="2">
        <f t="shared" si="2"/>
        <v>857.71428571428567</v>
      </c>
    </row>
    <row r="5" spans="1:15" ht="15.75" customHeight="1" x14ac:dyDescent="0.15">
      <c r="A5" s="7">
        <v>4</v>
      </c>
      <c r="B5" s="2">
        <v>100.1</v>
      </c>
      <c r="C5" s="9"/>
      <c r="D5" s="6" t="s">
        <v>15</v>
      </c>
      <c r="E5" s="6" t="s">
        <v>16</v>
      </c>
      <c r="G5" s="7">
        <v>4</v>
      </c>
      <c r="H5" s="2">
        <f t="shared" si="0"/>
        <v>113.77142857142857</v>
      </c>
      <c r="I5" s="8">
        <v>14</v>
      </c>
      <c r="J5" s="8">
        <f t="shared" si="1"/>
        <v>0.14285714285714285</v>
      </c>
      <c r="L5" s="2">
        <f t="shared" si="2"/>
        <v>1592.8</v>
      </c>
    </row>
    <row r="6" spans="1:15" ht="15.75" customHeight="1" x14ac:dyDescent="0.15">
      <c r="A6" s="7">
        <v>5</v>
      </c>
      <c r="B6" s="2">
        <v>102</v>
      </c>
      <c r="C6" s="9"/>
      <c r="D6" s="8">
        <v>7</v>
      </c>
      <c r="E6" s="4">
        <f>($E$2-$D$2)/$D$6</f>
        <v>6.5571428571428578</v>
      </c>
      <c r="G6" s="7">
        <v>5</v>
      </c>
      <c r="H6" s="2">
        <f t="shared" si="0"/>
        <v>120.32857142857142</v>
      </c>
      <c r="I6" s="8">
        <v>25</v>
      </c>
      <c r="J6" s="8">
        <f t="shared" si="1"/>
        <v>0.25510204081632654</v>
      </c>
      <c r="L6" s="2">
        <f t="shared" si="2"/>
        <v>3008.2142857142853</v>
      </c>
    </row>
    <row r="7" spans="1:15" ht="15.75" customHeight="1" x14ac:dyDescent="0.15">
      <c r="A7" s="7">
        <v>6</v>
      </c>
      <c r="B7" s="2">
        <v>103.4</v>
      </c>
      <c r="C7" s="9"/>
      <c r="D7" s="9"/>
      <c r="E7" s="9"/>
      <c r="G7" s="7">
        <v>6</v>
      </c>
      <c r="H7" s="2">
        <f t="shared" si="0"/>
        <v>126.88571428571429</v>
      </c>
      <c r="I7" s="8">
        <v>27</v>
      </c>
      <c r="J7" s="8">
        <f t="shared" si="1"/>
        <v>0.27551020408163263</v>
      </c>
      <c r="L7" s="2">
        <f t="shared" si="2"/>
        <v>3425.9142857142856</v>
      </c>
    </row>
    <row r="8" spans="1:15" ht="15.75" customHeight="1" x14ac:dyDescent="0.15">
      <c r="A8" s="7">
        <v>7</v>
      </c>
      <c r="B8" s="2">
        <v>105.5</v>
      </c>
      <c r="C8" s="9"/>
      <c r="D8" s="9"/>
      <c r="E8" s="9"/>
      <c r="G8" s="7">
        <v>7</v>
      </c>
      <c r="H8" s="2">
        <f t="shared" si="0"/>
        <v>133.44285714285715</v>
      </c>
      <c r="I8" s="8">
        <v>13</v>
      </c>
      <c r="J8" s="8">
        <f t="shared" si="1"/>
        <v>0.1326530612244898</v>
      </c>
      <c r="L8" s="2">
        <f t="shared" si="2"/>
        <v>1734.757142857143</v>
      </c>
    </row>
    <row r="9" spans="1:15" ht="15.75" customHeight="1" x14ac:dyDescent="0.15">
      <c r="A9" s="7">
        <v>8</v>
      </c>
      <c r="B9" s="2">
        <v>105.9</v>
      </c>
      <c r="C9" s="9"/>
      <c r="D9" s="9"/>
      <c r="E9" s="9"/>
      <c r="G9" s="10"/>
      <c r="H9" s="10"/>
      <c r="I9" s="9">
        <v>7</v>
      </c>
      <c r="J9" s="9"/>
      <c r="L9" s="11">
        <f>SUM(L2:L8)/$C$2</f>
        <v>112.40276967930028</v>
      </c>
    </row>
    <row r="10" spans="1:15" ht="15.75" customHeight="1" x14ac:dyDescent="0.15">
      <c r="A10" s="7">
        <v>9</v>
      </c>
      <c r="B10" s="2">
        <v>106.1</v>
      </c>
      <c r="C10" s="9"/>
      <c r="D10" s="9"/>
      <c r="E10" s="9"/>
      <c r="G10" s="10"/>
      <c r="H10" s="10"/>
      <c r="I10" s="9"/>
      <c r="J10" s="9"/>
    </row>
    <row r="11" spans="1:15" ht="15.75" customHeight="1" x14ac:dyDescent="0.15">
      <c r="A11" s="7">
        <v>10</v>
      </c>
      <c r="B11" s="2">
        <v>106.5</v>
      </c>
      <c r="C11" s="9"/>
      <c r="D11" s="9"/>
      <c r="E11" s="9"/>
      <c r="G11" s="10"/>
      <c r="H11" s="10"/>
      <c r="I11" s="9"/>
      <c r="J11" s="9"/>
    </row>
    <row r="12" spans="1:15" ht="15.75" customHeight="1" x14ac:dyDescent="0.15">
      <c r="A12" s="7">
        <v>11</v>
      </c>
      <c r="B12" s="2">
        <v>107</v>
      </c>
      <c r="C12" s="9"/>
      <c r="D12" s="9"/>
      <c r="E12" s="9"/>
      <c r="G12" s="10"/>
      <c r="H12" s="10"/>
      <c r="I12" s="9"/>
      <c r="J12" s="9"/>
    </row>
    <row r="13" spans="1:15" ht="15.75" customHeight="1" x14ac:dyDescent="0.15">
      <c r="A13" s="7">
        <v>12</v>
      </c>
      <c r="B13" s="2">
        <v>107.1</v>
      </c>
      <c r="C13" s="9"/>
      <c r="D13" s="9"/>
      <c r="E13" s="9"/>
      <c r="G13" s="10"/>
      <c r="H13" s="10"/>
      <c r="I13" s="9"/>
      <c r="J13" s="9"/>
    </row>
    <row r="14" spans="1:15" ht="15.75" customHeight="1" x14ac:dyDescent="0.15">
      <c r="A14" s="7">
        <v>13</v>
      </c>
      <c r="B14" s="2">
        <v>108</v>
      </c>
      <c r="C14" s="9"/>
      <c r="D14" s="9"/>
      <c r="E14" s="9"/>
      <c r="G14" s="10"/>
      <c r="H14" s="10"/>
      <c r="I14" s="9"/>
      <c r="J14" s="9"/>
    </row>
    <row r="15" spans="1:15" ht="15.75" customHeight="1" x14ac:dyDescent="0.15">
      <c r="A15" s="7">
        <v>14</v>
      </c>
      <c r="B15" s="2">
        <v>108.2</v>
      </c>
      <c r="C15" s="9"/>
      <c r="D15" s="9"/>
      <c r="E15" s="9"/>
      <c r="G15" s="10"/>
      <c r="H15" s="10"/>
      <c r="I15" s="9"/>
      <c r="J15" s="9"/>
    </row>
    <row r="16" spans="1:15" ht="15.75" customHeight="1" x14ac:dyDescent="0.15">
      <c r="A16" s="7">
        <v>15</v>
      </c>
      <c r="B16" s="2">
        <v>109</v>
      </c>
      <c r="C16" s="9"/>
      <c r="D16" s="9"/>
      <c r="E16" s="9"/>
      <c r="G16" s="10"/>
      <c r="H16" s="10"/>
      <c r="I16" s="9"/>
      <c r="J16" s="9"/>
    </row>
    <row r="17" spans="1:10" ht="15.75" customHeight="1" x14ac:dyDescent="0.15">
      <c r="A17" s="7">
        <v>16</v>
      </c>
      <c r="B17" s="2">
        <v>109.5</v>
      </c>
      <c r="C17" s="9"/>
      <c r="D17" s="9"/>
      <c r="E17" s="9"/>
      <c r="G17" s="10"/>
      <c r="H17" s="10"/>
      <c r="I17" s="9"/>
      <c r="J17" s="9"/>
    </row>
    <row r="18" spans="1:10" ht="15.75" customHeight="1" x14ac:dyDescent="0.15">
      <c r="A18" s="7">
        <v>17</v>
      </c>
      <c r="B18" s="2">
        <v>110</v>
      </c>
      <c r="C18" s="9"/>
      <c r="D18" s="9"/>
      <c r="E18" s="9"/>
      <c r="G18" s="10"/>
      <c r="H18" s="10"/>
      <c r="I18" s="9"/>
      <c r="J18" s="9"/>
    </row>
    <row r="19" spans="1:10" ht="15.75" customHeight="1" x14ac:dyDescent="0.15">
      <c r="A19" s="7">
        <v>18</v>
      </c>
      <c r="B19" s="2">
        <v>111</v>
      </c>
      <c r="C19" s="9"/>
      <c r="D19" s="9"/>
      <c r="E19" s="9"/>
      <c r="G19" s="10"/>
      <c r="H19" s="10"/>
      <c r="I19" s="9"/>
      <c r="J19" s="9"/>
    </row>
    <row r="20" spans="1:10" ht="15.75" customHeight="1" x14ac:dyDescent="0.15">
      <c r="A20" s="7">
        <v>19</v>
      </c>
      <c r="B20" s="2">
        <v>111.5</v>
      </c>
      <c r="C20" s="9"/>
      <c r="D20" s="9"/>
      <c r="E20" s="9"/>
      <c r="G20" s="10"/>
      <c r="H20" s="10"/>
      <c r="I20" s="9"/>
      <c r="J20" s="9"/>
    </row>
    <row r="21" spans="1:10" ht="15.75" customHeight="1" x14ac:dyDescent="0.15">
      <c r="A21" s="7">
        <v>20</v>
      </c>
      <c r="B21" s="2">
        <v>112</v>
      </c>
      <c r="C21" s="9"/>
      <c r="D21" s="9"/>
      <c r="E21" s="9"/>
      <c r="G21" s="10"/>
      <c r="H21" s="10"/>
      <c r="I21" s="9"/>
      <c r="J21" s="9"/>
    </row>
    <row r="22" spans="1:10" ht="15.75" customHeight="1" x14ac:dyDescent="0.15">
      <c r="A22" s="7">
        <v>21</v>
      </c>
      <c r="B22" s="2">
        <v>112.3</v>
      </c>
      <c r="C22" s="9"/>
      <c r="D22" s="9"/>
      <c r="E22" s="9"/>
      <c r="G22" s="10"/>
      <c r="H22" s="10"/>
      <c r="I22" s="9"/>
      <c r="J22" s="9"/>
    </row>
    <row r="23" spans="1:10" ht="15.75" customHeight="1" x14ac:dyDescent="0.15">
      <c r="A23" s="7">
        <v>22</v>
      </c>
      <c r="B23" s="2">
        <v>112.5</v>
      </c>
      <c r="C23" s="9"/>
      <c r="D23" s="9"/>
      <c r="E23" s="9"/>
      <c r="G23" s="10"/>
      <c r="H23" s="10"/>
      <c r="I23" s="9"/>
      <c r="J23" s="9"/>
    </row>
    <row r="24" spans="1:10" ht="15.75" customHeight="1" x14ac:dyDescent="0.15">
      <c r="A24" s="7">
        <v>23</v>
      </c>
      <c r="B24" s="2">
        <v>112.9</v>
      </c>
      <c r="C24" s="9"/>
      <c r="D24" s="9"/>
      <c r="E24" s="9"/>
      <c r="G24" s="10"/>
      <c r="H24" s="10"/>
      <c r="I24" s="9"/>
      <c r="J24" s="9"/>
    </row>
    <row r="25" spans="1:10" ht="15.75" customHeight="1" x14ac:dyDescent="0.15">
      <c r="A25" s="7">
        <v>24</v>
      </c>
      <c r="B25" s="2">
        <v>113</v>
      </c>
      <c r="C25" s="9"/>
      <c r="D25" s="9"/>
      <c r="E25" s="9"/>
      <c r="G25" s="10"/>
      <c r="H25" s="10"/>
      <c r="I25" s="9"/>
      <c r="J25" s="9"/>
    </row>
    <row r="26" spans="1:10" ht="15.75" customHeight="1" x14ac:dyDescent="0.15">
      <c r="A26" s="7">
        <v>25</v>
      </c>
      <c r="B26" s="2">
        <v>113.2</v>
      </c>
      <c r="C26" s="9"/>
      <c r="D26" s="9"/>
      <c r="E26" s="9"/>
      <c r="G26" s="10"/>
      <c r="H26" s="10"/>
      <c r="I26" s="9"/>
      <c r="J26" s="9"/>
    </row>
    <row r="27" spans="1:10" ht="15.75" customHeight="1" x14ac:dyDescent="0.15">
      <c r="A27" s="7">
        <v>26</v>
      </c>
      <c r="B27" s="2">
        <v>113.5</v>
      </c>
      <c r="C27" s="9"/>
      <c r="D27" s="9"/>
      <c r="E27" s="9"/>
      <c r="G27" s="10"/>
      <c r="H27" s="10"/>
      <c r="I27" s="9"/>
      <c r="J27" s="9"/>
    </row>
    <row r="28" spans="1:10" ht="15.75" customHeight="1" x14ac:dyDescent="0.15">
      <c r="A28" s="7">
        <v>27</v>
      </c>
      <c r="B28" s="2">
        <v>114</v>
      </c>
      <c r="C28" s="9"/>
      <c r="D28" s="9"/>
      <c r="E28" s="9"/>
      <c r="G28" s="10"/>
      <c r="H28" s="10"/>
      <c r="I28" s="9"/>
      <c r="J28" s="9"/>
    </row>
    <row r="29" spans="1:10" ht="15.75" customHeight="1" x14ac:dyDescent="0.15">
      <c r="A29" s="7">
        <v>28</v>
      </c>
      <c r="B29" s="2">
        <v>114.1</v>
      </c>
      <c r="C29" s="9"/>
      <c r="D29" s="9"/>
      <c r="E29" s="9"/>
      <c r="G29" s="10"/>
      <c r="H29" s="10"/>
      <c r="I29" s="9"/>
      <c r="J29" s="9"/>
    </row>
    <row r="30" spans="1:10" ht="15.75" customHeight="1" x14ac:dyDescent="0.15">
      <c r="A30" s="7">
        <v>29</v>
      </c>
      <c r="B30" s="2">
        <v>114.5</v>
      </c>
      <c r="C30" s="9"/>
      <c r="D30" s="9"/>
      <c r="E30" s="9"/>
      <c r="G30" s="10"/>
      <c r="H30" s="10"/>
      <c r="I30" s="9"/>
      <c r="J30" s="9"/>
    </row>
    <row r="31" spans="1:10" ht="15.75" customHeight="1" x14ac:dyDescent="0.15">
      <c r="A31" s="7">
        <v>30</v>
      </c>
      <c r="B31" s="2">
        <v>115</v>
      </c>
      <c r="C31" s="9"/>
      <c r="D31" s="9"/>
      <c r="E31" s="9"/>
      <c r="G31" s="10"/>
      <c r="H31" s="10"/>
      <c r="I31" s="9"/>
      <c r="J31" s="9"/>
    </row>
    <row r="32" spans="1:10" ht="15.75" customHeight="1" x14ac:dyDescent="0.15">
      <c r="A32" s="7">
        <v>31</v>
      </c>
      <c r="B32" s="2">
        <v>115.2</v>
      </c>
      <c r="C32" s="9"/>
      <c r="D32" s="9"/>
      <c r="E32" s="9"/>
      <c r="G32" s="10"/>
      <c r="H32" s="10"/>
      <c r="I32" s="9"/>
      <c r="J32" s="9"/>
    </row>
    <row r="33" spans="1:10" ht="15.75" customHeight="1" x14ac:dyDescent="0.15">
      <c r="A33" s="7">
        <v>32</v>
      </c>
      <c r="B33" s="2">
        <v>115.5</v>
      </c>
      <c r="C33" s="9"/>
      <c r="D33" s="9"/>
      <c r="E33" s="9"/>
      <c r="G33" s="10"/>
      <c r="H33" s="10"/>
      <c r="I33" s="9"/>
      <c r="J33" s="9"/>
    </row>
    <row r="34" spans="1:10" ht="15.75" customHeight="1" x14ac:dyDescent="0.15">
      <c r="A34" s="7">
        <v>33</v>
      </c>
      <c r="B34" s="2">
        <v>115.7</v>
      </c>
      <c r="C34" s="9"/>
      <c r="D34" s="9"/>
      <c r="E34" s="9"/>
      <c r="G34" s="10"/>
      <c r="H34" s="10"/>
      <c r="I34" s="9"/>
      <c r="J34" s="9"/>
    </row>
    <row r="35" spans="1:10" ht="15.75" customHeight="1" x14ac:dyDescent="0.15">
      <c r="A35" s="7">
        <v>34</v>
      </c>
      <c r="B35" s="2">
        <v>116</v>
      </c>
      <c r="C35" s="9"/>
      <c r="D35" s="9"/>
      <c r="E35" s="9"/>
      <c r="G35" s="10"/>
      <c r="H35" s="10"/>
      <c r="I35" s="9"/>
      <c r="J35" s="9"/>
    </row>
    <row r="36" spans="1:10" ht="15.75" customHeight="1" x14ac:dyDescent="0.15">
      <c r="A36" s="7">
        <v>35</v>
      </c>
      <c r="B36" s="2">
        <v>116.5</v>
      </c>
      <c r="C36" s="9"/>
      <c r="D36" s="9"/>
      <c r="E36" s="9"/>
      <c r="G36" s="10"/>
      <c r="H36" s="10"/>
      <c r="I36" s="9"/>
      <c r="J36" s="9"/>
    </row>
    <row r="37" spans="1:10" ht="15.75" customHeight="1" x14ac:dyDescent="0.15">
      <c r="A37" s="7">
        <v>36</v>
      </c>
      <c r="B37" s="2">
        <v>116.9</v>
      </c>
      <c r="C37" s="9"/>
      <c r="D37" s="9"/>
      <c r="E37" s="9"/>
      <c r="G37" s="10"/>
      <c r="H37" s="10"/>
      <c r="I37" s="9"/>
      <c r="J37" s="9"/>
    </row>
    <row r="38" spans="1:10" ht="15.75" customHeight="1" x14ac:dyDescent="0.15">
      <c r="A38" s="7">
        <v>37</v>
      </c>
      <c r="B38" s="2">
        <v>117</v>
      </c>
      <c r="C38" s="9"/>
      <c r="D38" s="9"/>
      <c r="E38" s="9"/>
      <c r="G38" s="10"/>
      <c r="H38" s="10"/>
      <c r="I38" s="9"/>
      <c r="J38" s="9"/>
    </row>
    <row r="39" spans="1:10" ht="15.75" customHeight="1" x14ac:dyDescent="0.15">
      <c r="A39" s="7">
        <v>38</v>
      </c>
      <c r="B39" s="2">
        <v>117.5</v>
      </c>
      <c r="C39" s="9"/>
      <c r="D39" s="9"/>
      <c r="E39" s="9"/>
      <c r="G39" s="10"/>
      <c r="H39" s="10"/>
      <c r="I39" s="9"/>
      <c r="J39" s="9"/>
    </row>
    <row r="40" spans="1:10" ht="15.75" customHeight="1" x14ac:dyDescent="0.15">
      <c r="A40" s="7">
        <v>39</v>
      </c>
      <c r="B40" s="2">
        <v>117.5</v>
      </c>
      <c r="C40" s="9"/>
      <c r="D40" s="9"/>
      <c r="E40" s="9"/>
      <c r="G40" s="10"/>
      <c r="H40" s="10"/>
      <c r="I40" s="9"/>
      <c r="J40" s="9"/>
    </row>
    <row r="41" spans="1:10" ht="15.75" customHeight="1" x14ac:dyDescent="0.15">
      <c r="A41" s="7">
        <v>40</v>
      </c>
      <c r="B41" s="2">
        <v>118</v>
      </c>
      <c r="C41" s="9"/>
      <c r="D41" s="9"/>
      <c r="E41" s="9"/>
      <c r="G41" s="10"/>
      <c r="H41" s="10"/>
      <c r="I41" s="9"/>
      <c r="J41" s="9"/>
    </row>
    <row r="42" spans="1:10" ht="15.75" customHeight="1" x14ac:dyDescent="0.15">
      <c r="A42" s="7">
        <v>41</v>
      </c>
      <c r="B42" s="2">
        <v>118.1</v>
      </c>
      <c r="C42" s="9"/>
      <c r="D42" s="9"/>
      <c r="E42" s="9"/>
      <c r="G42" s="10"/>
      <c r="H42" s="10"/>
      <c r="I42" s="9"/>
      <c r="J42" s="9"/>
    </row>
    <row r="43" spans="1:10" ht="15.75" customHeight="1" x14ac:dyDescent="0.15">
      <c r="A43" s="7">
        <v>42</v>
      </c>
      <c r="B43" s="2">
        <v>118.3</v>
      </c>
      <c r="C43" s="9"/>
      <c r="D43" s="9"/>
      <c r="E43" s="9"/>
      <c r="G43" s="10"/>
      <c r="H43" s="10"/>
      <c r="I43" s="9"/>
      <c r="J43" s="9"/>
    </row>
    <row r="44" spans="1:10" ht="15.75" customHeight="1" x14ac:dyDescent="0.15">
      <c r="A44" s="7">
        <v>43</v>
      </c>
      <c r="B44" s="2">
        <v>118.5</v>
      </c>
      <c r="C44" s="9"/>
      <c r="D44" s="9"/>
      <c r="E44" s="9"/>
      <c r="G44" s="10"/>
      <c r="H44" s="10"/>
      <c r="I44" s="9"/>
      <c r="J44" s="9"/>
    </row>
    <row r="45" spans="1:10" ht="15.75" customHeight="1" x14ac:dyDescent="0.15">
      <c r="A45" s="7">
        <v>44</v>
      </c>
      <c r="B45" s="2">
        <v>118.9</v>
      </c>
      <c r="C45" s="9"/>
      <c r="D45" s="9"/>
      <c r="E45" s="9"/>
      <c r="G45" s="10"/>
      <c r="H45" s="10"/>
      <c r="I45" s="9"/>
      <c r="J45" s="9"/>
    </row>
    <row r="46" spans="1:10" ht="15.75" customHeight="1" x14ac:dyDescent="0.15">
      <c r="A46" s="7">
        <v>45</v>
      </c>
      <c r="B46" s="2">
        <v>119</v>
      </c>
      <c r="C46" s="9"/>
      <c r="D46" s="9"/>
      <c r="E46" s="9"/>
      <c r="G46" s="10"/>
      <c r="H46" s="10"/>
      <c r="I46" s="9"/>
      <c r="J46" s="9"/>
    </row>
    <row r="47" spans="1:10" ht="15.75" customHeight="1" x14ac:dyDescent="0.15">
      <c r="A47" s="7">
        <v>46</v>
      </c>
      <c r="B47" s="2">
        <v>119.2</v>
      </c>
      <c r="C47" s="9"/>
      <c r="D47" s="9"/>
      <c r="E47" s="9"/>
      <c r="G47" s="10"/>
      <c r="H47" s="10"/>
      <c r="I47" s="9"/>
      <c r="J47" s="9"/>
    </row>
    <row r="48" spans="1:10" ht="15.75" customHeight="1" x14ac:dyDescent="0.15">
      <c r="A48" s="7">
        <v>47</v>
      </c>
      <c r="B48" s="2">
        <v>119.5</v>
      </c>
      <c r="C48" s="9"/>
      <c r="D48" s="9"/>
      <c r="E48" s="9"/>
      <c r="G48" s="10"/>
      <c r="H48" s="10"/>
      <c r="I48" s="9"/>
      <c r="J48" s="9"/>
    </row>
    <row r="49" spans="1:10" ht="15.75" customHeight="1" x14ac:dyDescent="0.15">
      <c r="A49" s="7">
        <v>48</v>
      </c>
      <c r="B49" s="2">
        <v>119.6</v>
      </c>
      <c r="C49" s="9"/>
      <c r="D49" s="9"/>
      <c r="E49" s="9"/>
      <c r="G49" s="10"/>
      <c r="H49" s="10"/>
      <c r="I49" s="9"/>
      <c r="J49" s="9"/>
    </row>
    <row r="50" spans="1:10" ht="15.75" customHeight="1" x14ac:dyDescent="0.15">
      <c r="A50" s="7">
        <v>49</v>
      </c>
      <c r="B50" s="2">
        <v>119.8</v>
      </c>
      <c r="C50" s="9"/>
      <c r="D50" s="9"/>
      <c r="E50" s="9"/>
      <c r="G50" s="10"/>
      <c r="H50" s="10"/>
      <c r="I50" s="9"/>
      <c r="J50" s="9"/>
    </row>
    <row r="51" spans="1:10" ht="15.75" customHeight="1" x14ac:dyDescent="0.15">
      <c r="A51" s="7">
        <v>50</v>
      </c>
      <c r="B51" s="2">
        <v>120</v>
      </c>
      <c r="C51" s="9"/>
      <c r="D51" s="9"/>
      <c r="E51" s="9"/>
      <c r="G51" s="10"/>
      <c r="H51" s="10"/>
      <c r="I51" s="9"/>
      <c r="J51" s="9"/>
    </row>
    <row r="52" spans="1:10" ht="13" x14ac:dyDescent="0.15">
      <c r="A52" s="7">
        <v>51</v>
      </c>
      <c r="B52" s="2">
        <v>120.2</v>
      </c>
      <c r="C52" s="9"/>
      <c r="D52" s="9"/>
      <c r="E52" s="9"/>
      <c r="G52" s="10"/>
      <c r="H52" s="10"/>
      <c r="I52" s="9"/>
      <c r="J52" s="9"/>
    </row>
    <row r="53" spans="1:10" ht="13" x14ac:dyDescent="0.15">
      <c r="A53" s="7">
        <v>52</v>
      </c>
      <c r="B53" s="2">
        <v>120.6</v>
      </c>
      <c r="C53" s="9"/>
      <c r="D53" s="9"/>
      <c r="E53" s="9"/>
      <c r="G53" s="10"/>
      <c r="H53" s="10"/>
      <c r="I53" s="9"/>
      <c r="J53" s="9"/>
    </row>
    <row r="54" spans="1:10" ht="13" x14ac:dyDescent="0.15">
      <c r="A54" s="7">
        <v>53</v>
      </c>
      <c r="B54" s="2">
        <v>120.8</v>
      </c>
      <c r="C54" s="9"/>
      <c r="D54" s="9"/>
      <c r="E54" s="9"/>
      <c r="G54" s="10"/>
      <c r="H54" s="10"/>
      <c r="I54" s="9"/>
      <c r="J54" s="9"/>
    </row>
    <row r="55" spans="1:10" ht="13" x14ac:dyDescent="0.15">
      <c r="A55" s="7">
        <v>54</v>
      </c>
      <c r="B55" s="2">
        <v>121</v>
      </c>
      <c r="C55" s="9"/>
      <c r="D55" s="9"/>
      <c r="E55" s="9"/>
      <c r="G55" s="10"/>
      <c r="H55" s="10"/>
      <c r="I55" s="9"/>
      <c r="J55" s="9"/>
    </row>
    <row r="56" spans="1:10" ht="13" x14ac:dyDescent="0.15">
      <c r="A56" s="7">
        <v>55</v>
      </c>
      <c r="B56" s="2">
        <v>121.1</v>
      </c>
      <c r="C56" s="9"/>
      <c r="D56" s="9"/>
      <c r="E56" s="9"/>
      <c r="G56" s="10"/>
      <c r="H56" s="10"/>
      <c r="I56" s="9"/>
      <c r="J56" s="9"/>
    </row>
    <row r="57" spans="1:10" ht="13" x14ac:dyDescent="0.15">
      <c r="A57" s="7">
        <v>56</v>
      </c>
      <c r="B57" s="2">
        <v>121.5</v>
      </c>
      <c r="C57" s="9"/>
      <c r="D57" s="9"/>
      <c r="E57" s="9"/>
      <c r="G57" s="10"/>
      <c r="H57" s="10"/>
      <c r="I57" s="9"/>
      <c r="J57" s="9"/>
    </row>
    <row r="58" spans="1:10" ht="13" x14ac:dyDescent="0.15">
      <c r="A58" s="7">
        <v>57</v>
      </c>
      <c r="B58" s="2">
        <v>121.9</v>
      </c>
      <c r="C58" s="9"/>
      <c r="D58" s="9"/>
      <c r="E58" s="9"/>
      <c r="G58" s="10"/>
      <c r="H58" s="10"/>
      <c r="I58" s="9"/>
      <c r="J58" s="9"/>
    </row>
    <row r="59" spans="1:10" ht="13" x14ac:dyDescent="0.15">
      <c r="A59" s="7">
        <v>58</v>
      </c>
      <c r="B59" s="2">
        <v>122</v>
      </c>
      <c r="C59" s="9"/>
      <c r="D59" s="9"/>
      <c r="E59" s="9"/>
      <c r="G59" s="10"/>
      <c r="H59" s="10"/>
      <c r="I59" s="9"/>
      <c r="J59" s="9"/>
    </row>
    <row r="60" spans="1:10" ht="13" x14ac:dyDescent="0.15">
      <c r="A60" s="7">
        <v>59</v>
      </c>
      <c r="B60" s="2">
        <v>122.2</v>
      </c>
      <c r="C60" s="9"/>
      <c r="D60" s="9"/>
      <c r="E60" s="9"/>
      <c r="G60" s="10"/>
      <c r="H60" s="10"/>
      <c r="I60" s="9"/>
      <c r="J60" s="9"/>
    </row>
    <row r="61" spans="1:10" ht="13" x14ac:dyDescent="0.15">
      <c r="A61" s="7">
        <v>60</v>
      </c>
      <c r="B61" s="2">
        <v>122.5</v>
      </c>
      <c r="C61" s="9"/>
      <c r="D61" s="9"/>
      <c r="E61" s="9"/>
      <c r="G61" s="10"/>
      <c r="H61" s="10"/>
      <c r="I61" s="9"/>
      <c r="J61" s="9"/>
    </row>
    <row r="62" spans="1:10" ht="13" x14ac:dyDescent="0.15">
      <c r="A62" s="7">
        <v>61</v>
      </c>
      <c r="B62" s="2">
        <v>122.6</v>
      </c>
      <c r="C62" s="9"/>
      <c r="D62" s="9"/>
      <c r="E62" s="9"/>
      <c r="G62" s="10"/>
      <c r="H62" s="10"/>
      <c r="I62" s="9"/>
      <c r="J62" s="9"/>
    </row>
    <row r="63" spans="1:10" ht="13" x14ac:dyDescent="0.15">
      <c r="A63" s="7">
        <v>62</v>
      </c>
      <c r="B63" s="2">
        <v>122.9</v>
      </c>
      <c r="C63" s="9"/>
      <c r="D63" s="9"/>
      <c r="E63" s="9"/>
      <c r="G63" s="10"/>
      <c r="H63" s="10"/>
      <c r="I63" s="9"/>
      <c r="J63" s="9"/>
    </row>
    <row r="64" spans="1:10" ht="13" x14ac:dyDescent="0.15">
      <c r="A64" s="7">
        <v>63</v>
      </c>
      <c r="B64" s="2">
        <v>123</v>
      </c>
      <c r="C64" s="9"/>
      <c r="D64" s="9"/>
      <c r="E64" s="9"/>
      <c r="G64" s="10"/>
      <c r="H64" s="10"/>
      <c r="I64" s="9"/>
      <c r="J64" s="9"/>
    </row>
    <row r="65" spans="1:10" ht="13" x14ac:dyDescent="0.15">
      <c r="A65" s="7">
        <v>64</v>
      </c>
      <c r="B65" s="2">
        <v>123</v>
      </c>
      <c r="C65" s="9"/>
      <c r="D65" s="9"/>
      <c r="E65" s="9"/>
      <c r="G65" s="10"/>
      <c r="H65" s="10"/>
      <c r="I65" s="9"/>
      <c r="J65" s="9"/>
    </row>
    <row r="66" spans="1:10" ht="13" x14ac:dyDescent="0.15">
      <c r="A66" s="7">
        <v>65</v>
      </c>
      <c r="B66" s="2">
        <v>123.1</v>
      </c>
      <c r="C66" s="9"/>
      <c r="D66" s="9"/>
      <c r="E66" s="9"/>
      <c r="G66" s="10"/>
      <c r="H66" s="10"/>
      <c r="I66" s="9"/>
      <c r="J66" s="9"/>
    </row>
    <row r="67" spans="1:10" ht="13" x14ac:dyDescent="0.15">
      <c r="A67" s="7">
        <v>66</v>
      </c>
      <c r="B67" s="2">
        <v>123.2</v>
      </c>
      <c r="C67" s="9"/>
      <c r="D67" s="9"/>
      <c r="E67" s="9"/>
      <c r="G67" s="10"/>
      <c r="H67" s="10"/>
      <c r="I67" s="9"/>
      <c r="J67" s="9"/>
    </row>
    <row r="68" spans="1:10" ht="13" x14ac:dyDescent="0.15">
      <c r="A68" s="7">
        <v>67</v>
      </c>
      <c r="B68" s="2">
        <v>123.5</v>
      </c>
      <c r="C68" s="9"/>
      <c r="D68" s="9"/>
      <c r="E68" s="9"/>
      <c r="G68" s="10"/>
      <c r="H68" s="10"/>
      <c r="I68" s="9"/>
      <c r="J68" s="9"/>
    </row>
    <row r="69" spans="1:10" ht="13" x14ac:dyDescent="0.15">
      <c r="A69" s="7">
        <v>68</v>
      </c>
      <c r="B69" s="2">
        <v>123.5</v>
      </c>
      <c r="C69" s="9"/>
      <c r="D69" s="9"/>
      <c r="E69" s="9"/>
      <c r="G69" s="10"/>
      <c r="H69" s="10"/>
      <c r="I69" s="9"/>
      <c r="J69" s="9"/>
    </row>
    <row r="70" spans="1:10" ht="13" x14ac:dyDescent="0.15">
      <c r="A70" s="7">
        <v>69</v>
      </c>
      <c r="B70" s="2">
        <v>123.8</v>
      </c>
      <c r="C70" s="9"/>
      <c r="D70" s="9"/>
      <c r="E70" s="9"/>
      <c r="G70" s="10"/>
      <c r="H70" s="10"/>
      <c r="I70" s="9"/>
      <c r="J70" s="9"/>
    </row>
    <row r="71" spans="1:10" ht="13" x14ac:dyDescent="0.15">
      <c r="A71" s="7">
        <v>70</v>
      </c>
      <c r="B71" s="2">
        <v>123.9</v>
      </c>
      <c r="C71" s="9"/>
      <c r="D71" s="9"/>
      <c r="E71" s="9"/>
      <c r="G71" s="10"/>
      <c r="H71" s="10"/>
      <c r="I71" s="9"/>
      <c r="J71" s="9"/>
    </row>
    <row r="72" spans="1:10" ht="13" x14ac:dyDescent="0.15">
      <c r="A72" s="7">
        <v>71</v>
      </c>
      <c r="B72" s="2">
        <v>124</v>
      </c>
      <c r="C72" s="9"/>
      <c r="D72" s="9"/>
      <c r="E72" s="9"/>
      <c r="G72" s="10"/>
      <c r="H72" s="10"/>
      <c r="I72" s="9"/>
      <c r="J72" s="9"/>
    </row>
    <row r="73" spans="1:10" ht="13" x14ac:dyDescent="0.15">
      <c r="A73" s="7">
        <v>72</v>
      </c>
      <c r="B73" s="2">
        <v>124.5</v>
      </c>
      <c r="C73" s="9"/>
      <c r="D73" s="9"/>
      <c r="E73" s="9"/>
      <c r="G73" s="10"/>
      <c r="H73" s="10"/>
      <c r="I73" s="9"/>
      <c r="J73" s="9"/>
    </row>
    <row r="74" spans="1:10" ht="13" x14ac:dyDescent="0.15">
      <c r="A74" s="7">
        <v>73</v>
      </c>
      <c r="B74" s="2">
        <v>124.8</v>
      </c>
      <c r="C74" s="9"/>
      <c r="D74" s="9"/>
      <c r="E74" s="9"/>
      <c r="G74" s="10"/>
      <c r="H74" s="10"/>
      <c r="I74" s="9"/>
      <c r="J74" s="9"/>
    </row>
    <row r="75" spans="1:10" ht="13" x14ac:dyDescent="0.15">
      <c r="A75" s="7">
        <v>74</v>
      </c>
      <c r="B75" s="2">
        <v>125</v>
      </c>
      <c r="C75" s="9"/>
      <c r="D75" s="9"/>
      <c r="E75" s="9"/>
      <c r="G75" s="10"/>
      <c r="H75" s="10"/>
      <c r="I75" s="9"/>
      <c r="J75" s="9"/>
    </row>
    <row r="76" spans="1:10" ht="13" x14ac:dyDescent="0.15">
      <c r="A76" s="7">
        <v>75</v>
      </c>
      <c r="B76" s="2">
        <v>125.5</v>
      </c>
      <c r="C76" s="9"/>
      <c r="D76" s="9"/>
      <c r="E76" s="9"/>
      <c r="G76" s="10"/>
      <c r="H76" s="10"/>
      <c r="I76" s="9"/>
      <c r="J76" s="9"/>
    </row>
    <row r="77" spans="1:10" ht="13" x14ac:dyDescent="0.15">
      <c r="A77" s="7">
        <v>76</v>
      </c>
      <c r="B77" s="2">
        <v>126</v>
      </c>
      <c r="C77" s="9"/>
      <c r="D77" s="9"/>
      <c r="E77" s="9"/>
      <c r="G77" s="10"/>
      <c r="H77" s="10"/>
      <c r="I77" s="9"/>
      <c r="J77" s="9"/>
    </row>
    <row r="78" spans="1:10" ht="13" x14ac:dyDescent="0.15">
      <c r="A78" s="7">
        <v>77</v>
      </c>
      <c r="B78" s="2">
        <v>126.1</v>
      </c>
      <c r="C78" s="9"/>
      <c r="D78" s="9"/>
      <c r="E78" s="9"/>
      <c r="G78" s="10"/>
      <c r="H78" s="10"/>
      <c r="I78" s="9"/>
      <c r="J78" s="9"/>
    </row>
    <row r="79" spans="1:10" ht="13" x14ac:dyDescent="0.15">
      <c r="A79" s="7">
        <v>78</v>
      </c>
      <c r="B79" s="2">
        <v>126.5</v>
      </c>
      <c r="C79" s="9"/>
      <c r="D79" s="9"/>
      <c r="E79" s="9"/>
      <c r="G79" s="10"/>
      <c r="H79" s="10"/>
      <c r="I79" s="9"/>
      <c r="J79" s="9"/>
    </row>
    <row r="80" spans="1:10" ht="13" x14ac:dyDescent="0.15">
      <c r="A80" s="7">
        <v>79</v>
      </c>
      <c r="B80" s="2">
        <v>127</v>
      </c>
      <c r="C80" s="9"/>
      <c r="D80" s="9"/>
      <c r="E80" s="9"/>
      <c r="G80" s="10"/>
      <c r="H80" s="10"/>
      <c r="I80" s="9"/>
      <c r="J80" s="9"/>
    </row>
    <row r="81" spans="1:10" ht="13" x14ac:dyDescent="0.15">
      <c r="A81" s="7">
        <v>80</v>
      </c>
      <c r="B81" s="2">
        <v>127.5</v>
      </c>
      <c r="C81" s="9"/>
      <c r="D81" s="9"/>
      <c r="E81" s="9"/>
      <c r="G81" s="10"/>
      <c r="H81" s="10"/>
      <c r="I81" s="9"/>
      <c r="J81" s="9"/>
    </row>
    <row r="82" spans="1:10" ht="13" x14ac:dyDescent="0.15">
      <c r="A82" s="7">
        <v>81</v>
      </c>
      <c r="B82" s="2">
        <v>127.8</v>
      </c>
      <c r="C82" s="9"/>
      <c r="D82" s="9"/>
      <c r="E82" s="9"/>
      <c r="G82" s="10"/>
      <c r="H82" s="10"/>
      <c r="I82" s="9"/>
      <c r="J82" s="9"/>
    </row>
    <row r="83" spans="1:10" ht="13" x14ac:dyDescent="0.15">
      <c r="A83" s="7">
        <v>82</v>
      </c>
      <c r="B83" s="2">
        <v>128</v>
      </c>
      <c r="C83" s="9"/>
      <c r="D83" s="9"/>
      <c r="E83" s="9"/>
      <c r="G83" s="10"/>
      <c r="H83" s="10"/>
      <c r="I83" s="9"/>
      <c r="J83" s="9"/>
    </row>
    <row r="84" spans="1:10" ht="13" x14ac:dyDescent="0.15">
      <c r="A84" s="7">
        <v>83</v>
      </c>
      <c r="B84" s="2">
        <v>128.5</v>
      </c>
      <c r="C84" s="9"/>
      <c r="D84" s="9"/>
      <c r="E84" s="9"/>
      <c r="G84" s="10"/>
      <c r="H84" s="10"/>
      <c r="I84" s="9"/>
      <c r="J84" s="9"/>
    </row>
    <row r="85" spans="1:10" ht="13" x14ac:dyDescent="0.15">
      <c r="A85" s="7">
        <v>84</v>
      </c>
      <c r="B85" s="2">
        <v>129</v>
      </c>
      <c r="C85" s="9"/>
      <c r="D85" s="9"/>
      <c r="E85" s="9"/>
      <c r="G85" s="10"/>
      <c r="H85" s="10"/>
      <c r="I85" s="9"/>
      <c r="J85" s="9"/>
    </row>
    <row r="86" spans="1:10" ht="13" x14ac:dyDescent="0.15">
      <c r="A86" s="7">
        <v>85</v>
      </c>
      <c r="B86" s="2">
        <v>129.5</v>
      </c>
      <c r="C86" s="9"/>
      <c r="D86" s="9"/>
      <c r="E86" s="9"/>
      <c r="G86" s="10"/>
      <c r="H86" s="10"/>
      <c r="I86" s="9"/>
      <c r="J86" s="9"/>
    </row>
    <row r="87" spans="1:10" ht="13" x14ac:dyDescent="0.15">
      <c r="A87" s="7">
        <v>86</v>
      </c>
      <c r="B87" s="2">
        <v>129.9</v>
      </c>
      <c r="C87" s="9"/>
      <c r="D87" s="9"/>
      <c r="E87" s="9"/>
      <c r="G87" s="10"/>
      <c r="H87" s="10"/>
      <c r="I87" s="9"/>
      <c r="J87" s="9"/>
    </row>
    <row r="88" spans="1:10" ht="13" x14ac:dyDescent="0.15">
      <c r="A88" s="7">
        <v>87</v>
      </c>
      <c r="B88" s="2">
        <v>130</v>
      </c>
      <c r="C88" s="9"/>
      <c r="D88" s="9"/>
      <c r="E88" s="9"/>
      <c r="G88" s="10"/>
      <c r="H88" s="10"/>
      <c r="I88" s="9"/>
      <c r="J88" s="9"/>
    </row>
    <row r="89" spans="1:10" ht="13" x14ac:dyDescent="0.15">
      <c r="A89" s="7">
        <v>88</v>
      </c>
      <c r="B89" s="2">
        <v>131</v>
      </c>
      <c r="C89" s="9"/>
      <c r="D89" s="9"/>
      <c r="E89" s="9"/>
      <c r="G89" s="10"/>
      <c r="H89" s="10"/>
      <c r="I89" s="9"/>
      <c r="J89" s="9"/>
    </row>
    <row r="90" spans="1:10" ht="13" x14ac:dyDescent="0.15">
      <c r="A90" s="7">
        <v>89</v>
      </c>
      <c r="B90" s="2">
        <v>131.4</v>
      </c>
      <c r="C90" s="9"/>
      <c r="D90" s="9"/>
      <c r="E90" s="9"/>
      <c r="G90" s="10"/>
      <c r="H90" s="10"/>
      <c r="I90" s="9"/>
      <c r="J90" s="9"/>
    </row>
    <row r="91" spans="1:10" ht="13" x14ac:dyDescent="0.15">
      <c r="A91" s="7">
        <v>90</v>
      </c>
      <c r="B91" s="2">
        <v>132</v>
      </c>
      <c r="C91" s="9"/>
      <c r="D91" s="9"/>
      <c r="E91" s="9"/>
      <c r="G91" s="10"/>
      <c r="H91" s="10"/>
      <c r="I91" s="9"/>
      <c r="J91" s="9"/>
    </row>
    <row r="92" spans="1:10" ht="13" x14ac:dyDescent="0.15">
      <c r="A92" s="7">
        <v>91</v>
      </c>
      <c r="B92" s="2">
        <v>133</v>
      </c>
      <c r="C92" s="9"/>
      <c r="D92" s="9"/>
      <c r="E92" s="9"/>
      <c r="G92" s="10"/>
      <c r="H92" s="10"/>
      <c r="I92" s="9"/>
      <c r="J92" s="9"/>
    </row>
    <row r="93" spans="1:10" ht="13" x14ac:dyDescent="0.15">
      <c r="A93" s="7">
        <v>92</v>
      </c>
      <c r="B93" s="2">
        <v>133.6</v>
      </c>
      <c r="C93" s="9"/>
      <c r="D93" s="9"/>
      <c r="E93" s="9"/>
      <c r="G93" s="10"/>
      <c r="H93" s="10"/>
      <c r="I93" s="9"/>
      <c r="J93" s="9"/>
    </row>
    <row r="94" spans="1:10" ht="13" x14ac:dyDescent="0.15">
      <c r="A94" s="7">
        <v>93</v>
      </c>
      <c r="B94" s="2">
        <v>134</v>
      </c>
      <c r="C94" s="9"/>
      <c r="D94" s="9"/>
      <c r="E94" s="9"/>
      <c r="G94" s="10"/>
      <c r="H94" s="10"/>
      <c r="I94" s="9"/>
      <c r="J94" s="9"/>
    </row>
    <row r="95" spans="1:10" ht="13" x14ac:dyDescent="0.15">
      <c r="A95" s="7">
        <v>94</v>
      </c>
      <c r="B95" s="2">
        <v>134.19999999999999</v>
      </c>
      <c r="C95" s="9"/>
      <c r="D95" s="9"/>
      <c r="E95" s="9"/>
      <c r="G95" s="10"/>
      <c r="H95" s="10"/>
      <c r="I95" s="9"/>
      <c r="J95" s="9"/>
    </row>
    <row r="96" spans="1:10" ht="13" x14ac:dyDescent="0.15">
      <c r="A96" s="7">
        <v>95</v>
      </c>
      <c r="B96" s="2">
        <v>135</v>
      </c>
      <c r="C96" s="9"/>
      <c r="D96" s="9"/>
      <c r="E96" s="9"/>
      <c r="G96" s="10"/>
      <c r="H96" s="10"/>
      <c r="I96" s="9"/>
      <c r="J96" s="9"/>
    </row>
    <row r="97" spans="1:8" ht="13" x14ac:dyDescent="0.15">
      <c r="A97" s="7">
        <v>96</v>
      </c>
      <c r="B97" s="2">
        <v>135.80000000000001</v>
      </c>
      <c r="C97" s="9"/>
      <c r="D97" s="9"/>
      <c r="E97" s="9"/>
    </row>
    <row r="98" spans="1:8" ht="13" x14ac:dyDescent="0.15">
      <c r="A98" s="7">
        <v>97</v>
      </c>
      <c r="B98" s="2">
        <v>138</v>
      </c>
      <c r="C98" s="9"/>
      <c r="D98" s="9"/>
      <c r="E98" s="9"/>
    </row>
    <row r="99" spans="1:8" ht="13" x14ac:dyDescent="0.15">
      <c r="A99" s="7">
        <v>98</v>
      </c>
      <c r="B99" s="2">
        <v>140</v>
      </c>
      <c r="C99" s="9"/>
      <c r="D99" s="9"/>
      <c r="E99" s="9"/>
    </row>
    <row r="100" spans="1:8" ht="13" x14ac:dyDescent="0.15">
      <c r="A100" s="12"/>
      <c r="B100" s="12"/>
      <c r="H100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5"/>
  <sheetViews>
    <sheetView tabSelected="1" workbookViewId="0"/>
  </sheetViews>
  <sheetFormatPr baseColWidth="10" defaultColWidth="14.5" defaultRowHeight="15.75" customHeight="1" x14ac:dyDescent="0.15"/>
  <cols>
    <col min="1" max="1" width="19" customWidth="1"/>
  </cols>
  <sheetData>
    <row r="1" spans="1:8" ht="15.75" customHeight="1" x14ac:dyDescent="0.1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8" ht="15.75" customHeight="1" x14ac:dyDescent="0.15">
      <c r="A2" s="1" t="s">
        <v>1</v>
      </c>
      <c r="B2" s="2">
        <v>2</v>
      </c>
      <c r="C2" s="2">
        <v>3</v>
      </c>
      <c r="D2" s="2">
        <v>6</v>
      </c>
      <c r="E2" s="2">
        <v>8</v>
      </c>
      <c r="F2" s="2">
        <v>22</v>
      </c>
      <c r="G2" s="2">
        <v>9</v>
      </c>
      <c r="H2" s="3">
        <f>SUM(B2:G2)</f>
        <v>50</v>
      </c>
    </row>
    <row r="3" spans="1:8" ht="15.75" customHeight="1" x14ac:dyDescent="0.15">
      <c r="A3" s="1" t="s">
        <v>2</v>
      </c>
      <c r="B3" s="4">
        <f t="shared" ref="B3:G3" si="0">B$2/COUNT($B$2:$G$2)</f>
        <v>0.33333333333333331</v>
      </c>
      <c r="C3" s="4">
        <f t="shared" si="0"/>
        <v>0.5</v>
      </c>
      <c r="D3" s="4">
        <f t="shared" si="0"/>
        <v>1</v>
      </c>
      <c r="E3" s="4">
        <f t="shared" si="0"/>
        <v>1.3333333333333333</v>
      </c>
      <c r="F3" s="4">
        <f t="shared" si="0"/>
        <v>3.6666666666666665</v>
      </c>
      <c r="G3" s="4">
        <f t="shared" si="0"/>
        <v>1.5</v>
      </c>
    </row>
    <row r="4" spans="1:8" ht="15.75" customHeight="1" x14ac:dyDescent="0.15">
      <c r="A4" s="1" t="s">
        <v>3</v>
      </c>
      <c r="B4" s="2">
        <f>(3+4)/2</f>
        <v>3.5</v>
      </c>
    </row>
    <row r="5" spans="1:8" ht="15.75" customHeight="1" x14ac:dyDescent="0.15">
      <c r="A5" s="1" t="s">
        <v>4</v>
      </c>
      <c r="B5" s="2">
        <f t="array" ref="B5">INDEX(B$1:G$1,MAX(IF(B$2:G$2=MAX(B$2:G$2),COLUMN(B$2:G$2)-COLUMN(A2),"")))</f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1, 2, 3, 5</vt:lpstr>
      <vt:lpstr>Задача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2018-12-24T14:34:16Z</dcterms:modified>
</cp:coreProperties>
</file>