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ozorukov/Downloads/"/>
    </mc:Choice>
  </mc:AlternateContent>
  <xr:revisionPtr revIDLastSave="0" documentId="13_ncr:1_{FBADB567-6937-AD47-AF01-0A8A7CC1E149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1" l="1"/>
  <c r="H105" i="1"/>
  <c r="G105" i="1"/>
  <c r="F105" i="1"/>
  <c r="C105" i="1"/>
  <c r="J100" i="1"/>
  <c r="J99" i="1"/>
  <c r="J98" i="1"/>
  <c r="I100" i="1"/>
  <c r="I99" i="1"/>
  <c r="I98" i="1"/>
  <c r="H100" i="1"/>
  <c r="H99" i="1"/>
  <c r="H98" i="1"/>
  <c r="G98" i="1"/>
  <c r="G97" i="1"/>
  <c r="F97" i="1"/>
  <c r="E97" i="1"/>
  <c r="C97" i="1"/>
  <c r="G90" i="1"/>
  <c r="G99" i="1" s="1"/>
  <c r="F90" i="1"/>
  <c r="F100" i="1" s="1"/>
  <c r="E90" i="1"/>
  <c r="E100" i="1" s="1"/>
  <c r="C90" i="1"/>
  <c r="C100" i="1" s="1"/>
  <c r="G100" i="1" l="1"/>
  <c r="E99" i="1"/>
  <c r="F99" i="1"/>
  <c r="E98" i="1"/>
  <c r="C98" i="1"/>
  <c r="F98" i="1"/>
  <c r="C99" i="1"/>
</calcChain>
</file>

<file path=xl/sharedStrings.xml><?xml version="1.0" encoding="utf-8"?>
<sst xmlns="http://schemas.openxmlformats.org/spreadsheetml/2006/main" count="142" uniqueCount="49">
  <si>
    <t>Используемые 
ресурсы</t>
  </si>
  <si>
    <t>Изготавливаемые изделия</t>
  </si>
  <si>
    <t>Наличие ресурсов</t>
  </si>
  <si>
    <t>И1</t>
  </si>
  <si>
    <t>И2</t>
  </si>
  <si>
    <t>И3</t>
  </si>
  <si>
    <t>И4</t>
  </si>
  <si>
    <t>Трудовые</t>
  </si>
  <si>
    <t>Материальные</t>
  </si>
  <si>
    <t>Финансовые</t>
  </si>
  <si>
    <t>Прибыль Пj</t>
  </si>
  <si>
    <t>F(x) = 40x1 + 50x2 + 30x3 + 20x4 -&gt; max</t>
  </si>
  <si>
    <t>3x1 + 5x2 + 2x3 + 7x4 &lt;= 15</t>
  </si>
  <si>
    <t>4x1 + 3x2 + 3x3 + 5x4 &lt;= 9</t>
  </si>
  <si>
    <t>5x1 + 6x2 +4x3 + 8x4 &lt;=30</t>
  </si>
  <si>
    <t>x1 &gt;= 0, x2 &gt;=0, x3 &gt;= 0, x4 &gt;=0</t>
  </si>
  <si>
    <t>3x1 + 5x2 + 2x3 + 7x4 +x5 = 15</t>
  </si>
  <si>
    <t>4x1 + 3x2 + 3x3 + 5x4 + x6 = 9</t>
  </si>
  <si>
    <t>5x1 + 6x2 +4x3 + 8x4 + x7 =30</t>
  </si>
  <si>
    <t>Базис</t>
  </si>
  <si>
    <t>bi</t>
  </si>
  <si>
    <t>x1</t>
  </si>
  <si>
    <t>x2</t>
  </si>
  <si>
    <t>x3</t>
  </si>
  <si>
    <t>x4</t>
  </si>
  <si>
    <t>x5</t>
  </si>
  <si>
    <t>x6</t>
  </si>
  <si>
    <t>x7</t>
  </si>
  <si>
    <t>Cj</t>
  </si>
  <si>
    <t>x5 =</t>
  </si>
  <si>
    <t>F(x) = 0</t>
  </si>
  <si>
    <t>x6 =</t>
  </si>
  <si>
    <t>x7 =</t>
  </si>
  <si>
    <t>Условие: ꓯ Сj &lt;= 0 не выполняется</t>
  </si>
  <si>
    <t xml:space="preserve">Выбор разрешающего столбца </t>
  </si>
  <si>
    <t>Cr = max {Cj} =&gt; Cr = 50</t>
  </si>
  <si>
    <t>Условие: ꓯ aij &lt;= не выполняется =&gt; идём дальше</t>
  </si>
  <si>
    <t xml:space="preserve">Выбор разрешающей строки </t>
  </si>
  <si>
    <t>Ds = min{bi/aij} for aij &gt; 0</t>
  </si>
  <si>
    <t>D1 =</t>
  </si>
  <si>
    <t>15/5 = 3</t>
  </si>
  <si>
    <t>D2 =</t>
  </si>
  <si>
    <t>9/3 = 3</t>
  </si>
  <si>
    <t>D3 =</t>
  </si>
  <si>
    <t>30/6 = 5</t>
  </si>
  <si>
    <t>Наименьший результат в первой строке =&gt; эта строка разрешающая</t>
  </si>
  <si>
    <t>5 - разрешающий элемент</t>
  </si>
  <si>
    <t>max</t>
  </si>
  <si>
    <t>Ответ: 3 изделия И2, максимальная прибыль 150 у.е.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</si>
</sst>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2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0" fillId="0" borderId="1" xfId="0" applyFill="1" applyBorder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109" zoomScale="108" zoomScaleNormal="108" workbookViewId="0">
      <selection activeCell="I98" sqref="I98"/>
    </sheetView>
  </sheetViews>
  <sheetFormatPr baseColWidth="10" defaultColWidth="8.83203125" defaultRowHeight="15" x14ac:dyDescent="0.2"/>
  <sheetData>
    <row r="1" spans="1:8" x14ac:dyDescent="0.2">
      <c r="A1" s="32" t="s">
        <v>0</v>
      </c>
      <c r="B1" s="33"/>
      <c r="C1" s="33" t="s">
        <v>1</v>
      </c>
      <c r="D1" s="33"/>
      <c r="E1" s="33"/>
      <c r="F1" s="33"/>
      <c r="G1" s="34" t="s">
        <v>2</v>
      </c>
      <c r="H1" s="34"/>
    </row>
    <row r="2" spans="1:8" x14ac:dyDescent="0.2">
      <c r="A2" s="33"/>
      <c r="B2" s="33"/>
      <c r="C2" s="35" t="s">
        <v>3</v>
      </c>
      <c r="D2" s="35" t="s">
        <v>4</v>
      </c>
      <c r="E2" s="35" t="s">
        <v>5</v>
      </c>
      <c r="F2" s="35" t="s">
        <v>6</v>
      </c>
      <c r="G2" s="34"/>
      <c r="H2" s="34"/>
    </row>
    <row r="3" spans="1:8" x14ac:dyDescent="0.2">
      <c r="A3" s="33" t="s">
        <v>7</v>
      </c>
      <c r="B3" s="33"/>
      <c r="C3" s="2">
        <v>3</v>
      </c>
      <c r="D3" s="2">
        <v>5</v>
      </c>
      <c r="E3" s="2">
        <v>2</v>
      </c>
      <c r="F3" s="2">
        <v>7</v>
      </c>
      <c r="G3" s="25">
        <v>15</v>
      </c>
      <c r="H3" s="25"/>
    </row>
    <row r="4" spans="1:8" x14ac:dyDescent="0.2">
      <c r="A4" s="33" t="s">
        <v>8</v>
      </c>
      <c r="B4" s="33"/>
      <c r="C4" s="2">
        <v>4</v>
      </c>
      <c r="D4" s="2">
        <v>3</v>
      </c>
      <c r="E4" s="2">
        <v>3</v>
      </c>
      <c r="F4" s="2">
        <v>5</v>
      </c>
      <c r="G4" s="25">
        <v>9</v>
      </c>
      <c r="H4" s="25"/>
    </row>
    <row r="5" spans="1:8" x14ac:dyDescent="0.2">
      <c r="A5" s="33" t="s">
        <v>9</v>
      </c>
      <c r="B5" s="33"/>
      <c r="C5" s="2">
        <v>5</v>
      </c>
      <c r="D5" s="2">
        <v>6</v>
      </c>
      <c r="E5" s="2">
        <v>4</v>
      </c>
      <c r="F5" s="2">
        <v>8</v>
      </c>
      <c r="G5" s="25">
        <v>30</v>
      </c>
      <c r="H5" s="25"/>
    </row>
    <row r="6" spans="1:8" x14ac:dyDescent="0.2">
      <c r="A6" s="33" t="s">
        <v>10</v>
      </c>
      <c r="B6" s="33"/>
      <c r="C6" s="2">
        <v>40</v>
      </c>
      <c r="D6" s="2">
        <v>50</v>
      </c>
      <c r="E6" s="2">
        <v>30</v>
      </c>
      <c r="F6" s="2">
        <v>20</v>
      </c>
      <c r="G6" s="25"/>
      <c r="H6" s="25"/>
    </row>
    <row r="8" spans="1:8" ht="16" x14ac:dyDescent="0.2">
      <c r="A8" s="36">
        <v>1</v>
      </c>
    </row>
    <row r="9" spans="1:8" x14ac:dyDescent="0.2">
      <c r="A9" s="27" t="s">
        <v>11</v>
      </c>
      <c r="B9" s="27"/>
      <c r="C9" s="27"/>
      <c r="D9" s="27"/>
      <c r="E9" s="27"/>
    </row>
    <row r="10" spans="1:8" x14ac:dyDescent="0.2">
      <c r="A10" s="27"/>
      <c r="B10" s="27"/>
      <c r="C10" s="27"/>
      <c r="D10" s="27"/>
      <c r="E10" s="27"/>
    </row>
    <row r="12" spans="1:8" x14ac:dyDescent="0.2">
      <c r="A12" s="26" t="s">
        <v>12</v>
      </c>
      <c r="B12" s="26"/>
      <c r="C12" s="26"/>
      <c r="D12" s="26"/>
      <c r="E12" s="26"/>
    </row>
    <row r="13" spans="1:8" x14ac:dyDescent="0.2">
      <c r="A13" s="26" t="s">
        <v>13</v>
      </c>
      <c r="B13" s="26"/>
      <c r="C13" s="26"/>
      <c r="D13" s="26"/>
      <c r="E13" s="26"/>
    </row>
    <row r="14" spans="1:8" x14ac:dyDescent="0.2">
      <c r="A14" s="26" t="s">
        <v>14</v>
      </c>
      <c r="B14" s="26"/>
      <c r="C14" s="26"/>
      <c r="D14" s="26"/>
      <c r="E14" s="26"/>
    </row>
    <row r="16" spans="1:8" x14ac:dyDescent="0.2">
      <c r="B16" s="3" t="s">
        <v>15</v>
      </c>
      <c r="C16" s="3"/>
      <c r="D16" s="3"/>
      <c r="E16" s="3"/>
      <c r="F16" s="3"/>
    </row>
    <row r="18" spans="1:10" ht="16" x14ac:dyDescent="0.2">
      <c r="A18" s="36">
        <v>2</v>
      </c>
    </row>
    <row r="19" spans="1:10" x14ac:dyDescent="0.2">
      <c r="B19" s="3" t="s">
        <v>16</v>
      </c>
      <c r="C19" s="3"/>
      <c r="D19" s="3"/>
      <c r="E19" s="3"/>
      <c r="F19" s="3"/>
    </row>
    <row r="20" spans="1:10" x14ac:dyDescent="0.2">
      <c r="B20" s="3" t="s">
        <v>17</v>
      </c>
      <c r="C20" s="3"/>
      <c r="D20" s="3"/>
      <c r="E20" s="3"/>
      <c r="F20" s="3"/>
    </row>
    <row r="21" spans="1:10" x14ac:dyDescent="0.2">
      <c r="B21" s="3" t="s">
        <v>18</v>
      </c>
      <c r="C21" s="3"/>
      <c r="D21" s="3"/>
      <c r="E21" s="3"/>
      <c r="F21" s="3"/>
    </row>
    <row r="23" spans="1:10" ht="16" x14ac:dyDescent="0.2">
      <c r="A23" s="36">
        <v>3</v>
      </c>
    </row>
    <row r="25" spans="1:10" x14ac:dyDescent="0.2">
      <c r="A25" s="34" t="s">
        <v>19</v>
      </c>
      <c r="B25" s="37"/>
      <c r="C25" s="37" t="s">
        <v>1</v>
      </c>
      <c r="D25" s="37"/>
      <c r="E25" s="37"/>
      <c r="F25" s="37"/>
      <c r="G25" s="37"/>
      <c r="H25" s="37"/>
      <c r="I25" s="37"/>
      <c r="J25" s="37" t="s">
        <v>20</v>
      </c>
    </row>
    <row r="26" spans="1:10" ht="16" x14ac:dyDescent="0.2">
      <c r="A26" s="37"/>
      <c r="B26" s="37"/>
      <c r="C26" s="38" t="s">
        <v>21</v>
      </c>
      <c r="D26" s="38" t="s">
        <v>22</v>
      </c>
      <c r="E26" s="38" t="s">
        <v>23</v>
      </c>
      <c r="F26" s="39" t="s">
        <v>24</v>
      </c>
      <c r="G26" s="40" t="s">
        <v>25</v>
      </c>
      <c r="H26" s="40" t="s">
        <v>26</v>
      </c>
      <c r="I26" s="35" t="s">
        <v>27</v>
      </c>
      <c r="J26" s="37"/>
    </row>
    <row r="27" spans="1:10" x14ac:dyDescent="0.2">
      <c r="A27" s="33" t="s">
        <v>25</v>
      </c>
      <c r="B27" s="33"/>
      <c r="C27" s="2">
        <v>3</v>
      </c>
      <c r="D27" s="2">
        <v>5</v>
      </c>
      <c r="E27" s="2">
        <v>2</v>
      </c>
      <c r="F27" s="8">
        <v>7</v>
      </c>
      <c r="G27" s="2">
        <v>1</v>
      </c>
      <c r="H27" s="2">
        <v>0</v>
      </c>
      <c r="I27" s="1">
        <v>0</v>
      </c>
      <c r="J27" s="1">
        <v>15</v>
      </c>
    </row>
    <row r="28" spans="1:10" x14ac:dyDescent="0.2">
      <c r="A28" s="33" t="s">
        <v>26</v>
      </c>
      <c r="B28" s="33"/>
      <c r="C28" s="2">
        <v>4</v>
      </c>
      <c r="D28" s="2">
        <v>3</v>
      </c>
      <c r="E28" s="2">
        <v>3</v>
      </c>
      <c r="F28" s="8">
        <v>5</v>
      </c>
      <c r="G28" s="2">
        <v>0</v>
      </c>
      <c r="H28" s="2">
        <v>1</v>
      </c>
      <c r="I28" s="1">
        <v>0</v>
      </c>
      <c r="J28" s="1">
        <v>9</v>
      </c>
    </row>
    <row r="29" spans="1:10" x14ac:dyDescent="0.2">
      <c r="A29" s="33" t="s">
        <v>27</v>
      </c>
      <c r="B29" s="33"/>
      <c r="C29" s="2">
        <v>5</v>
      </c>
      <c r="D29" s="2">
        <v>6</v>
      </c>
      <c r="E29" s="2">
        <v>4</v>
      </c>
      <c r="F29" s="8">
        <v>8</v>
      </c>
      <c r="G29" s="2">
        <v>0</v>
      </c>
      <c r="H29" s="2">
        <v>0</v>
      </c>
      <c r="I29" s="1">
        <v>1</v>
      </c>
      <c r="J29" s="1">
        <v>30</v>
      </c>
    </row>
    <row r="30" spans="1:10" x14ac:dyDescent="0.2">
      <c r="A30" s="33" t="s">
        <v>28</v>
      </c>
      <c r="B30" s="33"/>
      <c r="C30" s="2">
        <v>40</v>
      </c>
      <c r="D30" s="2">
        <v>50</v>
      </c>
      <c r="E30" s="2">
        <v>30</v>
      </c>
      <c r="F30" s="8">
        <v>20</v>
      </c>
      <c r="G30" s="2">
        <v>0</v>
      </c>
      <c r="H30" s="2">
        <v>0</v>
      </c>
      <c r="I30" s="1">
        <v>0</v>
      </c>
      <c r="J30" s="1">
        <v>0</v>
      </c>
    </row>
    <row r="32" spans="1:10" x14ac:dyDescent="0.2">
      <c r="A32" s="41" t="s">
        <v>29</v>
      </c>
      <c r="B32" s="2">
        <v>15</v>
      </c>
      <c r="D32" s="35" t="s">
        <v>30</v>
      </c>
    </row>
    <row r="33" spans="1:10" x14ac:dyDescent="0.2">
      <c r="A33" s="41" t="s">
        <v>31</v>
      </c>
      <c r="B33" s="2">
        <v>9</v>
      </c>
    </row>
    <row r="34" spans="1:10" x14ac:dyDescent="0.2">
      <c r="A34" s="41" t="s">
        <v>32</v>
      </c>
      <c r="B34" s="2">
        <v>30</v>
      </c>
    </row>
    <row r="36" spans="1:10" ht="16" x14ac:dyDescent="0.2">
      <c r="A36" s="43">
        <v>4</v>
      </c>
    </row>
    <row r="38" spans="1:10" ht="16" x14ac:dyDescent="0.2">
      <c r="A38" s="44" t="s">
        <v>33</v>
      </c>
      <c r="B38" s="44"/>
      <c r="C38" s="44"/>
      <c r="D38" s="44"/>
    </row>
    <row r="40" spans="1:10" x14ac:dyDescent="0.2">
      <c r="A40" s="34" t="s">
        <v>19</v>
      </c>
      <c r="B40" s="37"/>
      <c r="C40" s="37" t="s">
        <v>1</v>
      </c>
      <c r="D40" s="37"/>
      <c r="E40" s="37"/>
      <c r="F40" s="37"/>
      <c r="G40" s="37"/>
      <c r="H40" s="37"/>
      <c r="I40" s="37"/>
      <c r="J40" s="37" t="s">
        <v>20</v>
      </c>
    </row>
    <row r="41" spans="1:10" ht="16" x14ac:dyDescent="0.2">
      <c r="A41" s="37"/>
      <c r="B41" s="37"/>
      <c r="C41" s="35" t="s">
        <v>21</v>
      </c>
      <c r="D41" s="35" t="s">
        <v>22</v>
      </c>
      <c r="E41" s="35" t="s">
        <v>23</v>
      </c>
      <c r="F41" s="35" t="s">
        <v>24</v>
      </c>
      <c r="G41" s="40" t="s">
        <v>25</v>
      </c>
      <c r="H41" s="40" t="s">
        <v>26</v>
      </c>
      <c r="I41" s="35" t="s">
        <v>27</v>
      </c>
      <c r="J41" s="37"/>
    </row>
    <row r="42" spans="1:10" x14ac:dyDescent="0.2">
      <c r="A42" s="33" t="s">
        <v>25</v>
      </c>
      <c r="B42" s="33"/>
      <c r="C42" s="2">
        <v>3</v>
      </c>
      <c r="D42" s="2">
        <v>5</v>
      </c>
      <c r="E42" s="2">
        <v>2</v>
      </c>
      <c r="F42" s="8">
        <v>7</v>
      </c>
      <c r="G42" s="2">
        <v>1</v>
      </c>
      <c r="H42" s="2">
        <v>0</v>
      </c>
      <c r="I42" s="1">
        <v>0</v>
      </c>
      <c r="J42" s="1">
        <v>15</v>
      </c>
    </row>
    <row r="43" spans="1:10" x14ac:dyDescent="0.2">
      <c r="A43" s="33" t="s">
        <v>26</v>
      </c>
      <c r="B43" s="33"/>
      <c r="C43" s="2">
        <v>4</v>
      </c>
      <c r="D43" s="2">
        <v>3</v>
      </c>
      <c r="E43" s="2">
        <v>3</v>
      </c>
      <c r="F43" s="8">
        <v>5</v>
      </c>
      <c r="G43" s="2">
        <v>0</v>
      </c>
      <c r="H43" s="2">
        <v>1</v>
      </c>
      <c r="I43" s="1">
        <v>0</v>
      </c>
      <c r="J43" s="1">
        <v>9</v>
      </c>
    </row>
    <row r="44" spans="1:10" x14ac:dyDescent="0.2">
      <c r="A44" s="33" t="s">
        <v>27</v>
      </c>
      <c r="B44" s="33"/>
      <c r="C44" s="2">
        <v>5</v>
      </c>
      <c r="D44" s="2">
        <v>6</v>
      </c>
      <c r="E44" s="2">
        <v>4</v>
      </c>
      <c r="F44" s="8">
        <v>8</v>
      </c>
      <c r="G44" s="2">
        <v>0</v>
      </c>
      <c r="H44" s="2">
        <v>0</v>
      </c>
      <c r="I44" s="1">
        <v>1</v>
      </c>
      <c r="J44" s="1">
        <v>30</v>
      </c>
    </row>
    <row r="45" spans="1:10" x14ac:dyDescent="0.2">
      <c r="A45" s="33" t="s">
        <v>28</v>
      </c>
      <c r="B45" s="33"/>
      <c r="C45" s="2">
        <v>40</v>
      </c>
      <c r="D45" s="2">
        <v>50</v>
      </c>
      <c r="E45" s="2">
        <v>30</v>
      </c>
      <c r="F45" s="8">
        <v>20</v>
      </c>
      <c r="G45" s="2">
        <v>0</v>
      </c>
      <c r="H45" s="2">
        <v>0</v>
      </c>
      <c r="I45" s="1">
        <v>0</v>
      </c>
      <c r="J45" s="1">
        <v>0</v>
      </c>
    </row>
    <row r="47" spans="1:10" ht="16" x14ac:dyDescent="0.2">
      <c r="A47" s="36">
        <v>5</v>
      </c>
      <c r="B47" s="10"/>
      <c r="C47" s="11"/>
      <c r="D47" s="11"/>
      <c r="E47" s="11"/>
      <c r="F47" s="11"/>
      <c r="G47" s="11"/>
      <c r="H47" s="11"/>
      <c r="I47" s="10"/>
      <c r="J47" s="10"/>
    </row>
    <row r="49" spans="1:10" x14ac:dyDescent="0.2">
      <c r="A49" s="33" t="s">
        <v>34</v>
      </c>
      <c r="B49" s="33"/>
      <c r="C49" s="33"/>
      <c r="D49" s="33"/>
      <c r="E49" s="33"/>
    </row>
    <row r="51" spans="1:10" x14ac:dyDescent="0.2">
      <c r="A51" s="33" t="s">
        <v>35</v>
      </c>
      <c r="B51" s="33"/>
      <c r="C51" s="33"/>
      <c r="D51" s="33"/>
      <c r="E51" s="33"/>
      <c r="F51" s="3"/>
    </row>
    <row r="53" spans="1:10" x14ac:dyDescent="0.2">
      <c r="A53" s="34" t="s">
        <v>19</v>
      </c>
      <c r="B53" s="37"/>
      <c r="C53" s="37" t="s">
        <v>1</v>
      </c>
      <c r="D53" s="37"/>
      <c r="E53" s="37"/>
      <c r="F53" s="37"/>
      <c r="G53" s="37"/>
      <c r="H53" s="37"/>
      <c r="I53" s="37"/>
      <c r="J53" s="37" t="s">
        <v>20</v>
      </c>
    </row>
    <row r="54" spans="1:10" ht="16" x14ac:dyDescent="0.2">
      <c r="A54" s="37"/>
      <c r="B54" s="37"/>
      <c r="C54" s="38" t="s">
        <v>21</v>
      </c>
      <c r="D54" s="38" t="s">
        <v>22</v>
      </c>
      <c r="E54" s="38" t="s">
        <v>23</v>
      </c>
      <c r="F54" s="39" t="s">
        <v>24</v>
      </c>
      <c r="G54" s="40" t="s">
        <v>25</v>
      </c>
      <c r="H54" s="40" t="s">
        <v>26</v>
      </c>
      <c r="I54" s="35" t="s">
        <v>27</v>
      </c>
      <c r="J54" s="37"/>
    </row>
    <row r="55" spans="1:10" x14ac:dyDescent="0.2">
      <c r="A55" s="33" t="s">
        <v>25</v>
      </c>
      <c r="B55" s="33"/>
      <c r="C55" s="2">
        <v>3</v>
      </c>
      <c r="D55" s="41">
        <v>5</v>
      </c>
      <c r="E55" s="2">
        <v>2</v>
      </c>
      <c r="F55" s="8">
        <v>7</v>
      </c>
      <c r="G55" s="2">
        <v>1</v>
      </c>
      <c r="H55" s="2">
        <v>0</v>
      </c>
      <c r="I55" s="1">
        <v>0</v>
      </c>
      <c r="J55" s="1">
        <v>15</v>
      </c>
    </row>
    <row r="56" spans="1:10" x14ac:dyDescent="0.2">
      <c r="A56" s="33" t="s">
        <v>26</v>
      </c>
      <c r="B56" s="33"/>
      <c r="C56" s="2">
        <v>4</v>
      </c>
      <c r="D56" s="41">
        <v>3</v>
      </c>
      <c r="E56" s="2">
        <v>3</v>
      </c>
      <c r="F56" s="8">
        <v>5</v>
      </c>
      <c r="G56" s="2">
        <v>0</v>
      </c>
      <c r="H56" s="2">
        <v>1</v>
      </c>
      <c r="I56" s="1">
        <v>0</v>
      </c>
      <c r="J56" s="1">
        <v>9</v>
      </c>
    </row>
    <row r="57" spans="1:10" x14ac:dyDescent="0.2">
      <c r="A57" s="33" t="s">
        <v>27</v>
      </c>
      <c r="B57" s="33"/>
      <c r="C57" s="2">
        <v>5</v>
      </c>
      <c r="D57" s="41">
        <v>6</v>
      </c>
      <c r="E57" s="2">
        <v>4</v>
      </c>
      <c r="F57" s="8">
        <v>8</v>
      </c>
      <c r="G57" s="2">
        <v>0</v>
      </c>
      <c r="H57" s="2">
        <v>0</v>
      </c>
      <c r="I57" s="1">
        <v>1</v>
      </c>
      <c r="J57" s="1">
        <v>30</v>
      </c>
    </row>
    <row r="58" spans="1:10" x14ac:dyDescent="0.2">
      <c r="A58" s="33" t="s">
        <v>28</v>
      </c>
      <c r="B58" s="33"/>
      <c r="C58" s="2">
        <v>40</v>
      </c>
      <c r="D58" s="45">
        <v>50</v>
      </c>
      <c r="E58" s="2">
        <v>30</v>
      </c>
      <c r="F58" s="8">
        <v>20</v>
      </c>
      <c r="G58" s="2">
        <v>0</v>
      </c>
      <c r="H58" s="2">
        <v>0</v>
      </c>
      <c r="I58" s="1">
        <v>0</v>
      </c>
      <c r="J58" s="1">
        <v>0</v>
      </c>
    </row>
    <row r="60" spans="1:10" ht="16" x14ac:dyDescent="0.2">
      <c r="A60" s="36">
        <v>6</v>
      </c>
    </row>
    <row r="62" spans="1:10" x14ac:dyDescent="0.2">
      <c r="A62" s="37" t="s">
        <v>36</v>
      </c>
      <c r="B62" s="37"/>
      <c r="C62" s="37"/>
      <c r="D62" s="37"/>
      <c r="E62" s="37"/>
      <c r="F62" s="37"/>
    </row>
    <row r="63" spans="1:10" x14ac:dyDescent="0.2">
      <c r="A63" s="37"/>
      <c r="B63" s="37"/>
      <c r="C63" s="37"/>
      <c r="D63" s="37"/>
      <c r="E63" s="37"/>
      <c r="F63" s="37"/>
    </row>
    <row r="65" spans="1:10" ht="16" x14ac:dyDescent="0.2">
      <c r="A65" s="36">
        <v>7</v>
      </c>
    </row>
    <row r="67" spans="1:10" x14ac:dyDescent="0.2">
      <c r="A67" s="33" t="s">
        <v>37</v>
      </c>
      <c r="B67" s="33"/>
      <c r="C67" s="33"/>
      <c r="D67" s="33"/>
      <c r="E67" s="33"/>
      <c r="F67" s="33"/>
    </row>
    <row r="69" spans="1:10" ht="16" x14ac:dyDescent="0.2">
      <c r="A69" s="44" t="s">
        <v>38</v>
      </c>
      <c r="B69" s="44"/>
      <c r="C69" s="44"/>
      <c r="D69" s="44"/>
      <c r="E69" s="44"/>
      <c r="F69" s="44"/>
    </row>
    <row r="71" spans="1:10" x14ac:dyDescent="0.2">
      <c r="A71" s="41" t="s">
        <v>39</v>
      </c>
      <c r="B71" s="41" t="s">
        <v>40</v>
      </c>
    </row>
    <row r="72" spans="1:10" x14ac:dyDescent="0.2">
      <c r="A72" s="41" t="s">
        <v>41</v>
      </c>
      <c r="B72" s="2" t="s">
        <v>42</v>
      </c>
    </row>
    <row r="73" spans="1:10" x14ac:dyDescent="0.2">
      <c r="A73" s="41" t="s">
        <v>43</v>
      </c>
      <c r="B73" s="2" t="s">
        <v>44</v>
      </c>
    </row>
    <row r="75" spans="1:10" x14ac:dyDescent="0.2">
      <c r="A75" s="33" t="s">
        <v>45</v>
      </c>
      <c r="B75" s="33"/>
      <c r="C75" s="33"/>
      <c r="D75" s="33"/>
      <c r="E75" s="33"/>
      <c r="F75" s="33"/>
      <c r="G75" s="33"/>
    </row>
    <row r="77" spans="1:10" x14ac:dyDescent="0.2">
      <c r="A77" s="28" t="s">
        <v>19</v>
      </c>
      <c r="B77" s="25"/>
      <c r="C77" s="25" t="s">
        <v>1</v>
      </c>
      <c r="D77" s="25"/>
      <c r="E77" s="25"/>
      <c r="F77" s="25"/>
      <c r="G77" s="25"/>
      <c r="H77" s="25"/>
      <c r="I77" s="25"/>
      <c r="J77" s="25" t="s">
        <v>20</v>
      </c>
    </row>
    <row r="78" spans="1:10" ht="16" x14ac:dyDescent="0.2">
      <c r="A78" s="25"/>
      <c r="B78" s="25"/>
      <c r="C78" s="4" t="s">
        <v>21</v>
      </c>
      <c r="D78" s="38" t="s">
        <v>22</v>
      </c>
      <c r="E78" s="4" t="s">
        <v>23</v>
      </c>
      <c r="F78" s="5" t="s">
        <v>24</v>
      </c>
      <c r="G78" s="6" t="s">
        <v>25</v>
      </c>
      <c r="H78" s="6" t="s">
        <v>26</v>
      </c>
      <c r="I78" s="7" t="s">
        <v>27</v>
      </c>
      <c r="J78" s="25"/>
    </row>
    <row r="79" spans="1:10" ht="16" x14ac:dyDescent="0.2">
      <c r="A79" s="46" t="s">
        <v>22</v>
      </c>
      <c r="B79" s="47"/>
      <c r="C79" s="41">
        <v>3</v>
      </c>
      <c r="D79" s="48">
        <v>5</v>
      </c>
      <c r="E79" s="41">
        <v>2</v>
      </c>
      <c r="F79" s="42">
        <v>7</v>
      </c>
      <c r="G79" s="41">
        <v>1</v>
      </c>
      <c r="H79" s="41">
        <v>0</v>
      </c>
      <c r="I79" s="35">
        <v>0</v>
      </c>
      <c r="J79" s="35">
        <v>15</v>
      </c>
    </row>
    <row r="80" spans="1:10" x14ac:dyDescent="0.2">
      <c r="A80" s="29" t="s">
        <v>26</v>
      </c>
      <c r="B80" s="29"/>
      <c r="C80" s="2">
        <v>4</v>
      </c>
      <c r="D80" s="41">
        <v>3</v>
      </c>
      <c r="E80" s="2">
        <v>3</v>
      </c>
      <c r="F80" s="8">
        <v>5</v>
      </c>
      <c r="G80" s="2">
        <v>0</v>
      </c>
      <c r="H80" s="2">
        <v>1</v>
      </c>
      <c r="I80" s="1">
        <v>0</v>
      </c>
      <c r="J80" s="1">
        <v>9</v>
      </c>
    </row>
    <row r="81" spans="1:10" x14ac:dyDescent="0.2">
      <c r="A81" s="29" t="s">
        <v>27</v>
      </c>
      <c r="B81" s="29"/>
      <c r="C81" s="2">
        <v>5</v>
      </c>
      <c r="D81" s="41">
        <v>6</v>
      </c>
      <c r="E81" s="2">
        <v>4</v>
      </c>
      <c r="F81" s="8">
        <v>8</v>
      </c>
      <c r="G81" s="2">
        <v>0</v>
      </c>
      <c r="H81" s="2">
        <v>0</v>
      </c>
      <c r="I81" s="1">
        <v>1</v>
      </c>
      <c r="J81" s="1">
        <v>30</v>
      </c>
    </row>
    <row r="82" spans="1:10" x14ac:dyDescent="0.2">
      <c r="A82" s="29" t="s">
        <v>28</v>
      </c>
      <c r="B82" s="29"/>
      <c r="C82" s="2">
        <v>40</v>
      </c>
      <c r="D82" s="49">
        <v>50</v>
      </c>
      <c r="E82" s="2">
        <v>30</v>
      </c>
      <c r="F82" s="8">
        <v>20</v>
      </c>
      <c r="G82" s="2">
        <v>0</v>
      </c>
      <c r="H82" s="2">
        <v>0</v>
      </c>
      <c r="I82" s="1">
        <v>0</v>
      </c>
      <c r="J82" s="1">
        <v>0</v>
      </c>
    </row>
    <row r="84" spans="1:10" x14ac:dyDescent="0.2">
      <c r="A84" s="33" t="s">
        <v>46</v>
      </c>
      <c r="B84" s="33"/>
      <c r="C84" s="33"/>
      <c r="D84" s="33"/>
      <c r="E84" s="33"/>
      <c r="F84" s="33"/>
      <c r="G84" s="33"/>
      <c r="H84" s="3"/>
    </row>
    <row r="86" spans="1:10" ht="16" x14ac:dyDescent="0.2">
      <c r="A86" s="36">
        <v>8</v>
      </c>
    </row>
    <row r="88" spans="1:10" x14ac:dyDescent="0.2">
      <c r="A88" s="28" t="s">
        <v>19</v>
      </c>
      <c r="B88" s="25"/>
      <c r="C88" s="25" t="s">
        <v>1</v>
      </c>
      <c r="D88" s="25"/>
      <c r="E88" s="25"/>
      <c r="F88" s="25"/>
      <c r="G88" s="25"/>
      <c r="H88" s="25"/>
      <c r="I88" s="25"/>
      <c r="J88" s="25" t="s">
        <v>20</v>
      </c>
    </row>
    <row r="89" spans="1:10" ht="16" x14ac:dyDescent="0.2">
      <c r="A89" s="25"/>
      <c r="B89" s="25"/>
      <c r="C89" s="4" t="s">
        <v>21</v>
      </c>
      <c r="D89" s="38" t="s">
        <v>22</v>
      </c>
      <c r="E89" s="4" t="s">
        <v>23</v>
      </c>
      <c r="F89" s="5" t="s">
        <v>24</v>
      </c>
      <c r="G89" s="6" t="s">
        <v>25</v>
      </c>
      <c r="H89" s="6" t="s">
        <v>26</v>
      </c>
      <c r="I89" s="7" t="s">
        <v>27</v>
      </c>
      <c r="J89" s="25"/>
    </row>
    <row r="90" spans="1:10" ht="16" x14ac:dyDescent="0.2">
      <c r="A90" s="46" t="s">
        <v>22</v>
      </c>
      <c r="B90" s="47"/>
      <c r="C90" s="41">
        <f>3/5</f>
        <v>0.6</v>
      </c>
      <c r="D90" s="41">
        <v>1</v>
      </c>
      <c r="E90" s="41">
        <f>2/5</f>
        <v>0.4</v>
      </c>
      <c r="F90" s="42">
        <f>7/5</f>
        <v>1.4</v>
      </c>
      <c r="G90" s="41">
        <f>1/5</f>
        <v>0.2</v>
      </c>
      <c r="H90" s="41">
        <v>0</v>
      </c>
      <c r="I90" s="35">
        <v>0</v>
      </c>
      <c r="J90" s="35">
        <v>3</v>
      </c>
    </row>
    <row r="91" spans="1:10" x14ac:dyDescent="0.2">
      <c r="A91" s="29" t="s">
        <v>26</v>
      </c>
      <c r="B91" s="29"/>
      <c r="C91" s="2">
        <v>4</v>
      </c>
      <c r="D91" s="41">
        <v>3</v>
      </c>
      <c r="E91" s="2">
        <v>3</v>
      </c>
      <c r="F91" s="8">
        <v>5</v>
      </c>
      <c r="G91" s="2">
        <v>0</v>
      </c>
      <c r="H91" s="2">
        <v>1</v>
      </c>
      <c r="I91" s="1">
        <v>0</v>
      </c>
      <c r="J91" s="1">
        <v>9</v>
      </c>
    </row>
    <row r="92" spans="1:10" x14ac:dyDescent="0.2">
      <c r="A92" s="29" t="s">
        <v>27</v>
      </c>
      <c r="B92" s="29"/>
      <c r="C92" s="2">
        <v>5</v>
      </c>
      <c r="D92" s="41">
        <v>6</v>
      </c>
      <c r="E92" s="2">
        <v>4</v>
      </c>
      <c r="F92" s="8">
        <v>8</v>
      </c>
      <c r="G92" s="2">
        <v>0</v>
      </c>
      <c r="H92" s="2">
        <v>0</v>
      </c>
      <c r="I92" s="1">
        <v>1</v>
      </c>
      <c r="J92" s="1">
        <v>30</v>
      </c>
    </row>
    <row r="93" spans="1:10" x14ac:dyDescent="0.2">
      <c r="A93" s="29" t="s">
        <v>28</v>
      </c>
      <c r="B93" s="29"/>
      <c r="C93" s="2">
        <v>40</v>
      </c>
      <c r="D93" s="49">
        <v>50</v>
      </c>
      <c r="E93" s="2">
        <v>30</v>
      </c>
      <c r="F93" s="8">
        <v>20</v>
      </c>
      <c r="G93" s="2">
        <v>0</v>
      </c>
      <c r="H93" s="2">
        <v>0</v>
      </c>
      <c r="I93" s="1">
        <v>0</v>
      </c>
      <c r="J93" s="1">
        <v>0</v>
      </c>
    </row>
    <row r="95" spans="1:10" x14ac:dyDescent="0.2">
      <c r="A95" s="28" t="s">
        <v>19</v>
      </c>
      <c r="B95" s="25"/>
      <c r="C95" s="25" t="s">
        <v>1</v>
      </c>
      <c r="D95" s="25"/>
      <c r="E95" s="25"/>
      <c r="F95" s="25"/>
      <c r="G95" s="25"/>
      <c r="H95" s="25"/>
      <c r="I95" s="25"/>
      <c r="J95" s="25" t="s">
        <v>20</v>
      </c>
    </row>
    <row r="96" spans="1:10" ht="16" x14ac:dyDescent="0.2">
      <c r="A96" s="25"/>
      <c r="B96" s="25"/>
      <c r="C96" s="4" t="s">
        <v>21</v>
      </c>
      <c r="D96" s="38" t="s">
        <v>22</v>
      </c>
      <c r="E96" s="4" t="s">
        <v>23</v>
      </c>
      <c r="F96" s="5" t="s">
        <v>24</v>
      </c>
      <c r="G96" s="6" t="s">
        <v>25</v>
      </c>
      <c r="H96" s="6" t="s">
        <v>26</v>
      </c>
      <c r="I96" s="7" t="s">
        <v>27</v>
      </c>
      <c r="J96" s="25"/>
    </row>
    <row r="97" spans="1:14" x14ac:dyDescent="0.2">
      <c r="A97" s="50" t="s">
        <v>22</v>
      </c>
      <c r="B97" s="50"/>
      <c r="C97" s="41">
        <f>3/5</f>
        <v>0.6</v>
      </c>
      <c r="D97" s="41">
        <v>1</v>
      </c>
      <c r="E97" s="41">
        <f>2/5</f>
        <v>0.4</v>
      </c>
      <c r="F97" s="42">
        <f>7/5</f>
        <v>1.4</v>
      </c>
      <c r="G97" s="41">
        <f>1/5</f>
        <v>0.2</v>
      </c>
      <c r="H97" s="41">
        <v>0</v>
      </c>
      <c r="I97" s="35">
        <v>0</v>
      </c>
      <c r="J97" s="35">
        <v>3</v>
      </c>
    </row>
    <row r="98" spans="1:14" x14ac:dyDescent="0.2">
      <c r="A98" s="29" t="s">
        <v>26</v>
      </c>
      <c r="B98" s="29"/>
      <c r="C98" s="2">
        <f>C91-C90*D91/D90</f>
        <v>2.2000000000000002</v>
      </c>
      <c r="D98" s="48">
        <v>0</v>
      </c>
      <c r="E98" s="2">
        <f>E91-D91*E90/D90</f>
        <v>1.7999999999999998</v>
      </c>
      <c r="F98" s="8">
        <f>F91-D91*F90/D90</f>
        <v>0.80000000000000071</v>
      </c>
      <c r="G98" s="2">
        <f>G91-D91*G90/D90</f>
        <v>-0.60000000000000009</v>
      </c>
      <c r="H98" s="2">
        <f>H91-D91*H90/D90</f>
        <v>1</v>
      </c>
      <c r="I98" s="1">
        <f>I91-D91*I90/D90</f>
        <v>0</v>
      </c>
      <c r="J98" s="1">
        <f>J91-D91*J90/D90</f>
        <v>0</v>
      </c>
    </row>
    <row r="99" spans="1:14" x14ac:dyDescent="0.2">
      <c r="A99" s="29" t="s">
        <v>27</v>
      </c>
      <c r="B99" s="29"/>
      <c r="C99" s="2">
        <f>C92-C90*D92/D90</f>
        <v>1.4000000000000004</v>
      </c>
      <c r="D99" s="48">
        <v>0</v>
      </c>
      <c r="E99" s="2">
        <f>E92-D92*E90/D90</f>
        <v>1.5999999999999996</v>
      </c>
      <c r="F99" s="8">
        <f>F92-D92*F90/D90</f>
        <v>-0.39999999999999858</v>
      </c>
      <c r="G99" s="2">
        <f>G92-D92*G90/D90</f>
        <v>-1.2000000000000002</v>
      </c>
      <c r="H99" s="2">
        <f>H92-D92*I90/D90</f>
        <v>0</v>
      </c>
      <c r="I99" s="1">
        <f>I92-D92*I90/D90</f>
        <v>1</v>
      </c>
      <c r="J99" s="1">
        <f>J92-D92*J90/D90</f>
        <v>12</v>
      </c>
      <c r="K99" s="30" t="s">
        <v>33</v>
      </c>
      <c r="L99" s="26"/>
      <c r="M99" s="26"/>
      <c r="N99" s="26"/>
    </row>
    <row r="100" spans="1:14" x14ac:dyDescent="0.2">
      <c r="A100" s="29" t="s">
        <v>28</v>
      </c>
      <c r="B100" s="29"/>
      <c r="C100" s="2">
        <f>C93-C90*D93/D90</f>
        <v>10</v>
      </c>
      <c r="D100" s="48">
        <v>0</v>
      </c>
      <c r="E100" s="2">
        <f>E93-D93*E90/D90</f>
        <v>10</v>
      </c>
      <c r="F100" s="8">
        <f>F93-D93*F90/D90</f>
        <v>-50</v>
      </c>
      <c r="G100" s="2">
        <f>G93-D93*G90/D90</f>
        <v>-10</v>
      </c>
      <c r="H100" s="2">
        <f>H93-D93*H90/D90</f>
        <v>0</v>
      </c>
      <c r="I100" s="1">
        <f>I93-D93*I90/D90</f>
        <v>0</v>
      </c>
      <c r="J100" s="1">
        <f>J93-D93*J90/D90</f>
        <v>-150</v>
      </c>
    </row>
    <row r="102" spans="1:14" x14ac:dyDescent="0.2">
      <c r="A102" s="28" t="s">
        <v>19</v>
      </c>
      <c r="B102" s="25"/>
      <c r="C102" s="25" t="s">
        <v>1</v>
      </c>
      <c r="D102" s="25"/>
      <c r="E102" s="25"/>
      <c r="F102" s="25"/>
      <c r="G102" s="25"/>
      <c r="H102" s="25"/>
      <c r="I102" s="25"/>
      <c r="J102" s="25" t="s">
        <v>20</v>
      </c>
    </row>
    <row r="103" spans="1:14" ht="16" x14ac:dyDescent="0.2">
      <c r="A103" s="25"/>
      <c r="B103" s="25"/>
      <c r="C103" s="4" t="s">
        <v>21</v>
      </c>
      <c r="D103" s="24" t="s">
        <v>22</v>
      </c>
      <c r="E103" s="38" t="s">
        <v>23</v>
      </c>
      <c r="F103" s="5" t="s">
        <v>24</v>
      </c>
      <c r="G103" s="6" t="s">
        <v>25</v>
      </c>
      <c r="H103" s="6" t="s">
        <v>26</v>
      </c>
      <c r="I103" s="7" t="s">
        <v>27</v>
      </c>
      <c r="J103" s="25"/>
    </row>
    <row r="104" spans="1:14" x14ac:dyDescent="0.2">
      <c r="A104" s="31" t="s">
        <v>22</v>
      </c>
      <c r="B104" s="31"/>
      <c r="C104" s="23">
        <v>0.11</v>
      </c>
      <c r="D104" s="23">
        <v>1</v>
      </c>
      <c r="E104" s="51">
        <v>0</v>
      </c>
      <c r="F104" s="23">
        <v>1.22</v>
      </c>
      <c r="G104" s="23">
        <v>0.33</v>
      </c>
      <c r="H104" s="23">
        <v>0.22</v>
      </c>
      <c r="I104" s="23">
        <v>0</v>
      </c>
      <c r="J104" s="23">
        <v>3</v>
      </c>
    </row>
    <row r="105" spans="1:14" x14ac:dyDescent="0.2">
      <c r="A105" s="29" t="s">
        <v>26</v>
      </c>
      <c r="B105" s="29"/>
      <c r="C105" s="52">
        <f>2.2/E105</f>
        <v>2.2000000000000002</v>
      </c>
      <c r="D105" s="52">
        <v>0</v>
      </c>
      <c r="E105" s="52">
        <v>1</v>
      </c>
      <c r="F105" s="52">
        <f>0.8/E105</f>
        <v>0.8</v>
      </c>
      <c r="G105" s="52">
        <f>-0.6/E105</f>
        <v>-0.6</v>
      </c>
      <c r="H105" s="52">
        <f>1/E105</f>
        <v>1</v>
      </c>
      <c r="I105" s="52">
        <f>0/E105</f>
        <v>0</v>
      </c>
      <c r="J105" s="52">
        <v>0</v>
      </c>
    </row>
    <row r="106" spans="1:14" x14ac:dyDescent="0.2">
      <c r="A106" s="29" t="s">
        <v>27</v>
      </c>
      <c r="B106" s="29"/>
      <c r="C106" s="22">
        <v>-0.5</v>
      </c>
      <c r="D106" s="22">
        <v>0</v>
      </c>
      <c r="E106" s="52">
        <v>0</v>
      </c>
      <c r="F106" s="22">
        <v>-1.1000000000000001</v>
      </c>
      <c r="G106" s="22">
        <v>-0.66</v>
      </c>
      <c r="H106" s="22">
        <v>-0.8</v>
      </c>
      <c r="I106" s="22">
        <v>1</v>
      </c>
      <c r="J106" s="22">
        <v>12</v>
      </c>
    </row>
    <row r="107" spans="1:14" x14ac:dyDescent="0.2">
      <c r="A107" s="29" t="s">
        <v>28</v>
      </c>
      <c r="B107" s="29"/>
      <c r="C107" s="22">
        <v>-2.2000000000000002</v>
      </c>
      <c r="D107" s="22">
        <v>0</v>
      </c>
      <c r="E107" s="52">
        <v>0</v>
      </c>
      <c r="F107" s="22">
        <v>-54.4</v>
      </c>
      <c r="G107" s="22">
        <v>-6.6</v>
      </c>
      <c r="H107" s="22">
        <v>-5.5</v>
      </c>
      <c r="I107" s="22">
        <v>0</v>
      </c>
      <c r="J107" s="22">
        <v>-150</v>
      </c>
    </row>
    <row r="108" spans="1:14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4" x14ac:dyDescent="0.2">
      <c r="A109" s="52" t="s">
        <v>47</v>
      </c>
      <c r="B109" s="52">
        <v>150</v>
      </c>
      <c r="C109" s="12"/>
      <c r="D109" s="37" t="s">
        <v>48</v>
      </c>
      <c r="E109" s="37"/>
      <c r="F109" s="37"/>
      <c r="G109" s="37"/>
      <c r="H109" s="37"/>
      <c r="I109" s="37"/>
      <c r="J109" s="37"/>
    </row>
    <row r="110" spans="1:14" x14ac:dyDescent="0.2">
      <c r="A110" s="52" t="s">
        <v>21</v>
      </c>
      <c r="B110" s="52">
        <v>0</v>
      </c>
      <c r="C110" s="12"/>
      <c r="D110" s="37"/>
      <c r="E110" s="37"/>
      <c r="F110" s="37"/>
      <c r="G110" s="37"/>
      <c r="H110" s="37"/>
      <c r="I110" s="37"/>
      <c r="J110" s="37"/>
    </row>
    <row r="111" spans="1:14" x14ac:dyDescent="0.2">
      <c r="A111" s="52" t="s">
        <v>22</v>
      </c>
      <c r="B111" s="52">
        <v>3</v>
      </c>
      <c r="C111" s="12"/>
      <c r="D111" s="37"/>
      <c r="E111" s="37"/>
      <c r="F111" s="37"/>
      <c r="G111" s="37"/>
      <c r="H111" s="37"/>
      <c r="I111" s="37"/>
      <c r="J111" s="37"/>
    </row>
    <row r="112" spans="1:14" x14ac:dyDescent="0.2">
      <c r="A112" s="52" t="s">
        <v>23</v>
      </c>
      <c r="B112" s="52">
        <v>0</v>
      </c>
      <c r="C112" s="12"/>
      <c r="D112" s="37"/>
      <c r="E112" s="37"/>
      <c r="F112" s="37"/>
      <c r="G112" s="37"/>
      <c r="H112" s="37"/>
      <c r="I112" s="37"/>
      <c r="J112" s="37"/>
    </row>
    <row r="113" spans="1:10" x14ac:dyDescent="0.2">
      <c r="A113" s="52" t="s">
        <v>24</v>
      </c>
      <c r="B113" s="52">
        <v>0</v>
      </c>
      <c r="C113" s="12"/>
      <c r="D113" s="37"/>
      <c r="E113" s="37"/>
      <c r="F113" s="37"/>
      <c r="G113" s="37"/>
      <c r="H113" s="37"/>
      <c r="I113" s="37"/>
      <c r="J113" s="37"/>
    </row>
    <row r="114" spans="1:10" x14ac:dyDescent="0.2">
      <c r="A114" s="12"/>
      <c r="B114" s="12"/>
      <c r="C114" s="12"/>
      <c r="D114" s="12"/>
      <c r="E114" s="12"/>
    </row>
    <row r="115" spans="1:10" ht="16" x14ac:dyDescent="0.2">
      <c r="A115" s="21"/>
      <c r="B115" s="12"/>
      <c r="C115" s="12"/>
      <c r="D115" s="12"/>
      <c r="E115" s="12"/>
    </row>
    <row r="116" spans="1:10" x14ac:dyDescent="0.2">
      <c r="A116" s="12"/>
      <c r="B116" s="12"/>
      <c r="C116" s="12"/>
      <c r="D116" s="12"/>
      <c r="E116" s="12"/>
    </row>
    <row r="117" spans="1:10" x14ac:dyDescent="0.2">
      <c r="A117" s="9"/>
      <c r="B117" s="9"/>
      <c r="C117" s="9"/>
    </row>
    <row r="118" spans="1:10" x14ac:dyDescent="0.2">
      <c r="A118" s="9"/>
      <c r="B118" s="9"/>
      <c r="C118" s="9"/>
    </row>
    <row r="119" spans="1:10" x14ac:dyDescent="0.2">
      <c r="A119" s="9"/>
      <c r="B119" s="9"/>
      <c r="C119" s="20"/>
    </row>
    <row r="121" spans="1:10" x14ac:dyDescent="0.2">
      <c r="A121" s="16"/>
      <c r="B121" s="16"/>
      <c r="C121" s="16"/>
      <c r="D121" s="16"/>
      <c r="E121" s="16"/>
      <c r="F121" s="16"/>
      <c r="G121" s="16"/>
      <c r="H121" s="16"/>
      <c r="I121" s="12"/>
      <c r="J121" s="12"/>
    </row>
    <row r="122" spans="1:10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 x14ac:dyDescent="0.2">
      <c r="A123" s="17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 x14ac:dyDescent="0.2">
      <c r="A124" s="18"/>
      <c r="B124" s="18"/>
      <c r="C124" s="13"/>
      <c r="D124" s="13"/>
      <c r="E124" s="13"/>
      <c r="F124" s="13"/>
      <c r="G124" s="14"/>
      <c r="H124" s="14"/>
      <c r="I124" s="13"/>
      <c r="J124" s="18"/>
    </row>
    <row r="125" spans="1:10" x14ac:dyDescent="0.2">
      <c r="A125" s="19"/>
      <c r="B125" s="19"/>
      <c r="C125" s="15"/>
      <c r="D125" s="15"/>
      <c r="E125" s="15"/>
      <c r="F125" s="15"/>
      <c r="G125" s="15"/>
      <c r="H125" s="15"/>
      <c r="I125" s="13"/>
      <c r="J125" s="13"/>
    </row>
    <row r="126" spans="1:10" x14ac:dyDescent="0.2">
      <c r="A126" s="19"/>
      <c r="B126" s="19"/>
      <c r="C126" s="15"/>
      <c r="D126" s="15"/>
      <c r="E126" s="15"/>
      <c r="F126" s="15"/>
      <c r="G126" s="15"/>
      <c r="H126" s="15"/>
      <c r="I126" s="13"/>
      <c r="J126" s="13"/>
    </row>
    <row r="127" spans="1:10" x14ac:dyDescent="0.2">
      <c r="A127" s="19"/>
      <c r="B127" s="19"/>
      <c r="C127" s="15"/>
      <c r="D127" s="15"/>
      <c r="E127" s="15"/>
      <c r="F127" s="15"/>
      <c r="G127" s="15"/>
      <c r="H127" s="15"/>
      <c r="I127" s="13"/>
      <c r="J127" s="13"/>
    </row>
    <row r="128" spans="1:10" x14ac:dyDescent="0.2">
      <c r="A128" s="19"/>
      <c r="B128" s="19"/>
      <c r="C128" s="15"/>
      <c r="D128" s="15"/>
      <c r="E128" s="15"/>
      <c r="F128" s="15"/>
      <c r="G128" s="15"/>
      <c r="H128" s="15"/>
      <c r="I128" s="13"/>
      <c r="J128" s="13"/>
    </row>
  </sheetData>
  <mergeCells count="74">
    <mergeCell ref="A106:B106"/>
    <mergeCell ref="A107:B107"/>
    <mergeCell ref="D109:J113"/>
    <mergeCell ref="A99:B99"/>
    <mergeCell ref="A100:B100"/>
    <mergeCell ref="A102:B103"/>
    <mergeCell ref="C102:I102"/>
    <mergeCell ref="J102:J103"/>
    <mergeCell ref="A104:B104"/>
    <mergeCell ref="A105:B105"/>
    <mergeCell ref="K99:N99"/>
    <mergeCell ref="A93:B93"/>
    <mergeCell ref="A95:B96"/>
    <mergeCell ref="C95:I95"/>
    <mergeCell ref="J95:J96"/>
    <mergeCell ref="A97:B97"/>
    <mergeCell ref="A98:B98"/>
    <mergeCell ref="A92:B92"/>
    <mergeCell ref="J77:J78"/>
    <mergeCell ref="A79:B79"/>
    <mergeCell ref="A80:B80"/>
    <mergeCell ref="A81:B81"/>
    <mergeCell ref="A82:B82"/>
    <mergeCell ref="A84:G84"/>
    <mergeCell ref="A88:B89"/>
    <mergeCell ref="C88:I88"/>
    <mergeCell ref="J88:J89"/>
    <mergeCell ref="A90:B90"/>
    <mergeCell ref="A91:B91"/>
    <mergeCell ref="A67:F67"/>
    <mergeCell ref="A69:F69"/>
    <mergeCell ref="A62:F63"/>
    <mergeCell ref="A75:G75"/>
    <mergeCell ref="A77:B78"/>
    <mergeCell ref="C77:I77"/>
    <mergeCell ref="A55:B55"/>
    <mergeCell ref="A56:B56"/>
    <mergeCell ref="A57:B57"/>
    <mergeCell ref="A58:B58"/>
    <mergeCell ref="A51:E51"/>
    <mergeCell ref="A45:B45"/>
    <mergeCell ref="A49:E49"/>
    <mergeCell ref="A53:B54"/>
    <mergeCell ref="C53:I53"/>
    <mergeCell ref="J53:J54"/>
    <mergeCell ref="A44:B44"/>
    <mergeCell ref="J25:J26"/>
    <mergeCell ref="A27:B27"/>
    <mergeCell ref="A28:B28"/>
    <mergeCell ref="A29:B29"/>
    <mergeCell ref="A30:B30"/>
    <mergeCell ref="A38:D38"/>
    <mergeCell ref="A25:B26"/>
    <mergeCell ref="C25:I25"/>
    <mergeCell ref="A40:B41"/>
    <mergeCell ref="C40:I40"/>
    <mergeCell ref="J40:J41"/>
    <mergeCell ref="A42:B42"/>
    <mergeCell ref="A43:B43"/>
    <mergeCell ref="A13:E13"/>
    <mergeCell ref="A14:E14"/>
    <mergeCell ref="A5:B5"/>
    <mergeCell ref="G5:H5"/>
    <mergeCell ref="A6:B6"/>
    <mergeCell ref="G6:H6"/>
    <mergeCell ref="A9:E10"/>
    <mergeCell ref="A12:E12"/>
    <mergeCell ref="A4:B4"/>
    <mergeCell ref="G4:H4"/>
    <mergeCell ref="A1:B2"/>
    <mergeCell ref="C1:F1"/>
    <mergeCell ref="G1:H2"/>
    <mergeCell ref="A3:B3"/>
    <mergeCell ref="G3:H3"/>
  </mergeCells>
  <pageMargins left="0.7" right="0.7" top="0.75" bottom="0.75" header="0.3" footer="0.3"/>
  <pageSetup paperSize="9" orientation="portrait" r:id="rId1"/>
  <headerFooter>
    <oddHeader>&amp;CСтудент 2 курса ИВТ
Голубева Анна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Роман Косоруков</cp:lastModifiedBy>
  <dcterms:created xsi:type="dcterms:W3CDTF">2017-11-14T08:34:51Z</dcterms:created>
  <dcterms:modified xsi:type="dcterms:W3CDTF">2019-03-14T12:30:28Z</dcterms:modified>
</cp:coreProperties>
</file>