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yfa1" sheetId="1" state="visible" r:id="rId2"/>
    <sheet name="Sayfa2" sheetId="2" state="visible" r:id="rId3"/>
    <sheet name="Sayfa3" sheetId="3" state="visible" r:id="rId4"/>
  </sheets>
  <externalReferences>
    <externalReference r:id="rId5"/>
  </externalReferences>
  <definedNames>
    <definedName function="false" hidden="true" localSheetId="0" name="_xlnm._FilterDatabase" vbProcedure="false">Sayfa1!$B$1:$J$2974</definedName>
    <definedName function="false" hidden="true" localSheetId="2" name="_xlnm._FilterDatabase" vbProcedure="false">Sayfa3!$A$1:$J$2723</definedName>
    <definedName function="false" hidden="false" localSheetId="0" name="_xlnm._FilterDatabase" vbProcedure="false">Sayfa1!$B$1:$J$2974</definedName>
    <definedName function="false" hidden="false" localSheetId="2" name="_xlnm._FilterDatabase" vbProcedure="false">Sayfa3!$A$1:$J$2723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<sst xmlns="http://schemas.openxmlformats.org/spreadsheetml/2006/main" count="35981" uniqueCount="6815">
  <si>
    <t xml:space="preserve">Mağaza Kodu</t>
  </si>
  <si>
    <t xml:space="preserve">Kategori</t>
  </si>
  <si>
    <t xml:space="preserve">Alt Kategori</t>
  </si>
  <si>
    <t xml:space="preserve">Ürün Grubu</t>
  </si>
  <si>
    <t xml:space="preserve">Ürün Adı</t>
  </si>
  <si>
    <t xml:space="preserve">KDV</t>
  </si>
  <si>
    <t xml:space="preserve">Para Birimi</t>
  </si>
  <si>
    <t xml:space="preserve">Alış Fiyatı</t>
  </si>
  <si>
    <t xml:space="preserve">Satış Fiyatı</t>
  </si>
  <si>
    <t xml:space="preserve">Barkod</t>
  </si>
  <si>
    <t xml:space="preserve">OFIS1</t>
  </si>
  <si>
    <t xml:space="preserve">Ofis Kırtasiye</t>
  </si>
  <si>
    <t xml:space="preserve">Yazı Gereçleri</t>
  </si>
  <si>
    <t xml:space="preserve">Tükenmez Kalem</t>
  </si>
  <si>
    <t xml:space="preserve">Faber-Castell 1425 İğne Uç Tükenmez Mavi 10'lu Kutu (5211142551)</t>
  </si>
  <si>
    <t xml:space="preserve">TL</t>
  </si>
  <si>
    <t xml:space="preserve">OFIS2</t>
  </si>
  <si>
    <t xml:space="preserve">Pensan My-Tech Tükenmez Kalem 0.7 mm 25'li Mavi</t>
  </si>
  <si>
    <t xml:space="preserve">OFIS3</t>
  </si>
  <si>
    <t xml:space="preserve">Pensan My-Tech Tükenmez Kalem 0.7 mm 25'li Siyah</t>
  </si>
  <si>
    <t xml:space="preserve">OFIS4</t>
  </si>
  <si>
    <t xml:space="preserve">Pensan My-Tech Tükenmez Kalem 0.7 mm 25'li Kırmızı</t>
  </si>
  <si>
    <t xml:space="preserve">OFIS5</t>
  </si>
  <si>
    <t xml:space="preserve">Bic Round Stic Tükenmez 60'lı Kutu Mavi</t>
  </si>
  <si>
    <t xml:space="preserve">3086123256378</t>
  </si>
  <si>
    <t xml:space="preserve">OFIS6</t>
  </si>
  <si>
    <t xml:space="preserve">Bic Round Stic Tükenmez 60'lı Kutu Siyah</t>
  </si>
  <si>
    <t xml:space="preserve">3086123256385</t>
  </si>
  <si>
    <t xml:space="preserve">OFIS7</t>
  </si>
  <si>
    <t xml:space="preserve">Bic Round Stic Tükenmez 60'lı Kutu Kırmızı</t>
  </si>
  <si>
    <t xml:space="preserve">3086123278127</t>
  </si>
  <si>
    <t xml:space="preserve">OFIS8</t>
  </si>
  <si>
    <t xml:space="preserve">Faber-Castell 1440 Tükenmez Kalem 0,8mm 50'li Mavi</t>
  </si>
  <si>
    <t xml:space="preserve">OFIS9</t>
  </si>
  <si>
    <t xml:space="preserve">Faber-Castell 1440 Tükenmez Kalem 0,8mm 50'li Siyah</t>
  </si>
  <si>
    <t xml:space="preserve">OFIS10</t>
  </si>
  <si>
    <t xml:space="preserve">Faber-Castell 1440 Tükenmez Kalem 0,8mm 50'li Kırmızı</t>
  </si>
  <si>
    <t xml:space="preserve">OFIS11</t>
  </si>
  <si>
    <t xml:space="preserve">Faber-Castell 1440 Tükenmez Kalem 0,8mm 10'lu Mavi</t>
  </si>
  <si>
    <t xml:space="preserve">OFIS12</t>
  </si>
  <si>
    <t xml:space="preserve">Faber-Castell 1440 Tükenmez Kalem 0,8mm 10'lu Siyah</t>
  </si>
  <si>
    <t xml:space="preserve">OFIS13</t>
  </si>
  <si>
    <t xml:space="preserve">Faber-Castell 1440 Tükenmez Kalem 0,8mm 10'lu Kırmızı</t>
  </si>
  <si>
    <t xml:space="preserve">OFIS14</t>
  </si>
  <si>
    <t xml:space="preserve">Faber-Castell 1425 İğne Uç Tükenmez Siyah 10'lu Kutu (5211142599)</t>
  </si>
  <si>
    <t xml:space="preserve">OFIS15</t>
  </si>
  <si>
    <t xml:space="preserve">Faber-Castell 1425 İğne Uç Tükenmez Kırmızı 10'lu Kutu (5211142521)</t>
  </si>
  <si>
    <t xml:space="preserve">OFIS16</t>
  </si>
  <si>
    <t xml:space="preserve">Pensan 1010 Ofispen Tükenmez Kalem 1,0mm 60'lı Mavi</t>
  </si>
  <si>
    <t xml:space="preserve">OFIS17</t>
  </si>
  <si>
    <t xml:space="preserve">Pensan 1010 Ofispen Tükenmez Kalem 1,0mm 60'lı Siyah</t>
  </si>
  <si>
    <t xml:space="preserve">OFIS18</t>
  </si>
  <si>
    <t xml:space="preserve">Pensan 1010 Ofispen Tükenmez Kalem 1,0mm 60'lı Kırmızı</t>
  </si>
  <si>
    <t xml:space="preserve">OFIS19</t>
  </si>
  <si>
    <t xml:space="preserve">Pensan 1010 Ofispen Tükenmez Kalem 1,0mm 10'lu Mavi,Siyah,Kırmızı</t>
  </si>
  <si>
    <t xml:space="preserve">OFIS20</t>
  </si>
  <si>
    <t xml:space="preserve">Pensan Triball Tükenmez Kalem Renkli 8'li</t>
  </si>
  <si>
    <t xml:space="preserve">OFIS21</t>
  </si>
  <si>
    <t xml:space="preserve">Noki Jet Ball Tükenmez Kalem 10'lu Blister Renkli</t>
  </si>
  <si>
    <t xml:space="preserve">OFIS22</t>
  </si>
  <si>
    <t xml:space="preserve">Noki Jet Ball Tükenmez Kalem 10'lu Blister Şeffaf</t>
  </si>
  <si>
    <t xml:space="preserve">OFIS23</t>
  </si>
  <si>
    <t xml:space="preserve">Faber-Castell 1425 İğne Uç Tükenmez Mavi 50'li Kutu (5211142551)</t>
  </si>
  <si>
    <t xml:space="preserve">OFIS24</t>
  </si>
  <si>
    <t xml:space="preserve">Faber-Castell 1425 İğne Uç Tükenmez Siyah 50'li Kutu (5211142599)</t>
  </si>
  <si>
    <t xml:space="preserve">OFIS25</t>
  </si>
  <si>
    <t xml:space="preserve">Faber-Castell 1425 İğne Uç Tükenmez Kırmızı 50'li Kutu (5211142521)</t>
  </si>
  <si>
    <t xml:space="preserve">OFIS26</t>
  </si>
  <si>
    <t xml:space="preserve">Roller ve Jel Mürekkepli Kalem</t>
  </si>
  <si>
    <t xml:space="preserve">Rotring Tikky Rollerpoint Fine Uç Kalem Mavi</t>
  </si>
  <si>
    <t xml:space="preserve">OFIS27</t>
  </si>
  <si>
    <t xml:space="preserve">Rotring Tikky Rollerpoint Fine Uç Kalem Siyah</t>
  </si>
  <si>
    <t xml:space="preserve">OFIS28</t>
  </si>
  <si>
    <t xml:space="preserve">Rotring Tikky Rollerpoint Fine Uç Kalem Kırmızı</t>
  </si>
  <si>
    <t xml:space="preserve">OFIS29</t>
  </si>
  <si>
    <t xml:space="preserve">Uni-Ball UB-157 Eye Fine Roller Kalem 0.7 mm Mavi</t>
  </si>
  <si>
    <t xml:space="preserve">4902778913956</t>
  </si>
  <si>
    <t xml:space="preserve">OFIS30</t>
  </si>
  <si>
    <t xml:space="preserve">Uni-Ball UB-157 Eye Fine Roller Kalem 0.7 mm Siyah</t>
  </si>
  <si>
    <t xml:space="preserve">4902778913949</t>
  </si>
  <si>
    <t xml:space="preserve">OFIS31</t>
  </si>
  <si>
    <t xml:space="preserve">Uni-Ball UB-157 Eye Fine Roller Kalem 0.7 mm Kırmızı</t>
  </si>
  <si>
    <t xml:space="preserve">4902778913963</t>
  </si>
  <si>
    <t xml:space="preserve">OFIS32</t>
  </si>
  <si>
    <t xml:space="preserve">Uni-Ball UB-157 Eye Fine Roller Kalem 0.7 mm Yeşil</t>
  </si>
  <si>
    <t xml:space="preserve">4902778913970</t>
  </si>
  <si>
    <t xml:space="preserve">OFIS33</t>
  </si>
  <si>
    <t xml:space="preserve">Uni-Ball UB-157 Eye Fine Roller Kalem 0.7 mm Pembe</t>
  </si>
  <si>
    <t xml:space="preserve">4902778914007</t>
  </si>
  <si>
    <t xml:space="preserve">OFIS34</t>
  </si>
  <si>
    <t xml:space="preserve">Uni-Ball UB-157 Eye Fine Roller Kalem 0.7 mm 5'li Set</t>
  </si>
  <si>
    <t xml:space="preserve">8695202092070</t>
  </si>
  <si>
    <t xml:space="preserve">OFIS35</t>
  </si>
  <si>
    <t xml:space="preserve">Uni-Ball UB-200 Vision Elite Roller Kalem 0.8 mm Mavi</t>
  </si>
  <si>
    <t xml:space="preserve">4902778707548</t>
  </si>
  <si>
    <t xml:space="preserve">OFIS36</t>
  </si>
  <si>
    <t xml:space="preserve">Uni-Ball UB-200 Vision Elite Roller Kalem 0.8 mm Kırmızı</t>
  </si>
  <si>
    <t xml:space="preserve">4902778707555</t>
  </si>
  <si>
    <t xml:space="preserve">OFIS37</t>
  </si>
  <si>
    <t xml:space="preserve">Uni-Ball UB-200 Vision Elite Roller Kalem 0.8 mm Siyah</t>
  </si>
  <si>
    <t xml:space="preserve">4902778707531</t>
  </si>
  <si>
    <t xml:space="preserve">OFIS38</t>
  </si>
  <si>
    <t xml:space="preserve">Uni-Ball UB-200 Vision Elite Roller Kalem 0.8 mm Yeşil</t>
  </si>
  <si>
    <t xml:space="preserve">4902778742983</t>
  </si>
  <si>
    <t xml:space="preserve">OFIS39</t>
  </si>
  <si>
    <t xml:space="preserve">Uni-Ball UB-200 Vision Elite Roller Kalem 0.8 mm 3'lü Paket</t>
  </si>
  <si>
    <t xml:space="preserve">8695202001027</t>
  </si>
  <si>
    <t xml:space="preserve">OFIS40</t>
  </si>
  <si>
    <t xml:space="preserve">Uni-Ball UB-150 Eye Micro Roller Kalem 0.5 mm Mavi</t>
  </si>
  <si>
    <t xml:space="preserve">4902778913772</t>
  </si>
  <si>
    <t xml:space="preserve">OFIS41</t>
  </si>
  <si>
    <t xml:space="preserve">Uni-Ball UB-150 Eye Micro Roller Kalem 0.5 mm Siyah</t>
  </si>
  <si>
    <t xml:space="preserve">4902778913765</t>
  </si>
  <si>
    <t xml:space="preserve">OFIS42</t>
  </si>
  <si>
    <t xml:space="preserve">Uni-Ball UB-150 Eye Micro Roller Kalem 0.5 mm Kırmızı</t>
  </si>
  <si>
    <t xml:space="preserve">4902778913789</t>
  </si>
  <si>
    <t xml:space="preserve">OFIS43</t>
  </si>
  <si>
    <t xml:space="preserve">Uni-Ball UB-150 Eye Micro Roller Kalem 0.5 mm Yeşil</t>
  </si>
  <si>
    <t xml:space="preserve">4902778597378</t>
  </si>
  <si>
    <t xml:space="preserve">OFIS44</t>
  </si>
  <si>
    <t xml:space="preserve">Uni-Ball UB-150 Eye Micro Roller Kalem 0.5 mm 3'lü Paket</t>
  </si>
  <si>
    <t xml:space="preserve">8695202001058</t>
  </si>
  <si>
    <t xml:space="preserve">OFIS45</t>
  </si>
  <si>
    <t xml:space="preserve">Uni-Ball UB-150 Eye Micro Roller Kalem 0.5 mm 12'li Paket Mavi</t>
  </si>
  <si>
    <t xml:space="preserve">OFIS46</t>
  </si>
  <si>
    <t xml:space="preserve">Uni-Ball UB-150 Eye Micro Roller Kalem 0.5 mm 12'li Paket Siyah</t>
  </si>
  <si>
    <t xml:space="preserve">OFIS47</t>
  </si>
  <si>
    <t xml:space="preserve">Uni-Ball UB-150 Eye Micro Roller Kalem 0.5 mm 12'li Paket Kırmızı</t>
  </si>
  <si>
    <t xml:space="preserve">OFIS48</t>
  </si>
  <si>
    <t xml:space="preserve">Uni-Ball UB-177 Fine Deluxe Roller Kalem 0.7 mm Mavi</t>
  </si>
  <si>
    <t xml:space="preserve">4902778553459</t>
  </si>
  <si>
    <t xml:space="preserve">OFIS49</t>
  </si>
  <si>
    <t xml:space="preserve">Uni-Ball UB-177 Fine Deluxe Roller Kalem 0.7 mm Siyah</t>
  </si>
  <si>
    <t xml:space="preserve">4902778553442</t>
  </si>
  <si>
    <t xml:space="preserve">OFIS50</t>
  </si>
  <si>
    <t xml:space="preserve">Uni-Ball UB-177 Fine Deluxe Roller Kalem 0.7 mm Kırmızı</t>
  </si>
  <si>
    <t xml:space="preserve">4902778553466</t>
  </si>
  <si>
    <t xml:space="preserve">OFIS51</t>
  </si>
  <si>
    <t xml:space="preserve">Uni-Ball UM-153 Signo Broad İmza Kalemi 1.0 mm Mavi</t>
  </si>
  <si>
    <t xml:space="preserve">4902778653111</t>
  </si>
  <si>
    <t xml:space="preserve">OFIS52</t>
  </si>
  <si>
    <t xml:space="preserve">Uni-Ball UM-153 Signo Broad İmza Kalemi 1.0 mm Siyah</t>
  </si>
  <si>
    <t xml:space="preserve">4902778653104</t>
  </si>
  <si>
    <t xml:space="preserve">OFIS53</t>
  </si>
  <si>
    <t xml:space="preserve">Uni-Ball UM-153 Signo Broad İmza Kalemi 1.0 mm Kırmızı</t>
  </si>
  <si>
    <t xml:space="preserve">4902778653128</t>
  </si>
  <si>
    <t xml:space="preserve">OFIS54</t>
  </si>
  <si>
    <t xml:space="preserve">Uni-Ball UM-153 Signo Broad İmza Kalemi 1.0 mm Yeşil</t>
  </si>
  <si>
    <t xml:space="preserve">4902778653135</t>
  </si>
  <si>
    <t xml:space="preserve">OFIS55</t>
  </si>
  <si>
    <t xml:space="preserve">Uni-Ball UM-153 Signo Broad İmza Kalemi 1.0 mm Beyaz</t>
  </si>
  <si>
    <t xml:space="preserve">4902778588802</t>
  </si>
  <si>
    <t xml:space="preserve">OFIS56</t>
  </si>
  <si>
    <t xml:space="preserve">Uni-Ball UM-153 Signo Broad Davetiye Kalemi 1.0 mm Altın</t>
  </si>
  <si>
    <t xml:space="preserve">4902778665190</t>
  </si>
  <si>
    <t xml:space="preserve">OFIS57</t>
  </si>
  <si>
    <t xml:space="preserve">Uni-Ball UM-153 Signo Broad Davetiye Kalemi 1.0 mm Gümüş</t>
  </si>
  <si>
    <t xml:space="preserve">4902778665206</t>
  </si>
  <si>
    <t xml:space="preserve">OFIS58</t>
  </si>
  <si>
    <t xml:space="preserve">Uni-Ball UM-153 Signo Broad İmza Kalemi Yedeği 1.0 mm Mavi</t>
  </si>
  <si>
    <t xml:space="preserve">4902778653173</t>
  </si>
  <si>
    <t xml:space="preserve">OFIS59</t>
  </si>
  <si>
    <t xml:space="preserve">Uni-Ball UM-153 Signo Broad İmza Kalemi Yedeği 1.0 mm Siyah</t>
  </si>
  <si>
    <t xml:space="preserve">4902778653166</t>
  </si>
  <si>
    <t xml:space="preserve">OFIS60</t>
  </si>
  <si>
    <t xml:space="preserve">Uni-Ball UM-153 Signo Broad İmza Kalemi Yedeği 1.0 mm Kırmızı</t>
  </si>
  <si>
    <t xml:space="preserve">4902778653180</t>
  </si>
  <si>
    <t xml:space="preserve">OFIS61</t>
  </si>
  <si>
    <t xml:space="preserve">Uni-Ball UM-153S Gel ımpact İmza Kalemi 1.0 mm Mavi</t>
  </si>
  <si>
    <t xml:space="preserve">4902778744789</t>
  </si>
  <si>
    <t xml:space="preserve">OFIS62</t>
  </si>
  <si>
    <t xml:space="preserve">Uni-Ball UM-153S Gel ımpact İmza Kalemi 1.0 mm Siyah</t>
  </si>
  <si>
    <t xml:space="preserve">4902778744772</t>
  </si>
  <si>
    <t xml:space="preserve">OFIS63</t>
  </si>
  <si>
    <t xml:space="preserve">Uni-Ball UM-153S Gel ımpact İmza Kalemi 1.0 mm Kırmızı</t>
  </si>
  <si>
    <t xml:space="preserve">4902778744796</t>
  </si>
  <si>
    <t xml:space="preserve">OFIS64</t>
  </si>
  <si>
    <t xml:space="preserve">Uni-Ball UM-153S Gel ımpact İmza Kalemi 1.0 mm Mavi 12'li Kutu</t>
  </si>
  <si>
    <t xml:space="preserve">OFIS65</t>
  </si>
  <si>
    <t xml:space="preserve">Uni-Ball UM-153S Gel ımpact İmza Kalemi 1.0 mm Siyah 12'li Kutu</t>
  </si>
  <si>
    <t xml:space="preserve">OFIS66</t>
  </si>
  <si>
    <t xml:space="preserve">Uni-Ball UM-153S Gel ımpact İmza Kalemi 1.0 mm Kırmızı 12'li Kutu</t>
  </si>
  <si>
    <t xml:space="preserve">OFIS67</t>
  </si>
  <si>
    <t xml:space="preserve">Uni-Ball UMN-207 Signo Jel Mürekkepli Kalem 0.7 mm Mavi</t>
  </si>
  <si>
    <t xml:space="preserve">4902778762646</t>
  </si>
  <si>
    <t xml:space="preserve">OFIS68</t>
  </si>
  <si>
    <t xml:space="preserve">Uni-Ball UMN-207 Signo Jel Mürekkepli Kalem 0.7 mm Siyah</t>
  </si>
  <si>
    <t xml:space="preserve">4902778762639</t>
  </si>
  <si>
    <t xml:space="preserve">OFIS69</t>
  </si>
  <si>
    <t xml:space="preserve">Uni-Ball UMN-207 Signo Jel Mürekkepli Kalem 0.7 mm Kırmızı</t>
  </si>
  <si>
    <t xml:space="preserve">4902778762653</t>
  </si>
  <si>
    <t xml:space="preserve">OFIS70</t>
  </si>
  <si>
    <t xml:space="preserve">Uni-Ball UMN-207 Signo Jel Mürekkepli Kalem 0.7 mm Yeşil</t>
  </si>
  <si>
    <t xml:space="preserve">4902778788349</t>
  </si>
  <si>
    <t xml:space="preserve">OFIS71</t>
  </si>
  <si>
    <t xml:space="preserve">Uni-Ball UMN-207 Signo Jel Mürekkepli Kalem 0.7 mm 3'lü Paket</t>
  </si>
  <si>
    <t xml:space="preserve">8695202001140</t>
  </si>
  <si>
    <t xml:space="preserve">OFIS72</t>
  </si>
  <si>
    <t xml:space="preserve">Uni-Ball Um-120 Signo Roller Kalem 0.7 mm Mavi</t>
  </si>
  <si>
    <t xml:space="preserve">4902778781265</t>
  </si>
  <si>
    <t xml:space="preserve">OFIS73</t>
  </si>
  <si>
    <t xml:space="preserve">Uni-Ball Um-120 Signo Roller Kalem 0.7 mm Siyah</t>
  </si>
  <si>
    <t xml:space="preserve">4902778781258</t>
  </si>
  <si>
    <t xml:space="preserve">OFIS74</t>
  </si>
  <si>
    <t xml:space="preserve">Uni-Ball Um-120 Signo Roller Kalem 0.7 mm Kırmızı</t>
  </si>
  <si>
    <t xml:space="preserve">4902778781272</t>
  </si>
  <si>
    <t xml:space="preserve">OFIS75</t>
  </si>
  <si>
    <t xml:space="preserve">Uni-Ball Um-120 Signo Roller Kalem 0.7 mm Yeşil</t>
  </si>
  <si>
    <t xml:space="preserve">4902778781296</t>
  </si>
  <si>
    <t xml:space="preserve">OFIS76</t>
  </si>
  <si>
    <t xml:space="preserve">Uni-Ball Um-120 Signo Roller Kalem 0.7 mm Pembe</t>
  </si>
  <si>
    <t xml:space="preserve">4902778781326</t>
  </si>
  <si>
    <t xml:space="preserve">OFIS77</t>
  </si>
  <si>
    <t xml:space="preserve">Uni-Ball Um-120 Signo Roller Kalem 0.7 mm 5'li Paket</t>
  </si>
  <si>
    <t xml:space="preserve">8695202095200</t>
  </si>
  <si>
    <t xml:space="preserve">OFIS78</t>
  </si>
  <si>
    <t xml:space="preserve">Uni-Ball Um-120 Signo Roller Kalem 0.7 mm 8'li Paket</t>
  </si>
  <si>
    <t xml:space="preserve">8695202095217</t>
  </si>
  <si>
    <t xml:space="preserve">OFIS79</t>
  </si>
  <si>
    <t xml:space="preserve">Uni-Ball SX-210 Jetstream Hızlı Yazı Kalemi 1.0 mm Mavi</t>
  </si>
  <si>
    <t xml:space="preserve">4902778753286</t>
  </si>
  <si>
    <t xml:space="preserve">OFIS80</t>
  </si>
  <si>
    <t xml:space="preserve">Uni-Ball SX-210 Jetstream Hızlı Yazı Kalemi 1.0 mm Siyah</t>
  </si>
  <si>
    <t xml:space="preserve">4902778753279</t>
  </si>
  <si>
    <t xml:space="preserve">OFIS81</t>
  </si>
  <si>
    <t xml:space="preserve">Uni-Ball SX-210 Jetstream Hızlı Yazı Kalemi 1.0 mm Kırmızı</t>
  </si>
  <si>
    <t xml:space="preserve">4902778753293</t>
  </si>
  <si>
    <t xml:space="preserve">OFIS82</t>
  </si>
  <si>
    <t xml:space="preserve">Uni-Ball SX-217 Jetstream Hızlı Yazı Kalemi 1.0 mm Mavi</t>
  </si>
  <si>
    <t xml:space="preserve">4902778746912</t>
  </si>
  <si>
    <t xml:space="preserve">OFIS83</t>
  </si>
  <si>
    <t xml:space="preserve">Uni-Ball SX-217 Jetstream Hızlı Yazı Kalemi 1.0 mm Siyah</t>
  </si>
  <si>
    <t xml:space="preserve">4902778746905</t>
  </si>
  <si>
    <t xml:space="preserve">OFIS84</t>
  </si>
  <si>
    <t xml:space="preserve">Uni-Ball SX-217 Jetstream Hızlı Yazı Kalemi 1.0 mm Kırmızı</t>
  </si>
  <si>
    <t xml:space="preserve">4902778746929</t>
  </si>
  <si>
    <t xml:space="preserve">OFIS85</t>
  </si>
  <si>
    <t xml:space="preserve">İğne Uçlu Kalem</t>
  </si>
  <si>
    <t xml:space="preserve">Uni-Ball UB-185 Vision Needle İğne Uçlu Roller Kalem 0.5 mm Mavi</t>
  </si>
  <si>
    <t xml:space="preserve">4902778010396</t>
  </si>
  <si>
    <t xml:space="preserve">OFIS86</t>
  </si>
  <si>
    <t xml:space="preserve">Uni-Ball UB-185 Vision Needle İğne Uçlu Roller Kalem 0.5 mm Siyah</t>
  </si>
  <si>
    <t xml:space="preserve">4902778010389</t>
  </si>
  <si>
    <t xml:space="preserve">OFIS87</t>
  </si>
  <si>
    <t xml:space="preserve">Uni-Ball UB-185 Vision Needle İğne Uçlu Roller Kalem 0.5 mm Kırmızı</t>
  </si>
  <si>
    <t xml:space="preserve">4902778010402</t>
  </si>
  <si>
    <t xml:space="preserve">OFIS88</t>
  </si>
  <si>
    <t xml:space="preserve">Uni-Ball UB-185 Vision Needle İğne Uçlu Roller Kalem 0.5 mm 3'lü Set</t>
  </si>
  <si>
    <t xml:space="preserve">8695202001171</t>
  </si>
  <si>
    <t xml:space="preserve">OFIS89</t>
  </si>
  <si>
    <t xml:space="preserve">Uni-Ball UB-187 Vision Needle İğne Uçlu Roller Kalem 0.7 mm Mavi</t>
  </si>
  <si>
    <t xml:space="preserve">4902778010426</t>
  </si>
  <si>
    <t xml:space="preserve">OFIS90</t>
  </si>
  <si>
    <t xml:space="preserve">Uni-Ball UB-187 Vision Needle İğne Uçlu Roller Kalem 0.7 mm Siyah</t>
  </si>
  <si>
    <t xml:space="preserve">4902778010419</t>
  </si>
  <si>
    <t xml:space="preserve">OFIS91</t>
  </si>
  <si>
    <t xml:space="preserve">Uni-Ball UB-187 Vision Needle İğne Uçlu Roller Kalem 0.7 mm Kırmızı</t>
  </si>
  <si>
    <t xml:space="preserve">4902778010433</t>
  </si>
  <si>
    <t xml:space="preserve">OFIS92</t>
  </si>
  <si>
    <t xml:space="preserve">Uni-Ball UB-187 Vision Needle İğne Uçlu Roller Kalem 0.7 mm 3'lü Set</t>
  </si>
  <si>
    <t xml:space="preserve">8695202001201</t>
  </si>
  <si>
    <t xml:space="preserve">OFIS93</t>
  </si>
  <si>
    <t xml:space="preserve">Uni-Ball UB-187 Vision Needle İğne Uçlu Roller Kalem 0.7 mm Yeşil</t>
  </si>
  <si>
    <t xml:space="preserve">4902778014684</t>
  </si>
  <si>
    <t xml:space="preserve">OFIS94</t>
  </si>
  <si>
    <t xml:space="preserve">Uni-Ball UB-185S Eye Needle İğne Uçlu Roller Kalem 0.5 mm Mavi</t>
  </si>
  <si>
    <t xml:space="preserve">4902778125946</t>
  </si>
  <si>
    <t xml:space="preserve">OFIS95</t>
  </si>
  <si>
    <t xml:space="preserve">Uni-Ball UB-185S Eye Needle İğne Uçlu Roller Kalem 0.5 mm Siyah</t>
  </si>
  <si>
    <t xml:space="preserve">4902778125939</t>
  </si>
  <si>
    <t xml:space="preserve">OFIS96</t>
  </si>
  <si>
    <t xml:space="preserve">Uni-Ball UB-185S Eye Needle İğne Uçlu Roller Kalem 0.5 mm Kırmızı</t>
  </si>
  <si>
    <t xml:space="preserve">4902778125953</t>
  </si>
  <si>
    <t xml:space="preserve">OFIS97</t>
  </si>
  <si>
    <t xml:space="preserve">Uni-Ball UB-187S Eye Needle İğne Uçlu Roller Kalem 0.7 mm Mavi</t>
  </si>
  <si>
    <t xml:space="preserve">4902778125984</t>
  </si>
  <si>
    <t xml:space="preserve">OFIS98</t>
  </si>
  <si>
    <t xml:space="preserve">Uni-Ball UB-187S Eye Needle İğne Uçlu Roller Kalem 0.7 mm Siyah</t>
  </si>
  <si>
    <t xml:space="preserve">4902778125977</t>
  </si>
  <si>
    <t xml:space="preserve">OFIS99</t>
  </si>
  <si>
    <t xml:space="preserve">Uni-Ball UB-187S Eye Needle İğne Uçlu Roller Kalem 0.7 mm Kırmızı</t>
  </si>
  <si>
    <t xml:space="preserve">4902778125991</t>
  </si>
  <si>
    <t xml:space="preserve">OFIS100</t>
  </si>
  <si>
    <t xml:space="preserve">Uni-Ball UB-165 Needle Point Micro İğne Uçlu Roller Kalem 0.5 mm Mavi</t>
  </si>
  <si>
    <t xml:space="preserve">4902778665565</t>
  </si>
  <si>
    <t xml:space="preserve">OFIS101</t>
  </si>
  <si>
    <t xml:space="preserve">Uni-Ball UB-165 Needle Point Micro İğne Uçlu Roller Kalem 0.5 mm Kırmızı</t>
  </si>
  <si>
    <t xml:space="preserve">4902778665572</t>
  </si>
  <si>
    <t xml:space="preserve">OFIS102</t>
  </si>
  <si>
    <t xml:space="preserve">Uni-Ball UB-165 Needle Point Micro İğne Uçlu Roller Kalem 0.5 mm Siyah</t>
  </si>
  <si>
    <t xml:space="preserve">4902778665558</t>
  </si>
  <si>
    <t xml:space="preserve">OFIS103</t>
  </si>
  <si>
    <t xml:space="preserve">Uni-Ball UB-167 Needle Point Fine İğne Uçlu Roller Kalem 0.7 mm Siyah</t>
  </si>
  <si>
    <t xml:space="preserve">4902778665596</t>
  </si>
  <si>
    <t xml:space="preserve">OFIS104</t>
  </si>
  <si>
    <t xml:space="preserve">Uni-Ball UB-167 Needle Point Fine İğne Uçlu Roller Kalem 0.7 mm Mavi</t>
  </si>
  <si>
    <t xml:space="preserve">4902778665602</t>
  </si>
  <si>
    <t xml:space="preserve">OFIS105</t>
  </si>
  <si>
    <t xml:space="preserve">Uni-Ball UB-167 Needle Point Fine İğne Uçlu Roller Kalem 0.7 mm Kırmızı</t>
  </si>
  <si>
    <t xml:space="preserve">4902778665619</t>
  </si>
  <si>
    <t xml:space="preserve">OFIS106</t>
  </si>
  <si>
    <t xml:space="preserve">Pilot V5 Hi-Tecpoint İğne Uçlu Kalem Mavi</t>
  </si>
  <si>
    <t xml:space="preserve">OFIS107</t>
  </si>
  <si>
    <t xml:space="preserve">Pilot V5 Hi-Tecpoint İğne Uçlu Kalem Siyah</t>
  </si>
  <si>
    <t xml:space="preserve">OFIS108</t>
  </si>
  <si>
    <t xml:space="preserve">Pilot V5 Hi-Tecpoint İğne Uçlu Kalem Kırmızı</t>
  </si>
  <si>
    <t xml:space="preserve">OFIS109</t>
  </si>
  <si>
    <t xml:space="preserve">Pilot V5 Hi-Tecpoint İğne Uçlu Kalem Yeşil</t>
  </si>
  <si>
    <t xml:space="preserve">OFIS110</t>
  </si>
  <si>
    <t xml:space="preserve">Pilot V5 Hi-Tecpoint İğne Uçlu Kalem Pembe</t>
  </si>
  <si>
    <t xml:space="preserve">OFIS111</t>
  </si>
  <si>
    <t xml:space="preserve">Pilot V5 Hi-Tecpoint İğne Uçlu Kalem 3+1 Karışık Paket</t>
  </si>
  <si>
    <t xml:space="preserve">OFIS112</t>
  </si>
  <si>
    <t xml:space="preserve">Pilot V5 Collector İğne Uçlu Kalem 6'lı Set</t>
  </si>
  <si>
    <t xml:space="preserve">OFIS113</t>
  </si>
  <si>
    <t xml:space="preserve">Pilot V7 Hi-Tecpoint İğne Uçlu Kalem Mavi</t>
  </si>
  <si>
    <t xml:space="preserve">OFIS114</t>
  </si>
  <si>
    <t xml:space="preserve">Pilot V7 Hi-Tecpoint İğne Uçlu Kalem Siyah</t>
  </si>
  <si>
    <t xml:space="preserve">OFIS115</t>
  </si>
  <si>
    <t xml:space="preserve">Pilot V7 Hi-Tecpoint İğne Uçlu Kalem Kırmızı</t>
  </si>
  <si>
    <t xml:space="preserve">OFIS116</t>
  </si>
  <si>
    <t xml:space="preserve">Pilot V5 Grip İğne Uçlu Kalem Mavi</t>
  </si>
  <si>
    <t xml:space="preserve">OFIS117</t>
  </si>
  <si>
    <t xml:space="preserve">Pilot V5 Grip İğne Uçlu Kalem Siyah</t>
  </si>
  <si>
    <t xml:space="preserve">OFIS118</t>
  </si>
  <si>
    <t xml:space="preserve">Pilot V5 Grip İğne Uçlu Kalem Kırmızı</t>
  </si>
  <si>
    <t xml:space="preserve">OFIS119</t>
  </si>
  <si>
    <t xml:space="preserve">Pilot V5 Grip İğne Uçlu Kalem Yeşil</t>
  </si>
  <si>
    <t xml:space="preserve">OFIS120</t>
  </si>
  <si>
    <t xml:space="preserve">Pilot V5 Grip İğne Uçlu Kalem Pembe</t>
  </si>
  <si>
    <t xml:space="preserve">OFIS121</t>
  </si>
  <si>
    <t xml:space="preserve">Pilot V5 Grip İğne Uçlu Kalem 3'lü Karışık Set</t>
  </si>
  <si>
    <t xml:space="preserve">OFIS122</t>
  </si>
  <si>
    <t xml:space="preserve">Pilot V7 Grip İğne Uçlu Kalem Mavi</t>
  </si>
  <si>
    <t xml:space="preserve">OFIS123</t>
  </si>
  <si>
    <t xml:space="preserve">Pilot V7 Grip İğne Uçlu Kalem Siyah</t>
  </si>
  <si>
    <t xml:space="preserve">OFIS124</t>
  </si>
  <si>
    <t xml:space="preserve">Pilot V7 Grip İğne Uçlu Kalem Kırmızı</t>
  </si>
  <si>
    <t xml:space="preserve">OFIS125</t>
  </si>
  <si>
    <t xml:space="preserve">Pilot V7 Grip İğne Uçlu Kalem Yeşil</t>
  </si>
  <si>
    <t xml:space="preserve">OFIS126</t>
  </si>
  <si>
    <t xml:space="preserve">Pilot V7 Grip İğne Uçlu Kalem Pembe</t>
  </si>
  <si>
    <t xml:space="preserve">OFIS127</t>
  </si>
  <si>
    <t xml:space="preserve">Pilot V10 Grip İğne Uçlu Kalem Mavi</t>
  </si>
  <si>
    <t xml:space="preserve">OFIS128</t>
  </si>
  <si>
    <t xml:space="preserve">Pilot V10 Grip İğne Uçlu Kalem Siyah</t>
  </si>
  <si>
    <t xml:space="preserve">OFIS129</t>
  </si>
  <si>
    <t xml:space="preserve">Pilot V10 Grip İğne Uçlu Kalem Kırmızı</t>
  </si>
  <si>
    <t xml:space="preserve">OFIS130</t>
  </si>
  <si>
    <t xml:space="preserve">Pilot V10 Grip İğne Uçlu Kalem Yeşil</t>
  </si>
  <si>
    <t xml:space="preserve">OFIS131</t>
  </si>
  <si>
    <t xml:space="preserve">Rotring Isograph Rapido Kalemi 0.1 mm</t>
  </si>
  <si>
    <t xml:space="preserve">OFIS132</t>
  </si>
  <si>
    <t xml:space="preserve">Rotring Isograph Rapido Kalemi 0.13 mm</t>
  </si>
  <si>
    <t xml:space="preserve">OFIS133</t>
  </si>
  <si>
    <t xml:space="preserve">Rotring Isograph Rapido Kalemi 0.18 mm</t>
  </si>
  <si>
    <t xml:space="preserve">OFIS134</t>
  </si>
  <si>
    <t xml:space="preserve">Rotring Isograph Rapido Kalemi 0.20 mm</t>
  </si>
  <si>
    <t xml:space="preserve">OFIS135</t>
  </si>
  <si>
    <t xml:space="preserve">Rotring Isograph Rapido Kalemi 0.25 mm</t>
  </si>
  <si>
    <t xml:space="preserve">OFIS136</t>
  </si>
  <si>
    <t xml:space="preserve">Rotring Isograph Rapido Kalemi 0.30 mm</t>
  </si>
  <si>
    <t xml:space="preserve">OFIS137</t>
  </si>
  <si>
    <t xml:space="preserve">Rotring Isograph Rapido Kalemi 0.35 mm</t>
  </si>
  <si>
    <t xml:space="preserve">OFIS138</t>
  </si>
  <si>
    <t xml:space="preserve">Rotring Isograph Rapido Kalemi 0.40 mm</t>
  </si>
  <si>
    <t xml:space="preserve">OFIS139</t>
  </si>
  <si>
    <t xml:space="preserve">Rotring Isograph Rapido Kalemi 0.50 mm</t>
  </si>
  <si>
    <t xml:space="preserve">OFIS140</t>
  </si>
  <si>
    <t xml:space="preserve">Rotring Isograph Rapido Kalemi 0.60 mm</t>
  </si>
  <si>
    <t xml:space="preserve">OFIS141</t>
  </si>
  <si>
    <t xml:space="preserve">Rotring Isograph Rapido Kalemi 0.70 mm</t>
  </si>
  <si>
    <t xml:space="preserve">OFIS142</t>
  </si>
  <si>
    <t xml:space="preserve">Rotring Isograph Rapido Kalemi 0.80 mm</t>
  </si>
  <si>
    <t xml:space="preserve">OFIS143</t>
  </si>
  <si>
    <t xml:space="preserve">Rotring Isograph Rapido Kalemi 1.00 mm</t>
  </si>
  <si>
    <t xml:space="preserve">OFIS144</t>
  </si>
  <si>
    <t xml:space="preserve">Versatil Uçlu Kalem</t>
  </si>
  <si>
    <t xml:space="preserve">Rotring Tikky Mekanik Kurşun Kalem Seti 0.7 mm Beyaz</t>
  </si>
  <si>
    <t xml:space="preserve">OFIS145</t>
  </si>
  <si>
    <t xml:space="preserve">Rotring Tikky Mekanik Kurşun Kalem Seti 0.5 mm Beyaz</t>
  </si>
  <si>
    <t xml:space="preserve">OFIS146</t>
  </si>
  <si>
    <t xml:space="preserve">Rotring Tikky Mekanik Kurşun Kalem Seti 0.7 mm Bordo</t>
  </si>
  <si>
    <t xml:space="preserve">OFIS147</t>
  </si>
  <si>
    <t xml:space="preserve">Rotring Tikky Mekanik Kurşun Kalem Seti 0.5 mm Bordo</t>
  </si>
  <si>
    <t xml:space="preserve">OFIS148</t>
  </si>
  <si>
    <t xml:space="preserve">Rotring Tikky Mekanik Kurşun Kalem 0.5 mm Bordo</t>
  </si>
  <si>
    <t xml:space="preserve">OFIS149</t>
  </si>
  <si>
    <t xml:space="preserve">Rotring Tikky Mekanik Kurşun Kalem 0.7 mm Bordo</t>
  </si>
  <si>
    <t xml:space="preserve">OFIS150</t>
  </si>
  <si>
    <t xml:space="preserve">Rotring Tikky Mekanik Kurşun Kalem 0.9 mm Bordo</t>
  </si>
  <si>
    <t xml:space="preserve">OFIS151</t>
  </si>
  <si>
    <t xml:space="preserve">Rotring Tikky Mekanik Kurşun Kalem 0.5 mm Siyah</t>
  </si>
  <si>
    <t xml:space="preserve">OFIS152</t>
  </si>
  <si>
    <t xml:space="preserve">Rotring Tikky Mekanik Kurşun Kalem 0.7 mm Siyah</t>
  </si>
  <si>
    <t xml:space="preserve">OFIS153</t>
  </si>
  <si>
    <t xml:space="preserve">Rotring Tikky Mekanik Kurşun Kalem 0.9 mm Siyah</t>
  </si>
  <si>
    <t xml:space="preserve">OFIS154</t>
  </si>
  <si>
    <t xml:space="preserve">Rotring Tikky Mekanik Kurşun Kalem 0.5 mm Beyaz</t>
  </si>
  <si>
    <t xml:space="preserve">OFIS155</t>
  </si>
  <si>
    <t xml:space="preserve">Rotring Tikky Mekanik Kurşun Kalem 0.7 mm Beyaz</t>
  </si>
  <si>
    <t xml:space="preserve">OFIS156</t>
  </si>
  <si>
    <t xml:space="preserve">Rotring Tikky Mekanik Kurşun Kalem 0.5 mm Kırmızı</t>
  </si>
  <si>
    <t xml:space="preserve">OFIS157</t>
  </si>
  <si>
    <t xml:space="preserve">Rotring Tikky Mekanik Kurşun Kalem 0.7 mm Kırmızı</t>
  </si>
  <si>
    <t xml:space="preserve">OFIS158</t>
  </si>
  <si>
    <t xml:space="preserve">Rotring Tikky Mekanik Kurşun Kalem 0.5 mm Mavi</t>
  </si>
  <si>
    <t xml:space="preserve">OFIS159</t>
  </si>
  <si>
    <t xml:space="preserve">Rotring Tikky Mekanik Kurşun Kalem 0.7 mm Mavi</t>
  </si>
  <si>
    <t xml:space="preserve">OFIS160</t>
  </si>
  <si>
    <t xml:space="preserve">Rotring Tikky Mekanik Kurşun Kalem 0.5 mm Sarı</t>
  </si>
  <si>
    <t xml:space="preserve">OFIS161</t>
  </si>
  <si>
    <t xml:space="preserve">Rotring Tikky Mekanik Kurşun Kalem 0.7 mm Sarı</t>
  </si>
  <si>
    <t xml:space="preserve">OFIS162</t>
  </si>
  <si>
    <t xml:space="preserve">Rotring Rapid Mekanik Kurşun Kalem 0.5 mm Siyah</t>
  </si>
  <si>
    <t xml:space="preserve">OFIS163</t>
  </si>
  <si>
    <t xml:space="preserve">Rotring Rapid Mekanik Kurşun Kalem 0.7 mm Siyah</t>
  </si>
  <si>
    <t xml:space="preserve">OFIS164</t>
  </si>
  <si>
    <t xml:space="preserve">Rotring 300 Mekanik Kurşun Kalem 0.5 mm Siyah</t>
  </si>
  <si>
    <t xml:space="preserve">OFIS165</t>
  </si>
  <si>
    <t xml:space="preserve">Rotring 300 Mekanik Kurşun Kalem 0.7 mm Siyah</t>
  </si>
  <si>
    <t xml:space="preserve">OFIS166</t>
  </si>
  <si>
    <t xml:space="preserve">Rotring 500 Mekanik Kurşun Kalem 0.5 mm Siyah</t>
  </si>
  <si>
    <t xml:space="preserve">OFIS167</t>
  </si>
  <si>
    <t xml:space="preserve">Rotring 500 Mekanik Kurşun Kalem 0.7 mm Siyah</t>
  </si>
  <si>
    <t xml:space="preserve">OFIS168</t>
  </si>
  <si>
    <t xml:space="preserve">Rotring 600 Mekanik Kurşun Kalem 0.5 mm Siyah</t>
  </si>
  <si>
    <t xml:space="preserve">OFIS169</t>
  </si>
  <si>
    <t xml:space="preserve">Rotring 600 Mekanik Kurşun Kalem 0.7 mm Siyah</t>
  </si>
  <si>
    <t xml:space="preserve">OFIS170</t>
  </si>
  <si>
    <t xml:space="preserve">Rotring 600 Mekanik Kurşun Kalem 0.5 mm Krom</t>
  </si>
  <si>
    <t xml:space="preserve">OFIS171</t>
  </si>
  <si>
    <t xml:space="preserve">Rotring 600 Mekanik Kurşun Kalem 0.7 mm Krom</t>
  </si>
  <si>
    <t xml:space="preserve">OFIS172</t>
  </si>
  <si>
    <t xml:space="preserve">Rotring Rapid Pro Mekanik Kurşun Kalem 0.5 mm Krom</t>
  </si>
  <si>
    <t xml:space="preserve">OFIS173</t>
  </si>
  <si>
    <t xml:space="preserve">Rotring Rapid Pro Mekanik Kurşun Kalem 0.7 mm Krom</t>
  </si>
  <si>
    <t xml:space="preserve">OFIS174</t>
  </si>
  <si>
    <t xml:space="preserve">Rotring Rapid Pro Mekanik Kurşun Kalem 0.5 mm Siyah</t>
  </si>
  <si>
    <t xml:space="preserve">OFIS175</t>
  </si>
  <si>
    <t xml:space="preserve">Rotring Rapid Pro Mekanik Kurşun Kalem 0.7 mm Siyah</t>
  </si>
  <si>
    <t xml:space="preserve">OFIS176</t>
  </si>
  <si>
    <t xml:space="preserve">Rotring 800 Mekanik Kurşun Kalem 0.5 mm Krom</t>
  </si>
  <si>
    <t xml:space="preserve">OFIS177</t>
  </si>
  <si>
    <t xml:space="preserve">Rotring 800 Mekanik Kurşun Kalem 0.7 mm Krom</t>
  </si>
  <si>
    <t xml:space="preserve">OFIS178</t>
  </si>
  <si>
    <t xml:space="preserve">Rotring 800 Mekanik Kurşun Kalem 0.5 mm Siyah</t>
  </si>
  <si>
    <t xml:space="preserve">OFIS179</t>
  </si>
  <si>
    <t xml:space="preserve">Rotring 800 Mekanik Kurşun Kalem 0.7 mm Siyah</t>
  </si>
  <si>
    <t xml:space="preserve">OFIS180</t>
  </si>
  <si>
    <t xml:space="preserve">Rotring 800+ İki Fonksiyonlu Kalem 0.5 mm Krom</t>
  </si>
  <si>
    <t xml:space="preserve">OFIS181</t>
  </si>
  <si>
    <t xml:space="preserve">Rotring 800+ İki Fonksiyonlu Kalem 0.7 mm Krom</t>
  </si>
  <si>
    <t xml:space="preserve">OFIS182</t>
  </si>
  <si>
    <t xml:space="preserve">Rotring 800+ İki Fonksiyonlu Kalem 0.5 mm Siyah</t>
  </si>
  <si>
    <t xml:space="preserve">OFIS183</t>
  </si>
  <si>
    <t xml:space="preserve">Rotring 800+ İki Fonksiyonlu Kalem 0.7 mm Siyah</t>
  </si>
  <si>
    <t xml:space="preserve">OFIS184</t>
  </si>
  <si>
    <t xml:space="preserve">Faber-Castell Grip II 1345 Versatil Kalem 0.5 mm Kırmızı</t>
  </si>
  <si>
    <t xml:space="preserve">OFIS185</t>
  </si>
  <si>
    <t xml:space="preserve">Faber-Castell Grip II 1345 Versatil Kalem 0.5 mm Lacivert </t>
  </si>
  <si>
    <t xml:space="preserve">OFIS186</t>
  </si>
  <si>
    <t xml:space="preserve">Faber-Castell Grip II 1345 Versatil Kalem 0.5 mm Beyaz</t>
  </si>
  <si>
    <t xml:space="preserve">OFIS187</t>
  </si>
  <si>
    <t xml:space="preserve">Faber-Castell Grip II 1345 Versatil Kalem 0.5 mm Bordo</t>
  </si>
  <si>
    <t xml:space="preserve">OFIS188</t>
  </si>
  <si>
    <t xml:space="preserve">Faber-Castell Grip II 1345 Versatil Kalem 0.5 mm Mavi</t>
  </si>
  <si>
    <t xml:space="preserve">OFIS189</t>
  </si>
  <si>
    <t xml:space="preserve">Faber-Castell Grip II 1345 Versatil Kalem 0.5 mm Yeşil</t>
  </si>
  <si>
    <t xml:space="preserve">OFIS190</t>
  </si>
  <si>
    <t xml:space="preserve">Faber-Castell Grip II 1345 Versatil Kalem 0.5 mm Siyah</t>
  </si>
  <si>
    <t xml:space="preserve">OFIS191</t>
  </si>
  <si>
    <t xml:space="preserve">Faber-Castell Grip II 1347 Versatil Kalem 0.7 mm Kırmızı</t>
  </si>
  <si>
    <t xml:space="preserve">OFIS192</t>
  </si>
  <si>
    <t xml:space="preserve">Faber-Castell Grip II 1347 Versatil Kalem 0.7 mm Lacivert </t>
  </si>
  <si>
    <t xml:space="preserve">OFIS193</t>
  </si>
  <si>
    <t xml:space="preserve">Faber-Castell Grip II 1347 Versatil Kalem 0.7 mm Beyaz</t>
  </si>
  <si>
    <t xml:space="preserve">OFIS194</t>
  </si>
  <si>
    <t xml:space="preserve">Faber-Castell Grip II 1347 Versatil Kalem 0.7 mm Bordo</t>
  </si>
  <si>
    <t xml:space="preserve">OFIS195</t>
  </si>
  <si>
    <t xml:space="preserve">Faber-Castell Grip II 1347 Versatil Kalem 0.7 mm Mavi</t>
  </si>
  <si>
    <t xml:space="preserve">OFIS196</t>
  </si>
  <si>
    <t xml:space="preserve">Faber-Castell Grip II 1347 Versatil Kalem 0.7 mm Yeşil</t>
  </si>
  <si>
    <t xml:space="preserve">OFIS197</t>
  </si>
  <si>
    <t xml:space="preserve">Faber-Castell Grip II 1347 Versatil Kalem 0.7 mm Siyah</t>
  </si>
  <si>
    <t xml:space="preserve">OFIS198</t>
  </si>
  <si>
    <t xml:space="preserve">Faber-Castell Grip Plus Versatil Kalem 0.7 mm Siyah</t>
  </si>
  <si>
    <t xml:space="preserve">OFIS199</t>
  </si>
  <si>
    <t xml:space="preserve">Faber-Castell Grip Plus Versatil Kalem 0.7 mm Kırmızı</t>
  </si>
  <si>
    <t xml:space="preserve">OFIS200</t>
  </si>
  <si>
    <t xml:space="preserve">Faber-Castell Grip Plus Versatil Kalem 0.7 mm Mavi</t>
  </si>
  <si>
    <t xml:space="preserve">OFIS201</t>
  </si>
  <si>
    <t xml:space="preserve">Faber-Castell Grip Plus Versatil Kalem 0.7 mm Yeşil</t>
  </si>
  <si>
    <t xml:space="preserve">OFIS202</t>
  </si>
  <si>
    <t xml:space="preserve">Faber-Castell Grip Plus Versatil Kalem 0.7 mm Vişne</t>
  </si>
  <si>
    <t xml:space="preserve">OFIS203</t>
  </si>
  <si>
    <t xml:space="preserve">Faber-Castell Grip Plus Versatil Kalem 0.7 mm Petrol Mavisi</t>
  </si>
  <si>
    <t xml:space="preserve">OFIS204</t>
  </si>
  <si>
    <t xml:space="preserve">Faber-Castell Grip Plus Versatil Kalem 0.7 mm Beyaz</t>
  </si>
  <si>
    <t xml:space="preserve">OFIS205</t>
  </si>
  <si>
    <t xml:space="preserve">Faber-Castell Grip 2011 Versatil Kalem 0.7 mm Koyu Pembe</t>
  </si>
  <si>
    <t xml:space="preserve">OFIS206</t>
  </si>
  <si>
    <t xml:space="preserve">Faber-Castell Grip 2011 Versatil Kalem 0.7 mm Mor</t>
  </si>
  <si>
    <t xml:space="preserve">OFIS207</t>
  </si>
  <si>
    <t xml:space="preserve">Faber-Castell Grip 2011 Versatil Kalem 0.7 mm Petrol</t>
  </si>
  <si>
    <t xml:space="preserve">OFIS208</t>
  </si>
  <si>
    <t xml:space="preserve">Faber-Castell Grip 2011 Versatil Kalem 0.7 mm Kahverengi</t>
  </si>
  <si>
    <t xml:space="preserve">OFIS209</t>
  </si>
  <si>
    <t xml:space="preserve">Faber-Castell Grip 2011 Versatil Kalem 0.7 mm Gümüş</t>
  </si>
  <si>
    <t xml:space="preserve">OFIS210</t>
  </si>
  <si>
    <t xml:space="preserve">Faber-Castell Grip 2011 Versatil Kalem 0.7 mm Metalik Mavi</t>
  </si>
  <si>
    <t xml:space="preserve">OFIS211</t>
  </si>
  <si>
    <t xml:space="preserve">Faber-Castell Grip 2011 Versatil Kalem 0.7 mm Buzlu Siyah</t>
  </si>
  <si>
    <t xml:space="preserve">OFIS212</t>
  </si>
  <si>
    <t xml:space="preserve">Faber-Castell Grip 2011 Versatil Kalem 0.7 mm Buzlu Lime</t>
  </si>
  <si>
    <t xml:space="preserve">OFIS213</t>
  </si>
  <si>
    <t xml:space="preserve">Faber-Castell Grip Matic 1318 Versatil Kalem 0.5 mm Mavi</t>
  </si>
  <si>
    <t xml:space="preserve">OFIS214</t>
  </si>
  <si>
    <t xml:space="preserve">Faber-Castell Grip Matic 1318 Versatil Kalem 0.5 mm Siyah</t>
  </si>
  <si>
    <t xml:space="preserve">OFIS215</t>
  </si>
  <si>
    <t xml:space="preserve">Faber-Castell Grip Matic 1318 Versatil Kalem 0.5 mm Kırmızı</t>
  </si>
  <si>
    <t xml:space="preserve">OFIS216</t>
  </si>
  <si>
    <t xml:space="preserve">Faber-Castell Grip Matic 1318 Versatil Kalem 0.5 mm Yeşil</t>
  </si>
  <si>
    <t xml:space="preserve">OFIS217</t>
  </si>
  <si>
    <t xml:space="preserve">Faber-Castell Grip Matic 1319 Versatil Kalem 0.7 mm Mavi</t>
  </si>
  <si>
    <t xml:space="preserve">OFIS218</t>
  </si>
  <si>
    <t xml:space="preserve">Faber-Castell Grip Matic 1319 Versatil Kalem 0.7 mm Siyah</t>
  </si>
  <si>
    <t xml:space="preserve">OFIS219</t>
  </si>
  <si>
    <t xml:space="preserve">Faber-Castell Grip Matic 1319 Versatil Kalem 0.7 mm Kırmızı</t>
  </si>
  <si>
    <t xml:space="preserve">OFIS220</t>
  </si>
  <si>
    <t xml:space="preserve">Faber-Castell Grip Matic 1319 Versatil Kalem 0.7 mm Yeşil</t>
  </si>
  <si>
    <t xml:space="preserve">OFIS221</t>
  </si>
  <si>
    <t xml:space="preserve">Faber-Castell Polymatic 2328 Versatil Kalem 0.5 mm Yeşil</t>
  </si>
  <si>
    <t xml:space="preserve">OFIS222</t>
  </si>
  <si>
    <t xml:space="preserve">Faber-Castell Polymatic 2328 Versatil Kalem 0.5 mm Mavi</t>
  </si>
  <si>
    <t xml:space="preserve">OFIS223</t>
  </si>
  <si>
    <t xml:space="preserve">Faber-Castell Polymatic 2328 Versatil Kalem 0.5 mm Siyah</t>
  </si>
  <si>
    <t xml:space="preserve">OFIS224</t>
  </si>
  <si>
    <t xml:space="preserve">Faber-Castell Polymatic 2328 Versatil Kalem 0.5 mm Kırmızı</t>
  </si>
  <si>
    <t xml:space="preserve">OFIS225</t>
  </si>
  <si>
    <t xml:space="preserve">Faber-Castell Polymatic 2329 Versatil Kalem 0.7 mm Yeşil</t>
  </si>
  <si>
    <t xml:space="preserve">OFIS226</t>
  </si>
  <si>
    <t xml:space="preserve">Faber-Castell Polymatic 2329 Versatil Kalem 0.7 mm Mavi</t>
  </si>
  <si>
    <t xml:space="preserve">OFIS227</t>
  </si>
  <si>
    <t xml:space="preserve">Faber-Castell Polymatic 2329 Versatil Kalem 0.7 mm Siyah</t>
  </si>
  <si>
    <t xml:space="preserve">OFIS228</t>
  </si>
  <si>
    <t xml:space="preserve">Faber-Castell Polymatic 2329 Versatil Kalem 0.7 mm Kırmızı</t>
  </si>
  <si>
    <t xml:space="preserve">OFIS229</t>
  </si>
  <si>
    <t xml:space="preserve">Faber-Castell Econ 1343 Versatil Kalem 0.7 mm (5081134310)</t>
  </si>
  <si>
    <t xml:space="preserve">OFIS230</t>
  </si>
  <si>
    <t xml:space="preserve">Faber-Castell Econ 1342 Versatil Kalem 0.5 mm (5081134210)</t>
  </si>
  <si>
    <t xml:space="preserve">OFIS231</t>
  </si>
  <si>
    <t xml:space="preserve">Faber-Castell Vario Lux Versatil Kalem 0.3 mm </t>
  </si>
  <si>
    <t xml:space="preserve">OFIS232</t>
  </si>
  <si>
    <t xml:space="preserve">Faber-Castell Vario Lux Versatil Kalem 0.5 mm </t>
  </si>
  <si>
    <t xml:space="preserve">OFIS233</t>
  </si>
  <si>
    <t xml:space="preserve">Faber-Castell Vario Lux Versatil Kalem 0.7 mm </t>
  </si>
  <si>
    <t xml:space="preserve">OFIS234</t>
  </si>
  <si>
    <t xml:space="preserve">Faber-Castell Vario Lux Versatil Kalem 0.9 mm </t>
  </si>
  <si>
    <t xml:space="preserve">OFIS235</t>
  </si>
  <si>
    <t xml:space="preserve">Kurşun Kalem</t>
  </si>
  <si>
    <t xml:space="preserve">Adel Writer Mercanlı Kurşunkalem 12' Li (2052165000)</t>
  </si>
  <si>
    <t xml:space="preserve">OFIS236</t>
  </si>
  <si>
    <t xml:space="preserve">Faber-Castell Köşeli Silgili Kurşunkalem 12'li (5244212000)</t>
  </si>
  <si>
    <t xml:space="preserve">OFIS237</t>
  </si>
  <si>
    <t xml:space="preserve">Faber-Castell Köşeli Mercanlı Kurşunkalem 12'Li (1052160000)</t>
  </si>
  <si>
    <t xml:space="preserve">OFIS238</t>
  </si>
  <si>
    <t xml:space="preserve">Fatih Mercanlı Kurşun Kalem 12'li</t>
  </si>
  <si>
    <t xml:space="preserve">8690216120207</t>
  </si>
  <si>
    <t xml:space="preserve">OFIS239</t>
  </si>
  <si>
    <t xml:space="preserve">Adel Fish Pencil Silgili Kurşun Kalem 12'li</t>
  </si>
  <si>
    <t xml:space="preserve">OFIS240</t>
  </si>
  <si>
    <t xml:space="preserve">Faber-Castell Grip Siyah Kurşunkalem</t>
  </si>
  <si>
    <t xml:space="preserve">OFIS241</t>
  </si>
  <si>
    <t xml:space="preserve">Faber-Castell Goldfaber 1221 Dereceli Kurşunkalem HB</t>
  </si>
  <si>
    <t xml:space="preserve">OFIS242</t>
  </si>
  <si>
    <t xml:space="preserve">Faber-Castell Goldfaber 1221 Dereceli Kurşunkalem B</t>
  </si>
  <si>
    <t xml:space="preserve">OFIS243</t>
  </si>
  <si>
    <t xml:space="preserve">Faber-Castell Goldfaber 1221 Dereceli Kurşunkalem 2B</t>
  </si>
  <si>
    <t xml:space="preserve">OFIS244</t>
  </si>
  <si>
    <t xml:space="preserve">Faber-Castell Goldfaber 1221 Dereceli Kurşunkalem 3B</t>
  </si>
  <si>
    <t xml:space="preserve">OFIS245</t>
  </si>
  <si>
    <t xml:space="preserve">Faber-Castell Goldfaber 1221 Dereceli Kurşunkalem 4B</t>
  </si>
  <si>
    <t xml:space="preserve">OFIS246</t>
  </si>
  <si>
    <t xml:space="preserve">Faber-Castell Goldfaber 1221 Dereceli Kurşunkalem 5B</t>
  </si>
  <si>
    <t xml:space="preserve">OFIS247</t>
  </si>
  <si>
    <t xml:space="preserve">Faber-Castell Goldfaber 1221 Dereceli Kurşunkalem 6B</t>
  </si>
  <si>
    <t xml:space="preserve">OFIS248</t>
  </si>
  <si>
    <t xml:space="preserve">Faber-Castell Goldfaber 1221 Dereceli Kurşunkalem 7B</t>
  </si>
  <si>
    <t xml:space="preserve">OFIS249</t>
  </si>
  <si>
    <t xml:space="preserve">Faber-Castell Goldfaber 1221 Dereceli Kurşunkalem 8B</t>
  </si>
  <si>
    <t xml:space="preserve">OFIS250</t>
  </si>
  <si>
    <t xml:space="preserve">Faber-Castell Goldfaber 1221 Dereceli Kurşunkalem H</t>
  </si>
  <si>
    <t xml:space="preserve">OFIS251</t>
  </si>
  <si>
    <t xml:space="preserve">Faber-Castell Goldfaber 1221 Dereceli Kurşunkalem 2H</t>
  </si>
  <si>
    <t xml:space="preserve">OFIS252</t>
  </si>
  <si>
    <t xml:space="preserve">Faber-Castell Goldfaber 1221 Dereceli Kurşunkalem 3H</t>
  </si>
  <si>
    <t xml:space="preserve">OFIS253</t>
  </si>
  <si>
    <t xml:space="preserve">Faber-Castell Goldfaber 1221 Dereceli Kurşunkalem 4H</t>
  </si>
  <si>
    <t xml:space="preserve">OFIS254</t>
  </si>
  <si>
    <t xml:space="preserve">Faber-Castell Goldfaber 1221 Dereceli Kurşunkalem 5H</t>
  </si>
  <si>
    <t xml:space="preserve">OFIS255</t>
  </si>
  <si>
    <t xml:space="preserve">Faber-Castell Goldfaber 1221 Dereceli Kurşunkalem 6H</t>
  </si>
  <si>
    <t xml:space="preserve">OFIS256</t>
  </si>
  <si>
    <t xml:space="preserve">Faber-Castell Goldfaber 1221 Dereceli Kurşunkalem 7H</t>
  </si>
  <si>
    <t xml:space="preserve">OFIS257</t>
  </si>
  <si>
    <t xml:space="preserve">Faber-Castell Kırmızı Kopya Boya Kalemi 12'Li (1131410000)</t>
  </si>
  <si>
    <t xml:space="preserve">OFIS258</t>
  </si>
  <si>
    <t xml:space="preserve">Faber-Castell Kırmızı-Mavi Kopya Boya Kalemi 12'Li (1131430000)</t>
  </si>
  <si>
    <t xml:space="preserve">OFIS259</t>
  </si>
  <si>
    <t xml:space="preserve">Fosforlu Kalem</t>
  </si>
  <si>
    <t xml:space="preserve">Edding 344 Fosforlu Kalem 5'li Set</t>
  </si>
  <si>
    <t xml:space="preserve">8699058807086</t>
  </si>
  <si>
    <t xml:space="preserve">OFIS260</t>
  </si>
  <si>
    <t xml:space="preserve">Edding 344 Fosforlu Kalem Sarı</t>
  </si>
  <si>
    <t xml:space="preserve">4004764921751</t>
  </si>
  <si>
    <t xml:space="preserve">OFIS261</t>
  </si>
  <si>
    <t xml:space="preserve">Edding 344 Fosforlu Kalem Turuncu</t>
  </si>
  <si>
    <t xml:space="preserve">4004764921928</t>
  </si>
  <si>
    <t xml:space="preserve">OFIS262</t>
  </si>
  <si>
    <t xml:space="preserve">Edding 344 Fosforlu Kalem Pembe</t>
  </si>
  <si>
    <t xml:space="preserve">4004764921782</t>
  </si>
  <si>
    <t xml:space="preserve">OFIS263</t>
  </si>
  <si>
    <t xml:space="preserve">Edding 344 Fosforlu Kalem Mavi</t>
  </si>
  <si>
    <t xml:space="preserve">4004764921812</t>
  </si>
  <si>
    <t xml:space="preserve">OFIS264</t>
  </si>
  <si>
    <t xml:space="preserve">Edding 344 Fosforlu Kalem Yeşil</t>
  </si>
  <si>
    <t xml:space="preserve">4004764921843</t>
  </si>
  <si>
    <t xml:space="preserve">OFIS265</t>
  </si>
  <si>
    <t xml:space="preserve">Edding 344 Fosforlu Kalem Nar Çiçeği</t>
  </si>
  <si>
    <t xml:space="preserve">4004764921720</t>
  </si>
  <si>
    <t xml:space="preserve">OFIS266</t>
  </si>
  <si>
    <t xml:space="preserve">Faber-Castell 1548 Fosforlu Kalem Sarı</t>
  </si>
  <si>
    <t xml:space="preserve">OFIS267</t>
  </si>
  <si>
    <t xml:space="preserve">Faber-Castell 1548 Fosforlu Kalem Turuncu</t>
  </si>
  <si>
    <t xml:space="preserve">OFIS268</t>
  </si>
  <si>
    <t xml:space="preserve">Faber-Castell 1548 Fosforlu Kalem Kırmızı</t>
  </si>
  <si>
    <t xml:space="preserve">OFIS269</t>
  </si>
  <si>
    <t xml:space="preserve">Faber-Castell 1548 Fosforlu Kalem Pembe</t>
  </si>
  <si>
    <t xml:space="preserve">OFIS270</t>
  </si>
  <si>
    <t xml:space="preserve">Faber-Castell 1548 Fosforlu Kalem Mavi</t>
  </si>
  <si>
    <t xml:space="preserve">OFIS271</t>
  </si>
  <si>
    <t xml:space="preserve">Faber-Castell 1548 Fosforlu Kalem Yeşil</t>
  </si>
  <si>
    <t xml:space="preserve">OFIS272</t>
  </si>
  <si>
    <t xml:space="preserve">Faber-Castell 1548 Fosforlu Kalem 4'lü Paket</t>
  </si>
  <si>
    <t xml:space="preserve">OFIS273</t>
  </si>
  <si>
    <t xml:space="preserve">Faber-Castell 1548 Fosforlu Kalem 6'lı Paket</t>
  </si>
  <si>
    <t xml:space="preserve">OFIS274</t>
  </si>
  <si>
    <t xml:space="preserve">Faber-Castell 1548 Fosforlu Kalem 3+1 Renk</t>
  </si>
  <si>
    <t xml:space="preserve">OFIS275</t>
  </si>
  <si>
    <t xml:space="preserve">Faber-Castell 1546 Şeffaf Gövde Fosforlu Kalem Sarı</t>
  </si>
  <si>
    <t xml:space="preserve">OFIS276</t>
  </si>
  <si>
    <t xml:space="preserve">Faber-Castell 1546 Şeffaf Gövde Fosforlu Kalem Turuncu</t>
  </si>
  <si>
    <t xml:space="preserve">OFIS277</t>
  </si>
  <si>
    <t xml:space="preserve">Faber-Castell 1546 Şeffaf Gövde Fosforlu Kalem Pembe</t>
  </si>
  <si>
    <t xml:space="preserve">OFIS278</t>
  </si>
  <si>
    <t xml:space="preserve">Faber-Castell 1546 Şeffaf Gövde Fosforlu Kalem Yeşil</t>
  </si>
  <si>
    <t xml:space="preserve">OFIS279</t>
  </si>
  <si>
    <t xml:space="preserve">Faber-Castell 1546 Şeffaf Gövde Fosforlu Kalem Kırmızı </t>
  </si>
  <si>
    <t xml:space="preserve">OFIS280</t>
  </si>
  <si>
    <t xml:space="preserve">Faber-Castell 1546 Şeffaf Gövde Fosforlu Kalem Mavi</t>
  </si>
  <si>
    <t xml:space="preserve">OFIS281</t>
  </si>
  <si>
    <t xml:space="preserve">Faber-Castell 1546 Şeffaf Gövde Fosforlu Kalem Mor</t>
  </si>
  <si>
    <t xml:space="preserve">OFIS282</t>
  </si>
  <si>
    <t xml:space="preserve">Faber-Castell 1546 Şeffaf Gövde Fosforlu Kalem 4'lü Paket</t>
  </si>
  <si>
    <t xml:space="preserve">OFIS283</t>
  </si>
  <si>
    <t xml:space="preserve">Faber-Castell 1546 Şeffaf Gövde Fosforlu Kalem Pastel Renkler 4'lü Paket</t>
  </si>
  <si>
    <t xml:space="preserve">OFIS284</t>
  </si>
  <si>
    <t xml:space="preserve">Faber-Castell 1546 Şeffaf Gövde Fosforlu Kalem 6'lı Paket</t>
  </si>
  <si>
    <t xml:space="preserve">OFIS285</t>
  </si>
  <si>
    <t xml:space="preserve">Faber-Castell 1546 Şeffaf Gövde Fosforlu Kalem 6+2'li Paket</t>
  </si>
  <si>
    <t xml:space="preserve">OFIS286</t>
  </si>
  <si>
    <t xml:space="preserve">Noki Fosforlu Kalem 5'li PVC</t>
  </si>
  <si>
    <t xml:space="preserve">OFIS287</t>
  </si>
  <si>
    <t xml:space="preserve">Keçe Uçlu Kalem</t>
  </si>
  <si>
    <t xml:space="preserve">Stabilo Point 88 Keçe Uçlu Kalem 25 Renk Çantalı Set</t>
  </si>
  <si>
    <t xml:space="preserve">OFIS288</t>
  </si>
  <si>
    <t xml:space="preserve">Stabilo Point 88 Keçe Uçlu Kalem 20 Renk Askılı Paket</t>
  </si>
  <si>
    <t xml:space="preserve">OFIS289</t>
  </si>
  <si>
    <t xml:space="preserve">Stabilo Point 88 Keçe Uçlu Kalem Twin Pack 20 Renk</t>
  </si>
  <si>
    <t xml:space="preserve">OFIS290</t>
  </si>
  <si>
    <t xml:space="preserve">Stabilo Point 88 Keçe Uçlu Kalem Zebrui 20 Renk</t>
  </si>
  <si>
    <t xml:space="preserve">OFIS291</t>
  </si>
  <si>
    <t xml:space="preserve">Stabilo Point 88 Keçe Uçlu Kalem 6 Renk Askılı Paket</t>
  </si>
  <si>
    <t xml:space="preserve">OFIS292</t>
  </si>
  <si>
    <t xml:space="preserve">Stabilo Point 88 Keçe Uçlu Kalem 10 Renk Askılı Paket</t>
  </si>
  <si>
    <t xml:space="preserve">OFIS293</t>
  </si>
  <si>
    <t xml:space="preserve">Stailo Point 88 + Pen 68 Keçe Uçlu Kalem 10'lu Set</t>
  </si>
  <si>
    <t xml:space="preserve">OFIS294</t>
  </si>
  <si>
    <t xml:space="preserve">Stabilo Point 88 Mini Jeans 8'li Set</t>
  </si>
  <si>
    <t xml:space="preserve">OFIS295</t>
  </si>
  <si>
    <t xml:space="preserve">Stabilo Point 88 Mini Keçe Uçlu Kalem 8'li Paket </t>
  </si>
  <si>
    <t xml:space="preserve">OFIS296</t>
  </si>
  <si>
    <t xml:space="preserve">Stabilo Point 88 Mini Keçe Uçlu Kalem 12'li Paket </t>
  </si>
  <si>
    <t xml:space="preserve">OFIS297</t>
  </si>
  <si>
    <t xml:space="preserve">Stabilo Point 88 Keçe Uçlu Kalem 10'lu Kutu Mavi</t>
  </si>
  <si>
    <t xml:space="preserve">OFIS298</t>
  </si>
  <si>
    <t xml:space="preserve">Stabilo Point 88 Keçe Uçlu Kalem 10'lu Kutu Kırmızı</t>
  </si>
  <si>
    <t xml:space="preserve">OFIS299</t>
  </si>
  <si>
    <t xml:space="preserve">Stabilo Point 88 Keçe Uçlu Kalem 10'lu Kutu Siyah</t>
  </si>
  <si>
    <t xml:space="preserve">OFIS300</t>
  </si>
  <si>
    <t xml:space="preserve">Stabilo Point 88 Keçe Uçlu Kalem 10'lu Kutu Pembe</t>
  </si>
  <si>
    <t xml:space="preserve">OFIS301</t>
  </si>
  <si>
    <t xml:space="preserve">Stabilo Point 88 Keçe Uçlu Kalem 10'lu Kutu Yeşil</t>
  </si>
  <si>
    <t xml:space="preserve">OFIS302</t>
  </si>
  <si>
    <t xml:space="preserve">Stabilo Pen 68 Keçe Uçlu Kalem 6 Renk Askılı Paket</t>
  </si>
  <si>
    <t xml:space="preserve">OFIS303</t>
  </si>
  <si>
    <t xml:space="preserve">Stabilo Pen 68 Keçe Uçlu Kalem 10 Renk Askılı Paket</t>
  </si>
  <si>
    <t xml:space="preserve">OFIS304</t>
  </si>
  <si>
    <t xml:space="preserve">Noki Fineliner Keçe Uçlu Kalem 6'lı Paket</t>
  </si>
  <si>
    <t xml:space="preserve">OFIS305</t>
  </si>
  <si>
    <t xml:space="preserve">Noki Fineliner Keçe Uçlu Kalem 10'lu Paket</t>
  </si>
  <si>
    <t xml:space="preserve">OFIS306</t>
  </si>
  <si>
    <t xml:space="preserve">Noki Fineliner Keçe Uçlu Kalem 24'lü Paket</t>
  </si>
  <si>
    <t xml:space="preserve">OFIS307</t>
  </si>
  <si>
    <t xml:space="preserve">Tahta Kalemi</t>
  </si>
  <si>
    <t xml:space="preserve">edding 360XL Tahta Kalemi Mavi</t>
  </si>
  <si>
    <t xml:space="preserve">4004764924325</t>
  </si>
  <si>
    <t xml:space="preserve">OFIS308</t>
  </si>
  <si>
    <t xml:space="preserve">edding 360XL Tahta Kalemi Siyah</t>
  </si>
  <si>
    <t xml:space="preserve">4004764924264</t>
  </si>
  <si>
    <t xml:space="preserve">OFIS309</t>
  </si>
  <si>
    <t xml:space="preserve">edding 360XL Tahta Kalemi Kırmızı</t>
  </si>
  <si>
    <t xml:space="preserve">4004764924295</t>
  </si>
  <si>
    <t xml:space="preserve">OFIS310</t>
  </si>
  <si>
    <t xml:space="preserve">edding 360XL Tahta Kalemi Yeşil</t>
  </si>
  <si>
    <t xml:space="preserve">4004764924356</t>
  </si>
  <si>
    <t xml:space="preserve">OFIS311</t>
  </si>
  <si>
    <t xml:space="preserve">edding BT30 Yazı Tahtası Kalemi Mürekkebi Mavi</t>
  </si>
  <si>
    <t xml:space="preserve">4004764064274</t>
  </si>
  <si>
    <t xml:space="preserve">OFIS312</t>
  </si>
  <si>
    <t xml:space="preserve">edding BT30 Yazı Tahtası Kalemi Mürekkebi Siyah</t>
  </si>
  <si>
    <t xml:space="preserve">4004764064236</t>
  </si>
  <si>
    <t xml:space="preserve">OFIS313</t>
  </si>
  <si>
    <t xml:space="preserve">edding BT30 Yazı Tahtası Kalemi Mürekkebi Kırmızı</t>
  </si>
  <si>
    <t xml:space="preserve">4004764064267</t>
  </si>
  <si>
    <t xml:space="preserve">OFIS314</t>
  </si>
  <si>
    <t xml:space="preserve">edding BT30 Yazı Tahtası Kalemi Mürekkebi Yeşil</t>
  </si>
  <si>
    <t xml:space="preserve">4004764064281</t>
  </si>
  <si>
    <t xml:space="preserve">OFIS315</t>
  </si>
  <si>
    <t xml:space="preserve">edding BTK100 Yazı Tahtası Kalemi Mürekkebi Mavi</t>
  </si>
  <si>
    <t xml:space="preserve">OFIS316</t>
  </si>
  <si>
    <t xml:space="preserve">edding BTK100 Yazı Tahtası Kalemi Mürekkebi Siyah</t>
  </si>
  <si>
    <t xml:space="preserve">4004764891825</t>
  </si>
  <si>
    <t xml:space="preserve">OFIS317</t>
  </si>
  <si>
    <t xml:space="preserve">edding BTK100 Yazı Tahtası Kalemi Mürekkebi Kırmızı</t>
  </si>
  <si>
    <t xml:space="preserve">4004764891856</t>
  </si>
  <si>
    <t xml:space="preserve">OFIS318</t>
  </si>
  <si>
    <t xml:space="preserve">edding BTK100 Yazı Tahtası Kalemi Mürekkebi Yeşil</t>
  </si>
  <si>
    <t xml:space="preserve">OFIS319</t>
  </si>
  <si>
    <t xml:space="preserve">Pilot V-Board Master Tahta Kalemi Siyah</t>
  </si>
  <si>
    <t xml:space="preserve">OFIS320</t>
  </si>
  <si>
    <t xml:space="preserve">Pilot V-Board Master Tahta Kalemi Mavi</t>
  </si>
  <si>
    <t xml:space="preserve">OFIS321</t>
  </si>
  <si>
    <t xml:space="preserve">Pilot V-Board Master Tahta Kalemi Kırmızı</t>
  </si>
  <si>
    <t xml:space="preserve">OFIS322</t>
  </si>
  <si>
    <t xml:space="preserve">Pilot V-Board Master Tahta Kalemi Yeşil</t>
  </si>
  <si>
    <t xml:space="preserve">OFIS323</t>
  </si>
  <si>
    <t xml:space="preserve">Pilot V-Board Master Tahta Kalemi Kartuşu Siyah</t>
  </si>
  <si>
    <t xml:space="preserve">OFIS324</t>
  </si>
  <si>
    <t xml:space="preserve">Pilot V-Board Master Tahta Kalemi Kartuşu Mavi</t>
  </si>
  <si>
    <t xml:space="preserve">OFIS325</t>
  </si>
  <si>
    <t xml:space="preserve">Pilot V-Board Master Tahta Kalemi Kartuşu Kırmızı</t>
  </si>
  <si>
    <t xml:space="preserve">OFIS326</t>
  </si>
  <si>
    <t xml:space="preserve">Pilot V-Board Master Tahta Kalemi Kartuşu Yeşil</t>
  </si>
  <si>
    <t xml:space="preserve">OFIS327</t>
  </si>
  <si>
    <t xml:space="preserve">Noki Beyaz Tahta Kalemi Çift Uçlu Silgili 3'lü Blister</t>
  </si>
  <si>
    <t xml:space="preserve">OFIS328</t>
  </si>
  <si>
    <t xml:space="preserve">Adel Tahta Kalemi Siyah 12'li</t>
  </si>
  <si>
    <t xml:space="preserve">OFIS329</t>
  </si>
  <si>
    <t xml:space="preserve">Adel Tahta Kalemi Mavi 12'li</t>
  </si>
  <si>
    <t xml:space="preserve">OFIS330</t>
  </si>
  <si>
    <t xml:space="preserve">Adel Tahta Kalemi Kırmızı 12'li</t>
  </si>
  <si>
    <t xml:space="preserve">OFIS331</t>
  </si>
  <si>
    <t xml:space="preserve">Koli Kalemi</t>
  </si>
  <si>
    <t xml:space="preserve">Hi-Text 830PB Permanent Koli Kalemi Yuvarlak Uç 12'li Mavi</t>
  </si>
  <si>
    <t xml:space="preserve">OFIS332</t>
  </si>
  <si>
    <t xml:space="preserve">Hi-Text 830PB Permanent Koli Kalemi Yuvarlak Uç 12'li Siyah</t>
  </si>
  <si>
    <t xml:space="preserve">OFIS333</t>
  </si>
  <si>
    <t xml:space="preserve">Hi-Text 830PB Permanent Koli Kalemi Yuvarlak Uç 12'li Kırmızı</t>
  </si>
  <si>
    <t xml:space="preserve">OFIS334</t>
  </si>
  <si>
    <t xml:space="preserve">Hi-Text 830PC Permanent Koli Kalemi Kesik Uç 12'li Mavi</t>
  </si>
  <si>
    <t xml:space="preserve">OFIS335</t>
  </si>
  <si>
    <t xml:space="preserve">Hi-Text 830PC Permanent Koli Kalemi Kesik Uç 12'li Siyah</t>
  </si>
  <si>
    <t xml:space="preserve">OFIS336</t>
  </si>
  <si>
    <t xml:space="preserve">Hi-Text 830PC Permanent Koli Kalemi Kesik Uç 12'li Kırmızı</t>
  </si>
  <si>
    <t xml:space="preserve">OFIS337</t>
  </si>
  <si>
    <t xml:space="preserve">Adel Permanent Markör yuvarlak Uç 12'li Siyah</t>
  </si>
  <si>
    <t xml:space="preserve">OFIS338</t>
  </si>
  <si>
    <t xml:space="preserve">Adel Permanent Markör yuvarlak Uç 12'li Mavi</t>
  </si>
  <si>
    <t xml:space="preserve">OFIS339</t>
  </si>
  <si>
    <t xml:space="preserve">Adel Permanent Markör yuvarlak Uç 12'li Kırmızı</t>
  </si>
  <si>
    <t xml:space="preserve">OFIS340</t>
  </si>
  <si>
    <t xml:space="preserve">Noki Permanent Koli Kalemi Yuvarlak Uç 12'li Mavi</t>
  </si>
  <si>
    <t xml:space="preserve">OFIS341</t>
  </si>
  <si>
    <t xml:space="preserve">Noki Permanent Koli Kalemi Yuvarlak Uç 12'li Siyah</t>
  </si>
  <si>
    <t xml:space="preserve">OFIS342</t>
  </si>
  <si>
    <t xml:space="preserve">Noki Permanent Koli Kalemi Yuvarlak Uç 12'li Kırmızı</t>
  </si>
  <si>
    <t xml:space="preserve">OFIS343</t>
  </si>
  <si>
    <t xml:space="preserve">Noki Permanent Koli Kalemi Kesik Uç 12'li Mavi</t>
  </si>
  <si>
    <t xml:space="preserve">OFIS344</t>
  </si>
  <si>
    <t xml:space="preserve">Noki Permanent Koli Kalemi Kesik Uç 12'li Siyah</t>
  </si>
  <si>
    <t xml:space="preserve">OFIS345</t>
  </si>
  <si>
    <t xml:space="preserve">Noki Permanent Koli Kalemi Kesik Uç 12'li Kırmızı</t>
  </si>
  <si>
    <t xml:space="preserve">OFIS346</t>
  </si>
  <si>
    <t xml:space="preserve">Dolma Kalem</t>
  </si>
  <si>
    <t xml:space="preserve">Parker Vector CT Dolma Kalem Kırmızı</t>
  </si>
  <si>
    <t xml:space="preserve">5011247305570</t>
  </si>
  <si>
    <t xml:space="preserve">OFIS347</t>
  </si>
  <si>
    <t xml:space="preserve">Parker Vector CT Dolma Kalem Mavi</t>
  </si>
  <si>
    <t xml:space="preserve">5011247314992</t>
  </si>
  <si>
    <t xml:space="preserve">OFIS348</t>
  </si>
  <si>
    <t xml:space="preserve">Parker Vector CT Dolma Kalem Siyah</t>
  </si>
  <si>
    <t xml:space="preserve">5011247106023</t>
  </si>
  <si>
    <t xml:space="preserve">OFIS349</t>
  </si>
  <si>
    <t xml:space="preserve">Parker Vector CT SS Dolma Kalem</t>
  </si>
  <si>
    <t xml:space="preserve">5011247120487</t>
  </si>
  <si>
    <t xml:space="preserve">OFIS350</t>
  </si>
  <si>
    <t xml:space="preserve">Parker IM Metal Kurşuni CT Dolma Kalem</t>
  </si>
  <si>
    <t xml:space="preserve">3501170856154</t>
  </si>
  <si>
    <t xml:space="preserve">OFIS351</t>
  </si>
  <si>
    <t xml:space="preserve">Parker IM Metal Brushed GT Dolma Kalem</t>
  </si>
  <si>
    <t xml:space="preserve">3501170856147</t>
  </si>
  <si>
    <t xml:space="preserve">OFIS352</t>
  </si>
  <si>
    <t xml:space="preserve">Parker IM Metal Brushed CT Dolma Kalem</t>
  </si>
  <si>
    <t xml:space="preserve">3501170856130</t>
  </si>
  <si>
    <t xml:space="preserve">OFIS353</t>
  </si>
  <si>
    <t xml:space="preserve">Parker IM Metal Mavi CT Dolma Kalem</t>
  </si>
  <si>
    <t xml:space="preserve">3501170856123</t>
  </si>
  <si>
    <t xml:space="preserve">OFIS354</t>
  </si>
  <si>
    <t xml:space="preserve">Parker IM Metal Silver CT Dolma Kalem</t>
  </si>
  <si>
    <t xml:space="preserve">3501170856116</t>
  </si>
  <si>
    <t xml:space="preserve">OFIS355</t>
  </si>
  <si>
    <t xml:space="preserve">Parker IM Metal Lake Siyah GT Dolma Kalem</t>
  </si>
  <si>
    <t xml:space="preserve">3501170856109</t>
  </si>
  <si>
    <t xml:space="preserve">OFIS356</t>
  </si>
  <si>
    <t xml:space="preserve">Parker IM Metal Lake Siyah CT Dolma Kalem</t>
  </si>
  <si>
    <t xml:space="preserve">3501170856093</t>
  </si>
  <si>
    <t xml:space="preserve">OFIS357</t>
  </si>
  <si>
    <t xml:space="preserve">Parker Urban Premium Dolma Kalem Mat Siyah</t>
  </si>
  <si>
    <t xml:space="preserve">OFIS358</t>
  </si>
  <si>
    <t xml:space="preserve">Parker Urban Premium Dolma Kalem Metal Kahve</t>
  </si>
  <si>
    <t xml:space="preserve">OFIS359</t>
  </si>
  <si>
    <t xml:space="preserve">Parker Urban Premium Dolma Kalem Metal Pembe</t>
  </si>
  <si>
    <t xml:space="preserve">OFIS360</t>
  </si>
  <si>
    <t xml:space="preserve">Parker Urban Premium Dolma Kalem Metal Abanoz Siyah</t>
  </si>
  <si>
    <t xml:space="preserve">3501170911471</t>
  </si>
  <si>
    <t xml:space="preserve">OFIS361</t>
  </si>
  <si>
    <t xml:space="preserve">Parker Urban Premium Dolma Kalem Metal İnci</t>
  </si>
  <si>
    <t xml:space="preserve">3501170911426</t>
  </si>
  <si>
    <t xml:space="preserve">OFIS362</t>
  </si>
  <si>
    <t xml:space="preserve">Parker Sonnet SS GT Dolma Kalem</t>
  </si>
  <si>
    <t xml:space="preserve">3501170809129</t>
  </si>
  <si>
    <t xml:space="preserve">OFIS363</t>
  </si>
  <si>
    <t xml:space="preserve">Parker Sonnet SS CT Dolma Kalem</t>
  </si>
  <si>
    <t xml:space="preserve">3501170809228</t>
  </si>
  <si>
    <t xml:space="preserve">OFIS364</t>
  </si>
  <si>
    <t xml:space="preserve">Parker Sonnet Mat Siyah GT Dolma Kalem</t>
  </si>
  <si>
    <t xml:space="preserve">3501170817957</t>
  </si>
  <si>
    <t xml:space="preserve">OFIS365</t>
  </si>
  <si>
    <t xml:space="preserve">Parker Sonnet Mat Siyah CT Dolma Kalem</t>
  </si>
  <si>
    <t xml:space="preserve">3501170818091</t>
  </si>
  <si>
    <t xml:space="preserve">OFIS366</t>
  </si>
  <si>
    <t xml:space="preserve">Parker Sonnet Lake Siyah GT Dolma Kalem</t>
  </si>
  <si>
    <t xml:space="preserve">3501170808719</t>
  </si>
  <si>
    <t xml:space="preserve">OFIS367</t>
  </si>
  <si>
    <t xml:space="preserve">Parker Sonnet Lake Siyah CT Dolma Kalem</t>
  </si>
  <si>
    <t xml:space="preserve">3501170808818</t>
  </si>
  <si>
    <t xml:space="preserve">OFIS368</t>
  </si>
  <si>
    <t xml:space="preserve">Parker Sonnet İnci Beyaz CT Dolma Kalem</t>
  </si>
  <si>
    <t xml:space="preserve">OFIS369</t>
  </si>
  <si>
    <t xml:space="preserve">Parker Sonnet Metal İnci CT Dolma Kalem</t>
  </si>
  <si>
    <t xml:space="preserve">OFIS370</t>
  </si>
  <si>
    <t xml:space="preserve">Parker Sonnet Pembe Altın CT Dolma Kalem</t>
  </si>
  <si>
    <t xml:space="preserve">OFIS371</t>
  </si>
  <si>
    <t xml:space="preserve">Parker Sonnet Koyu Gri CT Dolma Kalem</t>
  </si>
  <si>
    <t xml:space="preserve">3501170912409</t>
  </si>
  <si>
    <t xml:space="preserve">OFIS372</t>
  </si>
  <si>
    <t xml:space="preserve">Parker Sonnet Koyu Gri GT Dolma Kalem</t>
  </si>
  <si>
    <t xml:space="preserve">3501170912454</t>
  </si>
  <si>
    <t xml:space="preserve">OFIS373</t>
  </si>
  <si>
    <t xml:space="preserve">Parker Sonnet Gümüş CT Dolma Kalem</t>
  </si>
  <si>
    <t xml:space="preserve">3501170912508</t>
  </si>
  <si>
    <t xml:space="preserve">OFIS374</t>
  </si>
  <si>
    <t xml:space="preserve">Parker Sonnet Cisele S.Silver GT Dolma Kalem</t>
  </si>
  <si>
    <t xml:space="preserve">3501170808153</t>
  </si>
  <si>
    <t xml:space="preserve">OFIS375</t>
  </si>
  <si>
    <t xml:space="preserve">Parker Premier Deluxe GT Dolma Kalem</t>
  </si>
  <si>
    <t xml:space="preserve">3501170887943</t>
  </si>
  <si>
    <t xml:space="preserve">OFIS376</t>
  </si>
  <si>
    <t xml:space="preserve">Parker Premier Custom Siyah ST Dolma Kalem</t>
  </si>
  <si>
    <t xml:space="preserve">3501170887905</t>
  </si>
  <si>
    <t xml:space="preserve">OFIS377</t>
  </si>
  <si>
    <t xml:space="preserve">Parker Premier Deluxe ST Dolma Kalem</t>
  </si>
  <si>
    <t xml:space="preserve">3501170887981</t>
  </si>
  <si>
    <t xml:space="preserve">OFIS378</t>
  </si>
  <si>
    <t xml:space="preserve">Parker Premier Sermaik Siyah Dolma Kalem</t>
  </si>
  <si>
    <t xml:space="preserve">OFIS379</t>
  </si>
  <si>
    <t xml:space="preserve">Parker Premier Siyah GT Dolma Kalem</t>
  </si>
  <si>
    <t xml:space="preserve">3501170887820</t>
  </si>
  <si>
    <t xml:space="preserve">OFIS380</t>
  </si>
  <si>
    <t xml:space="preserve">Parker Premier Siyah ST Dolma Kalem</t>
  </si>
  <si>
    <t xml:space="preserve">3501170887868</t>
  </si>
  <si>
    <t xml:space="preserve">OFIS381</t>
  </si>
  <si>
    <t xml:space="preserve">Parker Duofold Pearl Siyah GT Dolma Kalem</t>
  </si>
  <si>
    <t xml:space="preserve">OFIS382</t>
  </si>
  <si>
    <t xml:space="preserve">Parker Duofold Siyah GT Dolma Kalem </t>
  </si>
  <si>
    <t xml:space="preserve">OFIS383</t>
  </si>
  <si>
    <t xml:space="preserve">Parker Duofold Siyah PT Dolma Kalem</t>
  </si>
  <si>
    <t xml:space="preserve">OFIS384</t>
  </si>
  <si>
    <t xml:space="preserve">Faber-Castell E-Motion Pure Black Dolma Kalem</t>
  </si>
  <si>
    <t xml:space="preserve">OFIS385</t>
  </si>
  <si>
    <t xml:space="preserve">Faber-Castell E-Motion Rhombus Dolma Kalem</t>
  </si>
  <si>
    <t xml:space="preserve">OFIS386</t>
  </si>
  <si>
    <t xml:space="preserve">Faber-Castell E-Motion Krom/Ahşap Dolma Kalem, Koyu Kahverengi (M)</t>
  </si>
  <si>
    <t xml:space="preserve">OFIS387</t>
  </si>
  <si>
    <t xml:space="preserve">Faber-Castell E-Motion Krom/Ahşap Dolma Kalem, Koyu Kahverengi (B)</t>
  </si>
  <si>
    <t xml:space="preserve">OFIS388</t>
  </si>
  <si>
    <t xml:space="preserve">Faber-Castell E-Motion Krom/Ahşap Dolma Kalem, Siyah (M)</t>
  </si>
  <si>
    <t xml:space="preserve">OFIS389</t>
  </si>
  <si>
    <r>
      <rPr>
        <sz val="11"/>
        <color rgb="FF000000"/>
        <rFont val="Calibri"/>
        <family val="2"/>
        <charset val="162"/>
      </rPr>
      <t xml:space="preserve">Faber-Castell Loom Piano Dolma Kalem Lime  </t>
    </r>
    <r>
      <rPr>
        <b val="true"/>
        <sz val="9"/>
        <rFont val="Arial"/>
        <family val="2"/>
        <charset val="162"/>
      </rPr>
      <t xml:space="preserve"> </t>
    </r>
  </si>
  <si>
    <t xml:space="preserve">OFIS390</t>
  </si>
  <si>
    <t xml:space="preserve">Faber-Castell Loom Piano Dolma Kalem Mor   </t>
  </si>
  <si>
    <t xml:space="preserve">OFIS391</t>
  </si>
  <si>
    <t xml:space="preserve">Faber-Castell Loom Dolma Kalem Metalik Gümüş   </t>
  </si>
  <si>
    <t xml:space="preserve">OFIS392</t>
  </si>
  <si>
    <t xml:space="preserve">Faber-Castell Loom Dolma Kalem Metalik Mavi   </t>
  </si>
  <si>
    <t xml:space="preserve">OFIS393</t>
  </si>
  <si>
    <t xml:space="preserve">Faber-Castell Loom Dolma Kalem Metalik Mor   </t>
  </si>
  <si>
    <t xml:space="preserve">OFIS394</t>
  </si>
  <si>
    <t xml:space="preserve">Faber-Castell Loom Dolma Kalem Metalik Turuncu  </t>
  </si>
  <si>
    <t xml:space="preserve">OFIS395</t>
  </si>
  <si>
    <t xml:space="preserve">Faber-Castell Loom Dolma Kalem Siyah</t>
  </si>
  <si>
    <t xml:space="preserve">OFIS396</t>
  </si>
  <si>
    <t xml:space="preserve">Faber-Castell Loom Dolma Kalem Beyaz</t>
  </si>
  <si>
    <t xml:space="preserve">OFIS397</t>
  </si>
  <si>
    <t xml:space="preserve">Faber-Castell Basic Siyah Dolma Kalem Karbon (M)  </t>
  </si>
  <si>
    <t xml:space="preserve">OFIS398</t>
  </si>
  <si>
    <t xml:space="preserve">Faber-Castell Basic Siyah Dolma Kalem Deri (M)   </t>
  </si>
  <si>
    <t xml:space="preserve">OFIS399</t>
  </si>
  <si>
    <t xml:space="preserve">Faber-Castell Basic Metal Dolma Kalem Parlak Gümüş (M)  </t>
  </si>
  <si>
    <t xml:space="preserve">OFIS400</t>
  </si>
  <si>
    <t xml:space="preserve">Faber-Castell Basic Metal Dolma Kalem Mat Gümüş (M)  </t>
  </si>
  <si>
    <t xml:space="preserve">OFIS401</t>
  </si>
  <si>
    <t xml:space="preserve">Faber-Castell Ondoro Dolmakalem Ahşap (M)  </t>
  </si>
  <si>
    <t xml:space="preserve">OFIS402</t>
  </si>
  <si>
    <t xml:space="preserve">Faber-Castell Ondoro Dolmakalem Turuncu (M)   </t>
  </si>
  <si>
    <t xml:space="preserve">OFIS403</t>
  </si>
  <si>
    <t xml:space="preserve">Faber-Castell Ondoro Mat Gövde Siyah Dolma Kalem </t>
  </si>
  <si>
    <t xml:space="preserve">OFIS404</t>
  </si>
  <si>
    <r>
      <rPr>
        <sz val="11"/>
        <color rgb="FF000000"/>
        <rFont val="Calibri"/>
        <family val="2"/>
        <charset val="162"/>
      </rPr>
      <t xml:space="preserve">Faber-Castell Ambition Rhombus Dolmakalem Siyah (M) </t>
    </r>
    <r>
      <rPr>
        <b val="true"/>
        <sz val="9"/>
        <rFont val="Arial"/>
        <family val="2"/>
        <charset val="162"/>
      </rPr>
      <t xml:space="preserve"> </t>
    </r>
  </si>
  <si>
    <t xml:space="preserve">OFIS405</t>
  </si>
  <si>
    <t xml:space="preserve">Faber-Castell Ambition Koyu Kum Rengi Dolma Kalem </t>
  </si>
  <si>
    <t xml:space="preserve">OFIS406</t>
  </si>
  <si>
    <t xml:space="preserve">Faber-Castell Ambition Dolmakalem Siyah (M)</t>
  </si>
  <si>
    <t xml:space="preserve">OFIS407</t>
  </si>
  <si>
    <t xml:space="preserve">Faber-Castell Ambition Blue Ocean Dolma Kalem</t>
  </si>
  <si>
    <t xml:space="preserve">OFIS408</t>
  </si>
  <si>
    <t xml:space="preserve">Faber-Castell Ambition Pearwood Dolmakalem (M)</t>
  </si>
  <si>
    <t xml:space="preserve">OFIS409</t>
  </si>
  <si>
    <t xml:space="preserve">Faber-Castell Ambition Cocos Dolmakalem (M)</t>
  </si>
  <si>
    <t xml:space="preserve">OFIS410</t>
  </si>
  <si>
    <t xml:space="preserve">Faber-Castell Ambition Metal Dolmakalem </t>
  </si>
  <si>
    <t xml:space="preserve">OFIS411</t>
  </si>
  <si>
    <t xml:space="preserve">Faber-Castell WRITink Resin Dolma Kalem siyah M </t>
  </si>
  <si>
    <t xml:space="preserve">OFIS412</t>
  </si>
  <si>
    <t xml:space="preserve">Faber-Castell WRITink Resin Dolma Kalem siyah F </t>
  </si>
  <si>
    <t xml:space="preserve">OFIS413</t>
  </si>
  <si>
    <t xml:space="preserve">Faber-Castell WRITink Resin Dolma Kalem siyah B </t>
  </si>
  <si>
    <t xml:space="preserve">OFIS414</t>
  </si>
  <si>
    <t xml:space="preserve">Faber-Castell WRITink Resin Dolma Kalem beyaz M </t>
  </si>
  <si>
    <t xml:space="preserve">OFIS415</t>
  </si>
  <si>
    <t xml:space="preserve">Faber-Castell WRITink Resin Dolma Kalem beyaz F </t>
  </si>
  <si>
    <t xml:space="preserve">OFIS416</t>
  </si>
  <si>
    <t xml:space="preserve">Faber-Castell WRITink Resin Dolma Kalem beyaz B </t>
  </si>
  <si>
    <t xml:space="preserve">OFIS417</t>
  </si>
  <si>
    <t xml:space="preserve">Faber-Castell WRITink Resin Dolma Kalem mavi M </t>
  </si>
  <si>
    <t xml:space="preserve">OFIS418</t>
  </si>
  <si>
    <t xml:space="preserve">Faber-Castell WRITink Resin Dolma Kalem mavi F </t>
  </si>
  <si>
    <t xml:space="preserve">OFIS419</t>
  </si>
  <si>
    <t xml:space="preserve">Faber-Castell WRITink Resin Dolma Kalem mavi B </t>
  </si>
  <si>
    <t xml:space="preserve">OFIS420</t>
  </si>
  <si>
    <t xml:space="preserve">Faber-Castell WRITink Resin Dolma Kalem pembe M </t>
  </si>
  <si>
    <t xml:space="preserve">OFIS421</t>
  </si>
  <si>
    <t xml:space="preserve">Faber-Castell WRITink Resin Dolma Kalem pembe F </t>
  </si>
  <si>
    <t xml:space="preserve">OFIS422</t>
  </si>
  <si>
    <t xml:space="preserve">Faber-Castell WRITink Resin Dolma Kalem pembe B </t>
  </si>
  <si>
    <t xml:space="preserve">OFIS423</t>
  </si>
  <si>
    <t xml:space="preserve">Faber-Castell WRITink Ahşap Dolma Kalem beyaz M </t>
  </si>
  <si>
    <t xml:space="preserve">OFIS424</t>
  </si>
  <si>
    <t xml:space="preserve">Faber-Castell WRITink Ahşap Dolma Kalem beyaz F </t>
  </si>
  <si>
    <t xml:space="preserve">OFIS425</t>
  </si>
  <si>
    <t xml:space="preserve">Faber-Castell WRITink Ahşap Dolma Kalem beyaz B </t>
  </si>
  <si>
    <t xml:space="preserve">OFIS426</t>
  </si>
  <si>
    <t xml:space="preserve">Faber-Castell WRITink Ahşap Dolma Kalem kahve M </t>
  </si>
  <si>
    <t xml:space="preserve">OFIS427</t>
  </si>
  <si>
    <t xml:space="preserve">Faber-Castell WRITink Ahşap Dolma Kalem kahve F </t>
  </si>
  <si>
    <t xml:space="preserve">OFIS428</t>
  </si>
  <si>
    <t xml:space="preserve">Faber-Castell WRITink Ahşap Dolma Kalem kahve B </t>
  </si>
  <si>
    <t xml:space="preserve">OFIS429</t>
  </si>
  <si>
    <t xml:space="preserve">Faber-Castell WRITink Ahşap Dolma Kalem siyah M </t>
  </si>
  <si>
    <t xml:space="preserve">OFIS430</t>
  </si>
  <si>
    <t xml:space="preserve">Faber-Castell WRITink Ahşap Dolma Kalem siyah F</t>
  </si>
  <si>
    <t xml:space="preserve">OFIS431</t>
  </si>
  <si>
    <t xml:space="preserve">Faber-Castell WRITink Ahşap Dolma Kalem siyah B </t>
  </si>
  <si>
    <t xml:space="preserve">OFIS432</t>
  </si>
  <si>
    <t xml:space="preserve">Cordial Style Dolmakalem+Tükenmez Seti</t>
  </si>
  <si>
    <t xml:space="preserve">OFIS433</t>
  </si>
  <si>
    <t xml:space="preserve">Cordial Esteem Dolmakalem+Tükenmez Seti</t>
  </si>
  <si>
    <t xml:space="preserve">OFIS434</t>
  </si>
  <si>
    <t xml:space="preserve">Cordial Keen Dolmakalem+Tükenmez Seti</t>
  </si>
  <si>
    <t xml:space="preserve">OFIS435</t>
  </si>
  <si>
    <t xml:space="preserve">Cordial Shine Dolmakalem+Tükenmez Seti</t>
  </si>
  <si>
    <t xml:space="preserve">OFIS436</t>
  </si>
  <si>
    <t xml:space="preserve">Cordial Select Dolmakalem+Tükenmez Seti</t>
  </si>
  <si>
    <t xml:space="preserve">OFIS437</t>
  </si>
  <si>
    <t xml:space="preserve">Prestij Kalem</t>
  </si>
  <si>
    <t xml:space="preserve">Parker Duofold Pearl Siyah GT Roller Kalem</t>
  </si>
  <si>
    <t xml:space="preserve">OFIS438</t>
  </si>
  <si>
    <t xml:space="preserve">Parker Duofold Pearl Siyah GT Tükenmez Kalem</t>
  </si>
  <si>
    <t xml:space="preserve">OFIS439</t>
  </si>
  <si>
    <t xml:space="preserve">Parker Duofold Siyah GT Roller Kalem </t>
  </si>
  <si>
    <t xml:space="preserve">OFIS440</t>
  </si>
  <si>
    <t xml:space="preserve">Parker Duofold Siyah GT Tükenmez Kalem </t>
  </si>
  <si>
    <t xml:space="preserve">OFIS441</t>
  </si>
  <si>
    <t xml:space="preserve">Parker Duofold Siyah PT Roller Kalem</t>
  </si>
  <si>
    <t xml:space="preserve">OFIS442</t>
  </si>
  <si>
    <t xml:space="preserve">Parker Duofold Siyah PT Tükenmez Kalem</t>
  </si>
  <si>
    <t xml:space="preserve">OFIS443</t>
  </si>
  <si>
    <t xml:space="preserve">Parker Premier Deluxe GT Roller Kalem</t>
  </si>
  <si>
    <t xml:space="preserve">3501170887950</t>
  </si>
  <si>
    <t xml:space="preserve">OFIS444</t>
  </si>
  <si>
    <t xml:space="preserve">Parker Premier Deluxe GT Tükenmez Kalem</t>
  </si>
  <si>
    <t xml:space="preserve">3501170887967</t>
  </si>
  <si>
    <t xml:space="preserve">OFIS445</t>
  </si>
  <si>
    <t xml:space="preserve">Parker Premier Custom Siyah ST Roller Kalem</t>
  </si>
  <si>
    <t xml:space="preserve">3501170887912</t>
  </si>
  <si>
    <t xml:space="preserve">OFIS446</t>
  </si>
  <si>
    <t xml:space="preserve">Parker Premier Custom Siyah ST Tükenmez Kalem</t>
  </si>
  <si>
    <t xml:space="preserve">3501170887929</t>
  </si>
  <si>
    <t xml:space="preserve">OFIS447</t>
  </si>
  <si>
    <t xml:space="preserve">Parker Premier Deluxe ST Roller Kalem</t>
  </si>
  <si>
    <t xml:space="preserve">3501170887998</t>
  </si>
  <si>
    <t xml:space="preserve">OFIS448</t>
  </si>
  <si>
    <t xml:space="preserve">Parker Premier Deluxe ST Tükenmez Kalem</t>
  </si>
  <si>
    <t xml:space="preserve">3501170888001</t>
  </si>
  <si>
    <t xml:space="preserve">OFIS449</t>
  </si>
  <si>
    <t xml:space="preserve">Parker Premier Sermaik Siyah Roller Kalem</t>
  </si>
  <si>
    <t xml:space="preserve">OFIS450</t>
  </si>
  <si>
    <t xml:space="preserve">Parker Premier Sermaik Siyah Tükenmez Kalem</t>
  </si>
  <si>
    <t xml:space="preserve">OFIS451</t>
  </si>
  <si>
    <t xml:space="preserve">Parker Premier Siyah GT Roller Kalem</t>
  </si>
  <si>
    <t xml:space="preserve">3501170887837</t>
  </si>
  <si>
    <t xml:space="preserve">OFIS452</t>
  </si>
  <si>
    <t xml:space="preserve">Parker Premier Siyah GT Tükenmez Kalem</t>
  </si>
  <si>
    <t xml:space="preserve">3501170887844</t>
  </si>
  <si>
    <t xml:space="preserve">OFIS453</t>
  </si>
  <si>
    <t xml:space="preserve">Parker Premier Siyah ST Roller Kalem</t>
  </si>
  <si>
    <t xml:space="preserve">3501170887875</t>
  </si>
  <si>
    <t xml:space="preserve">OFIS454</t>
  </si>
  <si>
    <t xml:space="preserve">Parker Premier Siyah ST Tükenmez Kalem</t>
  </si>
  <si>
    <t xml:space="preserve">3501170887882</t>
  </si>
  <si>
    <t xml:space="preserve">OFIS455</t>
  </si>
  <si>
    <t xml:space="preserve">Parker Sonnet SS GT Roller Kalem</t>
  </si>
  <si>
    <t xml:space="preserve">3501170809136</t>
  </si>
  <si>
    <t xml:space="preserve">OFIS456</t>
  </si>
  <si>
    <t xml:space="preserve">Parker Sonnet SS GT Tükenmez Kalem</t>
  </si>
  <si>
    <t xml:space="preserve">3501170809143</t>
  </si>
  <si>
    <t xml:space="preserve">OFIS457</t>
  </si>
  <si>
    <t xml:space="preserve">Parker Sonnet SS CT Roller Kalem</t>
  </si>
  <si>
    <t xml:space="preserve">3501170809235</t>
  </si>
  <si>
    <t xml:space="preserve">OFIS458</t>
  </si>
  <si>
    <t xml:space="preserve">Parker Sonnet SS CT Tükenmez Kalem</t>
  </si>
  <si>
    <t xml:space="preserve">3501170809242</t>
  </si>
  <si>
    <t xml:space="preserve">OFIS459</t>
  </si>
  <si>
    <t xml:space="preserve">Parker Sonnet Mat Siyah GT Roller Kalem</t>
  </si>
  <si>
    <t xml:space="preserve">3501170817971</t>
  </si>
  <si>
    <t xml:space="preserve">OFIS460</t>
  </si>
  <si>
    <t xml:space="preserve">Parker Sonnet Mat Siyah GT Tükenmez Kalem</t>
  </si>
  <si>
    <t xml:space="preserve">3501170818008</t>
  </si>
  <si>
    <t xml:space="preserve">OFIS461</t>
  </si>
  <si>
    <t xml:space="preserve">Parker Sonnet Mat Siyah CT Roller Kalem</t>
  </si>
  <si>
    <t xml:space="preserve">3501170818114</t>
  </si>
  <si>
    <t xml:space="preserve">OFIS462</t>
  </si>
  <si>
    <t xml:space="preserve">Parker Sonnet Mat Siyah CT Tükenmez Kalem</t>
  </si>
  <si>
    <t xml:space="preserve">3501170818145</t>
  </si>
  <si>
    <t xml:space="preserve">OFIS463</t>
  </si>
  <si>
    <t xml:space="preserve">Parker Sonnet Lake Siyah GT Roller Kalem</t>
  </si>
  <si>
    <t xml:space="preserve">3501170808726</t>
  </si>
  <si>
    <t xml:space="preserve">OFIS464</t>
  </si>
  <si>
    <t xml:space="preserve">Parker Sonnet Lake Siyah GT Tükenmez Kalem</t>
  </si>
  <si>
    <t xml:space="preserve">3501170808733</t>
  </si>
  <si>
    <t xml:space="preserve">OFIS465</t>
  </si>
  <si>
    <t xml:space="preserve">Parker Sonnet Lake Siyah CT Roller Kalem</t>
  </si>
  <si>
    <t xml:space="preserve">3501170808825</t>
  </si>
  <si>
    <t xml:space="preserve">OFIS466</t>
  </si>
  <si>
    <t xml:space="preserve">Parker Sonnet Lake Siyah CT Tükenmez Kalem</t>
  </si>
  <si>
    <t xml:space="preserve">3501170808832</t>
  </si>
  <si>
    <t xml:space="preserve">OFIS467</t>
  </si>
  <si>
    <t xml:space="preserve">Parker Sonnet İnci Beyaz CT Roller Kalem</t>
  </si>
  <si>
    <t xml:space="preserve">OFIS468</t>
  </si>
  <si>
    <t xml:space="preserve">Parker Sonnet İnci Beyaz CT Tükenmez Kalem</t>
  </si>
  <si>
    <t xml:space="preserve">OFIS469</t>
  </si>
  <si>
    <t xml:space="preserve">Parker Sonnet Metal İnci CT Roller Kalem</t>
  </si>
  <si>
    <t xml:space="preserve">OFIS470</t>
  </si>
  <si>
    <t xml:space="preserve">Parker Sonnet Metal İnci CT Tükenmez Kalem</t>
  </si>
  <si>
    <t xml:space="preserve">OFIS471</t>
  </si>
  <si>
    <t xml:space="preserve">Parker Sonnet Pembe Altın CT Roller Kalem</t>
  </si>
  <si>
    <t xml:space="preserve">OFIS472</t>
  </si>
  <si>
    <t xml:space="preserve">Parker Sonnet Pembe Altın CT Tükenmez Kalem</t>
  </si>
  <si>
    <t xml:space="preserve">OFIS473</t>
  </si>
  <si>
    <t xml:space="preserve">Parker Sonnet Koyu Gri CT Roller Kalem</t>
  </si>
  <si>
    <t xml:space="preserve">3501170912416</t>
  </si>
  <si>
    <t xml:space="preserve">OFIS474</t>
  </si>
  <si>
    <t xml:space="preserve">Parker Sonnet Koyu Gri CT Tükenmez Kalem</t>
  </si>
  <si>
    <t xml:space="preserve">3501170912423</t>
  </si>
  <si>
    <t xml:space="preserve">OFIS475</t>
  </si>
  <si>
    <t xml:space="preserve">Parker Sonnet Koyu Gri GT Roller Kalem</t>
  </si>
  <si>
    <t xml:space="preserve">3501170912461</t>
  </si>
  <si>
    <t xml:space="preserve">OFIS476</t>
  </si>
  <si>
    <t xml:space="preserve">Parker Sonnet Koyu Gri GT Tükenmez Kalem</t>
  </si>
  <si>
    <t xml:space="preserve">3501170912478</t>
  </si>
  <si>
    <t xml:space="preserve">OFIS477</t>
  </si>
  <si>
    <t xml:space="preserve">Parker Sonnet Gümüş CT Roller Kalem</t>
  </si>
  <si>
    <t xml:space="preserve">3501170912515</t>
  </si>
  <si>
    <t xml:space="preserve">OFIS478</t>
  </si>
  <si>
    <t xml:space="preserve">Parker Sonnet Gümüş CT Tükenmez Kalem</t>
  </si>
  <si>
    <t xml:space="preserve">3501170912522</t>
  </si>
  <si>
    <t xml:space="preserve">OFIS479</t>
  </si>
  <si>
    <t xml:space="preserve">Parker Sonnet Cisele S.Silver GT Tükenmez Kalem</t>
  </si>
  <si>
    <t xml:space="preserve">3501170808177</t>
  </si>
  <si>
    <t xml:space="preserve">OFIS480</t>
  </si>
  <si>
    <t xml:space="preserve">Faber-Castell E-Motion Pure Black Versatil Kalem</t>
  </si>
  <si>
    <t xml:space="preserve">OFIS481</t>
  </si>
  <si>
    <t xml:space="preserve">Faber-Castell E-Motion Pure Black Roller Kalem</t>
  </si>
  <si>
    <t xml:space="preserve">OFIS482</t>
  </si>
  <si>
    <t xml:space="preserve">Faber-Castell E-Motion Pure Black Tükenmez Kalem</t>
  </si>
  <si>
    <t xml:space="preserve">OFIS483</t>
  </si>
  <si>
    <t xml:space="preserve">Faber-Castell E-Motion Rhombus Versatil Kalem</t>
  </si>
  <si>
    <t xml:space="preserve">OFIS484</t>
  </si>
  <si>
    <t xml:space="preserve">Faber-Castell E-Motion Rhombus Tükenmez Kalem</t>
  </si>
  <si>
    <t xml:space="preserve">OFIS485</t>
  </si>
  <si>
    <t xml:space="preserve">Faber-Castell E-Motion Rhombus Roller Kalem</t>
  </si>
  <si>
    <t xml:space="preserve">OFIS486</t>
  </si>
  <si>
    <t xml:space="preserve">Faber-Castell E-Motion Krom/Ahşap Versatil Kalem Kahverengi </t>
  </si>
  <si>
    <t xml:space="preserve">OFIS487</t>
  </si>
  <si>
    <t xml:space="preserve">Faber-Castell E-Motion Krom/Ahşap Tükenmez Kalem Kahverengi </t>
  </si>
  <si>
    <t xml:space="preserve">OFIS488</t>
  </si>
  <si>
    <t xml:space="preserve">Faber-Castell E-Motion Krom/Ahşap Roller Kalem Kahverengi</t>
  </si>
  <si>
    <t xml:space="preserve">OFIS489</t>
  </si>
  <si>
    <t xml:space="preserve">Faber-Castell E-Motion Krom/Ahşap Versatil Kalem Koyu Kahverengi</t>
  </si>
  <si>
    <t xml:space="preserve">OFIS490</t>
  </si>
  <si>
    <t xml:space="preserve">Faber-Castell E-Motion Krom/Ahşap Tükenmez Kalem Koyu Kahverengi</t>
  </si>
  <si>
    <t xml:space="preserve">OFIS491</t>
  </si>
  <si>
    <t xml:space="preserve">Faber-Castell E-Motion Krom/Ahşap Roller Kalem Koyu Kahverengi</t>
  </si>
  <si>
    <t xml:space="preserve">OFIS492</t>
  </si>
  <si>
    <t xml:space="preserve">Faber-Castell E-Motion Krom/Ahşap Versatil Kalem Siyah</t>
  </si>
  <si>
    <t xml:space="preserve">OFIS493</t>
  </si>
  <si>
    <t xml:space="preserve">Faber-Castell E-Motion Krom/Ahşap Tükenmez Kalem Siyah</t>
  </si>
  <si>
    <t xml:space="preserve">OFIS494</t>
  </si>
  <si>
    <t xml:space="preserve">Faber-Castell E-Motion Krom/Ahşap Roller Kalem Siyah</t>
  </si>
  <si>
    <t xml:space="preserve">OFIS495</t>
  </si>
  <si>
    <t xml:space="preserve">Faber-Castell E-Motion Tükenmez Kalem Mürdüm   </t>
  </si>
  <si>
    <t xml:space="preserve">OFIS496</t>
  </si>
  <si>
    <t xml:space="preserve">Faber-Castell E-Motion Kroko Versatil Kalem Siyah</t>
  </si>
  <si>
    <t xml:space="preserve">OFIS497</t>
  </si>
  <si>
    <t xml:space="preserve">Faber-Castell E-Motion Kroko Tükenmez Kalem Siyah</t>
  </si>
  <si>
    <t xml:space="preserve">OFIS498</t>
  </si>
  <si>
    <t xml:space="preserve">Faber-Castell E-Motion Kroko Roller Kalem Siyah</t>
  </si>
  <si>
    <t xml:space="preserve">OFIS499</t>
  </si>
  <si>
    <t xml:space="preserve">Faber-Castell E-Motion Parke Versatil Kalem Siyah</t>
  </si>
  <si>
    <t xml:space="preserve">OFIS500</t>
  </si>
  <si>
    <t xml:space="preserve">Faber-Castell E-Motion Parke Tükenmez Kalem Siyah</t>
  </si>
  <si>
    <t xml:space="preserve">OFIS501</t>
  </si>
  <si>
    <t xml:space="preserve">Faber-Castell E-Motion Parke Roller Kalem Siyah</t>
  </si>
  <si>
    <t xml:space="preserve">OFIS502</t>
  </si>
  <si>
    <t xml:space="preserve">Faber-Castell Loom Piano Tükenmez Kalem Lime   </t>
  </si>
  <si>
    <t xml:space="preserve">OFIS503</t>
  </si>
  <si>
    <t xml:space="preserve">Faber-Castell Loom Piano Roller Kalem Lime   </t>
  </si>
  <si>
    <t xml:space="preserve">OFIS504</t>
  </si>
  <si>
    <t xml:space="preserve">Faber-Castell Loom Piano Tükenmez KalemMor   </t>
  </si>
  <si>
    <t xml:space="preserve">OFIS505</t>
  </si>
  <si>
    <t xml:space="preserve">Faber-Castell Loom Piano Roller Kalem Mor   </t>
  </si>
  <si>
    <t xml:space="preserve">OFIS506</t>
  </si>
  <si>
    <t xml:space="preserve">Faber-Castell Loom Tükenmez Kalem Metalik Mor (149003)</t>
  </si>
  <si>
    <t xml:space="preserve">OFIS507</t>
  </si>
  <si>
    <t xml:space="preserve">Faber-Castell Loom Tükenmez Kalem Metalik Turuncu (149002)</t>
  </si>
  <si>
    <t xml:space="preserve">OFIS508</t>
  </si>
  <si>
    <t xml:space="preserve">Faber-Castell Loom Roller Kalem Siyah (149155)</t>
  </si>
  <si>
    <t xml:space="preserve">OFIS509</t>
  </si>
  <si>
    <t xml:space="preserve">Faber-Castell Loom Tükenmez Kalem Beyaz (149011)</t>
  </si>
  <si>
    <t xml:space="preserve">OFIS510</t>
  </si>
  <si>
    <t xml:space="preserve">Faber-Castell Basic Metal Versatil Kalem Gümüş</t>
  </si>
  <si>
    <t xml:space="preserve">OFIS511</t>
  </si>
  <si>
    <t xml:space="preserve">Faber-Castell Basic Metal Tükenmez Kalem Gümüş</t>
  </si>
  <si>
    <t xml:space="preserve">OFIS512</t>
  </si>
  <si>
    <t xml:space="preserve">Faber-Castell Basic Metal Roller Kalem Gümüş</t>
  </si>
  <si>
    <t xml:space="preserve">OFIS513</t>
  </si>
  <si>
    <t xml:space="preserve">Faber-Castell Basic Metal Versatil Kalem Antrasit</t>
  </si>
  <si>
    <t xml:space="preserve">OFIS514</t>
  </si>
  <si>
    <t xml:space="preserve">Faber-Castell Basic Metal Roller Kalem Antrasit</t>
  </si>
  <si>
    <t xml:space="preserve">OFIS515</t>
  </si>
  <si>
    <t xml:space="preserve">Faber-Castell E-Motion Tükenmez Refili Siyah (M)</t>
  </si>
  <si>
    <t xml:space="preserve">OFIS516</t>
  </si>
  <si>
    <t xml:space="preserve">Faber-Castell E-Motion Tükenmez Refili Mavi (M)</t>
  </si>
  <si>
    <t xml:space="preserve">OFIS517</t>
  </si>
  <si>
    <t xml:space="preserve">Faber-Castell Seramik Roller Refili Siyah</t>
  </si>
  <si>
    <t xml:space="preserve">OFIS518</t>
  </si>
  <si>
    <t xml:space="preserve">Faber-Castell Seramik Roller Refili Mavi</t>
  </si>
  <si>
    <t xml:space="preserve">OFIS519</t>
  </si>
  <si>
    <t xml:space="preserve">Faber-Castell Ondoro Versatil Kalem Ahşap   </t>
  </si>
  <si>
    <t xml:space="preserve">OFIS520</t>
  </si>
  <si>
    <t xml:space="preserve">Faber-Castell Ondoro Tükenmez Kalem Ahşap   </t>
  </si>
  <si>
    <t xml:space="preserve">OFIS521</t>
  </si>
  <si>
    <t xml:space="preserve">Faber-Castell Ondoro Roller Kalem Ahşap   </t>
  </si>
  <si>
    <t xml:space="preserve">OFIS522</t>
  </si>
  <si>
    <t xml:space="preserve">Faber-Castell Ondoro Versatil Kalem Turuncu </t>
  </si>
  <si>
    <t xml:space="preserve">OFIS523</t>
  </si>
  <si>
    <t xml:space="preserve">Faber-Castell Ondoro Tükenmez Kalem Turuncu  </t>
  </si>
  <si>
    <t xml:space="preserve">OFIS524</t>
  </si>
  <si>
    <t xml:space="preserve">Faber-Castell Ondoro Roller Kalem Turuncu  </t>
  </si>
  <si>
    <t xml:space="preserve">OFIS525</t>
  </si>
  <si>
    <t xml:space="preserve">Faber-Castell Ondoro Mat Gövde Versatil Kalem </t>
  </si>
  <si>
    <t xml:space="preserve">OFIS526</t>
  </si>
  <si>
    <t xml:space="preserve">Faber-Castell Ondoro Mat Gövde Siyah Roller Kalem</t>
  </si>
  <si>
    <t xml:space="preserve">OFIS527</t>
  </si>
  <si>
    <t xml:space="preserve">Faber-Castell Ondoro  Roller   Kalem Gri Kahve </t>
  </si>
  <si>
    <t xml:space="preserve">OFIS528</t>
  </si>
  <si>
    <t xml:space="preserve">Faber-Castell Ondoro  Tükenmz Kalem Gri Kahve </t>
  </si>
  <si>
    <t xml:space="preserve">OFIS529</t>
  </si>
  <si>
    <t xml:space="preserve">Faber-Castell Ondoro  Versatil Kalem Gri Kahve </t>
  </si>
  <si>
    <t xml:space="preserve">OFIS530</t>
  </si>
  <si>
    <t xml:space="preserve">Faber-Castell Ambition Rhombus Versatil Kalem Siyah   </t>
  </si>
  <si>
    <t xml:space="preserve">OFIS531</t>
  </si>
  <si>
    <t xml:space="preserve">Faber-Castell Ambition Rhombus Tükenmez Kalem Siyah  </t>
  </si>
  <si>
    <t xml:space="preserve">OFIS532</t>
  </si>
  <si>
    <t xml:space="preserve">Faber-Castell Ambition Rhombus Roller Kalem Siyah   </t>
  </si>
  <si>
    <t xml:space="preserve">OFIS533</t>
  </si>
  <si>
    <t xml:space="preserve">Faber-Castell Ambition Versatil Kalem Siyah</t>
  </si>
  <si>
    <t xml:space="preserve">OFIS534</t>
  </si>
  <si>
    <t xml:space="preserve">Faber-Castell Ambition Koyu Kum Rengi Tükenmez Kalem </t>
  </si>
  <si>
    <t xml:space="preserve">OFIS535</t>
  </si>
  <si>
    <t xml:space="preserve">Faber-Castell Ambition Tükenmez Kalem Siyah</t>
  </si>
  <si>
    <t xml:space="preserve">OFIS536</t>
  </si>
  <si>
    <t xml:space="preserve">Faber-Castell Ambition Roller Kalem Siyah</t>
  </si>
  <si>
    <t xml:space="preserve">OFIS537</t>
  </si>
  <si>
    <t xml:space="preserve">Faber-Castell Ambition Pearwood Versatil Kalem</t>
  </si>
  <si>
    <t xml:space="preserve">OFIS538</t>
  </si>
  <si>
    <t xml:space="preserve">Faber-Castell Ambition Pearwood Tükenmez Kalem</t>
  </si>
  <si>
    <t xml:space="preserve">OFIS539</t>
  </si>
  <si>
    <t xml:space="preserve">Faber-Castell Ambition Pearwood Roller Kalem</t>
  </si>
  <si>
    <t xml:space="preserve">OFIS540</t>
  </si>
  <si>
    <t xml:space="preserve">Faber-Castell Ambition Cocos Versatil Kalem</t>
  </si>
  <si>
    <t xml:space="preserve">OFIS541</t>
  </si>
  <si>
    <t xml:space="preserve">Faber-Castell Ambition Cocos Tükenmez Kalem</t>
  </si>
  <si>
    <t xml:space="preserve">OFIS542</t>
  </si>
  <si>
    <t xml:space="preserve">Faber-Castell Ambition Cocos Roller Kalem</t>
  </si>
  <si>
    <t xml:space="preserve">OFIS543</t>
  </si>
  <si>
    <t xml:space="preserve">Faber-Castell Ambition Metal Versatil Kalem</t>
  </si>
  <si>
    <t xml:space="preserve">OFIS544</t>
  </si>
  <si>
    <t xml:space="preserve">Faber-Castell Ambition Metal Tükenmez Kalem</t>
  </si>
  <si>
    <t xml:space="preserve">OFIS545</t>
  </si>
  <si>
    <t xml:space="preserve">Faber-Castell Ambition Metal Roller Kalem</t>
  </si>
  <si>
    <t xml:space="preserve">OFIS546</t>
  </si>
  <si>
    <t xml:space="preserve">Faber-Castell WRITink Resin Roller Kalem Siyah </t>
  </si>
  <si>
    <t xml:space="preserve">OFIS547</t>
  </si>
  <si>
    <t xml:space="preserve">Faber-Castell WRITink Resin Tükenmez Kalem Siyah </t>
  </si>
  <si>
    <t xml:space="preserve">OFIS548</t>
  </si>
  <si>
    <t xml:space="preserve">Faber-Castell WRITink Resin Roller Beyaz </t>
  </si>
  <si>
    <t xml:space="preserve">OFIS549</t>
  </si>
  <si>
    <t xml:space="preserve">Faber-Castell WRITink Resin Tükenmez Kalem Beyaz </t>
  </si>
  <si>
    <t xml:space="preserve">OFIS550</t>
  </si>
  <si>
    <t xml:space="preserve">Faber-Castell WRITink Resin Roller Mavi</t>
  </si>
  <si>
    <t xml:space="preserve">OFIS551</t>
  </si>
  <si>
    <t xml:space="preserve">Faber-Castell WRITink Resin Tükenmez Kalem Mavi</t>
  </si>
  <si>
    <t xml:space="preserve">OFIS552</t>
  </si>
  <si>
    <t xml:space="preserve">Faber-Castell WRITink Resin Roller Pembe </t>
  </si>
  <si>
    <t xml:space="preserve">OFIS553</t>
  </si>
  <si>
    <t xml:space="preserve">Faber-Castell WRITink Resin Tükenmez Kalem Pembe</t>
  </si>
  <si>
    <t xml:space="preserve">OFIS554</t>
  </si>
  <si>
    <t xml:space="preserve">Faber-Castell WRITink Ahşap Roller Beyaz </t>
  </si>
  <si>
    <t xml:space="preserve">OFIS555</t>
  </si>
  <si>
    <t xml:space="preserve">Faber-Castell WRITink Ahşap Tükenmez Kalem Beyaz </t>
  </si>
  <si>
    <t xml:space="preserve">OFIS556</t>
  </si>
  <si>
    <t xml:space="preserve">Faber-Castell WRITink Ahşap Roller Kahve</t>
  </si>
  <si>
    <t xml:space="preserve">OFIS557</t>
  </si>
  <si>
    <t xml:space="preserve">Faber-Castell WRITink Ahşap Tükenmez Kalem Kahve</t>
  </si>
  <si>
    <t xml:space="preserve">OFIS558</t>
  </si>
  <si>
    <t xml:space="preserve">Faber-Castell WRITink Ahşap Roller Siyah </t>
  </si>
  <si>
    <t xml:space="preserve">OFIS559</t>
  </si>
  <si>
    <t xml:space="preserve">Faber-Castell WRITink Ahşap Tükenmez Kalem Siyah </t>
  </si>
  <si>
    <t xml:space="preserve">OFIS560</t>
  </si>
  <si>
    <t xml:space="preserve">Faber-Castell Design İdeal Kalem Siyah </t>
  </si>
  <si>
    <t xml:space="preserve">OFIS561</t>
  </si>
  <si>
    <t xml:space="preserve">Faber-Castell Design İdeal Kalem Kahverengi   </t>
  </si>
  <si>
    <t xml:space="preserve">OFIS562</t>
  </si>
  <si>
    <t xml:space="preserve">Cordial Classic Tükenmez Kalem Gümüş   </t>
  </si>
  <si>
    <t xml:space="preserve">OFIS563</t>
  </si>
  <si>
    <t xml:space="preserve">Cordial Classic Tükenmez Kalem Siyah  </t>
  </si>
  <si>
    <t xml:space="preserve">OFIS564</t>
  </si>
  <si>
    <t xml:space="preserve">Cordial Linear Tükenmez Kalem  </t>
  </si>
  <si>
    <t xml:space="preserve">OFIS565</t>
  </si>
  <si>
    <t xml:space="preserve">Cordial Business Tükenmez Kalem  </t>
  </si>
  <si>
    <t xml:space="preserve">OFIS566</t>
  </si>
  <si>
    <t xml:space="preserve">Cordial Smart Tükenmez Kalem Beyaz  </t>
  </si>
  <si>
    <t xml:space="preserve">OFIS567</t>
  </si>
  <si>
    <t xml:space="preserve">Cordial Smart Tükenmez Kalem Mavi  </t>
  </si>
  <si>
    <t xml:space="preserve">OFIS568</t>
  </si>
  <si>
    <t xml:space="preserve">Cordial Style Tükenmez Kalem</t>
  </si>
  <si>
    <t xml:space="preserve">OFIS569</t>
  </si>
  <si>
    <t xml:space="preserve">Cordial Esteem Tükenmez Kalem</t>
  </si>
  <si>
    <t xml:space="preserve">OFIS570</t>
  </si>
  <si>
    <t xml:space="preserve">Cordial Gentle Tükenmez Kalem</t>
  </si>
  <si>
    <t xml:space="preserve">OFIS571</t>
  </si>
  <si>
    <t xml:space="preserve">Cordial Keen  Tükenmez Kalem</t>
  </si>
  <si>
    <t xml:space="preserve">OFIS572</t>
  </si>
  <si>
    <t xml:space="preserve">Cordial Gold Shine Tükenmez Kalem</t>
  </si>
  <si>
    <t xml:space="preserve">OFIS573</t>
  </si>
  <si>
    <t xml:space="preserve">Cordial Shine Tükenmez Kalem</t>
  </si>
  <si>
    <t xml:space="preserve">OFIS574</t>
  </si>
  <si>
    <t xml:space="preserve">Cordial Select Tükenmez Kalem</t>
  </si>
  <si>
    <t xml:space="preserve">OFIS575</t>
  </si>
  <si>
    <t xml:space="preserve">Cordial Sport Tükenmez Kalem Turuncu  </t>
  </si>
  <si>
    <t xml:space="preserve">OFIS576</t>
  </si>
  <si>
    <t xml:space="preserve">Cordial Sport Tükenmez Kalem Mavi  </t>
  </si>
  <si>
    <t xml:space="preserve">OFIS577</t>
  </si>
  <si>
    <t xml:space="preserve">Cordial Sport Tükenmez Kalem Siyah  </t>
  </si>
  <si>
    <t xml:space="preserve">OFIS578</t>
  </si>
  <si>
    <t xml:space="preserve">Cordial Sport Tükenmez Kalem Gümüş  </t>
  </si>
  <si>
    <t xml:space="preserve">OFIS579</t>
  </si>
  <si>
    <t xml:space="preserve">Cordial Sport Tükenmez Kalem Koyu Gri </t>
  </si>
  <si>
    <t xml:space="preserve">OFIS580</t>
  </si>
  <si>
    <t xml:space="preserve">Cordial Basic Tükenmez Kalem Gümüş</t>
  </si>
  <si>
    <t xml:space="preserve">OFIS581</t>
  </si>
  <si>
    <t xml:space="preserve">Cordial Basic Tükenmez Kalem Mavi</t>
  </si>
  <si>
    <t xml:space="preserve">OFIS582</t>
  </si>
  <si>
    <t xml:space="preserve">Cordial Basic Tükenmez Kalem Siyah</t>
  </si>
  <si>
    <t xml:space="preserve">OFIS583</t>
  </si>
  <si>
    <t xml:space="preserve">Cordial Linear Roller Kalem</t>
  </si>
  <si>
    <t xml:space="preserve">OFIS584</t>
  </si>
  <si>
    <t xml:space="preserve">Cordial Business Roller Kalem</t>
  </si>
  <si>
    <t xml:space="preserve">OFIS585</t>
  </si>
  <si>
    <t xml:space="preserve">Cordial Style Roller Kalem</t>
  </si>
  <si>
    <t xml:space="preserve">OFIS586</t>
  </si>
  <si>
    <t xml:space="preserve">Cordial Esteem Roller Kalem</t>
  </si>
  <si>
    <t xml:space="preserve">OFIS587</t>
  </si>
  <si>
    <t xml:space="preserve">Cordial Keen  Roller Kalem</t>
  </si>
  <si>
    <t xml:space="preserve">OFIS588</t>
  </si>
  <si>
    <t xml:space="preserve">Cordial Gold Shine Roller Kalem</t>
  </si>
  <si>
    <t xml:space="preserve">OFIS589</t>
  </si>
  <si>
    <t xml:space="preserve">Cordial Shine Roller Kalem</t>
  </si>
  <si>
    <t xml:space="preserve">OFIS590</t>
  </si>
  <si>
    <t xml:space="preserve">Cordial Select Roller Kalem</t>
  </si>
  <si>
    <t xml:space="preserve">OFIS591</t>
  </si>
  <si>
    <t xml:space="preserve">CD/DVD Kalemi</t>
  </si>
  <si>
    <t xml:space="preserve">edding E-8400 CD Kalemi Siyah</t>
  </si>
  <si>
    <t xml:space="preserve">4004764782703</t>
  </si>
  <si>
    <t xml:space="preserve">OFIS592</t>
  </si>
  <si>
    <t xml:space="preserve">edding E-8400 CD Kalemi Mavi</t>
  </si>
  <si>
    <t xml:space="preserve">4004764827176</t>
  </si>
  <si>
    <t xml:space="preserve">OFIS593</t>
  </si>
  <si>
    <t xml:space="preserve">edding E-8400 CD Kalemi Kırmızı</t>
  </si>
  <si>
    <t xml:space="preserve">4004764827145</t>
  </si>
  <si>
    <t xml:space="preserve">OFIS594</t>
  </si>
  <si>
    <t xml:space="preserve">edding E-8400 CD Kalemi Yeşil</t>
  </si>
  <si>
    <t xml:space="preserve">4004764827206</t>
  </si>
  <si>
    <t xml:space="preserve">OFIS595</t>
  </si>
  <si>
    <t xml:space="preserve">Uni-Ball PD-153T MediaX Çift Uçlu CD Kalemi Kırmızı (0.4-0.9 mm)     </t>
  </si>
  <si>
    <t xml:space="preserve">OFIS596</t>
  </si>
  <si>
    <t xml:space="preserve">Pensan 6700 S Xylene Free (Ksilensiz) Multi Purpose Asetat CD Kalemi Metal Uçlu Mavi</t>
  </si>
  <si>
    <t xml:space="preserve">8692404900820</t>
  </si>
  <si>
    <t xml:space="preserve">OFIS597</t>
  </si>
  <si>
    <t xml:space="preserve">Pensan 6700 S Xylene Free (Ksilensiz) Multi Purpose Asetat CD Kalemi Metal Uçlu Siyah</t>
  </si>
  <si>
    <t xml:space="preserve">8692404900813</t>
  </si>
  <si>
    <t xml:space="preserve">OFIS598</t>
  </si>
  <si>
    <t xml:space="preserve">Pensan 6700 S Xylene Free (Ksilensiz) Multi Purpose Asetat CD Kalemi Metal Uçlu Kırmızı</t>
  </si>
  <si>
    <t xml:space="preserve">8692404900837</t>
  </si>
  <si>
    <t xml:space="preserve">OFIS599</t>
  </si>
  <si>
    <t xml:space="preserve">Pensan 6700 M Xylene Free (Ksilensiz) Multi Purpose Asetat CD Kalemi  Mavi</t>
  </si>
  <si>
    <t xml:space="preserve">8692404900851</t>
  </si>
  <si>
    <t xml:space="preserve">OFIS600</t>
  </si>
  <si>
    <t xml:space="preserve">Pensan 6700 M Xylene Free (Ksilensiz) Multi Purpose Asetat CD Kalemi  Siyah</t>
  </si>
  <si>
    <t xml:space="preserve">8692404900868</t>
  </si>
  <si>
    <t xml:space="preserve">OFIS601</t>
  </si>
  <si>
    <t xml:space="preserve">Pensan 6700 M Xylene Free (Ksilensiz) Multi Purpose Asetat CD Kalemi  Kırmızı</t>
  </si>
  <si>
    <t xml:space="preserve">8692404900875</t>
  </si>
  <si>
    <t xml:space="preserve">OFIS602</t>
  </si>
  <si>
    <t xml:space="preserve">BIC Marking CD/DVD Kalemi Siyah</t>
  </si>
  <si>
    <t xml:space="preserve">0070330328525</t>
  </si>
  <si>
    <t xml:space="preserve">OFIS603</t>
  </si>
  <si>
    <t xml:space="preserve">BIC Marking CD/DVD Kalemi Mavi</t>
  </si>
  <si>
    <t xml:space="preserve">OFIS604</t>
  </si>
  <si>
    <t xml:space="preserve">Cam ve Boya Markörü</t>
  </si>
  <si>
    <t xml:space="preserve">edding Funtastics Cam Kalemi 5'li Set</t>
  </si>
  <si>
    <t xml:space="preserve">4004764953882</t>
  </si>
  <si>
    <t xml:space="preserve">OFIS605</t>
  </si>
  <si>
    <t xml:space="preserve">edding E-4090 Cam Kalemi Siyah</t>
  </si>
  <si>
    <t xml:space="preserve">4004764787708</t>
  </si>
  <si>
    <t xml:space="preserve">OFIS606</t>
  </si>
  <si>
    <t xml:space="preserve">edding E-4090 Cam Kalemi Kırmızı</t>
  </si>
  <si>
    <t xml:space="preserve">4004764787739</t>
  </si>
  <si>
    <t xml:space="preserve">OFIS607</t>
  </si>
  <si>
    <t xml:space="preserve">edding E-4090 Cam Kalemi Mavi</t>
  </si>
  <si>
    <t xml:space="preserve">4004764787760</t>
  </si>
  <si>
    <t xml:space="preserve">OFIS608</t>
  </si>
  <si>
    <t xml:space="preserve">edding E-4090 Cam Kalemi Yeşil</t>
  </si>
  <si>
    <t xml:space="preserve">4004764787791</t>
  </si>
  <si>
    <t xml:space="preserve">OFIS609</t>
  </si>
  <si>
    <t xml:space="preserve">edding E-4090 Cam Kalemi Kahverengi</t>
  </si>
  <si>
    <t xml:space="preserve">4004764787821</t>
  </si>
  <si>
    <t xml:space="preserve">OFIS610</t>
  </si>
  <si>
    <t xml:space="preserve">edding E-4090 Cam Kalemi Açık Yeşil</t>
  </si>
  <si>
    <t xml:space="preserve">4004764787852</t>
  </si>
  <si>
    <t xml:space="preserve">OFIS611</t>
  </si>
  <si>
    <t xml:space="preserve">edding E-4090 Cam Kalemi Beyaz</t>
  </si>
  <si>
    <t xml:space="preserve">4004764787975</t>
  </si>
  <si>
    <t xml:space="preserve">OFIS612</t>
  </si>
  <si>
    <t xml:space="preserve">edding E-4090 Cam Kalemi Fosforlu Sarı</t>
  </si>
  <si>
    <t xml:space="preserve">4004764787883</t>
  </si>
  <si>
    <t xml:space="preserve">OFIS613</t>
  </si>
  <si>
    <t xml:space="preserve">edding E-4090 Cam Kalemi Fosforlu Turuncu</t>
  </si>
  <si>
    <t xml:space="preserve">4004764787913</t>
  </si>
  <si>
    <t xml:space="preserve">OFIS614</t>
  </si>
  <si>
    <t xml:space="preserve">edding E-4090 Cam Kalemi Fosforlu Pembe</t>
  </si>
  <si>
    <t xml:space="preserve">4004764787944</t>
  </si>
  <si>
    <t xml:space="preserve">OFIS615</t>
  </si>
  <si>
    <t xml:space="preserve">edding E-4095 Cam Kalemi Siyah</t>
  </si>
  <si>
    <t xml:space="preserve">4004764788002</t>
  </si>
  <si>
    <t xml:space="preserve">OFIS616</t>
  </si>
  <si>
    <t xml:space="preserve">edding E-4095 Cam Kalemi Kırmızı</t>
  </si>
  <si>
    <t xml:space="preserve">4004764788033</t>
  </si>
  <si>
    <t xml:space="preserve">OFIS617</t>
  </si>
  <si>
    <t xml:space="preserve">edding E-4095 Cam Kalemi Mavi</t>
  </si>
  <si>
    <t xml:space="preserve">4004764788064</t>
  </si>
  <si>
    <t xml:space="preserve">OFIS618</t>
  </si>
  <si>
    <t xml:space="preserve">edding E-4095 Cam Kalemi Yeşil</t>
  </si>
  <si>
    <t xml:space="preserve">4004764788095</t>
  </si>
  <si>
    <t xml:space="preserve">OFIS619</t>
  </si>
  <si>
    <t xml:space="preserve">edding E-4095 Cam Kalemi Beyaz</t>
  </si>
  <si>
    <t xml:space="preserve">4004764788125</t>
  </si>
  <si>
    <t xml:space="preserve">OFIS620</t>
  </si>
  <si>
    <t xml:space="preserve">edding Funtastics Kumaş Boyama Kalemi </t>
  </si>
  <si>
    <t xml:space="preserve">4004764953912</t>
  </si>
  <si>
    <t xml:space="preserve">OFIS621</t>
  </si>
  <si>
    <t xml:space="preserve">edding Yüz Boyama Kalemi 6'lı </t>
  </si>
  <si>
    <t xml:space="preserve">4004764955756</t>
  </si>
  <si>
    <t xml:space="preserve">OFIS622</t>
  </si>
  <si>
    <t xml:space="preserve">edding Yüz Boyama Kalemi 8'li</t>
  </si>
  <si>
    <t xml:space="preserve">OFIS623</t>
  </si>
  <si>
    <t xml:space="preserve">edding 750 Boya Markörü Siyah</t>
  </si>
  <si>
    <t xml:space="preserve">4004764953028</t>
  </si>
  <si>
    <t xml:space="preserve">OFIS624</t>
  </si>
  <si>
    <t xml:space="preserve">edding 750 Boya Markörü Kırmızı</t>
  </si>
  <si>
    <t xml:space="preserve">4004764953059</t>
  </si>
  <si>
    <t xml:space="preserve">OFIS625</t>
  </si>
  <si>
    <t xml:space="preserve">edding 750 Boya Markörü Mavi</t>
  </si>
  <si>
    <t xml:space="preserve">4004764953080</t>
  </si>
  <si>
    <t xml:space="preserve">OFIS626</t>
  </si>
  <si>
    <t xml:space="preserve">edding 750 Boya Markörü Yeşil</t>
  </si>
  <si>
    <t xml:space="preserve">4004764953110</t>
  </si>
  <si>
    <t xml:space="preserve">OFIS627</t>
  </si>
  <si>
    <t xml:space="preserve">edding 750 Boya Markörü Sarı</t>
  </si>
  <si>
    <t xml:space="preserve">4004764953141</t>
  </si>
  <si>
    <t xml:space="preserve">OFIS628</t>
  </si>
  <si>
    <t xml:space="preserve">edding 750 Boya Markörü Turuncu</t>
  </si>
  <si>
    <t xml:space="preserve">4004764953301</t>
  </si>
  <si>
    <t xml:space="preserve">OFIS629</t>
  </si>
  <si>
    <t xml:space="preserve">edding 750 Boya Markörü Kahverengi</t>
  </si>
  <si>
    <t xml:space="preserve">4004764018567</t>
  </si>
  <si>
    <t xml:space="preserve">OFIS630</t>
  </si>
  <si>
    <t xml:space="preserve">edding 750 Boya Markörü Mor</t>
  </si>
  <si>
    <t xml:space="preserve">4004764018574</t>
  </si>
  <si>
    <t xml:space="preserve">OFIS631</t>
  </si>
  <si>
    <t xml:space="preserve">edding 750 Boya Markörü Pembe</t>
  </si>
  <si>
    <t xml:space="preserve">4004764018581</t>
  </si>
  <si>
    <t xml:space="preserve">OFIS632</t>
  </si>
  <si>
    <t xml:space="preserve">edding 750 Boya Markörü Açık Mavi</t>
  </si>
  <si>
    <t xml:space="preserve">4004764018598</t>
  </si>
  <si>
    <t xml:space="preserve">OFIS633</t>
  </si>
  <si>
    <t xml:space="preserve">edding 750 Boya Markörü Beyaz</t>
  </si>
  <si>
    <t xml:space="preserve">4004764953172</t>
  </si>
  <si>
    <t xml:space="preserve">OFIS634</t>
  </si>
  <si>
    <t xml:space="preserve">edding 750 Boya Markörü Altın</t>
  </si>
  <si>
    <t xml:space="preserve">4004764953332</t>
  </si>
  <si>
    <t xml:space="preserve">OFIS635</t>
  </si>
  <si>
    <t xml:space="preserve">edding 750 Boya Markörü Gümüş</t>
  </si>
  <si>
    <t xml:space="preserve">4004764953363</t>
  </si>
  <si>
    <t xml:space="preserve">OFIS636</t>
  </si>
  <si>
    <t xml:space="preserve">Daksil (Şerit Silici)</t>
  </si>
  <si>
    <t xml:space="preserve">Noki B620 Twingo Şerit Silici 4,2mm.X16m.</t>
  </si>
  <si>
    <t xml:space="preserve">OFIS637</t>
  </si>
  <si>
    <t xml:space="preserve">Noki B663A Twingo Şerit Silici 5mm.X 8m.</t>
  </si>
  <si>
    <t xml:space="preserve">OFIS638</t>
  </si>
  <si>
    <t xml:space="preserve">Noki B803 Twingo Şerit Silici 5mm.X 8m.</t>
  </si>
  <si>
    <t xml:space="preserve">OFIS639</t>
  </si>
  <si>
    <t xml:space="preserve">Mas 453 Midi Şerit Silici 5mm.X 8m.</t>
  </si>
  <si>
    <t xml:space="preserve">OFIS640</t>
  </si>
  <si>
    <t xml:space="preserve">Mas 454 Şerit Silici 8m.</t>
  </si>
  <si>
    <t xml:space="preserve">OFIS641</t>
  </si>
  <si>
    <t xml:space="preserve">Mas 457 Şerit Silici 8m. Mavi Kapak</t>
  </si>
  <si>
    <t xml:space="preserve">OFIS642</t>
  </si>
  <si>
    <t xml:space="preserve">Mas 457 Şerit Silici 8m. Kırmızı Kapak</t>
  </si>
  <si>
    <t xml:space="preserve">OFIS643</t>
  </si>
  <si>
    <t xml:space="preserve">Mas 457 Şerit Silici 8m. Yeşil Kapak</t>
  </si>
  <si>
    <t xml:space="preserve">OFIS644</t>
  </si>
  <si>
    <t xml:space="preserve">Mas 459 Maxi Şerit Silici 5mm.X 16m.</t>
  </si>
  <si>
    <t xml:space="preserve">OFIS645</t>
  </si>
  <si>
    <t xml:space="preserve">Tipp-Ex Mini Pocket Mouse Şerit Düzeltici</t>
  </si>
  <si>
    <t xml:space="preserve">0070330512122</t>
  </si>
  <si>
    <t xml:space="preserve">OFIS646</t>
  </si>
  <si>
    <t xml:space="preserve">Tipp-Ex Mini Pocket Mouse Fashion Şerit Düzeltici</t>
  </si>
  <si>
    <t xml:space="preserve">OFIS647</t>
  </si>
  <si>
    <t xml:space="preserve">Tipp-Ex Micro Tape Twist Şerit Düzeltici Mavi</t>
  </si>
  <si>
    <t xml:space="preserve">OFIS648</t>
  </si>
  <si>
    <t xml:space="preserve">Tipp-Ex Micro Tape Twist Şerit Düzeltici Pembe</t>
  </si>
  <si>
    <t xml:space="preserve">OFIS649</t>
  </si>
  <si>
    <t xml:space="preserve">Tipp-Ex Easy Correct Şerit Düzeltici 12m.</t>
  </si>
  <si>
    <t xml:space="preserve">OFIS650</t>
  </si>
  <si>
    <t xml:space="preserve">Tipp-Ex Easy Soft Grip Şerit Düzeltici </t>
  </si>
  <si>
    <t xml:space="preserve">OFIS651</t>
  </si>
  <si>
    <t xml:space="preserve">Bic Şerit Düzeltici 8m.</t>
  </si>
  <si>
    <t xml:space="preserve">OFIS652</t>
  </si>
  <si>
    <t xml:space="preserve">Tipp-Ex shake and Squeeze Kalem Silici</t>
  </si>
  <si>
    <t xml:space="preserve">OFIS653</t>
  </si>
  <si>
    <t xml:space="preserve">Bic Kalem Düzeltici</t>
  </si>
  <si>
    <t xml:space="preserve">OFIS654</t>
  </si>
  <si>
    <t xml:space="preserve">Tipp-Ex Rapid Sıvı Silici </t>
  </si>
  <si>
    <t xml:space="preserve">OFIS655</t>
  </si>
  <si>
    <t xml:space="preserve">Kurşun Kalem Ucu (Min)</t>
  </si>
  <si>
    <t xml:space="preserve">Rotring Hi-Polymer Kurşun Kalem Ucu 0.3 mm (HB)</t>
  </si>
  <si>
    <t xml:space="preserve">OFIS656</t>
  </si>
  <si>
    <t xml:space="preserve">Rotring Hi-Polymer Kurşun Kalem Ucu 0.5 mm (2B)</t>
  </si>
  <si>
    <t xml:space="preserve">OFIS657</t>
  </si>
  <si>
    <t xml:space="preserve">Rotring Hi-Polymer Kurşun Kalem Ucu 0.7 mm (2B)</t>
  </si>
  <si>
    <t xml:space="preserve">OFIS658</t>
  </si>
  <si>
    <t xml:space="preserve">Rotring Hi-Polymer Kurşun Kalem Ucu 0.9 mm (HB)</t>
  </si>
  <si>
    <t xml:space="preserve">OFIS659</t>
  </si>
  <si>
    <t xml:space="preserve">Faber-Castell Grip Min 0.5 2B 60mm, 120'li Kırmızı Tüp  </t>
  </si>
  <si>
    <t xml:space="preserve">OFIS660</t>
  </si>
  <si>
    <t xml:space="preserve">Faber-Castell Grip Min 0.5 2B 60mm, 120'li Mavi Tüp </t>
  </si>
  <si>
    <t xml:space="preserve">OFIS661</t>
  </si>
  <si>
    <t xml:space="preserve">Faber-Castell Grip Min 0.5 2B 60mm, 120'li Pembe Tüp </t>
  </si>
  <si>
    <t xml:space="preserve">OFIS662</t>
  </si>
  <si>
    <t xml:space="preserve">Faber-Castell Grip Min 0.5 2B 60mm, 120'li Açık Mavi Tüp </t>
  </si>
  <si>
    <t xml:space="preserve">OFIS663</t>
  </si>
  <si>
    <t xml:space="preserve">Faber-Castell Grip Min 0.5 2B 60mm, 120'li Beyaz Tüp </t>
  </si>
  <si>
    <t xml:space="preserve">OFIS664</t>
  </si>
  <si>
    <t xml:space="preserve">Faber-Castell Grip Min 0.7 2B 60mm, 120'li Kırmızı Tüp </t>
  </si>
  <si>
    <t xml:space="preserve">OFIS665</t>
  </si>
  <si>
    <t xml:space="preserve">Faber-Castell Grip Min 0.7 2B 60mm, 120'li Mavi Tüp </t>
  </si>
  <si>
    <t xml:space="preserve">OFIS666</t>
  </si>
  <si>
    <t xml:space="preserve">Faber-Castell Grip Min 0.7 2B 60mm, 120'li Pembe Tüp </t>
  </si>
  <si>
    <t xml:space="preserve">OFIS667</t>
  </si>
  <si>
    <t xml:space="preserve">Faber-Castell Grip Min 0.7 2B 60mm, 120'li Açık Mavi Tüp </t>
  </si>
  <si>
    <t xml:space="preserve">OFIS668</t>
  </si>
  <si>
    <t xml:space="preserve">Faber-Castell Grip Min 0.7 2B 60mm, 120'li Beyaz Tüp </t>
  </si>
  <si>
    <t xml:space="preserve">OFIS669</t>
  </si>
  <si>
    <t xml:space="preserve">Noki Min 2B 0,5 60'lı </t>
  </si>
  <si>
    <t xml:space="preserve">OFIS670</t>
  </si>
  <si>
    <t xml:space="preserve">Noki Min 2B 0,7 60'lı </t>
  </si>
  <si>
    <t xml:space="preserve">OFIS671</t>
  </si>
  <si>
    <t xml:space="preserve">Noki Min 2B 0,9 60'lı </t>
  </si>
  <si>
    <t xml:space="preserve">OFIS672</t>
  </si>
  <si>
    <t xml:space="preserve">Noki Min 2B 0,5 60mm 20'li</t>
  </si>
  <si>
    <t xml:space="preserve">OFIS673</t>
  </si>
  <si>
    <t xml:space="preserve">Noki Min 2B 0,7 60mm 20'li</t>
  </si>
  <si>
    <t xml:space="preserve">OFIS674</t>
  </si>
  <si>
    <t xml:space="preserve">Noki Min 2B 0,9 60mm 20'li</t>
  </si>
  <si>
    <t xml:space="preserve">OFIS675</t>
  </si>
  <si>
    <t xml:space="preserve">Noki Min 2B 0,5 75mm 24'lü</t>
  </si>
  <si>
    <t xml:space="preserve">OFIS676</t>
  </si>
  <si>
    <t xml:space="preserve">Noki Min 2B 0,7 75mm 24'lü</t>
  </si>
  <si>
    <t xml:space="preserve">OFIS677</t>
  </si>
  <si>
    <t xml:space="preserve">Noki Min 2B 0,9 75mm 24'lü</t>
  </si>
  <si>
    <t xml:space="preserve">OFIS678</t>
  </si>
  <si>
    <t xml:space="preserve">Masaüstü Gereçleri</t>
  </si>
  <si>
    <t xml:space="preserve">Ataş ve Kıskaç</t>
  </si>
  <si>
    <t xml:space="preserve">Mas 210 Ataş No:1 Nikel Kaplı 100 Adet</t>
  </si>
  <si>
    <t xml:space="preserve">OFIS679</t>
  </si>
  <si>
    <t xml:space="preserve">Mas 220 Ataş No:2 Nikel Kaplı 100 Adet</t>
  </si>
  <si>
    <t xml:space="preserve">OFIS680</t>
  </si>
  <si>
    <t xml:space="preserve">Mas 230 Ataş No:3 Nikel Kaplı 100 Adet</t>
  </si>
  <si>
    <t xml:space="preserve">OFIS681</t>
  </si>
  <si>
    <t xml:space="preserve">Mas 240 Ataş No:4 Nikel Kaplı 100 Adet</t>
  </si>
  <si>
    <t xml:space="preserve">OFIS682</t>
  </si>
  <si>
    <t xml:space="preserve">Mas 250 Dev  Ataş (Standard ) 5cm</t>
  </si>
  <si>
    <t xml:space="preserve">OFIS683</t>
  </si>
  <si>
    <t xml:space="preserve">Mas 260 Dev  Ataş (Battal tip) 6cm </t>
  </si>
  <si>
    <t xml:space="preserve">OFIS684</t>
  </si>
  <si>
    <t xml:space="preserve">Mas 270 Dev  Ataş (Jumbo tip) 7cm </t>
  </si>
  <si>
    <t xml:space="preserve">OFIS685</t>
  </si>
  <si>
    <t xml:space="preserve">Mas 275 Dev  Ataş (Dalgalı tip) 7cm </t>
  </si>
  <si>
    <t xml:space="preserve">OFIS686</t>
  </si>
  <si>
    <t xml:space="preserve">Mas 290 Dev  Ataş (Mega tip) 10 cm</t>
  </si>
  <si>
    <t xml:space="preserve">OFIS687</t>
  </si>
  <si>
    <t xml:space="preserve">Mas 280 Renkli  Ataş PVC Kaplı 28 mm</t>
  </si>
  <si>
    <t xml:space="preserve">OFIS688</t>
  </si>
  <si>
    <t xml:space="preserve">Mas 285 Zebra  Ataş PVC Kaplı 28 mm</t>
  </si>
  <si>
    <t xml:space="preserve">OFIS689</t>
  </si>
  <si>
    <t xml:space="preserve">Mas 295 Renkli Dev Ataş PVC Kaplı 50 mm</t>
  </si>
  <si>
    <t xml:space="preserve">OFIS690</t>
  </si>
  <si>
    <t xml:space="preserve">Mas 938 Beyaz Metal Yaylı Evrak Kıskacı 22 mm 24'lü Kutu</t>
  </si>
  <si>
    <t xml:space="preserve">OFIS691</t>
  </si>
  <si>
    <t xml:space="preserve">Mas 940 Beyaz Metal Yaylı Evrak Kıskacı 30 mm 24'lü Kutu</t>
  </si>
  <si>
    <t xml:space="preserve">OFIS692</t>
  </si>
  <si>
    <t xml:space="preserve">Mas 950 Beyaz Metal Yaylı Evrak Kıskacı 40 mm 24'lü Kutu</t>
  </si>
  <si>
    <t xml:space="preserve">OFIS693</t>
  </si>
  <si>
    <t xml:space="preserve">Mas 960 Beyaz Metal Yaylı Evrak Kıskacı 64 mm 12'li Kutu</t>
  </si>
  <si>
    <t xml:space="preserve">OFIS694</t>
  </si>
  <si>
    <t xml:space="preserve">Mas 920 Omega Çelik Kıskaç 19mm Siyah 12'li Paket</t>
  </si>
  <si>
    <t xml:space="preserve">OFIS695</t>
  </si>
  <si>
    <t xml:space="preserve">Mas 925 Omega Çelik Kıskaç 25mm Siyah 12'li Paket</t>
  </si>
  <si>
    <t xml:space="preserve">OFIS696</t>
  </si>
  <si>
    <t xml:space="preserve">Mas 930 Omega Çelik Kıskaç 32mm Siyah 12'li Paket</t>
  </si>
  <si>
    <t xml:space="preserve">OFIS697</t>
  </si>
  <si>
    <t xml:space="preserve">Mas 935 Omega Çelik Kıskaç 41mm Siyah 12'li Paket</t>
  </si>
  <si>
    <t xml:space="preserve">OFIS698</t>
  </si>
  <si>
    <t xml:space="preserve">Mas 937 Omega Çelik Kıskaç 51mm Siyah 12'li Paket</t>
  </si>
  <si>
    <t xml:space="preserve">OFIS699</t>
  </si>
  <si>
    <t xml:space="preserve">Bant ve Bant Makinesi</t>
  </si>
  <si>
    <t xml:space="preserve">Mas 2620 Selobant 12mm x 10m 12'li Paket</t>
  </si>
  <si>
    <t xml:space="preserve">OFIS700</t>
  </si>
  <si>
    <t xml:space="preserve">Mas 2623 Selobant 12mm x 33m 12'li Paket</t>
  </si>
  <si>
    <t xml:space="preserve">OFIS701</t>
  </si>
  <si>
    <t xml:space="preserve">Mas 2626 Selobant 12mm x 66m 12'li Paket</t>
  </si>
  <si>
    <t xml:space="preserve">OFIS702</t>
  </si>
  <si>
    <t xml:space="preserve">Mas 2629 Selobant Kristal 12mm x 9m 12'li Paket</t>
  </si>
  <si>
    <t xml:space="preserve">OFIS703</t>
  </si>
  <si>
    <t xml:space="preserve">Mas 2633 Görünmez Bant 19mm x 33m </t>
  </si>
  <si>
    <t xml:space="preserve">OFIS704</t>
  </si>
  <si>
    <t xml:space="preserve">Mas 2610 Çift Taraflı Bant 12mm x 25m</t>
  </si>
  <si>
    <t xml:space="preserve">OFIS705</t>
  </si>
  <si>
    <t xml:space="preserve">Mas 2611 Çift Taraflı Bant 15mm x 25m</t>
  </si>
  <si>
    <t xml:space="preserve">OFIS706</t>
  </si>
  <si>
    <t xml:space="preserve">Mas 2612 Çift Taraflı Bant 19mm x 25m</t>
  </si>
  <si>
    <t xml:space="preserve">OFIS707</t>
  </si>
  <si>
    <t xml:space="preserve">Mas 2613 Çift Taraflı Bant 25mm x 25m</t>
  </si>
  <si>
    <t xml:space="preserve">OFIS708</t>
  </si>
  <si>
    <t xml:space="preserve">Mas 2614 Çift Taraflı Bant 38mm x 25m</t>
  </si>
  <si>
    <t xml:space="preserve">OFIS709</t>
  </si>
  <si>
    <t xml:space="preserve">Mas 2615 Çift Taraflı Bant 45mm x 25m</t>
  </si>
  <si>
    <t xml:space="preserve">OFIS710</t>
  </si>
  <si>
    <t xml:space="preserve">Mas 740 Force Bant Kesici 33 m. Siyah</t>
  </si>
  <si>
    <t xml:space="preserve">OFIS711</t>
  </si>
  <si>
    <t xml:space="preserve">Mas 740 Force Bant Kesici 33 m. Mavi</t>
  </si>
  <si>
    <t xml:space="preserve">OFIS712</t>
  </si>
  <si>
    <t xml:space="preserve">Mas 740 Force Bant Kesici 33 m. Kırmızı</t>
  </si>
  <si>
    <t xml:space="preserve">OFIS713</t>
  </si>
  <si>
    <t xml:space="preserve">Mas 740 Force Bant Kesici 33 m. Açık Gri</t>
  </si>
  <si>
    <t xml:space="preserve">OFIS714</t>
  </si>
  <si>
    <t xml:space="preserve">Mas 720 Flash Bant Kesici 33 m. Siyah</t>
  </si>
  <si>
    <t xml:space="preserve">OFIS715</t>
  </si>
  <si>
    <t xml:space="preserve">Mas 720 Flash Bant Kesici 33 m. Mavi</t>
  </si>
  <si>
    <t xml:space="preserve">OFIS716</t>
  </si>
  <si>
    <t xml:space="preserve">Mas 720 Flash Bant Kesici 33 m. Kırmızı</t>
  </si>
  <si>
    <t xml:space="preserve">OFIS717</t>
  </si>
  <si>
    <t xml:space="preserve">Mas 720 Flash Bant Kesici 33 m. Açık Gri</t>
  </si>
  <si>
    <t xml:space="preserve">OFIS718</t>
  </si>
  <si>
    <t xml:space="preserve">Mas 730 Flash Bant Kesici 66 m. Siyah</t>
  </si>
  <si>
    <t xml:space="preserve">OFIS719</t>
  </si>
  <si>
    <t xml:space="preserve">Mas 730 Flash Bant Kesici 66 m. Mavi</t>
  </si>
  <si>
    <t xml:space="preserve">OFIS720</t>
  </si>
  <si>
    <t xml:space="preserve">Mas 730 Flash Bant Kesici 66 m. Kırmızı</t>
  </si>
  <si>
    <t xml:space="preserve">OFIS721</t>
  </si>
  <si>
    <t xml:space="preserve">Mas 640 Force Bant Kesici 20 m. Siyah</t>
  </si>
  <si>
    <t xml:space="preserve">OFIS722</t>
  </si>
  <si>
    <t xml:space="preserve">Mas 640 Force Bant Kesici 20 m. Mavi</t>
  </si>
  <si>
    <t xml:space="preserve">OFIS723</t>
  </si>
  <si>
    <t xml:space="preserve">Mas 640 Force Bant Kesici 20 m. Kırmızı</t>
  </si>
  <si>
    <t xml:space="preserve">OFIS724</t>
  </si>
  <si>
    <t xml:space="preserve">Mas 640 Force Bant Kesici 20 m. Açık Gri</t>
  </si>
  <si>
    <t xml:space="preserve">OFIS725</t>
  </si>
  <si>
    <t xml:space="preserve">Mas 640 Force Bant Kesici 20 m. Beyaz</t>
  </si>
  <si>
    <t xml:space="preserve">OFIS726</t>
  </si>
  <si>
    <t xml:space="preserve">Mas 640 Force Bant Kesici 20 m. Bebe Mavi</t>
  </si>
  <si>
    <t xml:space="preserve">OFIS727</t>
  </si>
  <si>
    <t xml:space="preserve">Mas 640 Force Bant Kesici 20 m. Pembe</t>
  </si>
  <si>
    <t xml:space="preserve">OFIS728</t>
  </si>
  <si>
    <t xml:space="preserve">Mas 640 Force Bant Kesici 20 m. Sarı</t>
  </si>
  <si>
    <t xml:space="preserve">OFIS729</t>
  </si>
  <si>
    <t xml:space="preserve">Mas 640 Force Bant Kesici 20 m. Yeşil</t>
  </si>
  <si>
    <t xml:space="preserve">OFIS730</t>
  </si>
  <si>
    <t xml:space="preserve">Mas 640 Force Bant Kesici 20 m. Turuncu</t>
  </si>
  <si>
    <t xml:space="preserve">OFIS731</t>
  </si>
  <si>
    <t xml:space="preserve">Mas 630 MiNi Bant Kesici(Bant Hediyeli) Pembe</t>
  </si>
  <si>
    <t xml:space="preserve">OFIS732</t>
  </si>
  <si>
    <t xml:space="preserve">Mas 630 MiNi Bant Kesici(Bant Hediyeli) Yeşil</t>
  </si>
  <si>
    <t xml:space="preserve">OFIS733</t>
  </si>
  <si>
    <t xml:space="preserve">Mas 630 MiNi Bant Kesici(Bant Hediyeli) Mavi</t>
  </si>
  <si>
    <t xml:space="preserve">OFIS734</t>
  </si>
  <si>
    <t xml:space="preserve">Mas 630 MiNi Bant Kesici(Bant Hediyeli) Sarı</t>
  </si>
  <si>
    <t xml:space="preserve">OFIS735</t>
  </si>
  <si>
    <t xml:space="preserve">Mas 635 Junior Bant Kesici ( Bant Hediyeli) Mavi</t>
  </si>
  <si>
    <t xml:space="preserve">OFIS736</t>
  </si>
  <si>
    <t xml:space="preserve">Mas 635 Junior Bant Kesici ( Bant Hediyeli) Şeffaf</t>
  </si>
  <si>
    <t xml:space="preserve">OFIS737</t>
  </si>
  <si>
    <t xml:space="preserve">Mas 635 Junior Bant Kesici ( Bant Hediyeli) Duman</t>
  </si>
  <si>
    <t xml:space="preserve">OFIS738</t>
  </si>
  <si>
    <t xml:space="preserve">Mas 633 Junior Bant Kesici (Görünmez Bant Hediyeli) Mavi</t>
  </si>
  <si>
    <t xml:space="preserve">OFIS739</t>
  </si>
  <si>
    <t xml:space="preserve">Mas 633 Junior Bant Kesici (Görünmez Bant Hediyeli) Şeffaf</t>
  </si>
  <si>
    <t xml:space="preserve">OFIS740</t>
  </si>
  <si>
    <t xml:space="preserve">Mas 633 Junior Bant Kesici (Görünmez Bant Hediyeli) Duman</t>
  </si>
  <si>
    <t xml:space="preserve">OFIS741</t>
  </si>
  <si>
    <t xml:space="preserve">Noki 1210 Büro Bandı 12mm x 10m. 12'li Paket</t>
  </si>
  <si>
    <t xml:space="preserve">OFIS742</t>
  </si>
  <si>
    <t xml:space="preserve">Noki 1233 Büro Bandı 12mm x 33m. 12'li Paket</t>
  </si>
  <si>
    <t xml:space="preserve">OFIS743</t>
  </si>
  <si>
    <t xml:space="preserve">Noki 1266 Büro Bandı 12mm x 66m. 12'li Paket</t>
  </si>
  <si>
    <t xml:space="preserve">OFIS744</t>
  </si>
  <si>
    <t xml:space="preserve">Noki 1933 Görünmez Büro Bandı 19mm x 33m. </t>
  </si>
  <si>
    <t xml:space="preserve">OFIS745</t>
  </si>
  <si>
    <t xml:space="preserve">Noki Cristal renkli Bant 6'lı Rulo</t>
  </si>
  <si>
    <t xml:space="preserve">OFIS746</t>
  </si>
  <si>
    <t xml:space="preserve">Noki T20100 Bant Kesme Makinesi (Bant Hediyeli) </t>
  </si>
  <si>
    <t xml:space="preserve">OFIS747</t>
  </si>
  <si>
    <t xml:space="preserve">Noki Şeffaf Bant 19mm x 33m. 6'lı Paket</t>
  </si>
  <si>
    <t xml:space="preserve">OFIS748</t>
  </si>
  <si>
    <t xml:space="preserve">Noki 1933DS Görünmez Bant 3'lü + Bant Makinesi</t>
  </si>
  <si>
    <t xml:space="preserve">OFIS749</t>
  </si>
  <si>
    <t xml:space="preserve">Umix Bant 12mm x 10m. 12'li Kutu</t>
  </si>
  <si>
    <t xml:space="preserve">OFIS750</t>
  </si>
  <si>
    <t xml:space="preserve">Umix Bant 12mm x 33m. 12'li Kutu</t>
  </si>
  <si>
    <t xml:space="preserve">OFIS751</t>
  </si>
  <si>
    <t xml:space="preserve">Umix Bant 12mm x 66m. 12'li Kutu</t>
  </si>
  <si>
    <t xml:space="preserve">OFIS752</t>
  </si>
  <si>
    <t xml:space="preserve">Umix Bant 12mm x 33m. (Kesicili)</t>
  </si>
  <si>
    <t xml:space="preserve">OFIS753</t>
  </si>
  <si>
    <t xml:space="preserve">Cetvel</t>
  </si>
  <si>
    <t xml:space="preserve">Mas 2230 Plastik Cetvel 30 cm Şeffaf</t>
  </si>
  <si>
    <t xml:space="preserve">OFIS754</t>
  </si>
  <si>
    <t xml:space="preserve">Mas 2230 Plastik Cetvel 30 cm Renkli</t>
  </si>
  <si>
    <t xml:space="preserve">OFIS755</t>
  </si>
  <si>
    <t xml:space="preserve">Mas 2328 Çelik Cetvel 15 cm </t>
  </si>
  <si>
    <t xml:space="preserve">OFIS756</t>
  </si>
  <si>
    <t xml:space="preserve">Mas 2330 Çelik Cetvel 30 cm </t>
  </si>
  <si>
    <t xml:space="preserve">OFIS757</t>
  </si>
  <si>
    <t xml:space="preserve">Mas 2340 Çelik Cetvel 40 cm </t>
  </si>
  <si>
    <t xml:space="preserve">OFIS758</t>
  </si>
  <si>
    <t xml:space="preserve">Mas 2350 Çelik Cetvel 50 cm </t>
  </si>
  <si>
    <t xml:space="preserve">OFIS759</t>
  </si>
  <si>
    <t xml:space="preserve">Mas 2400 Çelik Cetvel 100 cm </t>
  </si>
  <si>
    <t xml:space="preserve">OFIS760</t>
  </si>
  <si>
    <t xml:space="preserve">Rio Büro Cetveli 30 cm</t>
  </si>
  <si>
    <t xml:space="preserve">8693972112059</t>
  </si>
  <si>
    <t xml:space="preserve">OFIS761</t>
  </si>
  <si>
    <t xml:space="preserve">Rio Büro Cetveli 50 cm</t>
  </si>
  <si>
    <t xml:space="preserve">8693972112066</t>
  </si>
  <si>
    <t xml:space="preserve">OFIS762</t>
  </si>
  <si>
    <t xml:space="preserve">Delgeç</t>
  </si>
  <si>
    <t xml:space="preserve">Mas 398 4'lü Delgeç 16 Sayfa Kapasiteli Siyah</t>
  </si>
  <si>
    <t xml:space="preserve">OFIS763</t>
  </si>
  <si>
    <t xml:space="preserve">Mas 398 4'lü Delgeç 16 Sayfa Kapasiteli Mavi</t>
  </si>
  <si>
    <t xml:space="preserve">OFIS764</t>
  </si>
  <si>
    <t xml:space="preserve">Mas 399 Arşiv Tipi Metal Delgeç 65 Sayfa Kapasiteli Siyah</t>
  </si>
  <si>
    <t xml:space="preserve">OFIS765</t>
  </si>
  <si>
    <t xml:space="preserve">Mas 399 Arşiv Tipi Metal Delgeç 65 Sayfa Kapasiteli Mavi</t>
  </si>
  <si>
    <t xml:space="preserve">OFIS766</t>
  </si>
  <si>
    <t xml:space="preserve">Mas 401 Kollu Delgeç 60 sayfa Kapasiteli</t>
  </si>
  <si>
    <t xml:space="preserve">OFIS767</t>
  </si>
  <si>
    <t xml:space="preserve">Mas 402 Orta Boy Delgeç 25 Sayfa Kapasiteli Siyah</t>
  </si>
  <si>
    <t xml:space="preserve">OFIS768</t>
  </si>
  <si>
    <t xml:space="preserve">Mas 402 Orta Boy Delgeç 25 Sayfa Kapasiteli Mavi</t>
  </si>
  <si>
    <t xml:space="preserve">OFIS769</t>
  </si>
  <si>
    <t xml:space="preserve">Mas 402 Orta Boy Delgeç 25 Sayfa Kapasiteli Kırmızı</t>
  </si>
  <si>
    <t xml:space="preserve">OFIS770</t>
  </si>
  <si>
    <t xml:space="preserve">Mas 404 Büyük Boy Delgeç 40 Sayfa Kapasiteli Siyah</t>
  </si>
  <si>
    <t xml:space="preserve">OFIS771</t>
  </si>
  <si>
    <t xml:space="preserve">Mas 404 Büyük Boy Delgeç 40 Sayfa Kapasiteli Mavi</t>
  </si>
  <si>
    <t xml:space="preserve">OFIS772</t>
  </si>
  <si>
    <t xml:space="preserve">Mas 404 Büyük Boy Delgeç 40 Sayfa Kapasiteli Kırmızı</t>
  </si>
  <si>
    <t xml:space="preserve">OFIS773</t>
  </si>
  <si>
    <t xml:space="preserve">Mas 405 Standart Tip Delgeç 10 sayfa Kapasiteli Siyah</t>
  </si>
  <si>
    <t xml:space="preserve">OFIS774</t>
  </si>
  <si>
    <t xml:space="preserve">Mas 405 Standart Tip Delgeç 10 sayfa Kapasiteli Mavi</t>
  </si>
  <si>
    <t xml:space="preserve">OFIS775</t>
  </si>
  <si>
    <t xml:space="preserve">Mas 405 Standart Tip Delgeç 10 sayfa Kapasiteli Kırmızı</t>
  </si>
  <si>
    <t xml:space="preserve">OFIS776</t>
  </si>
  <si>
    <t xml:space="preserve">Mas 1112 Prime Delgeç 10 Sayfa Kapasiteli Siyah</t>
  </si>
  <si>
    <t xml:space="preserve">OFIS777</t>
  </si>
  <si>
    <t xml:space="preserve">Mas 1112 Prime Delgeç 10 Sayfa Kapasiteli Mavi</t>
  </si>
  <si>
    <t xml:space="preserve">OFIS778</t>
  </si>
  <si>
    <t xml:space="preserve">Mas 1112 Prime Delgeç 10 Sayfa Kapasiteli Kırmızı</t>
  </si>
  <si>
    <t xml:space="preserve">OFIS779</t>
  </si>
  <si>
    <t xml:space="preserve">Mas 1114 Prime Delgeç 16 Sayfa Kapasiteli Siyah</t>
  </si>
  <si>
    <t xml:space="preserve">OFIS780</t>
  </si>
  <si>
    <t xml:space="preserve">Mas 1114 Prime Delgeç 16 Sayfa Kapasiteli Mavi</t>
  </si>
  <si>
    <t xml:space="preserve">OFIS781</t>
  </si>
  <si>
    <t xml:space="preserve">Mas 1114 Prime Delgeç 16 Sayfa Kapasiteli Kırmızı</t>
  </si>
  <si>
    <t xml:space="preserve">OFIS782</t>
  </si>
  <si>
    <t xml:space="preserve">Mas 1116 Prime Delgeç 40 Sayfa Kapasiteli Siyah</t>
  </si>
  <si>
    <t xml:space="preserve">OFIS783</t>
  </si>
  <si>
    <t xml:space="preserve">Mas 1116 Prime Delgeç 40 Sayfa Kapasiteli Mavi</t>
  </si>
  <si>
    <t xml:space="preserve">OFIS784</t>
  </si>
  <si>
    <t xml:space="preserve">Mas 1116 Prime Delgeç 40 Sayfa Kapasiteli Kırmızı</t>
  </si>
  <si>
    <t xml:space="preserve">OFIS785</t>
  </si>
  <si>
    <t xml:space="preserve">Mas 1118 Yandan Kollu Delgeç 40 Sayfa Kapasiteli</t>
  </si>
  <si>
    <t xml:space="preserve">OFIS786</t>
  </si>
  <si>
    <t xml:space="preserve">Mas 1120 Arşiv Tipi Delgeç 200 Sayfa Kapasiteli</t>
  </si>
  <si>
    <t xml:space="preserve">OFIS787</t>
  </si>
  <si>
    <t xml:space="preserve">Mas 1160 Diamond Delgeç 10 Sayfa Kapasiteli Siyah</t>
  </si>
  <si>
    <t xml:space="preserve">OFIS788</t>
  </si>
  <si>
    <t xml:space="preserve">Mas 1160 Diamond Delgeç 10 Sayfa Kapasiteli Mavi</t>
  </si>
  <si>
    <t xml:space="preserve">OFIS789</t>
  </si>
  <si>
    <t xml:space="preserve">Mas 1160 Diamond Delgeç 10 Sayfa Kapasiteli Kırmızı</t>
  </si>
  <si>
    <t xml:space="preserve">OFIS790</t>
  </si>
  <si>
    <t xml:space="preserve">Mas 1162 Diamond Delgeç 20 Sayfa Kapasiteli Siyah</t>
  </si>
  <si>
    <t xml:space="preserve">OFIS791</t>
  </si>
  <si>
    <t xml:space="preserve">Mas 1162 Diamond Delgeç 20 Sayfa Kapasiteli Mavi</t>
  </si>
  <si>
    <t xml:space="preserve">OFIS792</t>
  </si>
  <si>
    <t xml:space="preserve">Mas 1162 Diamond Delgeç 20 Sayfa Kapasiteli Kırmızı</t>
  </si>
  <si>
    <t xml:space="preserve">OFIS793</t>
  </si>
  <si>
    <t xml:space="preserve">Mas 1164 Diamond Delgeç 30 Sayfa Kapasiteli Siyah</t>
  </si>
  <si>
    <t xml:space="preserve">OFIS794</t>
  </si>
  <si>
    <t xml:space="preserve">Mas 1164 Diamond Delgeç 30 Sayfa Kapasiteli Mavi</t>
  </si>
  <si>
    <t xml:space="preserve">OFIS795</t>
  </si>
  <si>
    <t xml:space="preserve">Mas 1164 Diamond Delgeç 30 Sayfa Kapasiteli Kırmızı</t>
  </si>
  <si>
    <t xml:space="preserve">OFIS796</t>
  </si>
  <si>
    <t xml:space="preserve">Mas 1190 Nova Delgeç 10 Sayfa Kapasiteli</t>
  </si>
  <si>
    <t xml:space="preserve">OFIS797</t>
  </si>
  <si>
    <t xml:space="preserve">Mas 1192 Nova Delgeç 20 Sayfa Kapasiteli</t>
  </si>
  <si>
    <t xml:space="preserve">OFIS798</t>
  </si>
  <si>
    <t xml:space="preserve">Mas 1194 Nova Delgeç 40 Sayfa Kapasiteli</t>
  </si>
  <si>
    <t xml:space="preserve">OFIS799</t>
  </si>
  <si>
    <t xml:space="preserve">Leitz 5058 8 Sayfa Kapasiteli Delgeç Kırmızı</t>
  </si>
  <si>
    <t xml:space="preserve">4002432310623</t>
  </si>
  <si>
    <t xml:space="preserve">OFIS800</t>
  </si>
  <si>
    <t xml:space="preserve">Leitz 5058 8 Sayfa Kapasiteli Delgeç Mavi</t>
  </si>
  <si>
    <t xml:space="preserve">4002432316908</t>
  </si>
  <si>
    <t xml:space="preserve">OFIS801</t>
  </si>
  <si>
    <t xml:space="preserve">Leitz 5058 8 Sayfa Kapasiteli Delgeç Siyah</t>
  </si>
  <si>
    <t xml:space="preserve">4002432310661</t>
  </si>
  <si>
    <t xml:space="preserve">OFIS802</t>
  </si>
  <si>
    <t xml:space="preserve">Leitz 5038 16 Sayfa Kapasiteli Delgeç Kırmızı</t>
  </si>
  <si>
    <t xml:space="preserve">4002432310562</t>
  </si>
  <si>
    <t xml:space="preserve">OFIS803</t>
  </si>
  <si>
    <t xml:space="preserve">Leitz 5038 16 Sayfa Kapasiteli Delgeç Mavi</t>
  </si>
  <si>
    <t xml:space="preserve">4002432316786</t>
  </si>
  <si>
    <t xml:space="preserve">OFIS804</t>
  </si>
  <si>
    <t xml:space="preserve">Leitz 5038 16 Sayfa Kapasiteli Delgeç Siyah</t>
  </si>
  <si>
    <t xml:space="preserve">4002432310609</t>
  </si>
  <si>
    <t xml:space="preserve">OFIS805</t>
  </si>
  <si>
    <t xml:space="preserve">Leitz 5008 30 Sayfa Kapasiteli Delgeç Açık Kırmızı</t>
  </si>
  <si>
    <t xml:space="preserve">4002432101146</t>
  </si>
  <si>
    <t xml:space="preserve">OFIS806</t>
  </si>
  <si>
    <t xml:space="preserve">Leitz 5008 30 Sayfa Kapasiteli Delgeç Kırmızı</t>
  </si>
  <si>
    <t xml:space="preserve">4002432310302</t>
  </si>
  <si>
    <t xml:space="preserve">OFIS807</t>
  </si>
  <si>
    <t xml:space="preserve">Leitz 5008 30 Sayfa Kapasiteli Delgeç Açık Mavi</t>
  </si>
  <si>
    <t xml:space="preserve">4002432101153</t>
  </si>
  <si>
    <t xml:space="preserve">OFIS808</t>
  </si>
  <si>
    <t xml:space="preserve">Leitz 5008 30 Sayfa Kapasiteli Delgeç Mavi</t>
  </si>
  <si>
    <t xml:space="preserve">4002432316779</t>
  </si>
  <si>
    <t xml:space="preserve">OFIS809</t>
  </si>
  <si>
    <t xml:space="preserve">Leitz 5008 30 Sayfa Kapasiteli Delgeç Açık Yeşil</t>
  </si>
  <si>
    <t xml:space="preserve">4002432101160</t>
  </si>
  <si>
    <t xml:space="preserve">OFIS810</t>
  </si>
  <si>
    <t xml:space="preserve">Leitz 5008 30 Sayfa Kapasiteli Delgeç Gri</t>
  </si>
  <si>
    <t xml:space="preserve">4002432310333</t>
  </si>
  <si>
    <t xml:space="preserve">OFIS811</t>
  </si>
  <si>
    <t xml:space="preserve">Leitz 5008 30 Sayfa Kapasiteli Delgeç Siyah</t>
  </si>
  <si>
    <t xml:space="preserve">4002432310340</t>
  </si>
  <si>
    <t xml:space="preserve">OFIS812</t>
  </si>
  <si>
    <t xml:space="preserve">Leitz 5006 Style 30 Sayfa Kapasiteli Delgeç Beyaz</t>
  </si>
  <si>
    <t xml:space="preserve">4002432108565</t>
  </si>
  <si>
    <t xml:space="preserve">OFIS813</t>
  </si>
  <si>
    <t xml:space="preserve">Leitz 5006 Style 30 Sayfa Kapasiteli Delgeç Bordo</t>
  </si>
  <si>
    <t xml:space="preserve">4002432108572</t>
  </si>
  <si>
    <t xml:space="preserve">OFIS814</t>
  </si>
  <si>
    <t xml:space="preserve">Leitz 5006 Style 30 Sayfa Kapasiteli Delgeç Yeşil</t>
  </si>
  <si>
    <t xml:space="preserve">4002432108589</t>
  </si>
  <si>
    <t xml:space="preserve">OFIS815</t>
  </si>
  <si>
    <t xml:space="preserve">Leitz 5006 Style 30 Sayfa Kapasiteli Delgeç Lacivert</t>
  </si>
  <si>
    <t xml:space="preserve">4002432108596</t>
  </si>
  <si>
    <t xml:space="preserve">OFIS816</t>
  </si>
  <si>
    <t xml:space="preserve">Leitz 5006 Style 30 Sayfa Kapasiteli Delgeç Siyah</t>
  </si>
  <si>
    <t xml:space="preserve">4002432108602</t>
  </si>
  <si>
    <t xml:space="preserve">OFIS817</t>
  </si>
  <si>
    <t xml:space="preserve">Leitz WOW 30 Sayfa Kapasiteli Delgeç Metalik Beyaz</t>
  </si>
  <si>
    <t xml:space="preserve">4002432393176</t>
  </si>
  <si>
    <t xml:space="preserve">OFIS818</t>
  </si>
  <si>
    <t xml:space="preserve">Leitz WOW 30 Sayfa Kapasiteli Delgeç Metalik Pembe</t>
  </si>
  <si>
    <t xml:space="preserve">4002432393121</t>
  </si>
  <si>
    <t xml:space="preserve">OFIS819</t>
  </si>
  <si>
    <t xml:space="preserve">Leitz WOW 30 Sayfa Kapasiteli Delgeç Metalik Mavi</t>
  </si>
  <si>
    <t xml:space="preserve">4002432392865</t>
  </si>
  <si>
    <t xml:space="preserve">OFIS820</t>
  </si>
  <si>
    <t xml:space="preserve">Leitz WOW 30 Sayfa Kapasiteli Delgeç Metalik Turuncu</t>
  </si>
  <si>
    <t xml:space="preserve">4002432392872</t>
  </si>
  <si>
    <t xml:space="preserve">OFIS821</t>
  </si>
  <si>
    <t xml:space="preserve">Leitz WOW 30 Sayfa Kapasiteli Delgeç Metalik Buz Mavisi</t>
  </si>
  <si>
    <t xml:space="preserve">4002432103065</t>
  </si>
  <si>
    <t xml:space="preserve">OFIS822</t>
  </si>
  <si>
    <t xml:space="preserve">Leitz WOW 30 Sayfa Kapasiteli Delgeç Metalik Mor</t>
  </si>
  <si>
    <t xml:space="preserve">4002432103072</t>
  </si>
  <si>
    <t xml:space="preserve">OFIS823</t>
  </si>
  <si>
    <t xml:space="preserve">Leitz WOW 30 Sayfa Kapasiteli Delgeç Metalik Yeşil</t>
  </si>
  <si>
    <t xml:space="preserve">4002432392889</t>
  </si>
  <si>
    <t xml:space="preserve">OFIS824</t>
  </si>
  <si>
    <t xml:space="preserve">Leitz WOW 10 Sayfa Kapasiteli Mini Delgeç Metalik Beyaz</t>
  </si>
  <si>
    <t xml:space="preserve">4002432101368</t>
  </si>
  <si>
    <t xml:space="preserve">OFIS825</t>
  </si>
  <si>
    <t xml:space="preserve">Leitz WOW 10 Sayfa Kapasiteli Mini Delgeç Metalik Pembe</t>
  </si>
  <si>
    <t xml:space="preserve">4002432101375</t>
  </si>
  <si>
    <t xml:space="preserve">OFIS826</t>
  </si>
  <si>
    <t xml:space="preserve">Leitz WOW 10 Sayfa Kapasiteli Mini Delgeç Metalik Mavi</t>
  </si>
  <si>
    <t xml:space="preserve">4002432101382</t>
  </si>
  <si>
    <t xml:space="preserve">OFIS827</t>
  </si>
  <si>
    <t xml:space="preserve">Leitz WOW 10 Sayfa Kapasiteli Mini Delgeç Metalik Turuncu</t>
  </si>
  <si>
    <t xml:space="preserve">4002432101399</t>
  </si>
  <si>
    <t xml:space="preserve">OFIS828</t>
  </si>
  <si>
    <t xml:space="preserve">Leitz WOW 10 Sayfa Kapasiteli Mini Delgeç Metalik Buz Mavisi</t>
  </si>
  <si>
    <t xml:space="preserve">4002432103164</t>
  </si>
  <si>
    <t xml:space="preserve">OFIS829</t>
  </si>
  <si>
    <t xml:space="preserve">Leitz WOW 10 Sayfa Kapasiteli Mini Delgeç Metalik Mor</t>
  </si>
  <si>
    <t xml:space="preserve">4002432103171</t>
  </si>
  <si>
    <t xml:space="preserve">OFIS830</t>
  </si>
  <si>
    <t xml:space="preserve">Leitz WOW 10 Sayfa Kapasiteli Mini Delgeç Metalik Yeşil</t>
  </si>
  <si>
    <t xml:space="preserve">4002432101405</t>
  </si>
  <si>
    <t xml:space="preserve">OFIS831</t>
  </si>
  <si>
    <t xml:space="preserve">Leitz 5138 40 Sayfa Kapsiteli Delgeç Kırmızı</t>
  </si>
  <si>
    <t xml:space="preserve">4002432310753</t>
  </si>
  <si>
    <t xml:space="preserve">OFIS832</t>
  </si>
  <si>
    <t xml:space="preserve">Leitz 5138 40 Sayfa Kapsiteli Delgeç Mavi</t>
  </si>
  <si>
    <t xml:space="preserve">4002432336050</t>
  </si>
  <si>
    <t xml:space="preserve">OFIS833</t>
  </si>
  <si>
    <t xml:space="preserve">Leitz 5138 40 Sayfa Kapsiteli Delgeç Siyah</t>
  </si>
  <si>
    <t xml:space="preserve">4002432310784</t>
  </si>
  <si>
    <t xml:space="preserve">OFIS834</t>
  </si>
  <si>
    <t xml:space="preserve">Leitz 5138 40 Sayfa Kapsiteli Delgeç Gri</t>
  </si>
  <si>
    <t xml:space="preserve">4002432310777</t>
  </si>
  <si>
    <t xml:space="preserve">OFIS835</t>
  </si>
  <si>
    <t xml:space="preserve">Leitz 5012 4 Sabit Delikli Delgeç Gri</t>
  </si>
  <si>
    <t xml:space="preserve">4002432310364</t>
  </si>
  <si>
    <t xml:space="preserve">OFIS836</t>
  </si>
  <si>
    <t xml:space="preserve">Leitz 5180 65 Sayfa Kapasiteli Delgeç Kırmızı</t>
  </si>
  <si>
    <t xml:space="preserve">4002432364282</t>
  </si>
  <si>
    <t xml:space="preserve">OFIS837</t>
  </si>
  <si>
    <t xml:space="preserve">Leitz 5180 65 Sayfa Kapasiteli Delgeç Mavi</t>
  </si>
  <si>
    <t xml:space="preserve">4002432364015</t>
  </si>
  <si>
    <t xml:space="preserve">OFIS838</t>
  </si>
  <si>
    <t xml:space="preserve">Leitz 5180 65 Sayfa Kapasiteli Delgeç Gri</t>
  </si>
  <si>
    <t xml:space="preserve">4002432364022</t>
  </si>
  <si>
    <t xml:space="preserve">OFIS839</t>
  </si>
  <si>
    <t xml:space="preserve">Leitz 5180 65 Sayfa Kapasiteli Delgeç Siyah</t>
  </si>
  <si>
    <t xml:space="preserve">4002432364039</t>
  </si>
  <si>
    <t xml:space="preserve">OFIS840</t>
  </si>
  <si>
    <t xml:space="preserve">Leitz 5114 Akto 4 Ayarlanabilir Delikli Delgeç </t>
  </si>
  <si>
    <t xml:space="preserve">4002432364077</t>
  </si>
  <si>
    <t xml:space="preserve">OFIS841</t>
  </si>
  <si>
    <t xml:space="preserve">Leitz 5182 250 Sayfa Kapasiteli Delgeç</t>
  </si>
  <si>
    <t xml:space="preserve">4002432364053</t>
  </si>
  <si>
    <t xml:space="preserve">OFIS842</t>
  </si>
  <si>
    <t xml:space="preserve">Rapid FC10 10 Sayfa Kapasiteli Delgeç Siyah</t>
  </si>
  <si>
    <t xml:space="preserve">4002432396894</t>
  </si>
  <si>
    <t xml:space="preserve">OFIS843</t>
  </si>
  <si>
    <t xml:space="preserve">Rapid FC10 10 Sayfa Kapasiteli Delgeç Mavi</t>
  </si>
  <si>
    <t xml:space="preserve">4002432103898</t>
  </si>
  <si>
    <t xml:space="preserve">OFIS844</t>
  </si>
  <si>
    <t xml:space="preserve">Rapid FC10 10 Sayfa Kapasiteli Delgeç Kırmızı</t>
  </si>
  <si>
    <t xml:space="preserve">4002432103904</t>
  </si>
  <si>
    <t xml:space="preserve">OFIS845</t>
  </si>
  <si>
    <t xml:space="preserve">Rapid FC20 20 Sayfa Kapasiteli Delgeç Siyah</t>
  </si>
  <si>
    <t xml:space="preserve">4002432103911</t>
  </si>
  <si>
    <t xml:space="preserve">OFIS846</t>
  </si>
  <si>
    <t xml:space="preserve">Rapid FC20 20 Sayfa Kapasiteli Delgeç Mavi</t>
  </si>
  <si>
    <t xml:space="preserve">4002432103928</t>
  </si>
  <si>
    <t xml:space="preserve">OFIS847</t>
  </si>
  <si>
    <t xml:space="preserve">Rapid FC20 20 Sayfa Kapasiteli Delgeç Kırmızı</t>
  </si>
  <si>
    <t xml:space="preserve">4002432103935</t>
  </si>
  <si>
    <t xml:space="preserve">OFIS848</t>
  </si>
  <si>
    <t xml:space="preserve">Rapid FC30 30 Sayfa Kapasiteli Delgeç Siyah</t>
  </si>
  <si>
    <t xml:space="preserve">4002432103942</t>
  </si>
  <si>
    <t xml:space="preserve">OFIS849</t>
  </si>
  <si>
    <t xml:space="preserve">Rapid FC30 30 Sayfa Kapasiteli Delgeç Mavi</t>
  </si>
  <si>
    <t xml:space="preserve">4002432396887</t>
  </si>
  <si>
    <t xml:space="preserve">OFIS850</t>
  </si>
  <si>
    <t xml:space="preserve">Rapid FC30 30 Sayfa Kapasiteli Delgeç Kırmızı</t>
  </si>
  <si>
    <t xml:space="preserve">4002432394449</t>
  </si>
  <si>
    <t xml:space="preserve">OFIS851</t>
  </si>
  <si>
    <t xml:space="preserve">Rapid HDC65 65 Sayfa Kapasiteli Ekstra Güçlü Delgeç Gümüş/Turuncu</t>
  </si>
  <si>
    <t xml:space="preserve">4002432394456</t>
  </si>
  <si>
    <t xml:space="preserve">OFIS852</t>
  </si>
  <si>
    <t xml:space="preserve">Rapid HDC150 150 Sayfa Kapasiteli Ekstra Güçlü Delgeç Gümüş/Turuncu</t>
  </si>
  <si>
    <t xml:space="preserve">4002432394463</t>
  </si>
  <si>
    <t xml:space="preserve">OFIS853</t>
  </si>
  <si>
    <t xml:space="preserve">Rapid HDC300 300 Sayfa Kapasiteli Ekstra Güçlü Delgeç Gümüş/Turuncu</t>
  </si>
  <si>
    <t xml:space="preserve">4002432394470</t>
  </si>
  <si>
    <t xml:space="preserve">OFIS854</t>
  </si>
  <si>
    <t xml:space="preserve">STD H-10 10 Sayfa Kapasiteli Deluxe Delgeç Gri</t>
  </si>
  <si>
    <t xml:space="preserve">4002432104352</t>
  </si>
  <si>
    <t xml:space="preserve">OFIS855</t>
  </si>
  <si>
    <t xml:space="preserve">STD H-10 10 Sayfa Kapasiteli Deluxe Delgeç Siyah</t>
  </si>
  <si>
    <t xml:space="preserve">4002432104369</t>
  </si>
  <si>
    <t xml:space="preserve">OFIS856</t>
  </si>
  <si>
    <t xml:space="preserve">STD H-20 20 Sayfa Kapasiteli Deluxe Delgeç Gri</t>
  </si>
  <si>
    <t xml:space="preserve">4002432394487</t>
  </si>
  <si>
    <t xml:space="preserve">OFIS857</t>
  </si>
  <si>
    <t xml:space="preserve">STD H-20 20 Sayfa Kapasiteli Deluxe Delgeç Siyah</t>
  </si>
  <si>
    <t xml:space="preserve">4002432368266</t>
  </si>
  <si>
    <t xml:space="preserve">OFIS858</t>
  </si>
  <si>
    <t xml:space="preserve">STD H-30 30 Sayfa Kapasiteli Deluxe Delgeç  Gri</t>
  </si>
  <si>
    <t xml:space="preserve">4002432368273</t>
  </si>
  <si>
    <t xml:space="preserve">OFIS859</t>
  </si>
  <si>
    <t xml:space="preserve">STD H-30 30 Sayfa Kapasiteli Deluxe Delgeç Siyah</t>
  </si>
  <si>
    <t xml:space="preserve">4002432368303</t>
  </si>
  <si>
    <t xml:space="preserve">OFIS860</t>
  </si>
  <si>
    <t xml:space="preserve">STD H-40 40 Sayfa Kapasiteli Deluxe Delgeç Gri</t>
  </si>
  <si>
    <t xml:space="preserve">4002432368310</t>
  </si>
  <si>
    <t xml:space="preserve">OFIS861</t>
  </si>
  <si>
    <t xml:space="preserve">STD H-40 40 Sayfa Kapasiteli Deluxe Delgeç Siyah</t>
  </si>
  <si>
    <t xml:space="preserve">4002432102419</t>
  </si>
  <si>
    <t xml:space="preserve">OFIS862</t>
  </si>
  <si>
    <t xml:space="preserve">STD  P-1000 Ultra Arşiv Tip Güç Tasarruflu Delgeç</t>
  </si>
  <si>
    <t xml:space="preserve">4002432102426</t>
  </si>
  <si>
    <t xml:space="preserve">OFIS863</t>
  </si>
  <si>
    <t xml:space="preserve">STD  P-1500 Ultra Arşiv Tip Güç Tasarruflu Delgeç</t>
  </si>
  <si>
    <t xml:space="preserve">4002432102433</t>
  </si>
  <si>
    <t xml:space="preserve">OFIS864</t>
  </si>
  <si>
    <t xml:space="preserve">STD  P-1500-4 Ultra Arşiv Tip 4 Delikli Güç Tasarruflu Delgeç</t>
  </si>
  <si>
    <t xml:space="preserve">4002432102440</t>
  </si>
  <si>
    <t xml:space="preserve">OFIS865</t>
  </si>
  <si>
    <t xml:space="preserve">STD P-300 30 Sayfa Kapasiteli Güç Tasarruflu Delgeç </t>
  </si>
  <si>
    <t xml:space="preserve">4002432104338</t>
  </si>
  <si>
    <t xml:space="preserve">OFIS866</t>
  </si>
  <si>
    <t xml:space="preserve">STD P-500 50 Sayfa Kapasiteli Güç Tasarruflu Delgeç </t>
  </si>
  <si>
    <t xml:space="preserve">4002432104345</t>
  </si>
  <si>
    <t xml:space="preserve">OFIS867</t>
  </si>
  <si>
    <t xml:space="preserve">STD P-811 Popular Küçük Boy Delgeç Gri</t>
  </si>
  <si>
    <t xml:space="preserve">4002432102457</t>
  </si>
  <si>
    <t xml:space="preserve">OFIS868</t>
  </si>
  <si>
    <t xml:space="preserve">STD P-811 Popular Küçük Boy Delgeç Kırmızı</t>
  </si>
  <si>
    <t xml:space="preserve">4002432100453</t>
  </si>
  <si>
    <t xml:space="preserve">OFIS869</t>
  </si>
  <si>
    <t xml:space="preserve">STD P-811 Popular Küçük Boy Delgeç Mavi</t>
  </si>
  <si>
    <t xml:space="preserve">4002432100460</t>
  </si>
  <si>
    <t xml:space="preserve">OFIS870</t>
  </si>
  <si>
    <t xml:space="preserve">STD P-811 Popular Küçük Boy Delgeç Siyah</t>
  </si>
  <si>
    <t xml:space="preserve">4002432100477</t>
  </si>
  <si>
    <t xml:space="preserve">OFIS871</t>
  </si>
  <si>
    <t xml:space="preserve">STD P-817 Popular Orta Boy Delgeç Karışık Renk</t>
  </si>
  <si>
    <t xml:space="preserve">4002432100484</t>
  </si>
  <si>
    <t xml:space="preserve">OFIS872</t>
  </si>
  <si>
    <t xml:space="preserve">STD P-817 Popular Orta Boy Delgeç Gri</t>
  </si>
  <si>
    <t xml:space="preserve">4002432103201</t>
  </si>
  <si>
    <t xml:space="preserve">OFIS873</t>
  </si>
  <si>
    <t xml:space="preserve">STD P-817 Popular Orta Boy Delgeç Kırmızı</t>
  </si>
  <si>
    <t xml:space="preserve">4002432103218</t>
  </si>
  <si>
    <t xml:space="preserve">OFIS874</t>
  </si>
  <si>
    <t xml:space="preserve">STD P-817 Popular Orta Boy Delgeç Siyah</t>
  </si>
  <si>
    <t xml:space="preserve">4002432100491</t>
  </si>
  <si>
    <t xml:space="preserve">OFIS875</t>
  </si>
  <si>
    <t xml:space="preserve">STD P-817 Popular Orta Boy Delgeç Mavi</t>
  </si>
  <si>
    <t xml:space="preserve">4002432110971</t>
  </si>
  <si>
    <t xml:space="preserve">OFIS876</t>
  </si>
  <si>
    <t xml:space="preserve">STD P-830 Deluxe Orta Boy Delgeç Gri</t>
  </si>
  <si>
    <t xml:space="preserve">4002432110988</t>
  </si>
  <si>
    <t xml:space="preserve">OFIS877</t>
  </si>
  <si>
    <t xml:space="preserve">STD P-830 Deluxe Orta Boy Delgeç Siyah</t>
  </si>
  <si>
    <t xml:space="preserve">4002432110995</t>
  </si>
  <si>
    <t xml:space="preserve">OFIS878</t>
  </si>
  <si>
    <t xml:space="preserve">STD P-840 Deluxe Büyük Boy Delgeç Gri</t>
  </si>
  <si>
    <t xml:space="preserve">4002432111008</t>
  </si>
  <si>
    <t xml:space="preserve">OFIS879</t>
  </si>
  <si>
    <t xml:space="preserve">STD P-840 Deluxe Büyük Boy Delgeç Siyah</t>
  </si>
  <si>
    <t xml:space="preserve">4002432111015</t>
  </si>
  <si>
    <t xml:space="preserve">OFIS880</t>
  </si>
  <si>
    <t xml:space="preserve">STD P-865 Profesyonel Arşiv Boy Delgeç Gri</t>
  </si>
  <si>
    <t xml:space="preserve">4002432399116</t>
  </si>
  <si>
    <t xml:space="preserve">OFIS881</t>
  </si>
  <si>
    <t xml:space="preserve">STD P-865 Profesyonel Arşiv Boy Delgeç Siyah</t>
  </si>
  <si>
    <t xml:space="preserve">4002432399123</t>
  </si>
  <si>
    <t xml:space="preserve">OFIS882</t>
  </si>
  <si>
    <t xml:space="preserve">Evrak Rafı</t>
  </si>
  <si>
    <t xml:space="preserve">Mas 1421 Orion Evrak Rafı Siyah</t>
  </si>
  <si>
    <t xml:space="preserve">4002432100781</t>
  </si>
  <si>
    <t xml:space="preserve">OFIS883</t>
  </si>
  <si>
    <t xml:space="preserve">Mas 1421 Orion Evrak Rafı Mavi</t>
  </si>
  <si>
    <t xml:space="preserve">4002432100798</t>
  </si>
  <si>
    <t xml:space="preserve">OFIS884</t>
  </si>
  <si>
    <t xml:space="preserve">Mas 1421 Orion Evrak Rafı Kırmızı</t>
  </si>
  <si>
    <t xml:space="preserve">4002432100804</t>
  </si>
  <si>
    <t xml:space="preserve">OFIS885</t>
  </si>
  <si>
    <t xml:space="preserve">Mas 1421 Orion Evrak Rafı Şeffaf</t>
  </si>
  <si>
    <t xml:space="preserve">4002432100811</t>
  </si>
  <si>
    <t xml:space="preserve">OFIS886</t>
  </si>
  <si>
    <t xml:space="preserve">Mas 1421 Orion Evrak Rafı Duman</t>
  </si>
  <si>
    <t xml:space="preserve">4002432103287</t>
  </si>
  <si>
    <t xml:space="preserve">OFIS887</t>
  </si>
  <si>
    <t xml:space="preserve">Mas 1423 Orion 3'lü Evrak Rafı Siyah</t>
  </si>
  <si>
    <t xml:space="preserve">4002432103294</t>
  </si>
  <si>
    <t xml:space="preserve">OFIS888</t>
  </si>
  <si>
    <t xml:space="preserve">Mas 1423 Orion 3'lü Evrak Rafı Mavi</t>
  </si>
  <si>
    <t xml:space="preserve">4002432100828</t>
  </si>
  <si>
    <t xml:space="preserve">OFIS889</t>
  </si>
  <si>
    <t xml:space="preserve">Mas 1423 Orion 3'lü Evrak Rafı Kırmızı</t>
  </si>
  <si>
    <t xml:space="preserve">4002432111312</t>
  </si>
  <si>
    <t xml:space="preserve">OFIS890</t>
  </si>
  <si>
    <t xml:space="preserve">Mas 1423 Orion 3'lü Evrak Rafı Şeffaf</t>
  </si>
  <si>
    <t xml:space="preserve">4002432111329</t>
  </si>
  <si>
    <t xml:space="preserve">OFIS891</t>
  </si>
  <si>
    <t xml:space="preserve">Mas 1423 Orion 3'lü Evrak Rafı Duman</t>
  </si>
  <si>
    <t xml:space="preserve">4002432111336</t>
  </si>
  <si>
    <t xml:space="preserve">OFIS892</t>
  </si>
  <si>
    <t xml:space="preserve">Mas 1403 Kilitli Çekmeceli 3'lü Evrak Rafı </t>
  </si>
  <si>
    <t xml:space="preserve">4002432111343</t>
  </si>
  <si>
    <t xml:space="preserve">OFIS893</t>
  </si>
  <si>
    <t xml:space="preserve">Mas 1405 Kilitli Çekmeceli 5'li Evrak Rafı </t>
  </si>
  <si>
    <t xml:space="preserve">4002432111350</t>
  </si>
  <si>
    <t xml:space="preserve">OFIS894</t>
  </si>
  <si>
    <t xml:space="preserve">Mas 1410 Kilitli Çekmeceli 10'lu Evrak Rafı </t>
  </si>
  <si>
    <t xml:space="preserve">4002432111367</t>
  </si>
  <si>
    <t xml:space="preserve">OFIS895</t>
  </si>
  <si>
    <t xml:space="preserve">Mas 822 Standart 2'li Evrak Rafı Şeffaf</t>
  </si>
  <si>
    <t xml:space="preserve">4002432342259</t>
  </si>
  <si>
    <t xml:space="preserve">OFIS896</t>
  </si>
  <si>
    <t xml:space="preserve">Mas 822 Standart 2'li Evrak Rafı Duman</t>
  </si>
  <si>
    <t xml:space="preserve">4002432342266</t>
  </si>
  <si>
    <t xml:space="preserve">OFIS897</t>
  </si>
  <si>
    <t xml:space="preserve">Mas 822 Standart 2'li Evrak Rafı Kırmızı</t>
  </si>
  <si>
    <t xml:space="preserve">4002432342280</t>
  </si>
  <si>
    <t xml:space="preserve">OFIS898</t>
  </si>
  <si>
    <t xml:space="preserve">Mas 822 Standart 2'li Evrak Rafı Mavi</t>
  </si>
  <si>
    <t xml:space="preserve">4002432334650</t>
  </si>
  <si>
    <t xml:space="preserve">OFIS899</t>
  </si>
  <si>
    <t xml:space="preserve">Mas 822 Standart 2'li Evrak Rafı Siyah</t>
  </si>
  <si>
    <t xml:space="preserve">4002432334667</t>
  </si>
  <si>
    <t xml:space="preserve">OFIS900</t>
  </si>
  <si>
    <t xml:space="preserve">Mas 823 Standart 3'lü Ayaklı Evrak Rafı Şeffaf</t>
  </si>
  <si>
    <t xml:space="preserve">4002432334674</t>
  </si>
  <si>
    <t xml:space="preserve">OFIS901</t>
  </si>
  <si>
    <t xml:space="preserve">Mas 823 Standart 3'lü Ayaklı Evrak Rafı Duman</t>
  </si>
  <si>
    <t xml:space="preserve">4002432324491</t>
  </si>
  <si>
    <t xml:space="preserve">OFIS902</t>
  </si>
  <si>
    <t xml:space="preserve">Mas 823 Standart 3'lü Ayaklı Evrak Rafı Kırmızı</t>
  </si>
  <si>
    <t xml:space="preserve">4002432324507</t>
  </si>
  <si>
    <t xml:space="preserve">OFIS903</t>
  </si>
  <si>
    <t xml:space="preserve">Mas 823 Standart 3'lü Ayaklı Evrak Rafı Mavi</t>
  </si>
  <si>
    <t xml:space="preserve">4002432324538</t>
  </si>
  <si>
    <t xml:space="preserve">OFIS904</t>
  </si>
  <si>
    <t xml:space="preserve">Mas 823 Standart 3'lü Ayaklı Evrak Rafı Siyah</t>
  </si>
  <si>
    <t xml:space="preserve">4002432324521</t>
  </si>
  <si>
    <t xml:space="preserve">OFIS905</t>
  </si>
  <si>
    <t xml:space="preserve">Mas 824 2'li Ayaklı Evrak Rafı Şeffaf</t>
  </si>
  <si>
    <t xml:space="preserve">4002432108619</t>
  </si>
  <si>
    <t xml:space="preserve">OFIS906</t>
  </si>
  <si>
    <t xml:space="preserve">Mas 824 2'li Ayaklı Evrak Rafı Duman</t>
  </si>
  <si>
    <t xml:space="preserve">4002432108626</t>
  </si>
  <si>
    <t xml:space="preserve">OFIS907</t>
  </si>
  <si>
    <t xml:space="preserve">Mas 824 2'li Ayaklı Evrak Rafı Mavi</t>
  </si>
  <si>
    <t xml:space="preserve">4002432108657</t>
  </si>
  <si>
    <t xml:space="preserve">OFIS908</t>
  </si>
  <si>
    <t xml:space="preserve">Mas 824 2'li Ayaklı Evrak Rafı Kırmızı</t>
  </si>
  <si>
    <t xml:space="preserve">4002432108633</t>
  </si>
  <si>
    <t xml:space="preserve">OFIS909</t>
  </si>
  <si>
    <t xml:space="preserve">Mas 824 2'li Ayaklı Evrak Rafı Siyah</t>
  </si>
  <si>
    <t xml:space="preserve">4002432108640</t>
  </si>
  <si>
    <t xml:space="preserve">OFIS910</t>
  </si>
  <si>
    <t xml:space="preserve">Mas 827 Güncel 2'li Evrak Rafı Şeffaf</t>
  </si>
  <si>
    <t xml:space="preserve">4002432393183</t>
  </si>
  <si>
    <t xml:space="preserve">OFIS911</t>
  </si>
  <si>
    <t xml:space="preserve">Mas 827 Güncel 2'li Evrak Rafı Duman</t>
  </si>
  <si>
    <t xml:space="preserve">4002432393114</t>
  </si>
  <si>
    <t xml:space="preserve">OFIS912</t>
  </si>
  <si>
    <t xml:space="preserve">Mas 827 Güncel 2'li Evrak Rafı Kırmızı</t>
  </si>
  <si>
    <t xml:space="preserve">4002432392896</t>
  </si>
  <si>
    <t xml:space="preserve">OFIS913</t>
  </si>
  <si>
    <t xml:space="preserve">Mas 827 Güncel 2'li Evrak Rafı Mavi</t>
  </si>
  <si>
    <t xml:space="preserve">4002432392902</t>
  </si>
  <si>
    <t xml:space="preserve">OFIS914</t>
  </si>
  <si>
    <t xml:space="preserve">Mas 827 Güncel 2'li Evrak Rafı Siyah</t>
  </si>
  <si>
    <t xml:space="preserve">4002432103140</t>
  </si>
  <si>
    <t xml:space="preserve">OFIS915</t>
  </si>
  <si>
    <t xml:space="preserve">Mas 830 Süper Evrak Rafı Şeffaf</t>
  </si>
  <si>
    <t xml:space="preserve">4002432103157</t>
  </si>
  <si>
    <t xml:space="preserve">OFIS916</t>
  </si>
  <si>
    <t xml:space="preserve">Mas 830 Süper Evrak Rafı Duman</t>
  </si>
  <si>
    <t xml:space="preserve">4002432392919</t>
  </si>
  <si>
    <t xml:space="preserve">OFIS917</t>
  </si>
  <si>
    <t xml:space="preserve">Mas 830 Süper Evrak Rafı Kırmızı</t>
  </si>
  <si>
    <t xml:space="preserve">4002432101269</t>
  </si>
  <si>
    <t xml:space="preserve">OFIS918</t>
  </si>
  <si>
    <t xml:space="preserve">Mas 830 Süper Evrak Rafı Mavi</t>
  </si>
  <si>
    <t xml:space="preserve">4002432101276</t>
  </si>
  <si>
    <t xml:space="preserve">OFIS919</t>
  </si>
  <si>
    <t xml:space="preserve">Mas 830 Süper Evrak Rafı Siyah</t>
  </si>
  <si>
    <t xml:space="preserve">4002432101283</t>
  </si>
  <si>
    <t xml:space="preserve">OFIS920</t>
  </si>
  <si>
    <t xml:space="preserve">Mas 832 Süper 2'li Evrak Rafı Şeffaf</t>
  </si>
  <si>
    <t xml:space="preserve">4002432101290</t>
  </si>
  <si>
    <t xml:space="preserve">OFIS921</t>
  </si>
  <si>
    <t xml:space="preserve">Mas 832 Süper 2'li Evrak Rafı Kırmızı</t>
  </si>
  <si>
    <t xml:space="preserve">4002432103225</t>
  </si>
  <si>
    <t xml:space="preserve">OFIS922</t>
  </si>
  <si>
    <t xml:space="preserve">Mas 832 Süper 2'li Evrak Rafı Duman</t>
  </si>
  <si>
    <t xml:space="preserve">4002432103232</t>
  </si>
  <si>
    <t xml:space="preserve">OFIS923</t>
  </si>
  <si>
    <t xml:space="preserve">Bion 9200 Evrak Rafı Şeffaf</t>
  </si>
  <si>
    <t xml:space="preserve">4002432101306</t>
  </si>
  <si>
    <t xml:space="preserve">OFIS924</t>
  </si>
  <si>
    <t xml:space="preserve">Leitz WOW C&amp;S 3 Çekmeceli Evrak Rafı Metalik Beyaz</t>
  </si>
  <si>
    <t xml:space="preserve">4002432324590</t>
  </si>
  <si>
    <t xml:space="preserve">OFIS925</t>
  </si>
  <si>
    <t xml:space="preserve">Leitz WOW C&amp;S 3 Çekmeceli Evrak Rafı Metalik Pembe</t>
  </si>
  <si>
    <t xml:space="preserve">4002432336067</t>
  </si>
  <si>
    <t xml:space="preserve">OFIS926</t>
  </si>
  <si>
    <t xml:space="preserve">Leitz WOW C&amp;S 3 Çekmeceli Evrak Rafı Metalik Mavi</t>
  </si>
  <si>
    <t xml:space="preserve">4002432324620</t>
  </si>
  <si>
    <t xml:space="preserve">OFIS927</t>
  </si>
  <si>
    <t xml:space="preserve">Leitz WOW C&amp;S 3 Çekmeceli Evrak Rafı Metalik Turuncu</t>
  </si>
  <si>
    <t xml:space="preserve">4002432357413</t>
  </si>
  <si>
    <t xml:space="preserve">OFIS928</t>
  </si>
  <si>
    <t xml:space="preserve">Leitz WOW C&amp;S 3 Çekmeceli Evrak Rafı Metalik Buz Mavisi</t>
  </si>
  <si>
    <t xml:space="preserve">4002432357420</t>
  </si>
  <si>
    <t xml:space="preserve">OFIS929</t>
  </si>
  <si>
    <t xml:space="preserve">Leitz WOW C&amp;S 3 Çekmeceli Evrak Rafı Metalik Mor</t>
  </si>
  <si>
    <t xml:space="preserve">4002432357437</t>
  </si>
  <si>
    <t xml:space="preserve">OFIS930</t>
  </si>
  <si>
    <t xml:space="preserve">Leitz WOW C&amp;S 3 Çekmeceli Evrak Rafı Metalik Yeşil</t>
  </si>
  <si>
    <t xml:space="preserve">4002432357659</t>
  </si>
  <si>
    <t xml:space="preserve">OFIS931</t>
  </si>
  <si>
    <t xml:space="preserve">Leitz WOW C&amp;S 3 Çekmeceli Evrak Rafı Siyah</t>
  </si>
  <si>
    <t xml:space="preserve">4002432363995</t>
  </si>
  <si>
    <t xml:space="preserve">OFIS932</t>
  </si>
  <si>
    <t xml:space="preserve">Leitz WOW Evrak Rafı Metalik Beyaz</t>
  </si>
  <si>
    <t xml:space="preserve">4002432364008</t>
  </si>
  <si>
    <t xml:space="preserve">OFIS933</t>
  </si>
  <si>
    <t xml:space="preserve">Leitz WOW Evrak Rafı Metalik Pembe</t>
  </si>
  <si>
    <t xml:space="preserve">4002432371129</t>
  </si>
  <si>
    <t xml:space="preserve">OFIS934</t>
  </si>
  <si>
    <t xml:space="preserve">Leitz WOW Evrak Rafı Metalik Mavi</t>
  </si>
  <si>
    <t xml:space="preserve">4002432324729</t>
  </si>
  <si>
    <t xml:space="preserve">OFIS935</t>
  </si>
  <si>
    <t xml:space="preserve">Leitz WOW Evrak Rafı Metalik Turuncu</t>
  </si>
  <si>
    <t xml:space="preserve">8691474950704</t>
  </si>
  <si>
    <t xml:space="preserve">OFIS936</t>
  </si>
  <si>
    <t xml:space="preserve">Leitz WOW Evrak Rafı Metalik Buz Mavisi</t>
  </si>
  <si>
    <t xml:space="preserve">8691474950001</t>
  </si>
  <si>
    <t xml:space="preserve">OFIS937</t>
  </si>
  <si>
    <t xml:space="preserve">Leitz WOW Evrak Rafı Metalik Mor</t>
  </si>
  <si>
    <t xml:space="preserve">8691474200120</t>
  </si>
  <si>
    <t xml:space="preserve">OFIS938</t>
  </si>
  <si>
    <t xml:space="preserve">Leitz WOW Evrak Rafı Metalik Yeşil</t>
  </si>
  <si>
    <t xml:space="preserve">8691474950018</t>
  </si>
  <si>
    <t xml:space="preserve">OFIS939</t>
  </si>
  <si>
    <t xml:space="preserve">Leitz Allura 4 Çekmeceli Evrak Rafı Mavi</t>
  </si>
  <si>
    <t xml:space="preserve">8691474200137</t>
  </si>
  <si>
    <t xml:space="preserve">OFIS940</t>
  </si>
  <si>
    <t xml:space="preserve">Leitz Allura 4 Çekmeceli Evrak Rafı Gri</t>
  </si>
  <si>
    <t xml:space="preserve">8691474950025</t>
  </si>
  <si>
    <t xml:space="preserve">OFIS941</t>
  </si>
  <si>
    <t xml:space="preserve">Leitz Allura 6 Çekmeceli Evrak Rafı Mavi</t>
  </si>
  <si>
    <t xml:space="preserve">8691474950032</t>
  </si>
  <si>
    <t xml:space="preserve">OFIS942</t>
  </si>
  <si>
    <t xml:space="preserve">Leitz Allura 6 Çekmeceli Evrak Rafı Gri</t>
  </si>
  <si>
    <t xml:space="preserve">8691474200144</t>
  </si>
  <si>
    <t xml:space="preserve">OFIS943</t>
  </si>
  <si>
    <t xml:space="preserve">Leitz WOW 5 Çekmeceli Evrak Rafı Metalik Gri-Beyaz</t>
  </si>
  <si>
    <t xml:space="preserve">8691474950049</t>
  </si>
  <si>
    <t xml:space="preserve">OFIS944</t>
  </si>
  <si>
    <t xml:space="preserve">Leitz WOW 5 Çekmeceli Evrak Rafı Metalik Pembe-Beyaz</t>
  </si>
  <si>
    <t xml:space="preserve">8691474950056</t>
  </si>
  <si>
    <t xml:space="preserve">OFIS945</t>
  </si>
  <si>
    <t xml:space="preserve">Leitz WOW 5 Çekmeceli Evrak Rafı Metalik Mavi-Beyaz</t>
  </si>
  <si>
    <t xml:space="preserve">8691474950063</t>
  </si>
  <si>
    <t xml:space="preserve">OFIS946</t>
  </si>
  <si>
    <t xml:space="preserve">Leitz WOW 5 Çekmeceli Evrak Rafı Metalik Turuncu-Beyaz</t>
  </si>
  <si>
    <t xml:space="preserve">8691474950070</t>
  </si>
  <si>
    <t xml:space="preserve">OFIS947</t>
  </si>
  <si>
    <t xml:space="preserve">Leitz WOW 5 Çekmeceli Evrak Rafı Metalik Buz Mavisi</t>
  </si>
  <si>
    <t xml:space="preserve">8691474950087</t>
  </si>
  <si>
    <t xml:space="preserve">OFIS948</t>
  </si>
  <si>
    <t xml:space="preserve">Leitz WOW 5 Çekmeceli Evrak Rafı Metalik Mor</t>
  </si>
  <si>
    <t xml:space="preserve">8691474200151</t>
  </si>
  <si>
    <t xml:space="preserve">OFIS949</t>
  </si>
  <si>
    <t xml:space="preserve">Leitz WOW 5 Çekmeceli Evrak Rafı Metalik Yeşil-Beyaz</t>
  </si>
  <si>
    <t xml:space="preserve">8691474950094</t>
  </si>
  <si>
    <t xml:space="preserve">OFIS950</t>
  </si>
  <si>
    <t xml:space="preserve">Yapıştırıcı</t>
  </si>
  <si>
    <t xml:space="preserve">Pritt Stick Yapıştırıcı 11 gr.</t>
  </si>
  <si>
    <t xml:space="preserve">8691474950100</t>
  </si>
  <si>
    <t xml:space="preserve">OFIS951</t>
  </si>
  <si>
    <t xml:space="preserve">Pritt Stick Yapıştırıcı 22 gr.</t>
  </si>
  <si>
    <t xml:space="preserve">8691474956522</t>
  </si>
  <si>
    <t xml:space="preserve">OFIS952</t>
  </si>
  <si>
    <t xml:space="preserve">Pritt Stick Yapıştırıcı 43 gr.</t>
  </si>
  <si>
    <t xml:space="preserve">8691474200175</t>
  </si>
  <si>
    <t xml:space="preserve">OFIS953</t>
  </si>
  <si>
    <t xml:space="preserve">Pritt Rainbow Stick Yapıştırıcı 10 gr. Sarı</t>
  </si>
  <si>
    <t xml:space="preserve">8691474950117</t>
  </si>
  <si>
    <t xml:space="preserve">OFIS954</t>
  </si>
  <si>
    <t xml:space="preserve">Pritt Rainbow Stick Yapıştırıcı 10 gr. Mavi</t>
  </si>
  <si>
    <t xml:space="preserve">8691474950131</t>
  </si>
  <si>
    <t xml:space="preserve">OFIS955</t>
  </si>
  <si>
    <t xml:space="preserve">Pritt Rainbow Stick Yapıştırıcı 10 gr. Yeşil</t>
  </si>
  <si>
    <t xml:space="preserve">8691474950148</t>
  </si>
  <si>
    <t xml:space="preserve">OFIS956</t>
  </si>
  <si>
    <t xml:space="preserve">Pritt Rainbow Stick Yapıştırıcı 10 gr. Kırmızı</t>
  </si>
  <si>
    <t xml:space="preserve">8691474100505</t>
  </si>
  <si>
    <t xml:space="preserve">OFIS957</t>
  </si>
  <si>
    <t xml:space="preserve">Pritt Rainbow Stick Yapıştırıcı 20 gr. Sarı</t>
  </si>
  <si>
    <t xml:space="preserve">8691474100512</t>
  </si>
  <si>
    <t xml:space="preserve">OFIS958</t>
  </si>
  <si>
    <t xml:space="preserve">Pritt Rainbow Stick Yapıştırıcı 20 gr. Mavi</t>
  </si>
  <si>
    <t xml:space="preserve">8691474100529</t>
  </si>
  <si>
    <t xml:space="preserve">OFIS959</t>
  </si>
  <si>
    <t xml:space="preserve">Pritt Rainbow Stick Yapıştırıcı 20 gr. Yeşil</t>
  </si>
  <si>
    <t xml:space="preserve">8691474100536</t>
  </si>
  <si>
    <t xml:space="preserve">OFIS960</t>
  </si>
  <si>
    <t xml:space="preserve">Pritt Rainbow Stick Yapıştırıcı 20 gr. Kırmızı</t>
  </si>
  <si>
    <t xml:space="preserve">8691474200731</t>
  </si>
  <si>
    <t xml:space="preserve">OFIS961</t>
  </si>
  <si>
    <t xml:space="preserve">Pritt Pink Stick Yapıştırıcı 20 gr. Pembe</t>
  </si>
  <si>
    <t xml:space="preserve">8691474200748</t>
  </si>
  <si>
    <t xml:space="preserve">OFIS962</t>
  </si>
  <si>
    <t xml:space="preserve">Pritt Green Stick Yapıştırıcı 20 gr. Yeşil</t>
  </si>
  <si>
    <t xml:space="preserve">8691474100543</t>
  </si>
  <si>
    <t xml:space="preserve">OFIS963</t>
  </si>
  <si>
    <t xml:space="preserve">Prit Sıvı Yapıştırıcı 20 gr. Tüp Solventsiz</t>
  </si>
  <si>
    <t xml:space="preserve">8691474100604</t>
  </si>
  <si>
    <t xml:space="preserve">OFIS964</t>
  </si>
  <si>
    <t xml:space="preserve">Prit Sıvı Yapıştırıcı 90 gr. Tüp Solventsiz</t>
  </si>
  <si>
    <t xml:space="preserve">8691474100611</t>
  </si>
  <si>
    <t xml:space="preserve">OFIS965</t>
  </si>
  <si>
    <t xml:space="preserve">Prit Çok Amaçlı Sıvı Yapıştırıcı 50 gr. Solventsiz</t>
  </si>
  <si>
    <t xml:space="preserve">8691474100628</t>
  </si>
  <si>
    <t xml:space="preserve">OFIS966</t>
  </si>
  <si>
    <t xml:space="preserve">Prit Çok Amaçlı Sıvı Yapıştırıcı 90 gr. Solventsiz</t>
  </si>
  <si>
    <t xml:space="preserve">8691474100635</t>
  </si>
  <si>
    <t xml:space="preserve">OFIS967</t>
  </si>
  <si>
    <t xml:space="preserve">Pritt Pen Sıvı Yapıştırıcı 40 ml Solventsiz</t>
  </si>
  <si>
    <t xml:space="preserve">8691474200755</t>
  </si>
  <si>
    <t xml:space="preserve">OFIS968</t>
  </si>
  <si>
    <t xml:space="preserve">Pritt Pen Sıvı Yapıştırıcı 55 ml Solventsiz</t>
  </si>
  <si>
    <t xml:space="preserve">8691474200762</t>
  </si>
  <si>
    <t xml:space="preserve">OFIS969</t>
  </si>
  <si>
    <t xml:space="preserve">Pritt Multifix Hamur Yapıştırıcı 65 Parça</t>
  </si>
  <si>
    <t xml:space="preserve">8691474100642</t>
  </si>
  <si>
    <t xml:space="preserve">OFIS970</t>
  </si>
  <si>
    <t xml:space="preserve">Pritt Beyaz Yapıştırıcı 110 gr.</t>
  </si>
  <si>
    <t xml:space="preserve">8691474831720</t>
  </si>
  <si>
    <t xml:space="preserve">OFIS971</t>
  </si>
  <si>
    <t xml:space="preserve">Pritt Sıvı Yapıştırıcı No:11 90 gr. Tüp</t>
  </si>
  <si>
    <t xml:space="preserve">8691474990007</t>
  </si>
  <si>
    <t xml:space="preserve">OFIS972</t>
  </si>
  <si>
    <t xml:space="preserve">Pritt Sıvı Yapıştırıcı 10,5 ml. 6'lı Blister</t>
  </si>
  <si>
    <t xml:space="preserve">8691474838347</t>
  </si>
  <si>
    <t xml:space="preserve">OFIS973</t>
  </si>
  <si>
    <t xml:space="preserve">Faber-Castell Stick Yapıştırıcı 10 gr.</t>
  </si>
  <si>
    <t xml:space="preserve">8691474838392</t>
  </si>
  <si>
    <t xml:space="preserve">OFIS974</t>
  </si>
  <si>
    <t xml:space="preserve">Faber-Castell Stick Yapıştırıcı 20 gr.</t>
  </si>
  <si>
    <t xml:space="preserve">8691474838293</t>
  </si>
  <si>
    <t xml:space="preserve">OFIS975</t>
  </si>
  <si>
    <t xml:space="preserve">Faber-Castell Stick Yapıştırıcı 40 gr.</t>
  </si>
  <si>
    <t xml:space="preserve">8691474838309</t>
  </si>
  <si>
    <t xml:space="preserve">OFIS976</t>
  </si>
  <si>
    <t xml:space="preserve">Faber-Castell Su Bazlı Sıvı Yapıştırıcı 7 gr.</t>
  </si>
  <si>
    <t xml:space="preserve">8691474838385</t>
  </si>
  <si>
    <t xml:space="preserve">OFIS977</t>
  </si>
  <si>
    <t xml:space="preserve">Faber-Castell Su Bazlı Sıvı Yapıştırıcı 19 gr.</t>
  </si>
  <si>
    <t xml:space="preserve">8691474838316</t>
  </si>
  <si>
    <t xml:space="preserve">OFIS978</t>
  </si>
  <si>
    <t xml:space="preserve">Faber-Castell Sıvı Yapıştırıcı 7 gr.</t>
  </si>
  <si>
    <t xml:space="preserve">OFIS979</t>
  </si>
  <si>
    <t xml:space="preserve">Faber-Castell Sıvı Yapıştırıcı 20 gr.</t>
  </si>
  <si>
    <t xml:space="preserve">4049793028125</t>
  </si>
  <si>
    <t xml:space="preserve">OFIS980</t>
  </si>
  <si>
    <t xml:space="preserve">Faber-Castell Sıvı Yapıştırıcı 90 gr.</t>
  </si>
  <si>
    <t xml:space="preserve">4049793028132</t>
  </si>
  <si>
    <t xml:space="preserve">OFIS981</t>
  </si>
  <si>
    <t xml:space="preserve">Faber-Castell Çift Taraflı Sıvı Yapıştırıcı</t>
  </si>
  <si>
    <t xml:space="preserve">4049793028149</t>
  </si>
  <si>
    <t xml:space="preserve">OFIS982</t>
  </si>
  <si>
    <t xml:space="preserve">Faber-Castell Simli Yapıştırıcı 10.5 ml 5'li </t>
  </si>
  <si>
    <t xml:space="preserve">4049793028156</t>
  </si>
  <si>
    <t xml:space="preserve">OFIS983</t>
  </si>
  <si>
    <t xml:space="preserve">UHU Çok Amaçlı 7 ml Yapıştırıcı (No:3) Solvent İçermez</t>
  </si>
  <si>
    <t xml:space="preserve">4049793028163</t>
  </si>
  <si>
    <t xml:space="preserve">OFIS984</t>
  </si>
  <si>
    <t xml:space="preserve">UHU Çok Amaçlı 20 ml Yapıştırıcı (No:12) Solvent İçermez</t>
  </si>
  <si>
    <t xml:space="preserve">4049793028170</t>
  </si>
  <si>
    <t xml:space="preserve">OFIS985</t>
  </si>
  <si>
    <t xml:space="preserve">UHU Çok Amaçlı 35 ml Yapıştırıcı (No:13) Solvent İçermez</t>
  </si>
  <si>
    <t xml:space="preserve">4002432106066</t>
  </si>
  <si>
    <t xml:space="preserve">OFIS986</t>
  </si>
  <si>
    <t xml:space="preserve">UHU Çok Amaçlı 60 ml Yapıştırıcı (No:6) Solvent İçermez</t>
  </si>
  <si>
    <t xml:space="preserve">4002432106073</t>
  </si>
  <si>
    <t xml:space="preserve">OFIS987</t>
  </si>
  <si>
    <t xml:space="preserve">UHU Genel Amaçlı Flex+Clean 20 gr. Yapıştırıcı Solvent İçermez</t>
  </si>
  <si>
    <t xml:space="preserve">4002432106080</t>
  </si>
  <si>
    <t xml:space="preserve">OFIS988</t>
  </si>
  <si>
    <t xml:space="preserve">UHU Çok Amaçlı Twist&amp;Glue 35 ml. Yapıştırıcı Solvent İçermez</t>
  </si>
  <si>
    <t xml:space="preserve">4002432106097</t>
  </si>
  <si>
    <t xml:space="preserve">OFIS989</t>
  </si>
  <si>
    <t xml:space="preserve">Uhu Stick Yapıştırıcı 8,2 gr.</t>
  </si>
  <si>
    <t xml:space="preserve">4002432106103</t>
  </si>
  <si>
    <t xml:space="preserve">OFIS990</t>
  </si>
  <si>
    <t xml:space="preserve">Uhu Stick Yapıştırıcı 21 gr.</t>
  </si>
  <si>
    <t xml:space="preserve">4002432106110</t>
  </si>
  <si>
    <t xml:space="preserve">OFIS991</t>
  </si>
  <si>
    <t xml:space="preserve">Uhu Stick Yapıştırıcı 40 gr.</t>
  </si>
  <si>
    <t xml:space="preserve">4002432332014</t>
  </si>
  <si>
    <t xml:space="preserve">OFIS992</t>
  </si>
  <si>
    <t xml:space="preserve">Uhu Stick Magic Mavi Yapıştırıcı 8,2 gr.</t>
  </si>
  <si>
    <t xml:space="preserve">4002432332052</t>
  </si>
  <si>
    <t xml:space="preserve">OFIS993</t>
  </si>
  <si>
    <t xml:space="preserve">Uhu Stick Magic Mavi Yapıştırıcı 21 gr.</t>
  </si>
  <si>
    <t xml:space="preserve">4002432332021</t>
  </si>
  <si>
    <t xml:space="preserve">OFIS994</t>
  </si>
  <si>
    <t xml:space="preserve">Uhu Stick Magic Mavi Yapıştırıcı 40 gr.</t>
  </si>
  <si>
    <t xml:space="preserve">4002432332038</t>
  </si>
  <si>
    <t xml:space="preserve">OFIS995</t>
  </si>
  <si>
    <t xml:space="preserve">Uhu Stick Renature Yapıştırıcı 21 gr.</t>
  </si>
  <si>
    <t xml:space="preserve">4002432332045</t>
  </si>
  <si>
    <t xml:space="preserve">OFIS996</t>
  </si>
  <si>
    <t xml:space="preserve">Uhu Stick Renature Yapıştırıcı 40 gr.</t>
  </si>
  <si>
    <t xml:space="preserve">4002432399017</t>
  </si>
  <si>
    <t xml:space="preserve">OFIS997</t>
  </si>
  <si>
    <t xml:space="preserve">UHU Patafix Yapıştırıcı Sarı</t>
  </si>
  <si>
    <t xml:space="preserve">4002432105861</t>
  </si>
  <si>
    <t xml:space="preserve">OFIS998</t>
  </si>
  <si>
    <t xml:space="preserve">UHU Patafix Yapıştırıcı Beyaz</t>
  </si>
  <si>
    <t xml:space="preserve">4002432105878</t>
  </si>
  <si>
    <t xml:space="preserve">OFIS999</t>
  </si>
  <si>
    <t xml:space="preserve">UHU Patafix Princess Yapıştırıcı Pembe</t>
  </si>
  <si>
    <t xml:space="preserve">4002432105885</t>
  </si>
  <si>
    <t xml:space="preserve">OFIS1000</t>
  </si>
  <si>
    <t xml:space="preserve">UHU Patafix Homedeco Yapıştırıcı</t>
  </si>
  <si>
    <t xml:space="preserve">4002432105892</t>
  </si>
  <si>
    <t xml:space="preserve">OFIS1001</t>
  </si>
  <si>
    <t xml:space="preserve">UHU Patafix Propower Yapıştırıcı</t>
  </si>
  <si>
    <t xml:space="preserve">4002432105908</t>
  </si>
  <si>
    <t xml:space="preserve">OFIS1002</t>
  </si>
  <si>
    <t xml:space="preserve">UHU Patafix Şeffaf Yapıştırıcı</t>
  </si>
  <si>
    <t xml:space="preserve">4002432105922</t>
  </si>
  <si>
    <t xml:space="preserve">OFIS1003</t>
  </si>
  <si>
    <t xml:space="preserve">Raptiye ve İğne</t>
  </si>
  <si>
    <t xml:space="preserve">Mas 305 Sarı Pirinç Kaplı Raptiye</t>
  </si>
  <si>
    <t xml:space="preserve">4002432105939</t>
  </si>
  <si>
    <t xml:space="preserve">OFIS1004</t>
  </si>
  <si>
    <t xml:space="preserve">Mas 310 Renkli Raptiye Karışık</t>
  </si>
  <si>
    <t xml:space="preserve">4002432105946</t>
  </si>
  <si>
    <t xml:space="preserve">OFIS1005</t>
  </si>
  <si>
    <t xml:space="preserve">Mas 310 Renkli Raptiye Sarı</t>
  </si>
  <si>
    <t xml:space="preserve">4002432105953</t>
  </si>
  <si>
    <t xml:space="preserve">OFIS1006</t>
  </si>
  <si>
    <t xml:space="preserve">Mas 310 Renkli Raptiye Mavi</t>
  </si>
  <si>
    <t xml:space="preserve">4002432105960</t>
  </si>
  <si>
    <t xml:space="preserve">OFIS1007</t>
  </si>
  <si>
    <t xml:space="preserve">Mas 310 Renkli Raptiye Yeşil</t>
  </si>
  <si>
    <t xml:space="preserve">4002432105977</t>
  </si>
  <si>
    <t xml:space="preserve">OFIS1008</t>
  </si>
  <si>
    <t xml:space="preserve">Mas 310 Renkli Raptiye Kırmızı</t>
  </si>
  <si>
    <t xml:space="preserve">4002432104765</t>
  </si>
  <si>
    <t xml:space="preserve">OFIS1009</t>
  </si>
  <si>
    <t xml:space="preserve">Mas 310 Renkli Raptiye Beyaz</t>
  </si>
  <si>
    <t xml:space="preserve">4002432104802</t>
  </si>
  <si>
    <t xml:space="preserve">OFIS1010</t>
  </si>
  <si>
    <t xml:space="preserve">Mas 315 Renkli Harita Çivisi</t>
  </si>
  <si>
    <t xml:space="preserve">4002432104819</t>
  </si>
  <si>
    <t xml:space="preserve">OFIS1011</t>
  </si>
  <si>
    <t xml:space="preserve">Mas 320 Renkli Başlı Toplu İğne 32 mm.</t>
  </si>
  <si>
    <t xml:space="preserve">4002432104826</t>
  </si>
  <si>
    <t xml:space="preserve">OFIS1012</t>
  </si>
  <si>
    <t xml:space="preserve">Bion 9330 Toplu İğne 20 gr-28 mm.</t>
  </si>
  <si>
    <t xml:space="preserve">4002432104840</t>
  </si>
  <si>
    <t xml:space="preserve">OFIS1013</t>
  </si>
  <si>
    <t xml:space="preserve">Bion 9333 Toplu İğne 50 gr-28 mm.</t>
  </si>
  <si>
    <t xml:space="preserve">4002432104857</t>
  </si>
  <si>
    <t xml:space="preserve">OFIS1014</t>
  </si>
  <si>
    <t xml:space="preserve">Bion 9335 Toplu İğne 250 gr-28 mm.</t>
  </si>
  <si>
    <t xml:space="preserve">4002432104871</t>
  </si>
  <si>
    <t xml:space="preserve">OFIS1015</t>
  </si>
  <si>
    <t xml:space="preserve">Bion 9338 Toplu İğne 500 gr-28 mm.</t>
  </si>
  <si>
    <t xml:space="preserve">4002432104888</t>
  </si>
  <si>
    <t xml:space="preserve">OFIS1016</t>
  </si>
  <si>
    <t xml:space="preserve">Mas 330 Nikelli Toplu İğne 20 gr-28 mm.</t>
  </si>
  <si>
    <t xml:space="preserve">4002432104895</t>
  </si>
  <si>
    <t xml:space="preserve">OFIS1017</t>
  </si>
  <si>
    <t xml:space="preserve">Mas 333 Nikelli Toplu İğne 50 gr-28 mm.</t>
  </si>
  <si>
    <t xml:space="preserve">4002432104901</t>
  </si>
  <si>
    <t xml:space="preserve">OFIS1018</t>
  </si>
  <si>
    <t xml:space="preserve">Mas 335 Nikelli Toplu İğne 250 gr-28 mm.</t>
  </si>
  <si>
    <t xml:space="preserve">4002432104994</t>
  </si>
  <si>
    <t xml:space="preserve">OFIS1019</t>
  </si>
  <si>
    <t xml:space="preserve">Mas 338 Nikelli Toplu İğne 500 gr-28 mm.</t>
  </si>
  <si>
    <t xml:space="preserve">4002432104918</t>
  </si>
  <si>
    <t xml:space="preserve">OFIS1020</t>
  </si>
  <si>
    <t xml:space="preserve">Mas 348 Maşa Raptiye 38 mm. No:9</t>
  </si>
  <si>
    <t xml:space="preserve">4002432105007</t>
  </si>
  <si>
    <t xml:space="preserve">OFIS1021</t>
  </si>
  <si>
    <t xml:space="preserve">Mas 350 Maşa Raptiye 51 mm. No:13</t>
  </si>
  <si>
    <t xml:space="preserve">4002432105014</t>
  </si>
  <si>
    <t xml:space="preserve">OFIS1022</t>
  </si>
  <si>
    <t xml:space="preserve">Mas 352 Maşa Raptiye 75 mm. No:15</t>
  </si>
  <si>
    <t xml:space="preserve">4002432104833</t>
  </si>
  <si>
    <t xml:space="preserve">OFIS1023</t>
  </si>
  <si>
    <t xml:space="preserve">Hesap Makinesi</t>
  </si>
  <si>
    <t xml:space="preserve">Casio Ms-6Vc-Bu Mini Masa Tıpı Hesap Makinesi</t>
  </si>
  <si>
    <t xml:space="preserve">4002432104864</t>
  </si>
  <si>
    <t xml:space="preserve">OFIS1024</t>
  </si>
  <si>
    <t xml:space="preserve">Casio Sl-300Vc-Pl Cep Tipi Hesap Makinesi</t>
  </si>
  <si>
    <t xml:space="preserve">4002432104932</t>
  </si>
  <si>
    <t xml:space="preserve">OFIS1025</t>
  </si>
  <si>
    <t xml:space="preserve">Casio Sl-300Vc-We Cep Tip Hesap Makinesi</t>
  </si>
  <si>
    <t xml:space="preserve">4002432104949</t>
  </si>
  <si>
    <t xml:space="preserve">OFIS1026</t>
  </si>
  <si>
    <t xml:space="preserve">Casio Sl-300Vc-Yw Cep Tipi Hesap Makinesi</t>
  </si>
  <si>
    <t xml:space="preserve">4002432104956</t>
  </si>
  <si>
    <t xml:space="preserve">OFIS1027</t>
  </si>
  <si>
    <t xml:space="preserve">Casio Dv-220-S Masaüstü Hesap Makinesi</t>
  </si>
  <si>
    <t xml:space="preserve">4002432104963</t>
  </si>
  <si>
    <t xml:space="preserve">OFIS1028</t>
  </si>
  <si>
    <t xml:space="preserve">Casio Jw-200Tw-Gd Masaüstü Hesap Makinesi</t>
  </si>
  <si>
    <t xml:space="preserve">4002432104970</t>
  </si>
  <si>
    <t xml:space="preserve">OFIS1029</t>
  </si>
  <si>
    <t xml:space="preserve">Casio Jw-200Tw-Gn 12 hane Masaüstü Hesap Makinesi</t>
  </si>
  <si>
    <t xml:space="preserve">4002432104987</t>
  </si>
  <si>
    <t xml:space="preserve">OFIS1030</t>
  </si>
  <si>
    <t xml:space="preserve">Casio Dw-200Tw-Bk-S-Dh(Cn) Desk Type</t>
  </si>
  <si>
    <t xml:space="preserve">OFIS1031</t>
  </si>
  <si>
    <t xml:space="preserve">Casio Dw-200Tw-Bu-S-Dh(Cn) Desk Type</t>
  </si>
  <si>
    <t xml:space="preserve">OFIS1032</t>
  </si>
  <si>
    <t xml:space="preserve">Casio Dw-200Tw-Gd-S-Dh(Cn) Desk Type</t>
  </si>
  <si>
    <t xml:space="preserve">OFIS1033</t>
  </si>
  <si>
    <t xml:space="preserve">Casio Dw-200Tw-Pk-S-Dh(Cn) Desk Type</t>
  </si>
  <si>
    <t xml:space="preserve">OFIS1034</t>
  </si>
  <si>
    <t xml:space="preserve">Casio Dw-200Tw-Rd-S-Dh(Cn) Desk Type</t>
  </si>
  <si>
    <t xml:space="preserve">OFIS1035</t>
  </si>
  <si>
    <t xml:space="preserve">Casio Dw-200Tw-We-S-Dh(Cn) Desk Type</t>
  </si>
  <si>
    <t xml:space="preserve">OFIS1036</t>
  </si>
  <si>
    <t xml:space="preserve">Casio Ms-20Nc-Brd-S-Dc(Cn) Desk Type</t>
  </si>
  <si>
    <t xml:space="preserve">OFIS1037</t>
  </si>
  <si>
    <t xml:space="preserve">Casio Ms-20Nc-Brg-S-Dc(Cn) Desk Type</t>
  </si>
  <si>
    <t xml:space="preserve">OFIS1038</t>
  </si>
  <si>
    <t xml:space="preserve">Casio Ms-20Nc-Gn-S-Dc(Cn) Desk Type</t>
  </si>
  <si>
    <t xml:space="preserve">OFIS1039</t>
  </si>
  <si>
    <t xml:space="preserve">Casio Ms-20Nc-Rg-S-Dc(Cn) Desk Type</t>
  </si>
  <si>
    <t xml:space="preserve">OFIS1040</t>
  </si>
  <si>
    <t xml:space="preserve">Casio Nj-120D-Bk-W-Dh-W Cep Tipi Hm</t>
  </si>
  <si>
    <t xml:space="preserve">OFIS1041</t>
  </si>
  <si>
    <t xml:space="preserve">Casio Nj-120D-Bu-W-Dh-W Cep Tipi Hm</t>
  </si>
  <si>
    <t xml:space="preserve">OFIS1042</t>
  </si>
  <si>
    <t xml:space="preserve">Casio Nj-120D-Rd-W-Dh-W Cep Tipi Hm</t>
  </si>
  <si>
    <t xml:space="preserve">OFIS1043</t>
  </si>
  <si>
    <t xml:space="preserve">Casio Dm-1200Bm-W-Dh(Cn) Desk Type</t>
  </si>
  <si>
    <t xml:space="preserve">OFIS1044</t>
  </si>
  <si>
    <t xml:space="preserve">Casio Dm-1400B-W-Dh(Cn) Desk Type</t>
  </si>
  <si>
    <t xml:space="preserve">OFIS1045</t>
  </si>
  <si>
    <t xml:space="preserve">Casio Dm-1600B-W-Dh(Cn) Desk Type</t>
  </si>
  <si>
    <t xml:space="preserve">OFIS1046</t>
  </si>
  <si>
    <t xml:space="preserve">Casio Jf-120Bm-W-Dh(Cn) Desk Type</t>
  </si>
  <si>
    <t xml:space="preserve">OFIS1047</t>
  </si>
  <si>
    <t xml:space="preserve">Casio Mj-12Vc-Bu Masaustu Hm</t>
  </si>
  <si>
    <t xml:space="preserve">OFIS1048</t>
  </si>
  <si>
    <t xml:space="preserve">Casio Mj-12Vc-Gn Masaustu Hm</t>
  </si>
  <si>
    <t xml:space="preserve">OFIS1049</t>
  </si>
  <si>
    <t xml:space="preserve">Casio Mj-12Vc-Rg Masaustu Hm</t>
  </si>
  <si>
    <t xml:space="preserve">OFIS1050</t>
  </si>
  <si>
    <t xml:space="preserve">Casio Ms-120Bm Masaustu Hm</t>
  </si>
  <si>
    <t xml:space="preserve">OFIS1051</t>
  </si>
  <si>
    <t xml:space="preserve">Casio Dh-14-Bk-W-Dh(Cn) Desk Type</t>
  </si>
  <si>
    <t xml:space="preserve">OFIS1052</t>
  </si>
  <si>
    <t xml:space="preserve">Casio Mh-12-Bk-W-Dh(Cn) Desk Type</t>
  </si>
  <si>
    <t xml:space="preserve">OFIS1053</t>
  </si>
  <si>
    <t xml:space="preserve">Casio AX-120ST Masaüstü 12 Haneli Hesap Makinesi - yanlış ürün</t>
  </si>
  <si>
    <t xml:space="preserve">OFIS1054</t>
  </si>
  <si>
    <t xml:space="preserve">Casio Dj-220dplus 12 Hane İşlem Kontr. Masaüstü Hesap Makinesi</t>
  </si>
  <si>
    <t xml:space="preserve">OFIS1055</t>
  </si>
  <si>
    <t xml:space="preserve">Casio Dj-240dplus 14 Hane İşlem Kontr. Masaüstü Hesap Makinesi</t>
  </si>
  <si>
    <t xml:space="preserve">OFIS1056</t>
  </si>
  <si>
    <t xml:space="preserve">Casio Ds-2b 12 Hane Prof. Masaüstü Hesap Makinesi</t>
  </si>
  <si>
    <t xml:space="preserve">OFIS1057</t>
  </si>
  <si>
    <t xml:space="preserve">Casio Dx-120St Masa Tipi Hesap Makinesi</t>
  </si>
  <si>
    <t xml:space="preserve">OFIS1058</t>
  </si>
  <si>
    <t xml:space="preserve">Casio DZ-12S 12 Haneli Masaüstü Hesap Makinesi</t>
  </si>
  <si>
    <t xml:space="preserve">OFIS1059</t>
  </si>
  <si>
    <t xml:space="preserve">Casio FC-200V Finansal Hesap Makinesi</t>
  </si>
  <si>
    <t xml:space="preserve">OFIS1060</t>
  </si>
  <si>
    <t xml:space="preserve">Casio Fx-3650Pıı Programlanabilir Seri - Bilimsel Hesap Makinesi</t>
  </si>
  <si>
    <t xml:space="preserve">OFIS1061</t>
  </si>
  <si>
    <t xml:space="preserve">Casio FX-5800P 10+2 Hane  Programlanabilir Bilimsel Fonksiyonlu Hesap Makinesi</t>
  </si>
  <si>
    <t xml:space="preserve">OFIS1062</t>
  </si>
  <si>
    <t xml:space="preserve">Casio GX-16B  Büyük Boy 16 Hane Masaüstü Hesap Makinesi</t>
  </si>
  <si>
    <t xml:space="preserve">OFIS1063</t>
  </si>
  <si>
    <t xml:space="preserve">Casio HL-820LV Cep Tipi 8 Hane Hesap Makinesi</t>
  </si>
  <si>
    <t xml:space="preserve">OFIS1064</t>
  </si>
  <si>
    <t xml:space="preserve">Casio HL-820LV-WE Cep Tipi 8 Hane Hesap Makinesi</t>
  </si>
  <si>
    <t xml:space="preserve">OFIS1065</t>
  </si>
  <si>
    <t xml:space="preserve">Casio Ax-120St Masa Tipi Hesap Makinesi</t>
  </si>
  <si>
    <t xml:space="preserve">OFIS1066</t>
  </si>
  <si>
    <t xml:space="preserve">Casio DJ-120D  İşlem Kontrollü 12 Hane Hesap Makinesi</t>
  </si>
  <si>
    <t xml:space="preserve">OFIS1067</t>
  </si>
  <si>
    <t xml:space="preserve">Casio FX-82MS 10+2 Hane Bilimsel Fonksiyonlu Hesap Makinesi</t>
  </si>
  <si>
    <t xml:space="preserve">OFIS1068</t>
  </si>
  <si>
    <t xml:space="preserve">Casio GZ-12S 12 Hane Büyük Boy Hesap Makinası</t>
  </si>
  <si>
    <t xml:space="preserve">OFIS1069</t>
  </si>
  <si>
    <t xml:space="preserve">Casio HL-122TV Cep Tipi 12 Haneli Hesap Makinesi</t>
  </si>
  <si>
    <t xml:space="preserve">OFIS1070</t>
  </si>
  <si>
    <t xml:space="preserve">Casio HR-100TM 12 Hane Pilli Şeritli Hesap Makinesi</t>
  </si>
  <si>
    <t xml:space="preserve">OFIS1071</t>
  </si>
  <si>
    <t xml:space="preserve">Casio HR-150TM 12 Hane Pilli Şeritli Hesap Makinesi</t>
  </si>
  <si>
    <t xml:space="preserve">OFIS1072</t>
  </si>
  <si>
    <t xml:space="preserve">Casio HR-8TM-GY 12 Haneli Pilli Şeritli Hesap Makinesi</t>
  </si>
  <si>
    <t xml:space="preserve">OFIS1073</t>
  </si>
  <si>
    <t xml:space="preserve">Casio HR-8TM-BK Pilli Şeritli 12 Hane Hesap Makinesi</t>
  </si>
  <si>
    <t xml:space="preserve">OFIS1074</t>
  </si>
  <si>
    <t xml:space="preserve">Casio Mw-5V-Bk Masa Tipi Hesap Makinesi</t>
  </si>
  <si>
    <t xml:space="preserve">OFIS1075</t>
  </si>
  <si>
    <t xml:space="preserve">Casio JS-140TVS-BK Profesyonel 14 Hane Masaüstü Hesap Makinesi</t>
  </si>
  <si>
    <t xml:space="preserve">OFIS1076</t>
  </si>
  <si>
    <t xml:space="preserve">Casio JW-200TV-RD 12 Hane Masa Üstü Hesap Makinesi</t>
  </si>
  <si>
    <t xml:space="preserve">OFIS1077</t>
  </si>
  <si>
    <t xml:space="preserve">Casio Jw-200tw-Rd-S-Dp(Ph)</t>
  </si>
  <si>
    <t xml:space="preserve">OFIS1078</t>
  </si>
  <si>
    <t xml:space="preserve">Casio Mj-12vc-Rd-S-Dp(Ph)</t>
  </si>
  <si>
    <t xml:space="preserve">OFIS1079</t>
  </si>
  <si>
    <t xml:space="preserve">Casio Mj-12vc-Rg-S-Dp(Ph)</t>
  </si>
  <si>
    <t xml:space="preserve">OFIS1080</t>
  </si>
  <si>
    <t xml:space="preserve">Casio MS-6VC-RD Mini Masa Tipi 8 Haneli Hesap Makinesi</t>
  </si>
  <si>
    <t xml:space="preserve">OFIS1081</t>
  </si>
  <si>
    <t xml:space="preserve">Casio MS-6VC-YW Mini Masa Tipi 8 Haneli Hesap Makinesi</t>
  </si>
  <si>
    <t xml:space="preserve">OFIS1082</t>
  </si>
  <si>
    <t xml:space="preserve">Casio MW-5V BK Masaüstü Hesap Makinesi</t>
  </si>
  <si>
    <t xml:space="preserve">OFIS1083</t>
  </si>
  <si>
    <t xml:space="preserve">Casio Mx-12b-Bk 12 Hane Masaüstü Hesap Makinesi</t>
  </si>
  <si>
    <t xml:space="preserve">OFIS1084</t>
  </si>
  <si>
    <t xml:space="preserve">Casio SL-210TE Cep Tipi 10 Hane Hesap Makinesi</t>
  </si>
  <si>
    <t xml:space="preserve">OFIS1085</t>
  </si>
  <si>
    <t xml:space="preserve">Casio Sl-760Lc-Gd Cep Tipi Hesap Makinesi</t>
  </si>
  <si>
    <t xml:space="preserve">OFIS1086</t>
  </si>
  <si>
    <t xml:space="preserve">Casio SL-797TV-GD Cep Tipi Hesap Makinesi</t>
  </si>
  <si>
    <t xml:space="preserve">OFIS1087</t>
  </si>
  <si>
    <t xml:space="preserve">Casio SL-760LC Cep Tipi Hesap Makinesi</t>
  </si>
  <si>
    <t xml:space="preserve">OFIS1088</t>
  </si>
  <si>
    <t xml:space="preserve">Casio FX-82ES Plus Bilimsel Fonksiyonlu Hesap Makinesi</t>
  </si>
  <si>
    <t xml:space="preserve">OFIS1089</t>
  </si>
  <si>
    <t xml:space="preserve">Casio Ax-120S Standart Seri Masa Üstü Hesap Makinesi  Hane Sayısı 12 </t>
  </si>
  <si>
    <t xml:space="preserve">OFIS1090</t>
  </si>
  <si>
    <t xml:space="preserve">Casio SX-320P Cep Tipi 12 Hane Hesap Makinesi</t>
  </si>
  <si>
    <t xml:space="preserve">OFIS1091</t>
  </si>
  <si>
    <t xml:space="preserve">Casio DX-120B 12 HANE MASAÜSTÜ HESAP MAKİNESİ</t>
  </si>
  <si>
    <t xml:space="preserve">OFIS1092</t>
  </si>
  <si>
    <t xml:space="preserve">Casio DS-3B 12 HANE MASAÜSTÜ HESAP MAKİNESİ</t>
  </si>
  <si>
    <t xml:space="preserve">OFIS1093</t>
  </si>
  <si>
    <t xml:space="preserve">Casio MS-20B 12 HANE MASAÜSTÜ HESAP MAKİNESİ</t>
  </si>
  <si>
    <t xml:space="preserve">OFIS1094</t>
  </si>
  <si>
    <t xml:space="preserve">Casio GX-120B 12 HANE MASAÜSTÜ HESAP MAKİNESİ</t>
  </si>
  <si>
    <t xml:space="preserve">OFIS1095</t>
  </si>
  <si>
    <t xml:space="preserve">Casio GX-12B 12 HANE MASAÜSTÜ HESAP MAKİNESİ</t>
  </si>
  <si>
    <t xml:space="preserve">OFIS1096</t>
  </si>
  <si>
    <t xml:space="preserve">Casio GX-14B 14 HANE MASAÜSTÜ HESAP MAKİNESİ</t>
  </si>
  <si>
    <t xml:space="preserve">OFIS1097</t>
  </si>
  <si>
    <t xml:space="preserve">Casio GX-16B 16 HANE MASAÜSTÜ HESAP MAKİNESİ</t>
  </si>
  <si>
    <t xml:space="preserve">OFIS1098</t>
  </si>
  <si>
    <t xml:space="preserve">Casio FX-82EX 274 FONKSİYON BİLİMSEL HESAP MAKİNESİ</t>
  </si>
  <si>
    <t xml:space="preserve">OFIS1099</t>
  </si>
  <si>
    <t xml:space="preserve">Casio FX-991EX 552 FONKSİYON BİLİMSEL HESAP MAKİNESİ</t>
  </si>
  <si>
    <t xml:space="preserve">OFIS1100</t>
  </si>
  <si>
    <t xml:space="preserve">Casio SL-1000TW-BK 10 HANE CEP HESAP MAKİNESİ</t>
  </si>
  <si>
    <t xml:space="preserve">OFIS1101</t>
  </si>
  <si>
    <t xml:space="preserve">Casio SL-1000TW-BU 10 HANE CEP HESAP MAKİNESİ</t>
  </si>
  <si>
    <t xml:space="preserve">OFIS1102</t>
  </si>
  <si>
    <t xml:space="preserve">Casio SL-1000TW-GN 10 HANE CEP HESAP MAKİNESİ</t>
  </si>
  <si>
    <t xml:space="preserve">OFIS1103</t>
  </si>
  <si>
    <t xml:space="preserve">Casio SL-1000TW-PK 10 HANE CEP HESAP MAKİNESİ</t>
  </si>
  <si>
    <t xml:space="preserve">OFIS1104</t>
  </si>
  <si>
    <t xml:space="preserve">Casio SL-1000TW-WE 10 HANE CEP HESAP MAKİNESİ</t>
  </si>
  <si>
    <t xml:space="preserve">OFIS1105</t>
  </si>
  <si>
    <t xml:space="preserve">Casio SL-1110TV-BU CEP TİPİ HESAP MAKİNESİ</t>
  </si>
  <si>
    <t xml:space="preserve">OFIS1106</t>
  </si>
  <si>
    <t xml:space="preserve">Casio SL-1110TV-RD CEP TİPİ HESAP MAKİNESİ</t>
  </si>
  <si>
    <t xml:space="preserve">OFIS1107</t>
  </si>
  <si>
    <t xml:space="preserve">Casio SL-300VC-GN 8 HANE CEP HESAP MAKİNESİ</t>
  </si>
  <si>
    <t xml:space="preserve">OFIS1108</t>
  </si>
  <si>
    <t xml:space="preserve">Casio SL-300VC-OE 8 HANE CEP HESAP MAKİNESİ</t>
  </si>
  <si>
    <t xml:space="preserve">OFIS1109</t>
  </si>
  <si>
    <t xml:space="preserve">Casio SL-787TV-BK 8 HANE CEP HESAP MAKİNESİ</t>
  </si>
  <si>
    <t xml:space="preserve">OFIS1110</t>
  </si>
  <si>
    <t xml:space="preserve">Casio SL-787TV-GD 8 HANE CEP HESAP MAKİNESİ</t>
  </si>
  <si>
    <t xml:space="preserve">OFIS1111</t>
  </si>
  <si>
    <t xml:space="preserve"> </t>
  </si>
  <si>
    <t xml:space="preserve">OFIS1112</t>
  </si>
  <si>
    <t xml:space="preserve">Casio WM-220MS-WE 12 HANE SU VE TOZA DAYANIKLI MASAÜSTÜ HESAP MAKİNESİ</t>
  </si>
  <si>
    <t xml:space="preserve">OFIS1113</t>
  </si>
  <si>
    <t xml:space="preserve">Casio WM-320MT 12 HANE SU VE TOZA DAYANIKLI MASAÜSTÜ HESAP MAKİNESİ</t>
  </si>
  <si>
    <t xml:space="preserve">OFIS1114</t>
  </si>
  <si>
    <t xml:space="preserve">Kalemtraş</t>
  </si>
  <si>
    <t xml:space="preserve">Faber-Castell Damla Şekilli Kalemtraş</t>
  </si>
  <si>
    <t xml:space="preserve">OFIS1115</t>
  </si>
  <si>
    <t xml:space="preserve">Faber-Castell Geniş Hazneli Çiftli Kalemtraş</t>
  </si>
  <si>
    <t xml:space="preserve">OFIS1116</t>
  </si>
  <si>
    <t xml:space="preserve">Faber-Castell Diktörtgen Silgili Kalemtraş </t>
  </si>
  <si>
    <t xml:space="preserve">OFIS1117</t>
  </si>
  <si>
    <t xml:space="preserve">Faber-Castell Mini Apple Neon Kalemtraş</t>
  </si>
  <si>
    <t xml:space="preserve">OFIS1118</t>
  </si>
  <si>
    <t xml:space="preserve">Faber-Castell Mini Sleeve Neon Kalemtraş</t>
  </si>
  <si>
    <t xml:space="preserve">OFIS1119</t>
  </si>
  <si>
    <t xml:space="preserve">Faber-Castell Sleeve Kırmızı-Mavi Kalemtraş</t>
  </si>
  <si>
    <t xml:space="preserve">OFIS1120</t>
  </si>
  <si>
    <t xml:space="preserve">Faber-Castell Sleeve Çift Hazneli Kalemtraş Canlı Renkler </t>
  </si>
  <si>
    <t xml:space="preserve">OFIS1121</t>
  </si>
  <si>
    <t xml:space="preserve">Faber-Castell Metal Tekli Üçgen Kalemtraş</t>
  </si>
  <si>
    <t xml:space="preserve">OFIS1122</t>
  </si>
  <si>
    <t xml:space="preserve">Faber-Castell Metal Çiftli Kalemtraş</t>
  </si>
  <si>
    <t xml:space="preserve">OFIS1123</t>
  </si>
  <si>
    <t xml:space="preserve">Faber-Castell Metal Tekli Kalemtraş (Bıçak Yedekli) </t>
  </si>
  <si>
    <t xml:space="preserve">OFIS1124</t>
  </si>
  <si>
    <t xml:space="preserve">Faber-Castell Metal Kalemtraş (Kapaklı) </t>
  </si>
  <si>
    <t xml:space="preserve">OFIS1125</t>
  </si>
  <si>
    <t xml:space="preserve">Faber-Castell Grip Auto Canlı Renkler Kalemtraş</t>
  </si>
  <si>
    <t xml:space="preserve">OFIS1126</t>
  </si>
  <si>
    <t xml:space="preserve">Faber-Castell Grip Auto Klasik Renkler Kalemtraş</t>
  </si>
  <si>
    <t xml:space="preserve">OFIS1127</t>
  </si>
  <si>
    <t xml:space="preserve">Faber-Castell Grip Auto Jumbo Klasik Renkler Kalemtraş</t>
  </si>
  <si>
    <t xml:space="preserve">OFIS1128</t>
  </si>
  <si>
    <t xml:space="preserve">Faber-Castell Grip Auto Jumbo Canlı Renkler Kalemtraş</t>
  </si>
  <si>
    <t xml:space="preserve">OFIS1129</t>
  </si>
  <si>
    <t xml:space="preserve">Faber-Castell Grip 2001 Gri Kalemtraş   </t>
  </si>
  <si>
    <t xml:space="preserve">OFIS1130</t>
  </si>
  <si>
    <t xml:space="preserve">Faber-Castell Grip 2001 Mavi Kalemtraş </t>
  </si>
  <si>
    <t xml:space="preserve">OFIS1131</t>
  </si>
  <si>
    <t xml:space="preserve">Faber-Castell Oval Silgili Kalemtraş</t>
  </si>
  <si>
    <t xml:space="preserve">OFIS1132</t>
  </si>
  <si>
    <t xml:space="preserve">Faber-Castell Yuvarlak Silgili Kalemtraş</t>
  </si>
  <si>
    <t xml:space="preserve">OFIS1133</t>
  </si>
  <si>
    <t xml:space="preserve">Faber-Castell Silgili Kalemtraş</t>
  </si>
  <si>
    <t xml:space="preserve">OFIS1134</t>
  </si>
  <si>
    <t xml:space="preserve">Noki 1104 Metal Kalemtraş</t>
  </si>
  <si>
    <t xml:space="preserve">OFIS1135</t>
  </si>
  <si>
    <t xml:space="preserve">Noki 1105 Metal Kalemtraş (Yedekli)</t>
  </si>
  <si>
    <t xml:space="preserve">OFIS1136</t>
  </si>
  <si>
    <t xml:space="preserve">Kartvizitlik</t>
  </si>
  <si>
    <t xml:space="preserve">Mas 1450 Orion Kartvizitlik Siyah</t>
  </si>
  <si>
    <t xml:space="preserve">8691217145091</t>
  </si>
  <si>
    <t xml:space="preserve">OFIS1137</t>
  </si>
  <si>
    <t xml:space="preserve">Mas 1450 Orion Kartvizitlik Mavi</t>
  </si>
  <si>
    <t xml:space="preserve">8691217145084</t>
  </si>
  <si>
    <t xml:space="preserve">OFIS1138</t>
  </si>
  <si>
    <t xml:space="preserve">Mas 1450 Orion Kartvizitlik Kırmızı</t>
  </si>
  <si>
    <t xml:space="preserve">8691217145077</t>
  </si>
  <si>
    <t xml:space="preserve">OFIS1139</t>
  </si>
  <si>
    <t xml:space="preserve">Mas 1450 Orion Kartvizitlik Şeffaf</t>
  </si>
  <si>
    <t xml:space="preserve">8691217145039</t>
  </si>
  <si>
    <t xml:space="preserve">OFIS1140</t>
  </si>
  <si>
    <t xml:space="preserve">Mas 1450 Orion Kartvizitlik Duman</t>
  </si>
  <si>
    <t xml:space="preserve">8691217145046</t>
  </si>
  <si>
    <t xml:space="preserve">OFIS1141</t>
  </si>
  <si>
    <t xml:space="preserve">Mas 482 Dikey Kartviitlik Şeffaf</t>
  </si>
  <si>
    <t xml:space="preserve">OFIS1142</t>
  </si>
  <si>
    <t xml:space="preserve">Mas 484 Köşeli Kartviitlik Şeffaf</t>
  </si>
  <si>
    <t xml:space="preserve">OFIS1143</t>
  </si>
  <si>
    <t xml:space="preserve">Mas 486 Oval Kartviitlik Şeffaf</t>
  </si>
  <si>
    <t xml:space="preserve">OFIS1144</t>
  </si>
  <si>
    <t xml:space="preserve">Mas 510 Perfore Kartvizitlik Siyah</t>
  </si>
  <si>
    <t xml:space="preserve">OFIS1145</t>
  </si>
  <si>
    <t xml:space="preserve">Mas 3820 Suni Deri Kartvizitlik Siyah</t>
  </si>
  <si>
    <t xml:space="preserve">OFIS1146</t>
  </si>
  <si>
    <t xml:space="preserve">Mas 3820 Suni Deri Kartvizitlik Kahverengi</t>
  </si>
  <si>
    <t xml:space="preserve">OFIS1147</t>
  </si>
  <si>
    <t xml:space="preserve">Durable Visiflix Flip (400 Kart Kapasiteli) Döner Kartvizitlik Siyah</t>
  </si>
  <si>
    <t xml:space="preserve">OFIS1148</t>
  </si>
  <si>
    <t xml:space="preserve">Durable Visiflix Flip (400 Kart Kapasiteli) Döner Kartvizitlik Metalik Gri</t>
  </si>
  <si>
    <t xml:space="preserve">OFIS1149</t>
  </si>
  <si>
    <t xml:space="preserve">Durable Vegas Masaüstü (200 Kart Kapasiteli) Kartvizitlik Siyah</t>
  </si>
  <si>
    <t xml:space="preserve">OFIS1150</t>
  </si>
  <si>
    <t xml:space="preserve">Durable Vegas Masaüstü (200 Kart Kapasiteli) Kartvizitlik Metalik Gri &amp; Mavi</t>
  </si>
  <si>
    <t xml:space="preserve">OFIS1151</t>
  </si>
  <si>
    <t xml:space="preserve">Durable Tek Taraflı Metal Kartvizitlik</t>
  </si>
  <si>
    <t xml:space="preserve">OFIS1152</t>
  </si>
  <si>
    <t xml:space="preserve">Durable Çift Taraflı Metal Kartvizitlik</t>
  </si>
  <si>
    <t xml:space="preserve">OFIS1153</t>
  </si>
  <si>
    <t xml:space="preserve">Umix Kartvizitlik 120'li Turuncu</t>
  </si>
  <si>
    <t xml:space="preserve">OFIS1154</t>
  </si>
  <si>
    <t xml:space="preserve">Umix Kartvizitlik 240'lı Turuncu</t>
  </si>
  <si>
    <t xml:space="preserve">OFIS1155</t>
  </si>
  <si>
    <t xml:space="preserve">Umix A4 400'lü  Kartvizitlik Kırmızı</t>
  </si>
  <si>
    <t xml:space="preserve">OFIS1156</t>
  </si>
  <si>
    <t xml:space="preserve">Umix A4 400'lü  Kartvizitlik Mavi</t>
  </si>
  <si>
    <t xml:space="preserve">OFIS1157</t>
  </si>
  <si>
    <t xml:space="preserve">Umix A4 400'lü  Kartvizitlik Siyah</t>
  </si>
  <si>
    <t xml:space="preserve">OFIS1158</t>
  </si>
  <si>
    <t xml:space="preserve">Umix A4 600'lü  Kartvizitlik Kırmızı</t>
  </si>
  <si>
    <t xml:space="preserve">OFIS1159</t>
  </si>
  <si>
    <t xml:space="preserve">Umix A4 600'lü  Kartvizitlik Mavi</t>
  </si>
  <si>
    <t xml:space="preserve">OFIS1160</t>
  </si>
  <si>
    <t xml:space="preserve">Umix A4 600'lü  Kartvizitlik Siyah</t>
  </si>
  <si>
    <t xml:space="preserve">OFIS1161</t>
  </si>
  <si>
    <t xml:space="preserve">Umix A4 800'lü  Kartvizitlik Kırmızı</t>
  </si>
  <si>
    <t xml:space="preserve">OFIS1162</t>
  </si>
  <si>
    <t xml:space="preserve">Umix A4 800'lü  Kartvizitlik Mavi</t>
  </si>
  <si>
    <t xml:space="preserve">OFIS1163</t>
  </si>
  <si>
    <t xml:space="preserve">Umix A4 800'lü  Kartvizitlik Siyah</t>
  </si>
  <si>
    <t xml:space="preserve">OFIS1164</t>
  </si>
  <si>
    <t xml:space="preserve">Umix Spiralli 120'li Kartvizitlik Beyaz-Kırmızı </t>
  </si>
  <si>
    <t xml:space="preserve">OFIS1165</t>
  </si>
  <si>
    <t xml:space="preserve">Umix Spiralli 120'li Kartvizitlik Beyaz-Mavi</t>
  </si>
  <si>
    <t xml:space="preserve">OFIS1166</t>
  </si>
  <si>
    <t xml:space="preserve">Umix Spiralli 120'li Kartvizitlik Beyaz-Turuncu</t>
  </si>
  <si>
    <t xml:space="preserve">OFIS1167</t>
  </si>
  <si>
    <t xml:space="preserve">Umix Spiralli 120'li Kartvizitlik Beyaz-Yeşil</t>
  </si>
  <si>
    <t xml:space="preserve">OFIS1168</t>
  </si>
  <si>
    <t xml:space="preserve">Umix Spiralli 180'li Kartvizitlik Beyaz-Kırmızı </t>
  </si>
  <si>
    <t xml:space="preserve">OFIS1169</t>
  </si>
  <si>
    <t xml:space="preserve">Umix Spiralli 180'li Kartvizitlik Beyaz-Mavi</t>
  </si>
  <si>
    <t xml:space="preserve">OFIS1170</t>
  </si>
  <si>
    <t xml:space="preserve">Umix Spiralli 180'li Kartvizitlik Beyaz-Turuncu</t>
  </si>
  <si>
    <t xml:space="preserve">OFIS1171</t>
  </si>
  <si>
    <t xml:space="preserve">Umix Spiralli 180'li Kartvizitlik Beyaz-Yeşil</t>
  </si>
  <si>
    <t xml:space="preserve">OFIS1172</t>
  </si>
  <si>
    <t xml:space="preserve">Kaşe ve Gereçleri</t>
  </si>
  <si>
    <t xml:space="preserve">Mas 516 Küçük Mürekkepsiz Istampa 8x9 cm.</t>
  </si>
  <si>
    <t xml:space="preserve">OFIS1173</t>
  </si>
  <si>
    <t xml:space="preserve">Mas 561 Büyük Mürekkepsiz Istampa 10x13 cm.</t>
  </si>
  <si>
    <t xml:space="preserve">OFIS1174</t>
  </si>
  <si>
    <t xml:space="preserve">Mas 462 Istampa Mürekkebi 20 ml. Siyah</t>
  </si>
  <si>
    <t xml:space="preserve">OFIS1175</t>
  </si>
  <si>
    <t xml:space="preserve">Mas 463 Istampa Mürekkebi 20 ml. Mavi</t>
  </si>
  <si>
    <t xml:space="preserve">OFIS1176</t>
  </si>
  <si>
    <t xml:space="preserve">Mas 464 Istampa Mürekkebi 20 ml. Kırmızı</t>
  </si>
  <si>
    <t xml:space="preserve">OFIS1177</t>
  </si>
  <si>
    <t xml:space="preserve">Pelikan Plastik Stampa No:2 Mavi (7x11 cm)</t>
  </si>
  <si>
    <t xml:space="preserve">4012700337702</t>
  </si>
  <si>
    <t xml:space="preserve">OFIS1178</t>
  </si>
  <si>
    <t xml:space="preserve">Pelikan Plastik Stampa No:2 Siyah (7x11 cm)</t>
  </si>
  <si>
    <t xml:space="preserve">4012700336224</t>
  </si>
  <si>
    <t xml:space="preserve">OFIS1179</t>
  </si>
  <si>
    <t xml:space="preserve">Pelikan Metal Stampa No:2 Mavi (7x11 cm)</t>
  </si>
  <si>
    <t xml:space="preserve">4012700331014</t>
  </si>
  <si>
    <t xml:space="preserve">OFIS1180</t>
  </si>
  <si>
    <t xml:space="preserve">Pelikan Metal Stampa No:2 Siyah (7x11 cm)</t>
  </si>
  <si>
    <t xml:space="preserve">4012700331779</t>
  </si>
  <si>
    <t xml:space="preserve">OFIS1181</t>
  </si>
  <si>
    <t xml:space="preserve">Pelikan Metal Stampa No:2 Kırmızı (7x11 cm)</t>
  </si>
  <si>
    <t xml:space="preserve">4012700331021</t>
  </si>
  <si>
    <t xml:space="preserve">OFIS1182</t>
  </si>
  <si>
    <t xml:space="preserve">Pelikan Metal Stampa No:1 Mavi (9x16 cm)</t>
  </si>
  <si>
    <t xml:space="preserve">4012700331120</t>
  </si>
  <si>
    <t xml:space="preserve">OFIS1183</t>
  </si>
  <si>
    <t xml:space="preserve">Pelikan Metal Stampa No:1 Siyah (9x16 cm)</t>
  </si>
  <si>
    <t xml:space="preserve">4012700331106</t>
  </si>
  <si>
    <t xml:space="preserve">OFIS1184</t>
  </si>
  <si>
    <t xml:space="preserve">Pelikan Metal Stampa No:1 Kırmızı (9x16 cm)</t>
  </si>
  <si>
    <t xml:space="preserve">4012700331137</t>
  </si>
  <si>
    <t xml:space="preserve">OFIS1185</t>
  </si>
  <si>
    <t xml:space="preserve">Pelikan Stampa Mürekkebi 30 cc Siyah </t>
  </si>
  <si>
    <t xml:space="preserve">4012700351197</t>
  </si>
  <si>
    <t xml:space="preserve">OFIS1186</t>
  </si>
  <si>
    <t xml:space="preserve">Pelikan Stampa Mürekkebi 30 cc Mavi </t>
  </si>
  <si>
    <t xml:space="preserve">4012700351210</t>
  </si>
  <si>
    <t xml:space="preserve">OFIS1187</t>
  </si>
  <si>
    <t xml:space="preserve">Pelikan Stampa Mürekkebi 30 cc Kırmızı </t>
  </si>
  <si>
    <t xml:space="preserve">4012700351227</t>
  </si>
  <si>
    <t xml:space="preserve">OFIS1188</t>
  </si>
  <si>
    <t xml:space="preserve">Pelikan Stampa Mürekkebi 250 ml Mavi </t>
  </si>
  <si>
    <t xml:space="preserve">4012700351265</t>
  </si>
  <si>
    <t xml:space="preserve">OFIS1189</t>
  </si>
  <si>
    <t xml:space="preserve">Pelikan Stampa Mürekkebi 250 ml Siyah </t>
  </si>
  <si>
    <t xml:space="preserve">4012700351241</t>
  </si>
  <si>
    <t xml:space="preserve">OFIS1190</t>
  </si>
  <si>
    <t xml:space="preserve">Magazinlik</t>
  </si>
  <si>
    <t xml:space="preserve">Durable Basic Magazinlik Pembe</t>
  </si>
  <si>
    <t xml:space="preserve">OFIS1191</t>
  </si>
  <si>
    <t xml:space="preserve">Durable Basic Magazinlik Yeşil</t>
  </si>
  <si>
    <t xml:space="preserve">OFIS1192</t>
  </si>
  <si>
    <t xml:space="preserve">Durable Basic Magazinlik Şeffaf Mavi</t>
  </si>
  <si>
    <t xml:space="preserve">OFIS1193</t>
  </si>
  <si>
    <t xml:space="preserve">Durable Basic Magazinlik Şeffaf Mor</t>
  </si>
  <si>
    <t xml:space="preserve">OFIS1194</t>
  </si>
  <si>
    <t xml:space="preserve">Durable Basic Magazinlik Şeffaf Pembe</t>
  </si>
  <si>
    <t xml:space="preserve">OFIS1195</t>
  </si>
  <si>
    <t xml:space="preserve">Mas 840 Demonte Magazinlik Kırmızı</t>
  </si>
  <si>
    <t xml:space="preserve">OFIS1196</t>
  </si>
  <si>
    <t xml:space="preserve">Mas 840 Demonte Magazinlik Mavi</t>
  </si>
  <si>
    <t xml:space="preserve">OFIS1197</t>
  </si>
  <si>
    <t xml:space="preserve">Mas 840 Demonte Magazinlik Gri</t>
  </si>
  <si>
    <t xml:space="preserve">OFIS1198</t>
  </si>
  <si>
    <t xml:space="preserve">Mas 840 Demonte Magazinlik Siyah</t>
  </si>
  <si>
    <t xml:space="preserve">OFIS1199</t>
  </si>
  <si>
    <t xml:space="preserve">Mas 840 Demonte Magazinlik Spastel Renkler</t>
  </si>
  <si>
    <t xml:space="preserve">8691217184014</t>
  </si>
  <si>
    <t xml:space="preserve">OFIS1200</t>
  </si>
  <si>
    <t xml:space="preserve">Mas 842 Montajlı Magazinlik Kırmızı</t>
  </si>
  <si>
    <t xml:space="preserve">OFIS1201</t>
  </si>
  <si>
    <t xml:space="preserve">Mas 842 Montajlı Magazinlik Mavi</t>
  </si>
  <si>
    <t xml:space="preserve">OFIS1202</t>
  </si>
  <si>
    <t xml:space="preserve">Mas 842 Montajlı Magazinlik Gri</t>
  </si>
  <si>
    <t xml:space="preserve">OFIS1203</t>
  </si>
  <si>
    <t xml:space="preserve">Mas 842 Montajlı Magazinlik Siyah</t>
  </si>
  <si>
    <t xml:space="preserve">OFIS1204</t>
  </si>
  <si>
    <t xml:space="preserve">Mas 842 Montajlı Magazinlik Beyaz</t>
  </si>
  <si>
    <t xml:space="preserve">8691217084215</t>
  </si>
  <si>
    <t xml:space="preserve">OFIS1205</t>
  </si>
  <si>
    <t xml:space="preserve">Mas 842 Montajlı Magazinlik Bebe Mavi</t>
  </si>
  <si>
    <t xml:space="preserve">8691217084208</t>
  </si>
  <si>
    <t xml:space="preserve">OFIS1206</t>
  </si>
  <si>
    <t xml:space="preserve">Mas 842 Montajlı Magazinlik Yeşil</t>
  </si>
  <si>
    <t xml:space="preserve">8691217084222</t>
  </si>
  <si>
    <t xml:space="preserve">OFIS1207</t>
  </si>
  <si>
    <t xml:space="preserve">Mas 842 Montajlı Magazinlik Pembe</t>
  </si>
  <si>
    <t xml:space="preserve">8691217084239</t>
  </si>
  <si>
    <t xml:space="preserve">OFIS1208</t>
  </si>
  <si>
    <t xml:space="preserve">Mas 842 Montajlı Magazinlik Turuncu</t>
  </si>
  <si>
    <t xml:space="preserve">8691217084246</t>
  </si>
  <si>
    <t xml:space="preserve">OFIS1209</t>
  </si>
  <si>
    <t xml:space="preserve">Mas 842 Montajlı Magazinlik Sarı</t>
  </si>
  <si>
    <t xml:space="preserve">8691217084253</t>
  </si>
  <si>
    <t xml:space="preserve">OFIS1210</t>
  </si>
  <si>
    <t xml:space="preserve">Mas 8222 Rainbow Katlanabilir Karton Magazinlik 4'lü Bebe Mavi</t>
  </si>
  <si>
    <t xml:space="preserve">OFIS1211</t>
  </si>
  <si>
    <t xml:space="preserve">Mas 8222 Rainbow Katlanabilir Karton Magazinlik 4'lü Beyaz</t>
  </si>
  <si>
    <t xml:space="preserve">OFIS1212</t>
  </si>
  <si>
    <t xml:space="preserve">Mas 8222 Rainbow Katlanabilir Karton Magazinlik 4'lü Gri</t>
  </si>
  <si>
    <t xml:space="preserve">OFIS1213</t>
  </si>
  <si>
    <t xml:space="preserve">Mas 8222 Rainbow Katlanabilir Karton Magazinlik 4'lü Kırmızı</t>
  </si>
  <si>
    <t xml:space="preserve">OFIS1214</t>
  </si>
  <si>
    <t xml:space="preserve">Mas 8222 Rainbow Katlanabilir Karton Magazinlik 4'lü Lacivert</t>
  </si>
  <si>
    <t xml:space="preserve">OFIS1215</t>
  </si>
  <si>
    <t xml:space="preserve">Mas 8222 Rainbow Katlanabilir Karton Magazinlik 4'lü Pembe</t>
  </si>
  <si>
    <t xml:space="preserve">OFIS1216</t>
  </si>
  <si>
    <t xml:space="preserve">Mas 8222 Rainbow Katlanabilir Karton Magazinlik 4'lü Sarı</t>
  </si>
  <si>
    <t xml:space="preserve">OFIS1217</t>
  </si>
  <si>
    <t xml:space="preserve">Mas 8222 Rainbow Katlanabilir Karton Magazinlik 4'lü Siyah</t>
  </si>
  <si>
    <t xml:space="preserve">OFIS1218</t>
  </si>
  <si>
    <t xml:space="preserve">Mas 8222 Rainbow Katlanabilir Karton Magazinlik 4'lü Turuncu</t>
  </si>
  <si>
    <t xml:space="preserve">OFIS1219</t>
  </si>
  <si>
    <t xml:space="preserve">Mas 8222 Rainbow Katlanabilir Karton Magazinlik 4'lü Yeşil</t>
  </si>
  <si>
    <t xml:space="preserve">OFIS1220</t>
  </si>
  <si>
    <t xml:space="preserve">Mas 540 Perfore Magazinlik Siyah</t>
  </si>
  <si>
    <t xml:space="preserve">OFIS1221</t>
  </si>
  <si>
    <t xml:space="preserve">Mas 540 Perfore Magazinlik Gri</t>
  </si>
  <si>
    <t xml:space="preserve">OFIS1222</t>
  </si>
  <si>
    <t xml:space="preserve">Mas 3848 Magazinlik Suni Deri Siyah</t>
  </si>
  <si>
    <t xml:space="preserve">OFIS1223</t>
  </si>
  <si>
    <t xml:space="preserve">Mas 3848 Magazinlik Suni Deri Kahverengi</t>
  </si>
  <si>
    <t xml:space="preserve">OFIS1224</t>
  </si>
  <si>
    <t xml:space="preserve">Makas ve Maket Bıçağı </t>
  </si>
  <si>
    <t xml:space="preserve">Mas 1214 Force Makas 140 mm (Paslanmaz Çelik)</t>
  </si>
  <si>
    <t xml:space="preserve">OFIS1225</t>
  </si>
  <si>
    <t xml:space="preserve">Mas 1200 Force Makas 200 mm (Paslanmaz Çelik) </t>
  </si>
  <si>
    <t xml:space="preserve">OFIS1226</t>
  </si>
  <si>
    <t xml:space="preserve">Mas 1220 Force Makas 220 mm (Paslanmaz Çelik)</t>
  </si>
  <si>
    <t xml:space="preserve">OFIS1227</t>
  </si>
  <si>
    <t xml:space="preserve">Mas 1225 Force Makas 250 mm (Paslanmaz Çelik)</t>
  </si>
  <si>
    <t xml:space="preserve">OFIS1228</t>
  </si>
  <si>
    <t xml:space="preserve">Mas 408 Fantastik Makas 140 mm (Paslanmaz çelik) </t>
  </si>
  <si>
    <t xml:space="preserve">OFIS1229</t>
  </si>
  <si>
    <t xml:space="preserve">Mas 410 Fantastik Makas 160 mm (Paslanmaz çelik) </t>
  </si>
  <si>
    <t xml:space="preserve">OFIS1230</t>
  </si>
  <si>
    <t xml:space="preserve">Mas 415 Fantastik Makas 178 mm (Paslanmaz çelik) </t>
  </si>
  <si>
    <t xml:space="preserve">OFIS1231</t>
  </si>
  <si>
    <t xml:space="preserve">Mas 420 Fantastik Makas 215 mm (Paslanmaz çelik) </t>
  </si>
  <si>
    <t xml:space="preserve">OFIS1232</t>
  </si>
  <si>
    <t xml:space="preserve">Mas 425 Fantastik Makas 254 mm (Paslanmaz çelik) </t>
  </si>
  <si>
    <t xml:space="preserve">OFIS1233</t>
  </si>
  <si>
    <t xml:space="preserve">Bion 9320 Ofis Makası 20 cm</t>
  </si>
  <si>
    <t xml:space="preserve">OFIS1234</t>
  </si>
  <si>
    <t xml:space="preserve">Bion 9323 Ofis Makası 23 cm</t>
  </si>
  <si>
    <t xml:space="preserve">OFIS1235</t>
  </si>
  <si>
    <t xml:space="preserve">Bion 9325 Ofis Makası 25 cm</t>
  </si>
  <si>
    <t xml:space="preserve">OFIS1236</t>
  </si>
  <si>
    <t xml:space="preserve">Mas 703 Sivri Uçlu Küpür Makası (Eczane Makası)</t>
  </si>
  <si>
    <t xml:space="preserve">OFIS1237</t>
  </si>
  <si>
    <t xml:space="preserve">Mas 2740 Kauçuk Gövdeli Maket Bıçağı (Küçük)</t>
  </si>
  <si>
    <t xml:space="preserve">OFIS1238</t>
  </si>
  <si>
    <t xml:space="preserve">Mas 2750 Kauçuk Gövdeli Maket Bıçağı (Büyük)</t>
  </si>
  <si>
    <t xml:space="preserve">OFIS1239</t>
  </si>
  <si>
    <t xml:space="preserve">Mas 2745 Kalemtraşlı Maket Bıçağı No:9 </t>
  </si>
  <si>
    <t xml:space="preserve">OFIS1240</t>
  </si>
  <si>
    <t xml:space="preserve">Mas 2748 Profesyonel Maket Bıçağı No:9</t>
  </si>
  <si>
    <t xml:space="preserve">OFIS1241</t>
  </si>
  <si>
    <t xml:space="preserve">Mas 2755 Kalemtraşlı Maket Bıçağı No:18 </t>
  </si>
  <si>
    <t xml:space="preserve">OFIS1242</t>
  </si>
  <si>
    <t xml:space="preserve">Mas 2758 Profesyonel Maket Bıçağı No:18</t>
  </si>
  <si>
    <t xml:space="preserve">OFIS1243</t>
  </si>
  <si>
    <t xml:space="preserve">Mas 2770 Plastik Gövde Maket Biçagi (Yayli Güvenlik) No:18</t>
  </si>
  <si>
    <t xml:space="preserve">OFIS1244</t>
  </si>
  <si>
    <t xml:space="preserve">Mas 560 Maket  Bıçağı (Küçük) </t>
  </si>
  <si>
    <t xml:space="preserve">OFIS1245</t>
  </si>
  <si>
    <t xml:space="preserve">Mas 568 Metal Gövdeli Maket Bıçağı (Küçük) </t>
  </si>
  <si>
    <t xml:space="preserve">OFIS1246</t>
  </si>
  <si>
    <t xml:space="preserve">Mas 565 Metal  Ağızlı  Maket Bıçağı  (Büyük) </t>
  </si>
  <si>
    <t xml:space="preserve">OFIS1247</t>
  </si>
  <si>
    <t xml:space="preserve">Mas 570 Maket  Bıçağı (Küçük) </t>
  </si>
  <si>
    <t xml:space="preserve">OFIS1248</t>
  </si>
  <si>
    <t xml:space="preserve">Mas 575 Maket  Bıçağı (Büyük) </t>
  </si>
  <si>
    <t xml:space="preserve">OFIS1249</t>
  </si>
  <si>
    <t xml:space="preserve">Mas 572 Tüpte  Maket Bıçağı Yedeği (Küçük)</t>
  </si>
  <si>
    <t xml:space="preserve">OFIS1250</t>
  </si>
  <si>
    <t xml:space="preserve">Mas 579 Tüpte  Maket  Bıçağı  Yedeği (Büyük)</t>
  </si>
  <si>
    <t xml:space="preserve">OFIS1251</t>
  </si>
  <si>
    <t xml:space="preserve">Mas 2771 Maket Bıçağı Yedeği (Güvenlik Tipi) No:18</t>
  </si>
  <si>
    <t xml:space="preserve">OFIS1252</t>
  </si>
  <si>
    <t xml:space="preserve">Esselte Makas 13.97cm</t>
  </si>
  <si>
    <t xml:space="preserve">OFIS1253</t>
  </si>
  <si>
    <t xml:space="preserve">Esselte Makas 17.78cm</t>
  </si>
  <si>
    <t xml:space="preserve">OFIS1254</t>
  </si>
  <si>
    <t xml:space="preserve">Esselte Makas 20.32cm</t>
  </si>
  <si>
    <t xml:space="preserve">OFIS1255</t>
  </si>
  <si>
    <t xml:space="preserve">Esselte Makas 25.40cm</t>
  </si>
  <si>
    <t xml:space="preserve">OFIS1256</t>
  </si>
  <si>
    <t xml:space="preserve">Leitz WOW 20.5 cm Blisterli Makas Metalik Beyaz</t>
  </si>
  <si>
    <t xml:space="preserve">OFIS1257</t>
  </si>
  <si>
    <t xml:space="preserve">Leitz WOW 20.5 cm Blisterli Makas Metalik Pembe</t>
  </si>
  <si>
    <t xml:space="preserve">OFIS1258</t>
  </si>
  <si>
    <t xml:space="preserve">Leitz WOW 20.5 cm Blisterli Makas Metalik Mavi</t>
  </si>
  <si>
    <t xml:space="preserve">OFIS1259</t>
  </si>
  <si>
    <t xml:space="preserve">Leitz WOW 20.5 cm Blisterli Makas Metalik Turuncu</t>
  </si>
  <si>
    <t xml:space="preserve">OFIS1260</t>
  </si>
  <si>
    <t xml:space="preserve">Leitz WOW 20.5 cm Blisterli Makas Metalik Buz Mavisi</t>
  </si>
  <si>
    <t xml:space="preserve">OFIS1261</t>
  </si>
  <si>
    <t xml:space="preserve">Leitz WOW 20.5 cm Blisterli Makas Metalik Mor</t>
  </si>
  <si>
    <t xml:space="preserve">OFIS1262</t>
  </si>
  <si>
    <t xml:space="preserve">Leitz WOW 20.5 cm Blisterli Makas Metalik Yeşil</t>
  </si>
  <si>
    <t xml:space="preserve">OFIS1263</t>
  </si>
  <si>
    <t xml:space="preserve">Masa Lambası</t>
  </si>
  <si>
    <t xml:space="preserve">Leitz Style Led Masa Lambası Kutup Beyazı </t>
  </si>
  <si>
    <t xml:space="preserve">OFIS1264</t>
  </si>
  <si>
    <t xml:space="preserve">Leitz Style Led Masa Lambası Garnet Kırmızısı</t>
  </si>
  <si>
    <t xml:space="preserve">OFIS1265</t>
  </si>
  <si>
    <t xml:space="preserve">Leitz Style Led Masa Lambası Seramik Yeşili</t>
  </si>
  <si>
    <t xml:space="preserve">OFIS1266</t>
  </si>
  <si>
    <t xml:space="preserve">Leitz Style Led Masa Lambası Titan Mavisi</t>
  </si>
  <si>
    <t xml:space="preserve">OFIS1267</t>
  </si>
  <si>
    <t xml:space="preserve">Leitz Style Led Masa Lambası Saten Siyahı</t>
  </si>
  <si>
    <t xml:space="preserve">OFIS1268</t>
  </si>
  <si>
    <t xml:space="preserve">Masaüstü Set ve Kalemlik</t>
  </si>
  <si>
    <t xml:space="preserve">Mas 808 Tidy Masaüstü Organizer Set Şeffaf</t>
  </si>
  <si>
    <t xml:space="preserve">OFIS1269</t>
  </si>
  <si>
    <t xml:space="preserve">Mas 808 Tidy Masaüstü Organizer Set Duman</t>
  </si>
  <si>
    <t xml:space="preserve">OFIS1270</t>
  </si>
  <si>
    <t xml:space="preserve">Mas 808 Tidy Masaüstü Organizer Set Kırmızı </t>
  </si>
  <si>
    <t xml:space="preserve">OFIS1271</t>
  </si>
  <si>
    <t xml:space="preserve">Mas 808 Tidy Masaüstü Organizer Set Lila</t>
  </si>
  <si>
    <t xml:space="preserve">OFIS1272</t>
  </si>
  <si>
    <t xml:space="preserve">Mas 808 Tidy Masaüstü Organizer Set Mavi</t>
  </si>
  <si>
    <t xml:space="preserve">OFIS1273</t>
  </si>
  <si>
    <t xml:space="preserve">Mas 808 Tidy Masaüstü Organizer Set Siyah</t>
  </si>
  <si>
    <t xml:space="preserve">OFIS1274</t>
  </si>
  <si>
    <t xml:space="preserve">Mas 810 Masaüstü Organizer Şeffaf</t>
  </si>
  <si>
    <t xml:space="preserve">OFIS1275</t>
  </si>
  <si>
    <t xml:space="preserve">Mas 810 Masaüstü Organizer Duman</t>
  </si>
  <si>
    <t xml:space="preserve">OFIS1276</t>
  </si>
  <si>
    <t xml:space="preserve">Mas 815 Masaüstü Organizer Set Şeffaf</t>
  </si>
  <si>
    <t xml:space="preserve">OFIS1277</t>
  </si>
  <si>
    <t xml:space="preserve">Mas 815 Masaüstü Organizer Set Duman</t>
  </si>
  <si>
    <t xml:space="preserve">OFIS1278</t>
  </si>
  <si>
    <t xml:space="preserve">Mas 812 Masaüstü Organizer Trendy Şeffaf</t>
  </si>
  <si>
    <t xml:space="preserve">OFIS1279</t>
  </si>
  <si>
    <t xml:space="preserve">Mas 812 Masaüstü Organizer Trendy Siyah</t>
  </si>
  <si>
    <t xml:space="preserve">OFIS1280</t>
  </si>
  <si>
    <t xml:space="preserve">Mas 812 Masaüstü Organizer Trendy Mavi</t>
  </si>
  <si>
    <t xml:space="preserve">OFIS1281</t>
  </si>
  <si>
    <t xml:space="preserve">Mas 812 Masaüstü Organizer Trendy Kırmızı</t>
  </si>
  <si>
    <t xml:space="preserve">OFIS1282</t>
  </si>
  <si>
    <t xml:space="preserve">Mas 812 Masaüstü Organizer Trendy Duman</t>
  </si>
  <si>
    <t xml:space="preserve">OFIS1283</t>
  </si>
  <si>
    <t xml:space="preserve">Mas 490 Kübik Kristal Kalemlik Şeffaf</t>
  </si>
  <si>
    <t xml:space="preserve">OFIS1284</t>
  </si>
  <si>
    <t xml:space="preserve">Mas 490 Kübik Kristal Kalemlik Kırmızı</t>
  </si>
  <si>
    <t xml:space="preserve">OFIS1285</t>
  </si>
  <si>
    <t xml:space="preserve">Mas 490 Kübik Kristal Kalemlik Gri</t>
  </si>
  <si>
    <t xml:space="preserve">OFIS1286</t>
  </si>
  <si>
    <t xml:space="preserve">Mas 490 Kübik Kristal Kalemlik Siyah</t>
  </si>
  <si>
    <t xml:space="preserve">OFIS1287</t>
  </si>
  <si>
    <t xml:space="preserve">Mas 495 Silindirik Kristal Kalemlik Şeffaf</t>
  </si>
  <si>
    <t xml:space="preserve">OFIS1288</t>
  </si>
  <si>
    <t xml:space="preserve">Mas 495 Silindirik Kristal Kalemlik Kırmızı</t>
  </si>
  <si>
    <t xml:space="preserve">OFIS1289</t>
  </si>
  <si>
    <t xml:space="preserve">Mas 495 Silindirik Kristal Kalemlik Gri</t>
  </si>
  <si>
    <t xml:space="preserve">OFIS1290</t>
  </si>
  <si>
    <t xml:space="preserve">Mas 495 Silindirik Kristal Kalemlik Siyah</t>
  </si>
  <si>
    <t xml:space="preserve">OFIS1291</t>
  </si>
  <si>
    <t xml:space="preserve">Mas 882 Vivid Renkli Masaüstü Set Mavi</t>
  </si>
  <si>
    <t xml:space="preserve">OFIS1292</t>
  </si>
  <si>
    <t xml:space="preserve">Mas 882 Vivid Renkli Masaüstü Set Yeşil</t>
  </si>
  <si>
    <t xml:space="preserve">OFIS1293</t>
  </si>
  <si>
    <t xml:space="preserve">Mas 882 Vivid Renkli Masaüstü Set Sarı</t>
  </si>
  <si>
    <t xml:space="preserve">OFIS1294</t>
  </si>
  <si>
    <t xml:space="preserve">Mas 882 Vivid Renkli Masaüstü Set Turuncu</t>
  </si>
  <si>
    <t xml:space="preserve">OFIS1295</t>
  </si>
  <si>
    <t xml:space="preserve">Mas 882 Vivid Renkli Masaüstü Set Pembe</t>
  </si>
  <si>
    <t xml:space="preserve">OFIS1296</t>
  </si>
  <si>
    <t xml:space="preserve">Mas 882 Vivid Renkli Masaüstü Set Beyaz</t>
  </si>
  <si>
    <t xml:space="preserve">OFIS1297</t>
  </si>
  <si>
    <t xml:space="preserve">Mas 500 Silindirik Perfore Kalemlik Mavi</t>
  </si>
  <si>
    <t xml:space="preserve">OFIS1298</t>
  </si>
  <si>
    <t xml:space="preserve">Mas 500 Silindirik Perfore Kalemlik Gri</t>
  </si>
  <si>
    <t xml:space="preserve">OFIS1299</t>
  </si>
  <si>
    <t xml:space="preserve">Mas 500 Silindirik Perfore Kalemlik Siyah</t>
  </si>
  <si>
    <t xml:space="preserve">OFIS1300</t>
  </si>
  <si>
    <t xml:space="preserve">Mas 800 Perfore Ataşlık Mavi</t>
  </si>
  <si>
    <t xml:space="preserve">OFIS1301</t>
  </si>
  <si>
    <t xml:space="preserve">Mas 800 Perfore Ataşlık Gri</t>
  </si>
  <si>
    <t xml:space="preserve">OFIS1302</t>
  </si>
  <si>
    <t xml:space="preserve">Mas 800 Perfore Ataşlık Siyah</t>
  </si>
  <si>
    <t xml:space="preserve">OFIS1303</t>
  </si>
  <si>
    <t xml:space="preserve">Mas 855 Perfore Küp Blok Mavi</t>
  </si>
  <si>
    <t xml:space="preserve">OFIS1304</t>
  </si>
  <si>
    <t xml:space="preserve">Mas 855 Perfore Küp Blok Gri</t>
  </si>
  <si>
    <t xml:space="preserve">OFIS1305</t>
  </si>
  <si>
    <t xml:space="preserve">Mas 855 Perfore Küp Blok Siyah</t>
  </si>
  <si>
    <t xml:space="preserve">OFIS1306</t>
  </si>
  <si>
    <t xml:space="preserve">Mas 505 Perfore Üçlü Masaüstü Set (Kalemlik, Ataşlık, Küp Blok) Kırmızı</t>
  </si>
  <si>
    <t xml:space="preserve">OFIS1307</t>
  </si>
  <si>
    <t xml:space="preserve">Mas 505 Perfore Üçlü Masaüstü Set (Kalemlik, Ataşlık, Küp Blok) Mavi</t>
  </si>
  <si>
    <t xml:space="preserve">OFIS1308</t>
  </si>
  <si>
    <t xml:space="preserve">Mas 505 Perfore Üçlü Masaüstü Set (Kalemlik, Ataşlık, Küp Blok) Gri</t>
  </si>
  <si>
    <t xml:space="preserve">OFIS1309</t>
  </si>
  <si>
    <t xml:space="preserve">Mas 505 Perfore Üçlü Masaüstü Set (Kalemlik, Ataşlık, Küp Blok) Siyah</t>
  </si>
  <si>
    <t xml:space="preserve">OFIS1310</t>
  </si>
  <si>
    <t xml:space="preserve">Mas 505 Perfore Üçlü Masaüstü Set (Kalemlik, Ataşlık, Küp Blok) Turuncu</t>
  </si>
  <si>
    <t xml:space="preserve">OFIS1311</t>
  </si>
  <si>
    <t xml:space="preserve">Mas 505 Perfore Üçlü Masaüstü Set (Kalemlik, Ataşlık, Küp Blok) Bebe Mavi</t>
  </si>
  <si>
    <t xml:space="preserve">OFIS1312</t>
  </si>
  <si>
    <t xml:space="preserve">Mas 505 Perfore Üçlü Masaüstü Set (Kalemlik, Ataşlık, Küp Blok) Yeşil</t>
  </si>
  <si>
    <t xml:space="preserve">OFIS1313</t>
  </si>
  <si>
    <t xml:space="preserve">Mas 505 Perfore Üçlü Masaüstü Set (Kalemlik, Ataşlık, Küp Blok) Pembe</t>
  </si>
  <si>
    <t xml:space="preserve">OFIS1314</t>
  </si>
  <si>
    <t xml:space="preserve">Mas 3804 Silindirik Kalemlik Suni Deri Siyah</t>
  </si>
  <si>
    <t xml:space="preserve">OFIS1315</t>
  </si>
  <si>
    <t xml:space="preserve">Mas 3804 Silindirik Kalemlik Suni Deri Kahverengi</t>
  </si>
  <si>
    <t xml:space="preserve">OFIS1316</t>
  </si>
  <si>
    <t xml:space="preserve">Mas 3808 Kübik Kalemlik Suni Deri Siyah</t>
  </si>
  <si>
    <t xml:space="preserve">OFIS1317</t>
  </si>
  <si>
    <t xml:space="preserve">Mas 3808 Kübik Kalemlik Suni Deri Kahverengi</t>
  </si>
  <si>
    <t xml:space="preserve">OFIS1318</t>
  </si>
  <si>
    <t xml:space="preserve">Mas 3864 Alfa Deri Masaüstü Set Siyah</t>
  </si>
  <si>
    <t xml:space="preserve">OFIS1319</t>
  </si>
  <si>
    <t xml:space="preserve">Mas 3864 Alfa Deri Masaüstü Set Kahverengi</t>
  </si>
  <si>
    <t xml:space="preserve">OFIS1320</t>
  </si>
  <si>
    <t xml:space="preserve">Mas 3866 Beta Deri Masaüstü Set Siyah</t>
  </si>
  <si>
    <t xml:space="preserve">OFIS1321</t>
  </si>
  <si>
    <t xml:space="preserve">Mas 3866 Beta Deri Masaüstü Set Kahverengi</t>
  </si>
  <si>
    <t xml:space="preserve">OFIS1322</t>
  </si>
  <si>
    <t xml:space="preserve">Ofis Çöp Kovası</t>
  </si>
  <si>
    <t xml:space="preserve">Esselte Vivida Çöp Kovası Siyah</t>
  </si>
  <si>
    <t xml:space="preserve">OFIS1323</t>
  </si>
  <si>
    <t xml:space="preserve">Esselte Vivida Çöp Kovası Beyaz</t>
  </si>
  <si>
    <t xml:space="preserve">OFIS1324</t>
  </si>
  <si>
    <t xml:space="preserve">Esselte Vivida Çöp Kovası Kırmızı</t>
  </si>
  <si>
    <t xml:space="preserve">OFIS1325</t>
  </si>
  <si>
    <t xml:space="preserve">Esselte Vivida Çöp Kovası Mavi</t>
  </si>
  <si>
    <t xml:space="preserve">OFIS1326</t>
  </si>
  <si>
    <t xml:space="preserve">Esselte Vivida Çöp Kovası Yeşil</t>
  </si>
  <si>
    <t xml:space="preserve">OFIS1327</t>
  </si>
  <si>
    <t xml:space="preserve">Esselte Vivida Çöp Kovası Sarı</t>
  </si>
  <si>
    <t xml:space="preserve">OFIS1328</t>
  </si>
  <si>
    <t xml:space="preserve">Mas 850 Metal Çöp Kovası 10 lt. Kırmızı</t>
  </si>
  <si>
    <t xml:space="preserve">OFIS1329</t>
  </si>
  <si>
    <t xml:space="preserve">Mas 850 Metal Çöp Kovası 10 lt. Mavi</t>
  </si>
  <si>
    <t xml:space="preserve">OFIS1330</t>
  </si>
  <si>
    <t xml:space="preserve">Mas 850 Metal Çöp Kovası 10 lt. Gri</t>
  </si>
  <si>
    <t xml:space="preserve">OFIS1331</t>
  </si>
  <si>
    <t xml:space="preserve">Mas 850 Metal Çöp Kovası 10 lt. Siyah</t>
  </si>
  <si>
    <t xml:space="preserve">OFIS1332</t>
  </si>
  <si>
    <t xml:space="preserve">Mas 852 Metal Çöp Kovası Yarım Delikli 10 lt. Siyah</t>
  </si>
  <si>
    <t xml:space="preserve">OFIS1333</t>
  </si>
  <si>
    <t xml:space="preserve">Mas 852 Metal Çöp Kovası Yarım Delikli 10 lt. Gri</t>
  </si>
  <si>
    <t xml:space="preserve">OFIS1334</t>
  </si>
  <si>
    <t xml:space="preserve">Mas 852 Metal Çöp Kovası Yarım Delikli 10 lt. Kırmızı</t>
  </si>
  <si>
    <t xml:space="preserve">OFIS1335</t>
  </si>
  <si>
    <t xml:space="preserve">Mas 852 Metal Çöp Kovası Yarım Delikli 10 lt. Mavi</t>
  </si>
  <si>
    <t xml:space="preserve">OFIS1336</t>
  </si>
  <si>
    <t xml:space="preserve">Mas 853 Metal Çöp Kovası 10 lt. Kırmızı</t>
  </si>
  <si>
    <t xml:space="preserve">OFIS1337</t>
  </si>
  <si>
    <t xml:space="preserve">Mas 853 Metal Çöp Kovası 10 lt. Mavi</t>
  </si>
  <si>
    <t xml:space="preserve">OFIS1338</t>
  </si>
  <si>
    <t xml:space="preserve">Mas 853 Metal Çöp Kovası 10 lt. Gri</t>
  </si>
  <si>
    <t xml:space="preserve">OFIS1339</t>
  </si>
  <si>
    <t xml:space="preserve">Mas 853 Metal Çöp Kovası 10 lt. Siyah</t>
  </si>
  <si>
    <t xml:space="preserve">OFIS1340</t>
  </si>
  <si>
    <t xml:space="preserve">Mas 854 Metal Çöp Kovası Tam Delikli 10 lt. Gri</t>
  </si>
  <si>
    <t xml:space="preserve">OFIS1341</t>
  </si>
  <si>
    <t xml:space="preserve">Mas 854 Metal Çöp Kovası Tam Delikli 10 lt. Siyah</t>
  </si>
  <si>
    <t xml:space="preserve">OFIS1342</t>
  </si>
  <si>
    <t xml:space="preserve">Mas 3852 Suni Deri Çöp Kovası Siyah</t>
  </si>
  <si>
    <t xml:space="preserve">OFIS1343</t>
  </si>
  <si>
    <t xml:space="preserve">Mas 3852 Suni Deri Çöp Kovası Kahverengi</t>
  </si>
  <si>
    <t xml:space="preserve">OFIS1344</t>
  </si>
  <si>
    <t xml:space="preserve">Paket Lastiği</t>
  </si>
  <si>
    <t xml:space="preserve">Noki Ambalaj Lastiği 50 gr.</t>
  </si>
  <si>
    <t xml:space="preserve">OFIS1345</t>
  </si>
  <si>
    <t xml:space="preserve">Noki Ambalaj Lastiği 500 gr.</t>
  </si>
  <si>
    <t xml:space="preserve">OFIS1346</t>
  </si>
  <si>
    <t xml:space="preserve">Mas 355 Ambalaj Lastiği 80/50mm %100 Kauçuk 50 gr. Kutu</t>
  </si>
  <si>
    <t xml:space="preserve">OFIS1347</t>
  </si>
  <si>
    <t xml:space="preserve">Mas 360 Ambalaj Lastiği  80/50mm %100 Kauçuk 200 gr. Kutu</t>
  </si>
  <si>
    <t xml:space="preserve">OFIS1348</t>
  </si>
  <si>
    <t xml:space="preserve">Mas 370 Ambalaj Lastiği 40/25mm %100 Kauçuk 50 gr. Kutu</t>
  </si>
  <si>
    <t xml:space="preserve">OFIS1349</t>
  </si>
  <si>
    <t xml:space="preserve">BION 9100 Ambalaj  Lastiği  80/50mm %80 Kauçuk 50 gr.Kutu</t>
  </si>
  <si>
    <t xml:space="preserve">OFIS1350</t>
  </si>
  <si>
    <t xml:space="preserve">Mas 390 Geniş Ambalaj Lastiği 100/65mm %100 Kauçuk 50 gr. Kutu</t>
  </si>
  <si>
    <t xml:space="preserve">OFIS1351</t>
  </si>
  <si>
    <t xml:space="preserve">Sarff Ambalaj Lastiği %100 500 gr.</t>
  </si>
  <si>
    <t xml:space="preserve">OFIS1352</t>
  </si>
  <si>
    <t xml:space="preserve">Sarff Ambalaj Lastiği %80 500 gr.</t>
  </si>
  <si>
    <t xml:space="preserve">OFIS1353</t>
  </si>
  <si>
    <t xml:space="preserve">Silgi</t>
  </si>
  <si>
    <t xml:space="preserve">Faber-Castell 7085/30 Beyaz Silgi, 30'lu</t>
  </si>
  <si>
    <t xml:space="preserve">OFIS1354</t>
  </si>
  <si>
    <t xml:space="preserve">Faber-Castell 7086/30 Beyaz Silgi, 30'lu</t>
  </si>
  <si>
    <t xml:space="preserve">OFIS1355</t>
  </si>
  <si>
    <r>
      <rPr>
        <sz val="11"/>
        <color rgb="FF000000"/>
        <rFont val="Calibri"/>
        <family val="2"/>
        <charset val="162"/>
      </rPr>
      <t xml:space="preserve"> Faber-Castell </t>
    </r>
    <r>
      <rPr>
        <b val="true"/>
        <sz val="9"/>
        <rFont val="Arial"/>
        <family val="2"/>
        <charset val="162"/>
      </rPr>
      <t xml:space="preserve">7089/30</t>
    </r>
    <r>
      <rPr>
        <sz val="9"/>
        <rFont val="Arial"/>
        <family val="2"/>
        <charset val="162"/>
      </rPr>
      <t xml:space="preserve"> Siyah Silgi, 30'lu</t>
    </r>
  </si>
  <si>
    <t xml:space="preserve">OFIS1356</t>
  </si>
  <si>
    <t xml:space="preserve">Faber-Castell Dust-Free Silgi, 30'lu</t>
  </si>
  <si>
    <t xml:space="preserve">OFIS1357</t>
  </si>
  <si>
    <t xml:space="preserve">Faber-Castell Dust-Free Siyah Silgi, 24'lü</t>
  </si>
  <si>
    <t xml:space="preserve">OFIS1358</t>
  </si>
  <si>
    <t xml:space="preserve">Pelikan AS-30 Plastik Silgi Beyaz Büyük 30'lu Kutu</t>
  </si>
  <si>
    <t xml:space="preserve">OFIS1359</t>
  </si>
  <si>
    <t xml:space="preserve">Pelikan AL-20 Plastik Silgi Beyaz Büyük 20'li Kutu</t>
  </si>
  <si>
    <t xml:space="preserve">OFIS1360</t>
  </si>
  <si>
    <t xml:space="preserve">Pelikan AL-30 Plastik Silgi Beyaz Küçük 30'lu Kutu</t>
  </si>
  <si>
    <t xml:space="preserve">OFIS1361</t>
  </si>
  <si>
    <t xml:space="preserve">Pelikan SP-30 Yeşil Silgi 30'lu Kutu</t>
  </si>
  <si>
    <t xml:space="preserve">OFIS1362</t>
  </si>
  <si>
    <t xml:space="preserve">Pelikan AP-30 Plastik Silgi Siyah Küçük 30'lu Kutu</t>
  </si>
  <si>
    <t xml:space="preserve">OFIS1363</t>
  </si>
  <si>
    <t xml:space="preserve">Pritt PN 36 Plastik Silgi 36'lı Kutu</t>
  </si>
  <si>
    <t xml:space="preserve">OFIS1364</t>
  </si>
  <si>
    <t xml:space="preserve">Pritt PN 24 Plastik Silgi 24'lü Kutu</t>
  </si>
  <si>
    <t xml:space="preserve">OFIS1365</t>
  </si>
  <si>
    <t xml:space="preserve">Zımba Makinesi</t>
  </si>
  <si>
    <t xml:space="preserve">STD A-100 Güç Tasarruflu Zımba Makinesi 24/6 </t>
  </si>
  <si>
    <t xml:space="preserve">OFIS1366</t>
  </si>
  <si>
    <t xml:space="preserve">STD A-200 Güç Tasarruflu Zımba Makinesi Tam Boy 24/6 </t>
  </si>
  <si>
    <t xml:space="preserve">OFIS1367</t>
  </si>
  <si>
    <t xml:space="preserve">STD A-400 Güç Tasarruflu Zımba Makinesi Profesyonel Kollu </t>
  </si>
  <si>
    <t xml:space="preserve">OFIS1368</t>
  </si>
  <si>
    <t xml:space="preserve">STD A-80 Güç Tasarruflu Zımba Makinesi 24/6 </t>
  </si>
  <si>
    <t xml:space="preserve">OFIS1369</t>
  </si>
  <si>
    <t xml:space="preserve">STD C-10 Deluxe Zımba Makinesi </t>
  </si>
  <si>
    <t xml:space="preserve">OFIS1370</t>
  </si>
  <si>
    <t xml:space="preserve">STD C-12 Deluxe  Zımba Makinesi </t>
  </si>
  <si>
    <t xml:space="preserve">OFIS1371</t>
  </si>
  <si>
    <t xml:space="preserve">STD C-14 Deluxe Zımba Makinesi </t>
  </si>
  <si>
    <t xml:space="preserve">OFIS1372</t>
  </si>
  <si>
    <t xml:space="preserve">STD EM-4 Compact Zımba Makinesi No:10 </t>
  </si>
  <si>
    <t xml:space="preserve">OFIS1373</t>
  </si>
  <si>
    <t xml:space="preserve">STD EM-7 Compact Zımba Makinesi 24/6 </t>
  </si>
  <si>
    <t xml:space="preserve">OFIS1374</t>
  </si>
  <si>
    <t xml:space="preserve">STD EM-8 Compact Zımba Makinesi 24/6</t>
  </si>
  <si>
    <t xml:space="preserve">OFIS1375</t>
  </si>
  <si>
    <t xml:space="preserve">STD F-5 Fashion Zımba Makinesi No:10 Siyah</t>
  </si>
  <si>
    <t xml:space="preserve">OFIS1376</t>
  </si>
  <si>
    <t xml:space="preserve">STD F-7 Fashion Zımba Makinesi Yarım Boy Siyah</t>
  </si>
  <si>
    <t xml:space="preserve">OFIS1377</t>
  </si>
  <si>
    <t xml:space="preserve">STD F-9 Fashion Zımba Makinesi Yarım Boy Siyah</t>
  </si>
  <si>
    <t xml:space="preserve">OFIS1378</t>
  </si>
  <si>
    <t xml:space="preserve">STD HS-1000 Profesyonel Kollu Zımba Makinesi Gri</t>
  </si>
  <si>
    <t xml:space="preserve">OFIS1379</t>
  </si>
  <si>
    <t xml:space="preserve">STD HS-1000 Profesyonel Kollu Zımba Makinesi Siyah</t>
  </si>
  <si>
    <t xml:space="preserve">OFIS1380</t>
  </si>
  <si>
    <t xml:space="preserve">STD HS-2000 Profesyonel Kollu Zımba Makinesi Gri</t>
  </si>
  <si>
    <t xml:space="preserve">OFIS1381</t>
  </si>
  <si>
    <t xml:space="preserve">STD HS-2000 Profesyonel Kollu Zımba Makinesi Siyah</t>
  </si>
  <si>
    <t xml:space="preserve">OFIS1382</t>
  </si>
  <si>
    <t xml:space="preserve">STD HS-3000 Profesyonel Kollu Zımba Makinesi Gri</t>
  </si>
  <si>
    <t xml:space="preserve">OFIS1383</t>
  </si>
  <si>
    <t xml:space="preserve">STD HS-3000 Profesyonel Kollu Zımba Makinesi Siyah</t>
  </si>
  <si>
    <t xml:space="preserve">OFIS1384</t>
  </si>
  <si>
    <t xml:space="preserve">STD ML-1000 Elegant Uzun Kollu Zımba Makinesi</t>
  </si>
  <si>
    <t xml:space="preserve">OFIS1385</t>
  </si>
  <si>
    <t xml:space="preserve">STD S-130 Elegant Pens Tipi Zımba Makinesi No:10 </t>
  </si>
  <si>
    <t xml:space="preserve">OFIS1386</t>
  </si>
  <si>
    <t xml:space="preserve">STD S-150 Elegant Pens Tipi Zımba Makinesi 24/6</t>
  </si>
  <si>
    <t xml:space="preserve">OFIS1387</t>
  </si>
  <si>
    <t xml:space="preserve">STD S-160 Elegant Pens Tipi Zımba Makinesi 24/6</t>
  </si>
  <si>
    <t xml:space="preserve">OFIS1388</t>
  </si>
  <si>
    <t xml:space="preserve">STD S-170 Deluxe Pens Tipi Zımba Makinesi</t>
  </si>
  <si>
    <t xml:space="preserve">OFIS1389</t>
  </si>
  <si>
    <t xml:space="preserve">STD S-3T Popular Mini Zımba Makinesi 24/6  </t>
  </si>
  <si>
    <t xml:space="preserve">OFIS1390</t>
  </si>
  <si>
    <t xml:space="preserve">STD S-5 Popular Zımba Makinesi No:10</t>
  </si>
  <si>
    <t xml:space="preserve">OFIS1391</t>
  </si>
  <si>
    <t xml:space="preserve">STD S-5 Popular Zımba Makinesi No:10 Gri</t>
  </si>
  <si>
    <t xml:space="preserve">OFIS1392</t>
  </si>
  <si>
    <t xml:space="preserve">STD S-5 Popular Zımba Makinesi No:10 Kırmızı</t>
  </si>
  <si>
    <t xml:space="preserve">OFIS1393</t>
  </si>
  <si>
    <t xml:space="preserve">STD S-5 Popular Zımba Makinesi No:10 Siyah</t>
  </si>
  <si>
    <t xml:space="preserve">OFIS1394</t>
  </si>
  <si>
    <t xml:space="preserve">STD S-5 Popular Zımba Makinesi No:10 Mavi</t>
  </si>
  <si>
    <t xml:space="preserve">OFIS1395</t>
  </si>
  <si>
    <t xml:space="preserve">STD S-600 Popular Zımba Makinesi 24/6 Gri</t>
  </si>
  <si>
    <t xml:space="preserve">OFIS1396</t>
  </si>
  <si>
    <t xml:space="preserve">STD S-600 Popular Zımba Makinesi 24/6 Kırmızı</t>
  </si>
  <si>
    <t xml:space="preserve">OFIS1397</t>
  </si>
  <si>
    <t xml:space="preserve">STD S-600 Popular Zımba Makinesi 24/6 Siyah</t>
  </si>
  <si>
    <t xml:space="preserve">OFIS1398</t>
  </si>
  <si>
    <t xml:space="preserve">STD S-600 Popular Zımba Makinesi 24/6 Mavi</t>
  </si>
  <si>
    <t xml:space="preserve">OFIS1399</t>
  </si>
  <si>
    <t xml:space="preserve">Leitz Retro Chic Zımba ve Delgeç Set Mor-Sarı</t>
  </si>
  <si>
    <t xml:space="preserve">OFIS1400</t>
  </si>
  <si>
    <t xml:space="preserve">Leitz Retro Chic  Zımba ve Delgeç Set Gri-Yeşil</t>
  </si>
  <si>
    <t xml:space="preserve">OFIS1401</t>
  </si>
  <si>
    <t xml:space="preserve">Leitz Wow Zımba-Delgeç Set Metalik Beyaz</t>
  </si>
  <si>
    <t xml:space="preserve">OFIS1402</t>
  </si>
  <si>
    <t xml:space="preserve">Leitz Wow Zımba-Delgeç Set Metalik Pembe</t>
  </si>
  <si>
    <t xml:space="preserve">OFIS1403</t>
  </si>
  <si>
    <t xml:space="preserve">Leitz Wow Zımba-Delgeç Set Metalik Mavi</t>
  </si>
  <si>
    <t xml:space="preserve">OFIS1404</t>
  </si>
  <si>
    <t xml:space="preserve">Leitz Wow Zımba-Delgeç Set Metalik Turuncu</t>
  </si>
  <si>
    <t xml:space="preserve">OFIS1405</t>
  </si>
  <si>
    <t xml:space="preserve">Leitz Wow Zımba-Delgeç Set Metalik Buz Mavisi</t>
  </si>
  <si>
    <t xml:space="preserve">OFIS1406</t>
  </si>
  <si>
    <t xml:space="preserve">Leitz Wow Zımba-Delgeç Set Metalik Mor</t>
  </si>
  <si>
    <t xml:space="preserve">OFIS1407</t>
  </si>
  <si>
    <t xml:space="preserve">Leitz Wow Zımba-Delgeç Set Metalik Yeşil</t>
  </si>
  <si>
    <t xml:space="preserve">OFIS1408</t>
  </si>
  <si>
    <t xml:space="preserve">Rapid F5 Mini Zımba-Delgeç Set Mavi-Yeşil</t>
  </si>
  <si>
    <t xml:space="preserve">OFIS1409</t>
  </si>
  <si>
    <t xml:space="preserve">Rapid F5 Mini Zımba-Delgeç Set Pembe-Sarı</t>
  </si>
  <si>
    <t xml:space="preserve">OFIS1410</t>
  </si>
  <si>
    <t xml:space="preserve">Rapid F5 Mini Zımba-Delgeç Set Mor-Pembe</t>
  </si>
  <si>
    <t xml:space="preserve">OFIS1411</t>
  </si>
  <si>
    <t xml:space="preserve">Leitz Wow 10 Sayfa Kapasiteli Elektrikli Zımba Metalik Pembe</t>
  </si>
  <si>
    <t xml:space="preserve">OFIS1412</t>
  </si>
  <si>
    <t xml:space="preserve">Leitz Wow 10 Sayfa Kapasiteli Elektrikli Zımba Metalik Mavi</t>
  </si>
  <si>
    <t xml:space="preserve">OFIS1413</t>
  </si>
  <si>
    <t xml:space="preserve">Leitz Wow 10 Sayfa Kapasiteli Elektrikli Zımba Metalik Turuncu</t>
  </si>
  <si>
    <t xml:space="preserve">OFIS1414</t>
  </si>
  <si>
    <t xml:space="preserve">Leitz Wow 10 Sayfa Kapasiteli Elektrikli Zımba Metalik Buz Mavisi</t>
  </si>
  <si>
    <t xml:space="preserve">OFIS1415</t>
  </si>
  <si>
    <t xml:space="preserve">Leitz Wow 10 Sayfa Kapasiteli Elektrikli Zımba Metalik Mor</t>
  </si>
  <si>
    <t xml:space="preserve">OFIS1416</t>
  </si>
  <si>
    <t xml:space="preserve">Leitz Wow 10 Sayfa Kapasiteli Elektrikli Zımba Metalik Yeşil</t>
  </si>
  <si>
    <t xml:space="preserve">OFIS1417</t>
  </si>
  <si>
    <t xml:space="preserve">Leitz 10 Sayfa Kapasiteli Zımba Kırmızı</t>
  </si>
  <si>
    <t xml:space="preserve">OFIS1418</t>
  </si>
  <si>
    <t xml:space="preserve">Leitz 10 Sayfa Kapasiteli Zımba Mavi</t>
  </si>
  <si>
    <t xml:space="preserve">OFIS1419</t>
  </si>
  <si>
    <t xml:space="preserve">Leitz 10 Sayfa Kapasiteli Zımba Siyah</t>
  </si>
  <si>
    <t xml:space="preserve">OFIS1420</t>
  </si>
  <si>
    <t xml:space="preserve">Leitz 25 Sayfa Kapasiteli Zımba Kırmızı</t>
  </si>
  <si>
    <t xml:space="preserve">OFIS1421</t>
  </si>
  <si>
    <t xml:space="preserve">Leitz 25 Sayfa Kapasiteli Zımba Mavi</t>
  </si>
  <si>
    <t xml:space="preserve">OFIS1422</t>
  </si>
  <si>
    <t xml:space="preserve">Leitz 25 Sayfa Kapasiteli Zımba Siyah</t>
  </si>
  <si>
    <t xml:space="preserve">OFIS1423</t>
  </si>
  <si>
    <t xml:space="preserve">Leitz 30 Sayfa Kapasiteli Zımba Kırmızı</t>
  </si>
  <si>
    <t xml:space="preserve">OFIS1424</t>
  </si>
  <si>
    <t xml:space="preserve">Leitz 30 Sayfa Kapasiteli Zımba Mavi</t>
  </si>
  <si>
    <t xml:space="preserve">OFIS1425</t>
  </si>
  <si>
    <t xml:space="preserve">Leitz 30 Sayfa Kapasiteli Zımba Siyah</t>
  </si>
  <si>
    <t xml:space="preserve">OFIS1426</t>
  </si>
  <si>
    <t xml:space="preserve">Leitz 30 Sayfa Kapasiteli Zımba Gri</t>
  </si>
  <si>
    <t xml:space="preserve">OFIS1427</t>
  </si>
  <si>
    <t xml:space="preserve">Leitz Style 30 Sayfa Kapasiteli Zımba Beyaz</t>
  </si>
  <si>
    <t xml:space="preserve">OFIS1428</t>
  </si>
  <si>
    <t xml:space="preserve">Leitz Style 30 Sayfa Kapasiteli Zımba Bordo</t>
  </si>
  <si>
    <t xml:space="preserve">OFIS1429</t>
  </si>
  <si>
    <t xml:space="preserve">Leitz Style 30 Sayfa Kapasiteli Zımba Siyah</t>
  </si>
  <si>
    <t xml:space="preserve">OFIS1430</t>
  </si>
  <si>
    <t xml:space="preserve">Leitz Style 30 Sayfa Kapasiteli Zımba Yeşil</t>
  </si>
  <si>
    <t xml:space="preserve">OFIS1431</t>
  </si>
  <si>
    <t xml:space="preserve">Leitz Style 30 Sayfa Kapasiteli Zımba Lacivert</t>
  </si>
  <si>
    <t xml:space="preserve">OFIS1432</t>
  </si>
  <si>
    <t xml:space="preserve">Leitz Wow 30 Sayfa Kapasiteli Zımba Metalik Beyaz</t>
  </si>
  <si>
    <t xml:space="preserve">OFIS1433</t>
  </si>
  <si>
    <t xml:space="preserve">Leitz Wow 30 Sayfa Kapasiteli Zımba Metalik Pembe</t>
  </si>
  <si>
    <t xml:space="preserve">OFIS1434</t>
  </si>
  <si>
    <t xml:space="preserve">Leitz Wow 30 Sayfa Kapasiteli Zımba Metalik Mavi</t>
  </si>
  <si>
    <t xml:space="preserve">OFIS1435</t>
  </si>
  <si>
    <t xml:space="preserve">Leitz Wow 30 Sayfa Kapasiteli Zımba Metalik Turuncu</t>
  </si>
  <si>
    <t xml:space="preserve">OFIS1436</t>
  </si>
  <si>
    <t xml:space="preserve">Leitz Wow 30 Sayfa Kapasiteli Zımba Metalik Buz Mavisi</t>
  </si>
  <si>
    <t xml:space="preserve">OFIS1437</t>
  </si>
  <si>
    <t xml:space="preserve">Leitz Wow 30 Sayfa Kapasiteli Zımba Metalik Mor</t>
  </si>
  <si>
    <t xml:space="preserve">OFIS1438</t>
  </si>
  <si>
    <t xml:space="preserve">Leitz Wow 30 Sayfa Kapasiteli Zımba Metalik Yeşil</t>
  </si>
  <si>
    <t xml:space="preserve">OFIS1439</t>
  </si>
  <si>
    <t xml:space="preserve">Leitz Wow 10 Sayfa Kapasiteli Mini Zımba Metalik Beyaz</t>
  </si>
  <si>
    <t xml:space="preserve">OFIS1440</t>
  </si>
  <si>
    <t xml:space="preserve">Leitz Wow 10 Sayfa Kapasiteli Mini Zımba Metalik Pembe</t>
  </si>
  <si>
    <t xml:space="preserve">OFIS1441</t>
  </si>
  <si>
    <t xml:space="preserve">Leitz Wow 10 Sayfa Kapasiteli Mini Zımba Metalik Mavi</t>
  </si>
  <si>
    <t xml:space="preserve">OFIS1442</t>
  </si>
  <si>
    <t xml:space="preserve">Leitz Wow 10 Sayfa Kapasiteli Mini Zımba Metalik Turuncu</t>
  </si>
  <si>
    <t xml:space="preserve">OFIS1443</t>
  </si>
  <si>
    <t xml:space="preserve">Leitz Wow 10 Sayfa Kapasiteli Mini Zımba Metalik Buz Mavisi</t>
  </si>
  <si>
    <t xml:space="preserve">OFIS1444</t>
  </si>
  <si>
    <t xml:space="preserve">Leitz Wow 10 Sayfa Kapasiteli Mini Zımba Metalik Mor</t>
  </si>
  <si>
    <t xml:space="preserve">OFIS1445</t>
  </si>
  <si>
    <t xml:space="preserve">Leitz Wow 10 Sayfa Kapasiteli Mini Zımba Metalik Yeşil</t>
  </si>
  <si>
    <t xml:space="preserve">OFIS1446</t>
  </si>
  <si>
    <t xml:space="preserve">Leitz 40 Sayfa Kapasiteli Zımba Kırmızı</t>
  </si>
  <si>
    <t xml:space="preserve">OFIS1447</t>
  </si>
  <si>
    <t xml:space="preserve">Leitz 40 Sayfa Kapasiteli Zımba Mavi</t>
  </si>
  <si>
    <t xml:space="preserve">OFIS1448</t>
  </si>
  <si>
    <t xml:space="preserve">Leitz 40 Sayfa Kapasiteli Zımba Siyah</t>
  </si>
  <si>
    <t xml:space="preserve">OFIS1449</t>
  </si>
  <si>
    <t xml:space="preserve">Leitz Düz Perçinleyen Zımba Kırmızı</t>
  </si>
  <si>
    <t xml:space="preserve">OFIS1450</t>
  </si>
  <si>
    <t xml:space="preserve">Leitz Düz Perçinleyen Zımba Mavi</t>
  </si>
  <si>
    <t xml:space="preserve">OFIS1451</t>
  </si>
  <si>
    <t xml:space="preserve">Leitz Düz Perçinleyen Zımba Siyah</t>
  </si>
  <si>
    <t xml:space="preserve">OFIS1452</t>
  </si>
  <si>
    <t xml:space="preserve">Leitz Pens Tipi Zımba Gri</t>
  </si>
  <si>
    <t xml:space="preserve">OFIS1453</t>
  </si>
  <si>
    <t xml:space="preserve">Leitz 60 Sayfa Kapasiteli Zımba Gri</t>
  </si>
  <si>
    <t xml:space="preserve">OFIS1454</t>
  </si>
  <si>
    <t xml:space="preserve">Leitz 80 Sayfa Kapasiteli Zımba Gri</t>
  </si>
  <si>
    <t xml:space="preserve">OFIS1455</t>
  </si>
  <si>
    <t xml:space="preserve">Leitz 120 Sayfa Kapasiteli Zımba Gri</t>
  </si>
  <si>
    <t xml:space="preserve">OFIS1456</t>
  </si>
  <si>
    <t xml:space="preserve">Leitz Uzun Kollu Zımba Siyah</t>
  </si>
  <si>
    <t xml:space="preserve">OFIS1457</t>
  </si>
  <si>
    <t xml:space="preserve">Zımba Teli ve Sökücü</t>
  </si>
  <si>
    <t xml:space="preserve">Mas 140 Zımba Teli No:10 Beyaz</t>
  </si>
  <si>
    <t xml:space="preserve">OFIS1458</t>
  </si>
  <si>
    <t xml:space="preserve">Mas 143 Zımba Teli No:10 Bakır</t>
  </si>
  <si>
    <t xml:space="preserve">OFIS1459</t>
  </si>
  <si>
    <t xml:space="preserve">Mas 145 Zımba Teli No:24/6 Beyaz</t>
  </si>
  <si>
    <t xml:space="preserve">OFIS1460</t>
  </si>
  <si>
    <t xml:space="preserve">Mas 148 Zımba Teli No:24/6 Bakır</t>
  </si>
  <si>
    <t xml:space="preserve">OFIS1461</t>
  </si>
  <si>
    <t xml:space="preserve">Mas 150 Zımba Teli No:23/8</t>
  </si>
  <si>
    <t xml:space="preserve">OFIS1462</t>
  </si>
  <si>
    <t xml:space="preserve">Mas 152 Zımba Teli No:23/10</t>
  </si>
  <si>
    <t xml:space="preserve">OFIS1463</t>
  </si>
  <si>
    <t xml:space="preserve">Mas 154 Zımba Teli No:23/13</t>
  </si>
  <si>
    <t xml:space="preserve">OFIS1464</t>
  </si>
  <si>
    <t xml:space="preserve">Mas 156 Zımba Teli No:23/15</t>
  </si>
  <si>
    <t xml:space="preserve">OFIS1465</t>
  </si>
  <si>
    <t xml:space="preserve">Mas 158 Zımba Teli No:23/17</t>
  </si>
  <si>
    <t xml:space="preserve">OFIS1466</t>
  </si>
  <si>
    <t xml:space="preserve">Mas 160 Zımba Teli No:23/20</t>
  </si>
  <si>
    <t xml:space="preserve">OFIS1467</t>
  </si>
  <si>
    <t xml:space="preserve">Mas 162 Zımba Teli No:23/23</t>
  </si>
  <si>
    <t xml:space="preserve">OFIS1468</t>
  </si>
  <si>
    <t xml:space="preserve">Mas 903 Tırnaklı Tel Sökücü Siyah</t>
  </si>
  <si>
    <t xml:space="preserve">OFIS1469</t>
  </si>
  <si>
    <t xml:space="preserve">Mas 903 Tırnaklı Tel Sökücü Mavi</t>
  </si>
  <si>
    <t xml:space="preserve">OFIS1470</t>
  </si>
  <si>
    <t xml:space="preserve">Mas 903 Tırnaklı Tel Sökücü Kırmızı</t>
  </si>
  <si>
    <t xml:space="preserve">OFIS1471</t>
  </si>
  <si>
    <t xml:space="preserve">Mas 905 No:10 ve No:24/6 için Tel Sökücü Siyah</t>
  </si>
  <si>
    <t xml:space="preserve">OFIS1472</t>
  </si>
  <si>
    <t xml:space="preserve">Mas 905 No:10 ve No:24/6 için Tel Sökücü Mavi</t>
  </si>
  <si>
    <t xml:space="preserve">OFIS1473</t>
  </si>
  <si>
    <t xml:space="preserve">Mas 905 No:10 ve No:24/6 için Tel Sökücü Kırmızı</t>
  </si>
  <si>
    <t xml:space="preserve">OFIS1474</t>
  </si>
  <si>
    <t xml:space="preserve">Mas 905 No:10 ve No:24/6 için Tel Sökücü Gri</t>
  </si>
  <si>
    <t xml:space="preserve">OFIS1475</t>
  </si>
  <si>
    <t xml:space="preserve">Mas 910 No:10 ve No:24/6 için Tel Sökücü Siyah</t>
  </si>
  <si>
    <t xml:space="preserve">OFIS1476</t>
  </si>
  <si>
    <t xml:space="preserve">Mas 910 No:10 ve No:24/6 için Tel Sökücü Mavi</t>
  </si>
  <si>
    <t xml:space="preserve">OFIS1477</t>
  </si>
  <si>
    <t xml:space="preserve">Mas 910 No:10 ve No:24/6 için Tel Sökücü Kırmızı</t>
  </si>
  <si>
    <t xml:space="preserve">OFIS1478</t>
  </si>
  <si>
    <t xml:space="preserve">Mas 910 No:10 ve No:24/6 için Tel Sökücü sarı</t>
  </si>
  <si>
    <t xml:space="preserve">OFIS1479</t>
  </si>
  <si>
    <t xml:space="preserve">Noki 6451 Zımba Teli No:24/6 Beyaz</t>
  </si>
  <si>
    <t xml:space="preserve">OFIS1480</t>
  </si>
  <si>
    <t xml:space="preserve">Noki 6452 Zımba Teli No:10 Beyaz</t>
  </si>
  <si>
    <t xml:space="preserve">OFIS1481</t>
  </si>
  <si>
    <t xml:space="preserve">Noki 6453 Zımba Teli No:24/6 Bakır</t>
  </si>
  <si>
    <t xml:space="preserve">OFIS1482</t>
  </si>
  <si>
    <t xml:space="preserve">Noki 6454 Zımba Teli No:10 Bakır</t>
  </si>
  <si>
    <t xml:space="preserve">OFIS1483</t>
  </si>
  <si>
    <t xml:space="preserve">Dosyalama ve Arşivleme</t>
  </si>
  <si>
    <t xml:space="preserve">Plastik Klasör</t>
  </si>
  <si>
    <t xml:space="preserve">Leitz 1010 Plastik Geniş Klasör Beyaz</t>
  </si>
  <si>
    <t xml:space="preserve">OFIS1484</t>
  </si>
  <si>
    <t xml:space="preserve">Leitz 1010 Plastik Geniş Klasör Sarı</t>
  </si>
  <si>
    <t xml:space="preserve">OFIS1485</t>
  </si>
  <si>
    <t xml:space="preserve">Leitz 1010 Plastik Geniş Klasör Açık Kırmızı</t>
  </si>
  <si>
    <t xml:space="preserve">OFIS1486</t>
  </si>
  <si>
    <t xml:space="preserve">Leitz 1010 Plastik Geniş Klasör Kırmızı</t>
  </si>
  <si>
    <t xml:space="preserve">OFIS1487</t>
  </si>
  <si>
    <t xml:space="preserve">Leitz 1010 Plastik Geniş Klasör Açık Mavi</t>
  </si>
  <si>
    <t xml:space="preserve">OFIS1488</t>
  </si>
  <si>
    <t xml:space="preserve">Leitz 1010 Plastik Geniş Klasör Mavi</t>
  </si>
  <si>
    <t xml:space="preserve">OFIS1489</t>
  </si>
  <si>
    <t xml:space="preserve">Leitz 1010 Plastik Geniş Klasör Turuncu</t>
  </si>
  <si>
    <t xml:space="preserve">OFIS1490</t>
  </si>
  <si>
    <t xml:space="preserve">Leitz 1010 Plastik Geniş Klasör Açık Yeşil</t>
  </si>
  <si>
    <t xml:space="preserve">OFIS1491</t>
  </si>
  <si>
    <t xml:space="preserve">Leitz 1010 Plastik Geniş Klasör Yeşil</t>
  </si>
  <si>
    <t xml:space="preserve">OFIS1492</t>
  </si>
  <si>
    <t xml:space="preserve">Leitz 1010 Plastik Geniş Klasör Gri</t>
  </si>
  <si>
    <t xml:space="preserve">OFIS1493</t>
  </si>
  <si>
    <t xml:space="preserve">Leitz 1010 Plastik Geniş Klasör Siyah</t>
  </si>
  <si>
    <t xml:space="preserve">OFIS1494</t>
  </si>
  <si>
    <t xml:space="preserve">Leitz 1015 Plastik Dar Klasör Beyaz</t>
  </si>
  <si>
    <t xml:space="preserve">OFIS1495</t>
  </si>
  <si>
    <t xml:space="preserve">Leitz 1015 Plastik Dar Klasör Sarı</t>
  </si>
  <si>
    <t xml:space="preserve">OFIS1496</t>
  </si>
  <si>
    <t xml:space="preserve">Leitz 1015 Plastik Dar Klasör Açık Kırmızı</t>
  </si>
  <si>
    <t xml:space="preserve">OFIS1497</t>
  </si>
  <si>
    <t xml:space="preserve">Leitz 1015 Plastik Dar Klasör Kırmızı</t>
  </si>
  <si>
    <t xml:space="preserve">OFIS1498</t>
  </si>
  <si>
    <t xml:space="preserve">Leitz 1015 Plastik Dar Klasör Mavi</t>
  </si>
  <si>
    <t xml:space="preserve">OFIS1499</t>
  </si>
  <si>
    <t xml:space="preserve">Leitz 1015 Plastik Dar Klasör Turuncu</t>
  </si>
  <si>
    <t xml:space="preserve">OFIS1500</t>
  </si>
  <si>
    <t xml:space="preserve">Leitz 1015 Plastik Dar Klasör Açık Yeşil</t>
  </si>
  <si>
    <t xml:space="preserve">OFIS1501</t>
  </si>
  <si>
    <t xml:space="preserve">Leitz 1015 Plastik Dar Klasör Yeşil</t>
  </si>
  <si>
    <t xml:space="preserve">OFIS1502</t>
  </si>
  <si>
    <t xml:space="preserve">Leitz 1015 Plastik Dar Klasör Gri</t>
  </si>
  <si>
    <t xml:space="preserve">OFIS1503</t>
  </si>
  <si>
    <t xml:space="preserve">Leitz 1015 Plastik Dar Klasör Siyah</t>
  </si>
  <si>
    <t xml:space="preserve">OFIS1504</t>
  </si>
  <si>
    <t xml:space="preserve">Leitz 1005 Wow Plastik Geniş Klasör Metalik Beyaz</t>
  </si>
  <si>
    <t xml:space="preserve">OFIS1505</t>
  </si>
  <si>
    <t xml:space="preserve">Leitz 1005 Wow Plastik Geniş Klasör Metalik Pembe</t>
  </si>
  <si>
    <t xml:space="preserve">OFIS1506</t>
  </si>
  <si>
    <t xml:space="preserve">Leitz 1005 Wow Plastik Geniş Klasör Metalik Mavi</t>
  </si>
  <si>
    <t xml:space="preserve">OFIS1507</t>
  </si>
  <si>
    <t xml:space="preserve">Leitz 1005 Wow Plastik Geniş Klasör Metalik Turuncu</t>
  </si>
  <si>
    <t xml:space="preserve">OFIS1508</t>
  </si>
  <si>
    <t xml:space="preserve">Leitz 1005 Wow Plastik Geniş Klasör Metalik Buz Mavisi</t>
  </si>
  <si>
    <t xml:space="preserve">OFIS1509</t>
  </si>
  <si>
    <t xml:space="preserve">Leitz 1005 Wow Plastik Geniş Klasör Metalik Mor</t>
  </si>
  <si>
    <t xml:space="preserve">OFIS1510</t>
  </si>
  <si>
    <t xml:space="preserve">Leitz 1005 Wow Plastik Geniş Klasör Metalik Yeşil</t>
  </si>
  <si>
    <t xml:space="preserve">OFIS1511</t>
  </si>
  <si>
    <t xml:space="preserve">Leitz 1006 Wow Plastik Dar Klasör Metalik Beyaz</t>
  </si>
  <si>
    <t xml:space="preserve">OFIS1512</t>
  </si>
  <si>
    <t xml:space="preserve">Leitz 1006 Wow Plastik Dar Klasör Metalik Pembe</t>
  </si>
  <si>
    <t xml:space="preserve">OFIS1513</t>
  </si>
  <si>
    <t xml:space="preserve">Leitz 1006 Wow Plastik Dar Klasör Metalik Mavi</t>
  </si>
  <si>
    <t xml:space="preserve">OFIS1514</t>
  </si>
  <si>
    <t xml:space="preserve">Leitz 1006 Wow Plastik Dar Klasör Metalik Turuncu</t>
  </si>
  <si>
    <t xml:space="preserve">OFIS1515</t>
  </si>
  <si>
    <t xml:space="preserve">Leitz 1006 Wow Plastik Dar Klasör Metalik Buz Mavisi</t>
  </si>
  <si>
    <t xml:space="preserve">OFIS1516</t>
  </si>
  <si>
    <t xml:space="preserve">Leitz 1006 Wow Plastik Dar Klasör Metalik Mor</t>
  </si>
  <si>
    <t xml:space="preserve">OFIS1517</t>
  </si>
  <si>
    <t xml:space="preserve">Leitz 1006 Wow Plastik Dar Klasör Metalik Yeşil</t>
  </si>
  <si>
    <t xml:space="preserve">OFIS1518</t>
  </si>
  <si>
    <t xml:space="preserve">Esselte 3040 Plastik Geniş Klasör Beyaz</t>
  </si>
  <si>
    <t xml:space="preserve">OFIS1519</t>
  </si>
  <si>
    <t xml:space="preserve">Esselte 3040 Plastik Geniş Klasör Koyu Bej</t>
  </si>
  <si>
    <t xml:space="preserve">OFIS1520</t>
  </si>
  <si>
    <t xml:space="preserve">Esselte 3040 Plastik Geniş Klasör Vivida Sarı</t>
  </si>
  <si>
    <t xml:space="preserve">OFIS1521</t>
  </si>
  <si>
    <t xml:space="preserve">Esselte 3040 Plastik Geniş Klasör Vivida Kırmızı</t>
  </si>
  <si>
    <t xml:space="preserve">OFIS1522</t>
  </si>
  <si>
    <t xml:space="preserve">Esselte 3040 Plastik Geniş Klasör Vivida Mavi</t>
  </si>
  <si>
    <t xml:space="preserve">OFIS1523</t>
  </si>
  <si>
    <t xml:space="preserve">Esselte 3040 Plastik Geniş Klasör Vivida Yeşil</t>
  </si>
  <si>
    <t xml:space="preserve">OFIS1524</t>
  </si>
  <si>
    <t xml:space="preserve">Esselte 3040 Plastik Geniş Klasör Gri</t>
  </si>
  <si>
    <t xml:space="preserve">OFIS1525</t>
  </si>
  <si>
    <t xml:space="preserve">OFIS1526</t>
  </si>
  <si>
    <t xml:space="preserve">Esselte 3045 Plastik Dar Klasör Beyaz</t>
  </si>
  <si>
    <t xml:space="preserve">OFIS1527</t>
  </si>
  <si>
    <t xml:space="preserve">Esselte 3045 Plastik Dar Klasör Koyu Bej</t>
  </si>
  <si>
    <t xml:space="preserve">OFIS1528</t>
  </si>
  <si>
    <t xml:space="preserve">Esselte 3045 Plastik DarKlasör Vivida Sarı</t>
  </si>
  <si>
    <t xml:space="preserve">OFIS1529</t>
  </si>
  <si>
    <t xml:space="preserve">Esselte 3045 Plastik Dar Klasör Vivida Kırmızı</t>
  </si>
  <si>
    <t xml:space="preserve">OFIS1530</t>
  </si>
  <si>
    <t xml:space="preserve">Esselte 3045 Plastik Dar Klasör Vivida Mavi</t>
  </si>
  <si>
    <t xml:space="preserve">OFIS1531</t>
  </si>
  <si>
    <t xml:space="preserve">Esselte 3045 Plastik Dar Klasör Vivida Yeşil</t>
  </si>
  <si>
    <t xml:space="preserve">OFIS1532</t>
  </si>
  <si>
    <t xml:space="preserve">Esselte 3045 Plastik Dar Klasör Gri</t>
  </si>
  <si>
    <t xml:space="preserve">OFIS1533</t>
  </si>
  <si>
    <t xml:space="preserve">OFIS1534</t>
  </si>
  <si>
    <t xml:space="preserve">Esselte 9940 Ekonomik Geniş Klasör Beyaz</t>
  </si>
  <si>
    <t xml:space="preserve">OFIS1535</t>
  </si>
  <si>
    <t xml:space="preserve">Esselte 9940 Ekonomik Geniş Klasör Sarı</t>
  </si>
  <si>
    <t xml:space="preserve">OFIS1536</t>
  </si>
  <si>
    <t xml:space="preserve">Esselte 9940 Ekonomik Geniş Klasör Kırmızı </t>
  </si>
  <si>
    <t xml:space="preserve">OFIS1537</t>
  </si>
  <si>
    <t xml:space="preserve">Esselte 9940 Ekonomik Geniş Klasör Mavi</t>
  </si>
  <si>
    <t xml:space="preserve">OFIS1538</t>
  </si>
  <si>
    <t xml:space="preserve">Esselte 9940 Ekonomik Geniş Klasör Turuncu</t>
  </si>
  <si>
    <t xml:space="preserve">OFIS1539</t>
  </si>
  <si>
    <t xml:space="preserve">Esselte 9940 Ekonomik Geniş Klasör Yeşil</t>
  </si>
  <si>
    <t xml:space="preserve">OFIS1540</t>
  </si>
  <si>
    <t xml:space="preserve">Esselte 9940 Ekonomik Geniş Klasör Siyah</t>
  </si>
  <si>
    <t xml:space="preserve">OFIS1541</t>
  </si>
  <si>
    <t xml:space="preserve">Esselte 9945 Ekonomik Dar Klasör Beyaz</t>
  </si>
  <si>
    <t xml:space="preserve">OFIS1542</t>
  </si>
  <si>
    <t xml:space="preserve">Esselte 9945 Ekonomik Dar Klasör Sarı</t>
  </si>
  <si>
    <t xml:space="preserve">OFIS1543</t>
  </si>
  <si>
    <t xml:space="preserve">Esselte 9945 Ekonomik Dar Klasör Kırmızı </t>
  </si>
  <si>
    <t xml:space="preserve">OFIS1544</t>
  </si>
  <si>
    <t xml:space="preserve">Esselte 9945 Ekonomik Dar Klasör Mavi</t>
  </si>
  <si>
    <t xml:space="preserve">OFIS1545</t>
  </si>
  <si>
    <t xml:space="preserve">Esselte 9945 Ekonomik Dar Klasör Turuncu</t>
  </si>
  <si>
    <t xml:space="preserve">OFIS1546</t>
  </si>
  <si>
    <t xml:space="preserve">Esselte 9945 Ekonomik Dar Klasör Yeşil</t>
  </si>
  <si>
    <t xml:space="preserve">OFIS1547</t>
  </si>
  <si>
    <t xml:space="preserve">Esselte 9945 Ekonomik Dar Klasör Siyah</t>
  </si>
  <si>
    <t xml:space="preserve">OFIS1548</t>
  </si>
  <si>
    <t xml:space="preserve">Arma Plastik Geniş Klasör 5'li Mavi</t>
  </si>
  <si>
    <t xml:space="preserve">OFIS1549</t>
  </si>
  <si>
    <t xml:space="preserve">Arma Plastik Geniş Klasör 5'li Kırmızı</t>
  </si>
  <si>
    <t xml:space="preserve">OFIS1550</t>
  </si>
  <si>
    <t xml:space="preserve">Arma Plastik Geniş Klasör 5'li Siyah</t>
  </si>
  <si>
    <t xml:space="preserve">OFIS1551</t>
  </si>
  <si>
    <t xml:space="preserve">Arma Plastik Geniş Klasör 5'li Sarı</t>
  </si>
  <si>
    <t xml:space="preserve">OFIS1552</t>
  </si>
  <si>
    <t xml:space="preserve">Arma Plastik Geniş Klasör 5'li Gri</t>
  </si>
  <si>
    <t xml:space="preserve">OFIS1553</t>
  </si>
  <si>
    <t xml:space="preserve">Arma Plastik Dar Klasör 5'li Mavi</t>
  </si>
  <si>
    <t xml:space="preserve">OFIS1554</t>
  </si>
  <si>
    <t xml:space="preserve">Arma Plastik Dar Klasör 5'li Kırmızı</t>
  </si>
  <si>
    <t xml:space="preserve">OFIS1555</t>
  </si>
  <si>
    <t xml:space="preserve">Arma Plastik Dar Klasör 5'li Siyah</t>
  </si>
  <si>
    <t xml:space="preserve">OFIS1556</t>
  </si>
  <si>
    <t xml:space="preserve">Arma Plastik Dar Klasör 5'li Sarı</t>
  </si>
  <si>
    <t xml:space="preserve">OFIS1557</t>
  </si>
  <si>
    <t xml:space="preserve">Arma Plastik Dar Klasör 5'li Gri</t>
  </si>
  <si>
    <t xml:space="preserve">OFIS1558</t>
  </si>
  <si>
    <t xml:space="preserve">Karton Klasör</t>
  </si>
  <si>
    <t xml:space="preserve">Alemdar Karton Klasör A4 Geniş 6'Lı Paket</t>
  </si>
  <si>
    <t xml:space="preserve">OFIS1559</t>
  </si>
  <si>
    <t xml:space="preserve">Alemdar Karton Klasör Geniş A4 İpli 5'Li Paket</t>
  </si>
  <si>
    <t xml:space="preserve">OFIS1560</t>
  </si>
  <si>
    <t xml:space="preserve">Alemdar Telgraf Karton Klasör A5 Geniş 3'lü</t>
  </si>
  <si>
    <t xml:space="preserve">OFIS1561</t>
  </si>
  <si>
    <t xml:space="preserve">Alemdar Karton Klasör A4 Dar 6'Lı Paket</t>
  </si>
  <si>
    <t xml:space="preserve">OFIS1562</t>
  </si>
  <si>
    <t xml:space="preserve">Alemdar Karton Klasör Dar A4 İpli 5'Li Paket</t>
  </si>
  <si>
    <t xml:space="preserve">OFIS1563</t>
  </si>
  <si>
    <t xml:space="preserve">Esselte 9950 Geniş Karton Klasör (Arşiv Klasörü)</t>
  </si>
  <si>
    <t xml:space="preserve">OFIS1564</t>
  </si>
  <si>
    <t xml:space="preserve">Poşet Dosya</t>
  </si>
  <si>
    <t xml:space="preserve">Esselte Ekonomik A4 Poşet Dosya 100'lü (479815)</t>
  </si>
  <si>
    <t xml:space="preserve">OFIS1565</t>
  </si>
  <si>
    <t xml:space="preserve">Leitz 4796 11 Delikli A4 Poşet Dosya 100 Ad/pk.</t>
  </si>
  <si>
    <t xml:space="preserve">OFIS1566</t>
  </si>
  <si>
    <t xml:space="preserve">Noki Eco Poşet Dosya 100'lü</t>
  </si>
  <si>
    <t xml:space="preserve">OFIS1567</t>
  </si>
  <si>
    <t xml:space="preserve">Noki Delikli Poşet Dosya XL A4 (100'lü Paket)</t>
  </si>
  <si>
    <t xml:space="preserve">OFIS1568</t>
  </si>
  <si>
    <t xml:space="preserve">Noki Delikli Poşet Dosya XL A4 (50'li Paket)</t>
  </si>
  <si>
    <t xml:space="preserve">OFIS1569</t>
  </si>
  <si>
    <t xml:space="preserve">Leitz 4700 Kristal Poşet Dosya 100'lü</t>
  </si>
  <si>
    <t xml:space="preserve">OFIS1570</t>
  </si>
  <si>
    <t xml:space="preserve">Telli Dosya</t>
  </si>
  <si>
    <t xml:space="preserve">Noki Eco Telli Dosya 50'li Mavi</t>
  </si>
  <si>
    <t xml:space="preserve">OFIS1571</t>
  </si>
  <si>
    <t xml:space="preserve">Noki Eco Telli Dosya 50'li Kırmızı</t>
  </si>
  <si>
    <t xml:space="preserve">OFIS1572</t>
  </si>
  <si>
    <t xml:space="preserve">Noki Eco Telli Dosya 50'li Siyah</t>
  </si>
  <si>
    <t xml:space="preserve">OFIS1573</t>
  </si>
  <si>
    <t xml:space="preserve">Noki Eco Telli Dosya 50'li Beyaz</t>
  </si>
  <si>
    <t xml:space="preserve">OFIS1574</t>
  </si>
  <si>
    <t xml:space="preserve">Noki Eco Telli Dosya 50'li Sarı</t>
  </si>
  <si>
    <t xml:space="preserve">OFIS1575</t>
  </si>
  <si>
    <t xml:space="preserve">Noki Eco Telli Dosya 50'li Turuncu</t>
  </si>
  <si>
    <t xml:space="preserve">OFIS1576</t>
  </si>
  <si>
    <t xml:space="preserve">Noki Eco Telli Dosya 50'li Yeşil</t>
  </si>
  <si>
    <t xml:space="preserve">OFIS1577</t>
  </si>
  <si>
    <t xml:space="preserve">Noki Eco Telli Dosya 50'li Koyu Pembe</t>
  </si>
  <si>
    <t xml:space="preserve">OFIS1578</t>
  </si>
  <si>
    <t xml:space="preserve">Noki XL Telli Dosya 50'li Mavi</t>
  </si>
  <si>
    <t xml:space="preserve">OFIS1579</t>
  </si>
  <si>
    <t xml:space="preserve">Noki XL Telli Dosya 50'li Kırmızı</t>
  </si>
  <si>
    <t xml:space="preserve">OFIS1580</t>
  </si>
  <si>
    <t xml:space="preserve">Noki XL Telli Dosya 50'li Siyah</t>
  </si>
  <si>
    <t xml:space="preserve">OFIS1581</t>
  </si>
  <si>
    <t xml:space="preserve">Noki XL Telli Dosya 50'li Beyaz</t>
  </si>
  <si>
    <t xml:space="preserve">OFIS1582</t>
  </si>
  <si>
    <t xml:space="preserve">Noki XL Telli Dosya 50'li Sarı</t>
  </si>
  <si>
    <t xml:space="preserve">OFIS1583</t>
  </si>
  <si>
    <t xml:space="preserve">Noki XL Telli Dosya 50'li Turuncu</t>
  </si>
  <si>
    <t xml:space="preserve">OFIS1584</t>
  </si>
  <si>
    <t xml:space="preserve">Noki XL Telli Dosya 50'li Yeşil</t>
  </si>
  <si>
    <t xml:space="preserve">OFIS1585</t>
  </si>
  <si>
    <t xml:space="preserve">Noki XL Telli Dosya 50'li Pembe</t>
  </si>
  <si>
    <t xml:space="preserve">OFIS1586</t>
  </si>
  <si>
    <t xml:space="preserve">Noki XL Telli Dosya 50'li Açık Mavi</t>
  </si>
  <si>
    <t xml:space="preserve">OFIS1587</t>
  </si>
  <si>
    <t xml:space="preserve">Noki XL Telli Dosya 50'li Lacivert</t>
  </si>
  <si>
    <t xml:space="preserve">OFIS1588</t>
  </si>
  <si>
    <t xml:space="preserve">Noki XL Telli Dosya 50'li Lila</t>
  </si>
  <si>
    <t xml:space="preserve">OFIS1589</t>
  </si>
  <si>
    <t xml:space="preserve">Noki XL Telli Dosya 50'li Gri</t>
  </si>
  <si>
    <t xml:space="preserve">OFIS1590</t>
  </si>
  <si>
    <t xml:space="preserve">Leitz 4189 Telli Dosya 50 li Paket Mavi</t>
  </si>
  <si>
    <t xml:space="preserve">OFIS1591</t>
  </si>
  <si>
    <t xml:space="preserve">Leitz 4189 Telli Dosya 50 li Paket Siyah</t>
  </si>
  <si>
    <t xml:space="preserve">OFIS1592</t>
  </si>
  <si>
    <t xml:space="preserve">Leitz 4189 Telli Dosya 50 li Paket Beyaz</t>
  </si>
  <si>
    <t xml:space="preserve">OFIS1593</t>
  </si>
  <si>
    <t xml:space="preserve">Leitz 4189 Telli Dosya 50 li Paket Sarı</t>
  </si>
  <si>
    <t xml:space="preserve">OFIS1594</t>
  </si>
  <si>
    <t xml:space="preserve">Leitz 4189 Telli Dosya 50 li Paket Gri</t>
  </si>
  <si>
    <t xml:space="preserve">OFIS1595</t>
  </si>
  <si>
    <t xml:space="preserve">Leitz 4189 Telli Dosya 50 li Paket Pembe</t>
  </si>
  <si>
    <t xml:space="preserve">OFIS1596</t>
  </si>
  <si>
    <t xml:space="preserve">OFIS1597</t>
  </si>
  <si>
    <t xml:space="preserve">Noki HD Telli Dosya 25'li Mavi</t>
  </si>
  <si>
    <t xml:space="preserve">OFIS1598</t>
  </si>
  <si>
    <t xml:space="preserve">Noki HD Telli Dosya 25'li Kırmızı</t>
  </si>
  <si>
    <t xml:space="preserve">OFIS1599</t>
  </si>
  <si>
    <t xml:space="preserve">Noki HD Telli Dosya 25'li Siyah</t>
  </si>
  <si>
    <t xml:space="preserve">OFIS1600</t>
  </si>
  <si>
    <t xml:space="preserve">Noki HD Telli Dosya 25'li Beyaz</t>
  </si>
  <si>
    <t xml:space="preserve">OFIS1601</t>
  </si>
  <si>
    <t xml:space="preserve">Noki HD Telli Dosya 25'li Sarı</t>
  </si>
  <si>
    <t xml:space="preserve">OFIS1602</t>
  </si>
  <si>
    <t xml:space="preserve">Noki HD Telli Dosya 25'li Turuncu</t>
  </si>
  <si>
    <t xml:space="preserve">OFIS1603</t>
  </si>
  <si>
    <t xml:space="preserve">Noki HD Telli Dosya 25'li Yeşil</t>
  </si>
  <si>
    <t xml:space="preserve">OFIS1604</t>
  </si>
  <si>
    <t xml:space="preserve">Noki HD Telli Dosya 25'li Pembe</t>
  </si>
  <si>
    <t xml:space="preserve">OFIS1605</t>
  </si>
  <si>
    <t xml:space="preserve">Sunum Dosyası</t>
  </si>
  <si>
    <t xml:space="preserve">Noki 64120 Sunum Dosyası 20 Yaprak Mavi</t>
  </si>
  <si>
    <t xml:space="preserve">OFIS1606</t>
  </si>
  <si>
    <t xml:space="preserve">Noki 64120 Sunum Dosyası 20 Yaprak Siyah</t>
  </si>
  <si>
    <t xml:space="preserve">OFIS1607</t>
  </si>
  <si>
    <t xml:space="preserve">OFIS1608</t>
  </si>
  <si>
    <t xml:space="preserve">Noki 64110 Sunum Dosyası 100 Yaprak Mavi</t>
  </si>
  <si>
    <t xml:space="preserve">OFIS1609</t>
  </si>
  <si>
    <t xml:space="preserve">Noki 64110 Sunum Dosyası 100 Yaprak Siyah</t>
  </si>
  <si>
    <t xml:space="preserve">OFIS1610</t>
  </si>
  <si>
    <t xml:space="preserve">Noki 64110 Sunum Dosyası 100 Yaprak Kırmızı</t>
  </si>
  <si>
    <t xml:space="preserve">OFIS1611</t>
  </si>
  <si>
    <t xml:space="preserve">Leitz Vivida Sunum Dosyası 20 Yaprak Mavi</t>
  </si>
  <si>
    <t xml:space="preserve">OFIS1612</t>
  </si>
  <si>
    <t xml:space="preserve">Leitz Vivida Sunum Dosyası 20 Yaprak Kırmızı</t>
  </si>
  <si>
    <t xml:space="preserve">OFIS1613</t>
  </si>
  <si>
    <t xml:space="preserve">Leitz Vivida Sunum Dosyası 20 Yaprak Siyah</t>
  </si>
  <si>
    <t xml:space="preserve">OFIS1614</t>
  </si>
  <si>
    <t xml:space="preserve">Leitz Vivida Sunum Dosyası 20 Yaprak Beyaz</t>
  </si>
  <si>
    <t xml:space="preserve">OFIS1615</t>
  </si>
  <si>
    <t xml:space="preserve">Leitz Vivida Sunum Dosyası 20 Yaprak Yeşil</t>
  </si>
  <si>
    <t xml:space="preserve">OFIS1616</t>
  </si>
  <si>
    <t xml:space="preserve">Leitz Vivida Sunum Dosyası 20 Yaprak Sarı</t>
  </si>
  <si>
    <t xml:space="preserve">OFIS1617</t>
  </si>
  <si>
    <t xml:space="preserve">Leitz Active Wow Sunum Dosyası 20 Yaprak Metalik Pembe</t>
  </si>
  <si>
    <t xml:space="preserve">OFIS1618</t>
  </si>
  <si>
    <t xml:space="preserve">Leitz Active Wow Sunum Dosyası 20 Yaprak Metalik Mavi</t>
  </si>
  <si>
    <t xml:space="preserve">OFIS1619</t>
  </si>
  <si>
    <t xml:space="preserve">Leitz Active Wow Sunum Dosyası 20 Yaprak Metalik Turuncu</t>
  </si>
  <si>
    <t xml:space="preserve">OFIS1620</t>
  </si>
  <si>
    <t xml:space="preserve">Leitz Active Wow Sunum Dosyası 20 Yaprak Metalik Buz Mavisi</t>
  </si>
  <si>
    <t xml:space="preserve">OFIS1621</t>
  </si>
  <si>
    <t xml:space="preserve">Leitz Active Wow Sunum Dosyası 20 Yaprak Metalik Mor</t>
  </si>
  <si>
    <t xml:space="preserve">OFIS1622</t>
  </si>
  <si>
    <t xml:space="preserve">Leitz Active Wow Sunum Dosyası 20 Yaprak Metalik Yeşil</t>
  </si>
  <si>
    <t xml:space="preserve">OFIS1623</t>
  </si>
  <si>
    <t xml:space="preserve">Askılı Dosya</t>
  </si>
  <si>
    <t xml:space="preserve">Esselte  Ekonomi Askılı Dosya Mavi</t>
  </si>
  <si>
    <t xml:space="preserve">OFIS1624</t>
  </si>
  <si>
    <t xml:space="preserve">Esselte  Ekonomi Askılı Dosya Sarı</t>
  </si>
  <si>
    <t xml:space="preserve">OFIS1625</t>
  </si>
  <si>
    <t xml:space="preserve">Esselte  Ekonomi Askılı Dosya Kırmızı</t>
  </si>
  <si>
    <t xml:space="preserve">OFIS1626</t>
  </si>
  <si>
    <t xml:space="preserve">Esselte  Ekonomi Askılı Dosya Yeşil</t>
  </si>
  <si>
    <t xml:space="preserve">OFIS1627</t>
  </si>
  <si>
    <t xml:space="preserve">Leitz Alpha Renkli Telli Askılı Dosya Sarı</t>
  </si>
  <si>
    <t xml:space="preserve">OFIS1628</t>
  </si>
  <si>
    <t xml:space="preserve">Leitz Alpha Renkli Telli Askılı Dosya Gri</t>
  </si>
  <si>
    <t xml:space="preserve">OFIS1629</t>
  </si>
  <si>
    <t xml:space="preserve">Leitz Alpha Renkli Telli Askılı Dosya Kırmızı</t>
  </si>
  <si>
    <t xml:space="preserve">OFIS1630</t>
  </si>
  <si>
    <t xml:space="preserve">Leitz Alpha Renkli Telli Askılı Dosya Mavi</t>
  </si>
  <si>
    <t xml:space="preserve">OFIS1631</t>
  </si>
  <si>
    <t xml:space="preserve">Leitz Alpha Renkli Telli Askılı Dosya Yeşil</t>
  </si>
  <si>
    <t xml:space="preserve">OFIS1632</t>
  </si>
  <si>
    <t xml:space="preserve">OFIS1633</t>
  </si>
  <si>
    <t xml:space="preserve">OFIS1634</t>
  </si>
  <si>
    <t xml:space="preserve">OFIS1635</t>
  </si>
  <si>
    <t xml:space="preserve">OFIS1636</t>
  </si>
  <si>
    <t xml:space="preserve">OFIS1637</t>
  </si>
  <si>
    <t xml:space="preserve">OFIS1638</t>
  </si>
  <si>
    <t xml:space="preserve">Mas 8222 Rainbow Katlanabilir Kutu Magazinlik Bebe Mavi</t>
  </si>
  <si>
    <t xml:space="preserve">OFIS1639</t>
  </si>
  <si>
    <t xml:space="preserve">Mas 8222 Rainbow Katlanabilir Kutu Magazinlik Beyaz</t>
  </si>
  <si>
    <t xml:space="preserve">OFIS1640</t>
  </si>
  <si>
    <t xml:space="preserve">Mas 8222 Rainbow Katlanabilir Kutu Magazinlik Gri</t>
  </si>
  <si>
    <t xml:space="preserve">OFIS1641</t>
  </si>
  <si>
    <t xml:space="preserve">Mas 8222 Rainbow Katlanabilir Kutu Magazinlik Kırmızı</t>
  </si>
  <si>
    <t xml:space="preserve">OFIS1642</t>
  </si>
  <si>
    <t xml:space="preserve">Mas 8222 Rainbow Katlanabilir Kutu Magazinlik Lacivert</t>
  </si>
  <si>
    <t xml:space="preserve">OFIS1643</t>
  </si>
  <si>
    <t xml:space="preserve">Mas 8222 Rainbow Katlanabilir Kutu Magazinlik Pembe</t>
  </si>
  <si>
    <t xml:space="preserve">OFIS1644</t>
  </si>
  <si>
    <t xml:space="preserve">Mas 8222 Rainbow Katlanabilir Kutu Magazinlik Sarı</t>
  </si>
  <si>
    <t xml:space="preserve">OFIS1645</t>
  </si>
  <si>
    <t xml:space="preserve">Mas 8222 Rainbow Katlanabilir Kutu Magazinlik Siyah</t>
  </si>
  <si>
    <t xml:space="preserve">OFIS1646</t>
  </si>
  <si>
    <t xml:space="preserve">Mas 8222 Rainbow Katlanabilir Kutu Magazinlik Turuncu</t>
  </si>
  <si>
    <t xml:space="preserve">OFIS1647</t>
  </si>
  <si>
    <t xml:space="preserve">Mas 8222 Rainbow Katlanabilir Kutu Magazinlik Yeşil</t>
  </si>
  <si>
    <t xml:space="preserve">OFIS1648</t>
  </si>
  <si>
    <t xml:space="preserve">OFIS1649</t>
  </si>
  <si>
    <t xml:space="preserve">OFIS1650</t>
  </si>
  <si>
    <t xml:space="preserve">OFIS1651</t>
  </si>
  <si>
    <t xml:space="preserve">OFIS1652</t>
  </si>
  <si>
    <t xml:space="preserve">Sekreterlik</t>
  </si>
  <si>
    <t xml:space="preserve">Mas 4102 PVC Kaplama Sekreterlik Siyah</t>
  </si>
  <si>
    <t xml:space="preserve">OFIS1653</t>
  </si>
  <si>
    <t xml:space="preserve">Mas 4102 PVC Kaplama Sekreterlik Lacivert</t>
  </si>
  <si>
    <t xml:space="preserve">OFIS1654</t>
  </si>
  <si>
    <t xml:space="preserve">Mas 4102 PVC Kaplama Sekreterlik Bordo</t>
  </si>
  <si>
    <t xml:space="preserve">OFIS1655</t>
  </si>
  <si>
    <t xml:space="preserve">Mas 4104 PVC Kaplama Kapaklı Sekreterlik Siyah</t>
  </si>
  <si>
    <t xml:space="preserve">OFIS1656</t>
  </si>
  <si>
    <t xml:space="preserve">Mas 4104 PVC Kaplama Kapaklı Sekreterlik Lacivert</t>
  </si>
  <si>
    <t xml:space="preserve">OFIS1657</t>
  </si>
  <si>
    <t xml:space="preserve">Mas 4104 PVC Kaplama Kapaklı Sekreterlik Bordo</t>
  </si>
  <si>
    <t xml:space="preserve">OFIS1658</t>
  </si>
  <si>
    <t xml:space="preserve">Arşiv Kutusu</t>
  </si>
  <si>
    <t xml:space="preserve">Esselte Eco Arşiv Kutusu 100mm</t>
  </si>
  <si>
    <t xml:space="preserve">OFIS1659</t>
  </si>
  <si>
    <t xml:space="preserve">Esselte Speedbox Arşiv Kutusu 150mm</t>
  </si>
  <si>
    <t xml:space="preserve">OFIS1660</t>
  </si>
  <si>
    <t xml:space="preserve">Leitz Infinity Arşiv Kutusu 150mm</t>
  </si>
  <si>
    <t xml:space="preserve">OFIS1661</t>
  </si>
  <si>
    <t xml:space="preserve">Mas 8202 Çift Yön Karton Arşiv Kutusu</t>
  </si>
  <si>
    <t xml:space="preserve">OFIS1662</t>
  </si>
  <si>
    <t xml:space="preserve">Mas 8204 Çift Yön Kapaklı Karton Arşiv Kutusu</t>
  </si>
  <si>
    <t xml:space="preserve">OFIS1663</t>
  </si>
  <si>
    <t xml:space="preserve">Dosya Ayracı (Seperatör)</t>
  </si>
  <si>
    <t xml:space="preserve">Esselte Separatör A4 1-5 Rakam </t>
  </si>
  <si>
    <t xml:space="preserve">OFIS1664</t>
  </si>
  <si>
    <t xml:space="preserve">Esselte Separatör A4 1-10 Rakam </t>
  </si>
  <si>
    <t xml:space="preserve">OFIS1665</t>
  </si>
  <si>
    <t xml:space="preserve">Esselte Separatör A4 1-12 Rakam </t>
  </si>
  <si>
    <t xml:space="preserve">OFIS1666</t>
  </si>
  <si>
    <t xml:space="preserve">Esselte Separatör A4 1-20 Rakam </t>
  </si>
  <si>
    <t xml:space="preserve">OFIS1667</t>
  </si>
  <si>
    <t xml:space="preserve">Esselte Separatör A4 1-31 Rakam </t>
  </si>
  <si>
    <t xml:space="preserve">OFIS1668</t>
  </si>
  <si>
    <t xml:space="preserve">Esselte Seperatör A4 A-Z  Alfabetik </t>
  </si>
  <si>
    <t xml:space="preserve">OFIS1669</t>
  </si>
  <si>
    <t xml:space="preserve">Esselte Seperatör A4 Aylar</t>
  </si>
  <si>
    <t xml:space="preserve">OFIS1670</t>
  </si>
  <si>
    <t xml:space="preserve">Esselte Seperatör A4 5 Renkli</t>
  </si>
  <si>
    <t xml:space="preserve">OFIS1671</t>
  </si>
  <si>
    <t xml:space="preserve">Esselte Seperatör A4 10 Renkli</t>
  </si>
  <si>
    <t xml:space="preserve">OFIS1672</t>
  </si>
  <si>
    <t xml:space="preserve">Noki PP Ayraç 2x6 Renk</t>
  </si>
  <si>
    <t xml:space="preserve">OFIS1673</t>
  </si>
  <si>
    <t xml:space="preserve">Noki PP Ayraç 1-12 Rakam</t>
  </si>
  <si>
    <t xml:space="preserve">OFIS1674</t>
  </si>
  <si>
    <t xml:space="preserve">Noki PP Ayraç 1-20 Rakam</t>
  </si>
  <si>
    <t xml:space="preserve">OFIS1675</t>
  </si>
  <si>
    <t xml:space="preserve">Noki PP Ayraç A-Z Türkçe Harf</t>
  </si>
  <si>
    <t xml:space="preserve">OFIS1676</t>
  </si>
  <si>
    <t xml:space="preserve">Noki PP Ayraç 1-31 Rakam</t>
  </si>
  <si>
    <t xml:space="preserve">OFIS1677</t>
  </si>
  <si>
    <t xml:space="preserve">Noki PP Ayraç Ocak-Aralık</t>
  </si>
  <si>
    <t xml:space="preserve">OFIS1678</t>
  </si>
  <si>
    <t xml:space="preserve">Fonksiyonel Dosyalar</t>
  </si>
  <si>
    <t xml:space="preserve">Durable Euroclip Original 30 Sayfa Kapasiteli Sıkıştırmalı Dosya Siyah</t>
  </si>
  <si>
    <t xml:space="preserve">OFIS1679</t>
  </si>
  <si>
    <t xml:space="preserve">Durable Euroclip Original 30 Sayfa Kapasiteli Sıkıştırmalı Dosya Kırmızı</t>
  </si>
  <si>
    <t xml:space="preserve">OFIS1680</t>
  </si>
  <si>
    <t xml:space="preserve">Durable Euroclip Original 30 Sayfa Kapasiteli Sıkıştırmalı Dosya Yeşil</t>
  </si>
  <si>
    <t xml:space="preserve">OFIS1681</t>
  </si>
  <si>
    <t xml:space="preserve">Durable Euroclip Original 30 Sayfa Kapasiteli Sıkıştırmalı Dosya Mavi</t>
  </si>
  <si>
    <t xml:space="preserve">OFIS1682</t>
  </si>
  <si>
    <t xml:space="preserve">Durable Euroclip Original 30 Sayfa Kapasiteli Sıkıştırmalı Dosya Lacivert</t>
  </si>
  <si>
    <t xml:space="preserve">OFIS1683</t>
  </si>
  <si>
    <t xml:space="preserve">Durable Duraclip Original 30 Sayfa Kapasiteli Sıkıştırmalı Dosya Siyah</t>
  </si>
  <si>
    <t xml:space="preserve">OFIS1684</t>
  </si>
  <si>
    <t xml:space="preserve">Durable Duraclip Original 30 Sayfa Kapasiteli Sıkıştırmalı Dosya Kırmızı</t>
  </si>
  <si>
    <t xml:space="preserve">OFIS1685</t>
  </si>
  <si>
    <t xml:space="preserve">Durable Duraclip Original 30 Sayfa Kapasiteli Sıkıştırmalı Dosya Yeşil</t>
  </si>
  <si>
    <t xml:space="preserve">OFIS1686</t>
  </si>
  <si>
    <t xml:space="preserve">Durable Duraclip Original 30 Sayfa Kapasiteli Sıkıştırmalı Dosya Mavi</t>
  </si>
  <si>
    <t xml:space="preserve">OFIS1687</t>
  </si>
  <si>
    <t xml:space="preserve">Durable Duraclip Original 30 Sayfa Kapasiteli Sıkıştırmalı Dosya Lacivert</t>
  </si>
  <si>
    <t xml:space="preserve">OFIS1688</t>
  </si>
  <si>
    <t xml:space="preserve">Durable Duraclip Original 30 Sayfa Kapasiteli Sıkıştırmalı Dosya Beyaz</t>
  </si>
  <si>
    <t xml:space="preserve">OFIS1689</t>
  </si>
  <si>
    <t xml:space="preserve">Durable Duraclip Original 30 Sayfa Kapasiteli Sıkıştırmalı Dosya Sarı</t>
  </si>
  <si>
    <t xml:space="preserve">OFIS1690</t>
  </si>
  <si>
    <t xml:space="preserve">Durable Duraclip Original 60 Sayfa Kapasiteli Sıkıştırmalı Dosya Siyah</t>
  </si>
  <si>
    <t xml:space="preserve">OFIS1691</t>
  </si>
  <si>
    <t xml:space="preserve">Durable Duraclip Original 60 Sayfa Kapasiteli Sıkıştırmalı Dosya Kırmızı</t>
  </si>
  <si>
    <t xml:space="preserve">OFIS1692</t>
  </si>
  <si>
    <t xml:space="preserve">Durable Duraclip Original 60 Sayfa Kapasiteli Sıkıştırmalı Dosya Yeşil</t>
  </si>
  <si>
    <t xml:space="preserve">OFIS1693</t>
  </si>
  <si>
    <t xml:space="preserve">Durable Duraclip Original 60 Sayfa Kapasiteli Sıkıştırmalı Dosya Lacivert</t>
  </si>
  <si>
    <t xml:space="preserve">OFIS1694</t>
  </si>
  <si>
    <t xml:space="preserve">Durable Duraclip Original 60 Sayfa Kapasiteli Sıkıştırmalı Dosya Beyaz</t>
  </si>
  <si>
    <t xml:space="preserve">OFIS1695</t>
  </si>
  <si>
    <t xml:space="preserve">Durable Duraclip Original 60 Sayfa Kapasiteli Sıkıştırmalı Dosya Sarı</t>
  </si>
  <si>
    <t xml:space="preserve">OFIS1696</t>
  </si>
  <si>
    <t xml:space="preserve">Durable Swingclip Original 30 Sayfa Kapasiteli Sıkıştırmalı Dosya Siyah</t>
  </si>
  <si>
    <t xml:space="preserve">OFIS1697</t>
  </si>
  <si>
    <t xml:space="preserve">Durable Swingclip Original 30 Sayfa Kapasiteli Sıkıştırmalı Dosya Kırmızı</t>
  </si>
  <si>
    <t xml:space="preserve">OFIS1698</t>
  </si>
  <si>
    <t xml:space="preserve">Durable Swingclip Original 30 Sayfa Kapasiteli Sıkıştırmalı Dosya Yeşil</t>
  </si>
  <si>
    <t xml:space="preserve">OFIS1699</t>
  </si>
  <si>
    <t xml:space="preserve">Durable Swingclip Original 30 Sayfa Kapasiteli Sıkıştırmalı Dosya Lacivert</t>
  </si>
  <si>
    <t xml:space="preserve">OFIS1700</t>
  </si>
  <si>
    <t xml:space="preserve">Durable Swingclip Original 30 Sayfa Kapasiteli Sıkıştırmalı Dosya Beyaz</t>
  </si>
  <si>
    <t xml:space="preserve">OFIS1701</t>
  </si>
  <si>
    <t xml:space="preserve">Durable Swingclip Original 30 Sayfa Kapasiteli Sıkıştırmalı Dosya Sarı</t>
  </si>
  <si>
    <t xml:space="preserve">OFIS1702</t>
  </si>
  <si>
    <t xml:space="preserve">Durable Swingclip Original 30 Sayfa Kapasiteli Sıkıştırmalı Dosya Şeffaf Kırmızı</t>
  </si>
  <si>
    <t xml:space="preserve">OFIS1703</t>
  </si>
  <si>
    <t xml:space="preserve">Durable Duraplus Cepli Telli Dosya (Dosyalama Aparatlı) Beyaz</t>
  </si>
  <si>
    <t xml:space="preserve">OFIS1704</t>
  </si>
  <si>
    <t xml:space="preserve">Durable Duraplus Cepli Telli Dosya (Dosyalama Aparatlı) Siyah</t>
  </si>
  <si>
    <t xml:space="preserve">OFIS1705</t>
  </si>
  <si>
    <t xml:space="preserve">Durable Duraplus Cepli Telli Dosya (Dosyalama Aparatlı) Kırmızı</t>
  </si>
  <si>
    <t xml:space="preserve">OFIS1706</t>
  </si>
  <si>
    <t xml:space="preserve">Durable Duraplus Cepli Telli Dosya (Dosyalama Aparatlı) Mavi</t>
  </si>
  <si>
    <t xml:space="preserve">OFIS1707</t>
  </si>
  <si>
    <t xml:space="preserve">Durable Duraplus Cepli Telli Dosya (Dosyalama Aparatlı) Sarı</t>
  </si>
  <si>
    <t xml:space="preserve">OFIS1708</t>
  </si>
  <si>
    <t xml:space="preserve">Çıtçıtlı ve Lastikli Dosya</t>
  </si>
  <si>
    <t xml:space="preserve">Noki S Seri Çıtçıtlı Dosya </t>
  </si>
  <si>
    <t xml:space="preserve">OFIS1709</t>
  </si>
  <si>
    <t xml:space="preserve">Noki 3101 Çıtçıtlı Evrak Zarfı Şeffaf</t>
  </si>
  <si>
    <t xml:space="preserve">OFIS1710</t>
  </si>
  <si>
    <t xml:space="preserve">Noki 3101 Çıtçıtlı Evrak Zarfı Mavi</t>
  </si>
  <si>
    <t xml:space="preserve">OFIS1711</t>
  </si>
  <si>
    <t xml:space="preserve">Noki 3101 Çıtçıtlı Evrak Zarfı Mor</t>
  </si>
  <si>
    <t xml:space="preserve">OFIS1712</t>
  </si>
  <si>
    <t xml:space="preserve">Noki 3101 Çıtçıtlı Evrak Zarfı Kırmızı</t>
  </si>
  <si>
    <t xml:space="preserve">OFIS1713</t>
  </si>
  <si>
    <t xml:space="preserve">Noki 3101 Çıtçıtlı Evrak Zarfı Turuncu</t>
  </si>
  <si>
    <t xml:space="preserve">OFIS1714</t>
  </si>
  <si>
    <t xml:space="preserve">Noki 3101 Çıtçıtlı Evrak Zarfı Yeşil</t>
  </si>
  <si>
    <t xml:space="preserve">OFIS1715</t>
  </si>
  <si>
    <t xml:space="preserve">Noki 3101 Çıtçıtlı Evrak Zarfı A5 </t>
  </si>
  <si>
    <t xml:space="preserve">OFIS1716</t>
  </si>
  <si>
    <t xml:space="preserve">Noki 3105 Baskılı Çıtçıtlı Evrak Zarfı Erkek</t>
  </si>
  <si>
    <t xml:space="preserve">OFIS1717</t>
  </si>
  <si>
    <t xml:space="preserve">Noki 3105 Baskılı Çıtçıtlı Evrak Zarfı Kız</t>
  </si>
  <si>
    <t xml:space="preserve">OFIS1718</t>
  </si>
  <si>
    <t xml:space="preserve">Noki 3105 Baskılı Çıtçıtlı Evrak Zarfı Genç</t>
  </si>
  <si>
    <t xml:space="preserve">OFIS1719</t>
  </si>
  <si>
    <t xml:space="preserve">Umix 1120 Çıtçıtlı Zarf Dosya Şeffaf</t>
  </si>
  <si>
    <t xml:space="preserve">OFIS1720</t>
  </si>
  <si>
    <t xml:space="preserve">Umix 1120 Çıtçıtlı Zarf Dosya Mavi</t>
  </si>
  <si>
    <t xml:space="preserve">OFIS1721</t>
  </si>
  <si>
    <t xml:space="preserve">Umix 1120 Çıtçıtlı Zarf Dosya Pembe</t>
  </si>
  <si>
    <t xml:space="preserve">OFIS1722</t>
  </si>
  <si>
    <t xml:space="preserve">Umix 1120 Çıtçıtlı Zarf Dosya Sarı</t>
  </si>
  <si>
    <t xml:space="preserve">OFIS1723</t>
  </si>
  <si>
    <t xml:space="preserve">Umix 1121 Çıtçıtlı Zarf Dosya A4 Neon Mavi</t>
  </si>
  <si>
    <t xml:space="preserve">OFIS1724</t>
  </si>
  <si>
    <t xml:space="preserve">Umix 1121 Çıtçıtlı Zarf Dosya A4 Neon Mor</t>
  </si>
  <si>
    <t xml:space="preserve">OFIS1725</t>
  </si>
  <si>
    <t xml:space="preserve">Umix 1121 Çıtçıtlı Zarf Dosya A4 Neon Pembe</t>
  </si>
  <si>
    <t xml:space="preserve">OFIS1726</t>
  </si>
  <si>
    <t xml:space="preserve">Umix 1121 Çıtçıtlı Zarf Dosya A4 Neon Sarı</t>
  </si>
  <si>
    <t xml:space="preserve">OFIS1727</t>
  </si>
  <si>
    <t xml:space="preserve">Umix 1121 Çıtçıtlı Zarf Dosya A4 Neon Yeşil</t>
  </si>
  <si>
    <t xml:space="preserve">OFIS1728</t>
  </si>
  <si>
    <t xml:space="preserve">Umix 1123 Çıtçıtlı Zarf Dosya A5 Neon Mavi</t>
  </si>
  <si>
    <t xml:space="preserve">OFIS1729</t>
  </si>
  <si>
    <t xml:space="preserve">Umix 1123 Çıtçıtlı Zarf Dosya A5 Neon Mor</t>
  </si>
  <si>
    <t xml:space="preserve">OFIS1730</t>
  </si>
  <si>
    <t xml:space="preserve">Umix 1123 Çıtçıtlı Zarf Dosya A5 Neon Pembe</t>
  </si>
  <si>
    <t xml:space="preserve">OFIS1731</t>
  </si>
  <si>
    <t xml:space="preserve">Umix 1123 Çıtçıtlı Zarf Dosya A5 Neon Sarı</t>
  </si>
  <si>
    <t xml:space="preserve">OFIS1732</t>
  </si>
  <si>
    <t xml:space="preserve">Umix 1123 Çıtçıtlı Zarf Dosya A5 Neon Yeşil</t>
  </si>
  <si>
    <t xml:space="preserve">OFIS1733</t>
  </si>
  <si>
    <t xml:space="preserve">Umix 1122 Çıtçıtlı Zarf Dosya Üstten Kapak Mavi</t>
  </si>
  <si>
    <t xml:space="preserve">OFIS1734</t>
  </si>
  <si>
    <t xml:space="preserve">Umix 1122 Çıtçıtlı Zarf Dosya Üstten Kapak Pembe</t>
  </si>
  <si>
    <t xml:space="preserve">OFIS1735</t>
  </si>
  <si>
    <t xml:space="preserve">Umix 1122 Çıtçıtlı Zarf Dosya Üstten Kapak Sarı</t>
  </si>
  <si>
    <t xml:space="preserve">OFIS1736</t>
  </si>
  <si>
    <t xml:space="preserve">Umix 1122 Çıtçıtlı Zarf Dosya Üstten Kapak Yeşil</t>
  </si>
  <si>
    <t xml:space="preserve">OFIS1737</t>
  </si>
  <si>
    <t xml:space="preserve">Esselte Vivida  İnce Lastikli Dosya Mavi</t>
  </si>
  <si>
    <t xml:space="preserve">OFIS1738</t>
  </si>
  <si>
    <t xml:space="preserve">Esselte Vivida  İnce Lastikli Dosya Yeşil</t>
  </si>
  <si>
    <t xml:space="preserve">OFIS1739</t>
  </si>
  <si>
    <t xml:space="preserve">Esselte Vivida  İnce Lastikli Dosya Kırmızı</t>
  </si>
  <si>
    <t xml:space="preserve">OFIS1740</t>
  </si>
  <si>
    <t xml:space="preserve">Esselte Vivida  İnce Lastikli Dosya Siyah</t>
  </si>
  <si>
    <t xml:space="preserve">OFIS1741</t>
  </si>
  <si>
    <t xml:space="preserve">Esselte Vivida  İnce Lastikli Dosya Beyaz</t>
  </si>
  <si>
    <t xml:space="preserve">OFIS1742</t>
  </si>
  <si>
    <t xml:space="preserve">Esselte Vivida  İnce Lastikli Dosya Sarı</t>
  </si>
  <si>
    <t xml:space="preserve">OFIS1743</t>
  </si>
  <si>
    <t xml:space="preserve">Esselte Vivida  Kalın Lastikli Dosya Mavi</t>
  </si>
  <si>
    <t xml:space="preserve">OFIS1744</t>
  </si>
  <si>
    <t xml:space="preserve">Esselte Vivida  Kalın Lastikli Dosya Yeşil</t>
  </si>
  <si>
    <t xml:space="preserve">OFIS1745</t>
  </si>
  <si>
    <t xml:space="preserve">Esselte Vivida  Kalın Lastikli Dosya Kırmızı</t>
  </si>
  <si>
    <t xml:space="preserve">OFIS1746</t>
  </si>
  <si>
    <t xml:space="preserve">Esselte Vivida  Kalın Lastikli Dosya Siyah</t>
  </si>
  <si>
    <t xml:space="preserve">OFIS1747</t>
  </si>
  <si>
    <t xml:space="preserve">Esselte Vivida  Kalın Lastikli Dosya Beyaz</t>
  </si>
  <si>
    <t xml:space="preserve">OFIS1748</t>
  </si>
  <si>
    <t xml:space="preserve">Esselte Vivida  Kalın Lastikli Dosya Sarı</t>
  </si>
  <si>
    <t xml:space="preserve">OFIS1749</t>
  </si>
  <si>
    <t xml:space="preserve">Leitz Active WOW İnce Lastikli Dosya Metalik Mavi</t>
  </si>
  <si>
    <t xml:space="preserve">OFIS1750</t>
  </si>
  <si>
    <t xml:space="preserve">Leitz Active WOW İnce Lastikli Dosya Metalik Turuncu</t>
  </si>
  <si>
    <t xml:space="preserve">OFIS1751</t>
  </si>
  <si>
    <t xml:space="preserve">Leitz Active WOW İnce Lastikli Dosya Metalik Buz Mavisi</t>
  </si>
  <si>
    <t xml:space="preserve">OFIS1752</t>
  </si>
  <si>
    <t xml:space="preserve">Leitz Active WOW İnce Lastikli Dosya Metalik Mor</t>
  </si>
  <si>
    <t xml:space="preserve">OFIS1753</t>
  </si>
  <si>
    <t xml:space="preserve">Leitz Active WOW İnce Lastikli Dosya Metalik Yeşil</t>
  </si>
  <si>
    <t xml:space="preserve">OFIS1754</t>
  </si>
  <si>
    <t xml:space="preserve">Leitz Active WOW Kalın Lastikli Dosya Metalik Pembe</t>
  </si>
  <si>
    <t xml:space="preserve">OFIS1755</t>
  </si>
  <si>
    <t xml:space="preserve">Leitz Active WOW Kalın Lastikli Dosya Metalik Mavi</t>
  </si>
  <si>
    <t xml:space="preserve">OFIS1756</t>
  </si>
  <si>
    <t xml:space="preserve">Leitz Active WOW Kalın Lastikli Dosya Metalik Turuncu</t>
  </si>
  <si>
    <t xml:space="preserve">OFIS1757</t>
  </si>
  <si>
    <t xml:space="preserve">Leitz Active WOW Kalın Lastikli Dosya Metalik Buz Mavisi</t>
  </si>
  <si>
    <t xml:space="preserve">OFIS1758</t>
  </si>
  <si>
    <t xml:space="preserve">Leitz Active WOW Kalın Lastikli Dosya Metalik Mor</t>
  </si>
  <si>
    <t xml:space="preserve">OFIS1759</t>
  </si>
  <si>
    <t xml:space="preserve">Leitz Active WOW Kalın Lastikli Dosya Metalik Yeşil</t>
  </si>
  <si>
    <t xml:space="preserve">OFIS1760</t>
  </si>
  <si>
    <t xml:space="preserve">Noki S Seri Lastikli 12 Bölmeli Dosya</t>
  </si>
  <si>
    <t xml:space="preserve">OFIS1761</t>
  </si>
  <si>
    <t xml:space="preserve">Noki 4003 Lastikli Dosya</t>
  </si>
  <si>
    <t xml:space="preserve">OFIS1762</t>
  </si>
  <si>
    <t xml:space="preserve">Sunum ve Planlama</t>
  </si>
  <si>
    <t xml:space="preserve">Yazı Tahtası</t>
  </si>
  <si>
    <t xml:space="preserve">Inter 35x50 MDF Çerçeveli Güzel Yazı Tahtası</t>
  </si>
  <si>
    <t xml:space="preserve">OFIS1763</t>
  </si>
  <si>
    <t xml:space="preserve">Inter 60x90 MDF Çerçeveli Güzel Yazı Tahtası</t>
  </si>
  <si>
    <t xml:space="preserve">OFIS1764</t>
  </si>
  <si>
    <t xml:space="preserve">Inter 30x45 Ahşap Çerçeveli Yazı Tahtası INT-381</t>
  </si>
  <si>
    <t xml:space="preserve">OFIS1765</t>
  </si>
  <si>
    <t xml:space="preserve">Inter 30x45 Ekonomik MDF Çerçeveli Yazı Tahtası INT-381-M</t>
  </si>
  <si>
    <t xml:space="preserve">OFIS1766</t>
  </si>
  <si>
    <t xml:space="preserve">Inter 45x60 Ahşap Çerçeveli Yazı Tahtası INT-383</t>
  </si>
  <si>
    <t xml:space="preserve">OFIS1767</t>
  </si>
  <si>
    <t xml:space="preserve">Inter 45x60 Ekonomik MDF Çerçeveli Yazı Tahtası INT-383-M</t>
  </si>
  <si>
    <t xml:space="preserve">OFIS1768</t>
  </si>
  <si>
    <t xml:space="preserve">Inter 60x90 Ahşap Çerçeveli Yazı Tahtası INT-385</t>
  </si>
  <si>
    <t xml:space="preserve">OFIS1769</t>
  </si>
  <si>
    <t xml:space="preserve">Inter 60x90 Ekonomik MDF Çerçeveli Yazı Tahtası INT-385-M</t>
  </si>
  <si>
    <t xml:space="preserve">OFIS1770</t>
  </si>
  <si>
    <t xml:space="preserve">Inter 90x120 Lamine Yüzey Duvara Monte Yazı Tahtası INT-578</t>
  </si>
  <si>
    <t xml:space="preserve">OFIS1771</t>
  </si>
  <si>
    <t xml:space="preserve">Inter 25x35 Lamine Yüzey Duvara Monte Yazı Tahtası INT-580</t>
  </si>
  <si>
    <t xml:space="preserve">OFIS1772</t>
  </si>
  <si>
    <t xml:space="preserve">Inter 30x45 Lamine Yüzey Duvara Monte Yazı Tahtası INT-581</t>
  </si>
  <si>
    <t xml:space="preserve">OFIS1773</t>
  </si>
  <si>
    <t xml:space="preserve">Inter 40x55 Lamine Yüzey Duvara Monte Yazı Tahtası INT-582</t>
  </si>
  <si>
    <t xml:space="preserve">OFIS1774</t>
  </si>
  <si>
    <t xml:space="preserve">Inter 45x60 Lamine Yüzey Duvara Monte Yazı Tahtası INT-583</t>
  </si>
  <si>
    <t xml:space="preserve">OFIS1775</t>
  </si>
  <si>
    <t xml:space="preserve">Inter 50x70 Lamine Yüzey Duvara Monte Yazı Tahtası INT-584</t>
  </si>
  <si>
    <t xml:space="preserve">OFIS1776</t>
  </si>
  <si>
    <t xml:space="preserve">Inter 60x90 Lamine Yüzey Duvara Monte Yazı Tahtası INT-585</t>
  </si>
  <si>
    <t xml:space="preserve">OFIS1777</t>
  </si>
  <si>
    <t xml:space="preserve">Inter 70x100 Lamine Yüzey Duvara Monte Yazı Tahtası INT-586</t>
  </si>
  <si>
    <t xml:space="preserve">OFIS1778</t>
  </si>
  <si>
    <t xml:space="preserve">Inter 80x120 Lamine Yüzey Duvara Monte Yazı Tahtası INT-587</t>
  </si>
  <si>
    <t xml:space="preserve">OFIS1779</t>
  </si>
  <si>
    <t xml:space="preserve">Inter 100x140 Lamine Yüzey Duvara Monte Yazı Tahtası INT-588</t>
  </si>
  <si>
    <t xml:space="preserve">OFIS1780</t>
  </si>
  <si>
    <t xml:space="preserve">Inter 120x200 Lamine Yüzey Duvara Monte Yazı Tahtası INT-589</t>
  </si>
  <si>
    <t xml:space="preserve">OFIS1781</t>
  </si>
  <si>
    <t xml:space="preserve">Inter 120x240 Lamine Yüzey Duvara Monte Yazı Tahtası INT-590</t>
  </si>
  <si>
    <t xml:space="preserve">OFIS1782</t>
  </si>
  <si>
    <t xml:space="preserve">Inter 120x280 Lamine Yüzey Duvara Monte Yazı Tahtası INT-591</t>
  </si>
  <si>
    <t xml:space="preserve">OFIS1783</t>
  </si>
  <si>
    <t xml:space="preserve">Inter 45x60 Manyetik Yüzey Duvara Monte Yazı Tahtası INT-600</t>
  </si>
  <si>
    <t xml:space="preserve">OFIS1784</t>
  </si>
  <si>
    <t xml:space="preserve">Inter 60x90 Manyetik Yüzey Duvara Monte Yazı Tahtası INT-601</t>
  </si>
  <si>
    <t xml:space="preserve">OFIS1785</t>
  </si>
  <si>
    <t xml:space="preserve">Inter 90x120 Manyetik Yüzey Duvara Monte Yazı Tahtası INT-602</t>
  </si>
  <si>
    <t xml:space="preserve">OFIS1786</t>
  </si>
  <si>
    <t xml:space="preserve">Inter 120x120 Manyetik Yüzey Duvara Monte Yazı Tahtası INT-603</t>
  </si>
  <si>
    <t xml:space="preserve">OFIS1787</t>
  </si>
  <si>
    <t xml:space="preserve">Inter 120x150 Manyetik Yüzey Duvara Monte Yazı Tahtası INT-604</t>
  </si>
  <si>
    <t xml:space="preserve">OFIS1788</t>
  </si>
  <si>
    <t xml:space="preserve">Inter 120x180 Manyetik Yüzey Duvara Monte Yazı Tahtası INT-605</t>
  </si>
  <si>
    <t xml:space="preserve">OFIS1789</t>
  </si>
  <si>
    <t xml:space="preserve">Inter 120x200 Manyetik Yüzey Duvara Monte Yazı Tahtası INT-606</t>
  </si>
  <si>
    <t xml:space="preserve">OFIS1790</t>
  </si>
  <si>
    <t xml:space="preserve">Inter 120x240 Manyetik Yüzey Duvara Monte Yazı Tahtası INT-607</t>
  </si>
  <si>
    <t xml:space="preserve">OFIS1791</t>
  </si>
  <si>
    <t xml:space="preserve">Inter 80x120 Manyetik Yüzeyli Brifing 360° Yazı Tahtası INT-610</t>
  </si>
  <si>
    <t xml:space="preserve">OFIS1792</t>
  </si>
  <si>
    <t xml:space="preserve">Inter 90x120 Manyetik Yüzeyli Brifing 360° Yazı Tahtası INT-611</t>
  </si>
  <si>
    <t xml:space="preserve">OFIS1793</t>
  </si>
  <si>
    <t xml:space="preserve">Inter 100x140 Manyetik Yüzeyli Brifing 360° Yazı Tahtası INT-612</t>
  </si>
  <si>
    <t xml:space="preserve">OFIS1794</t>
  </si>
  <si>
    <t xml:space="preserve">Inter 120x200 Manyetik Yüzeyli Brifing 360° Yazı Tahtası INT-613</t>
  </si>
  <si>
    <t xml:space="preserve">OFIS1795</t>
  </si>
  <si>
    <t xml:space="preserve">Inter 90x120 Manyetik Yüzeyli Tekerlek Ayaklı Yazı Tahtası INT-615</t>
  </si>
  <si>
    <t xml:space="preserve">OFIS1796</t>
  </si>
  <si>
    <t xml:space="preserve">Inter 120x140 Manyetik Yüzeyli Tekerlek Ayaklı Yazı Tahtası INT-616</t>
  </si>
  <si>
    <t xml:space="preserve">OFIS1797</t>
  </si>
  <si>
    <t xml:space="preserve">Inter 120x200 Manyetik Yüzeyli Tekerlek Ayaklı Yazı Tahtası INT-617</t>
  </si>
  <si>
    <t xml:space="preserve">OFIS1798</t>
  </si>
  <si>
    <t xml:space="preserve">Inter 120x240 Manyetik Yüzeyli Tekerlek Ayaklı Yazı Tahtası INT-618</t>
  </si>
  <si>
    <t xml:space="preserve">OFIS1799</t>
  </si>
  <si>
    <t xml:space="preserve">Inter 40x55 Manyetik Yüzeyli Teleskobik Ayaklı Yazı Tahtası INT-619</t>
  </si>
  <si>
    <t xml:space="preserve">OFIS1800</t>
  </si>
  <si>
    <t xml:space="preserve">Inter 50x70 Manyetik Yüzeyli Teleskobik Ayaklı Yazı Tahtası INT-619-1</t>
  </si>
  <si>
    <t xml:space="preserve">OFIS1801</t>
  </si>
  <si>
    <t xml:space="preserve">Inter 60x70 Manyetik Yüzeyli Teleskobik Ayaklı Yazı Tahtası INT-619-2</t>
  </si>
  <si>
    <t xml:space="preserve">OFIS1802</t>
  </si>
  <si>
    <t xml:space="preserve">Inter 60x90 Manyetik Yüzeyli Teleskobik Ayaklı Yazı Tahtası INT-619-3</t>
  </si>
  <si>
    <t xml:space="preserve">OFIS1803</t>
  </si>
  <si>
    <t xml:space="preserve">Inter 70x100 Manyetik Yüzeyli Teleskobik Ayaklı Yazı Tahtası INT-619-4</t>
  </si>
  <si>
    <t xml:space="preserve">OFIS1804</t>
  </si>
  <si>
    <t xml:space="preserve">Inter 80x120 Manyetik Yüzeyli Teleskobik Ayaklı Yazı Tahtası INT-619-5</t>
  </si>
  <si>
    <t xml:space="preserve">OFIS1805</t>
  </si>
  <si>
    <t xml:space="preserve">Inter 90x120 Manyetik Yüzeyli Teleskobik Ayaklı Yazı Tahtası INT-619-6</t>
  </si>
  <si>
    <t xml:space="preserve">OFIS1806</t>
  </si>
  <si>
    <t xml:space="preserve">Inter 100x140 Manyetik Yüzeyli Teleskobik Ayaklı Yazı Tahtası INT-619-7</t>
  </si>
  <si>
    <t xml:space="preserve">OFIS1807</t>
  </si>
  <si>
    <t xml:space="preserve">Inter 40x55 Lamine Yüzeyli Teleskobik Ayaklı Yazı Tahtası INT-620</t>
  </si>
  <si>
    <t xml:space="preserve">OFIS1808</t>
  </si>
  <si>
    <t xml:space="preserve">Inter 60x90 Lamine Yüzeyli Teleskobik Ayaklı Yazı Tahtası INT-622</t>
  </si>
  <si>
    <t xml:space="preserve">OFIS1809</t>
  </si>
  <si>
    <t xml:space="preserve">Inter 70x100 Flip Chartlı Teleskobik Ayaklı Yazı Tahtası INT-623F</t>
  </si>
  <si>
    <t xml:space="preserve">OFIS1810</t>
  </si>
  <si>
    <t xml:space="preserve">Inter 70x100 Lamine Yüzeyli Flip Chartlı Tekerlek Ayaklı Yazı Tahtası INT-623FT</t>
  </si>
  <si>
    <t xml:space="preserve">OFIS1811</t>
  </si>
  <si>
    <t xml:space="preserve">Inter 80x120 Lamine Yüzeyli Teleskobik Ayaklı Yazı Tahtası INT-624</t>
  </si>
  <si>
    <t xml:space="preserve">OFIS1812</t>
  </si>
  <si>
    <t xml:space="preserve">Inter 100x140 Lamine Yüzeyli Teleskobik Ayaklı Yazı Tahtası INT-625</t>
  </si>
  <si>
    <t xml:space="preserve">OFIS1813</t>
  </si>
  <si>
    <t xml:space="preserve">Inter 90x120 Lamine Yüzeyli Teleskobik Ayaklı Yazı Tahtası INT-626</t>
  </si>
  <si>
    <t xml:space="preserve">OFIS1814</t>
  </si>
  <si>
    <t xml:space="preserve">Inter 50x70 Lamine Yüzeyli Teleskobik Ayaklı Yazı Tahtası INT-627</t>
  </si>
  <si>
    <t xml:space="preserve">OFIS1815</t>
  </si>
  <si>
    <t xml:space="preserve">Inter 90x120 Lamine Yüzeyli Tekerlek Ayaklı Yazı Tahtası INT-628</t>
  </si>
  <si>
    <t xml:space="preserve">OFIS1816</t>
  </si>
  <si>
    <t xml:space="preserve">Inter 80x120 Lamine Yüzeyli Tekerlek Ayaklı Yazı Tahtası INT-629</t>
  </si>
  <si>
    <t xml:space="preserve">OFIS1817</t>
  </si>
  <si>
    <t xml:space="preserve">Inter 100x140 Lamine Yüzeyli Tekerlek Ayaklı Yazı Tahtası INT-630</t>
  </si>
  <si>
    <t xml:space="preserve">OFIS1818</t>
  </si>
  <si>
    <t xml:space="preserve">Inter 100x200 Lamine Yüzeyli Tekerlek Ayaklı Yazı Tahtası INT-631</t>
  </si>
  <si>
    <t xml:space="preserve">OFIS1819</t>
  </si>
  <si>
    <t xml:space="preserve">Inter 120x240 Lamine Yüzeyli Tekerlek Ayaklı Yazı Tahtası INT-632</t>
  </si>
  <si>
    <t xml:space="preserve">OFIS1820</t>
  </si>
  <si>
    <t xml:space="preserve">Inter 40x55 Emaye Yüzeyli Teleskobik Ayaklı Yazı Tahtası INT-640</t>
  </si>
  <si>
    <t xml:space="preserve">OFIS1821</t>
  </si>
  <si>
    <t xml:space="preserve">Inter 50x70 Emaye Yüzeyli Teleskobik Ayaklı Yazı Tahtası INT-641</t>
  </si>
  <si>
    <t xml:space="preserve">OFIS1822</t>
  </si>
  <si>
    <t xml:space="preserve">Inter 60x70 Emaye Yüzeyli Teleskobik Ayaklı Yazı Tahtası INT-642</t>
  </si>
  <si>
    <t xml:space="preserve">OFIS1823</t>
  </si>
  <si>
    <t xml:space="preserve">Inter 60x90 Emaye Yüzeyli Teleskobik Ayaklı Yazı Tahtası INT-643</t>
  </si>
  <si>
    <t xml:space="preserve">OFIS1824</t>
  </si>
  <si>
    <t xml:space="preserve">Inter 70x100 Emaye Yüzeyli Teleskobik Ayaklı Yazı Tahtası INT-644</t>
  </si>
  <si>
    <t xml:space="preserve">OFIS1825</t>
  </si>
  <si>
    <t xml:space="preserve">Inter 80x120 Emaye Yüzeyli Teleskobik Ayaklı Yazı Tahtası INT-645</t>
  </si>
  <si>
    <t xml:space="preserve">OFIS1826</t>
  </si>
  <si>
    <t xml:space="preserve">Inter 100x140 Emaye Yüzeyli Teleskobik Ayaklı Yazı Tahtası INT-646</t>
  </si>
  <si>
    <t xml:space="preserve">OFIS1827</t>
  </si>
  <si>
    <t xml:space="preserve">Inter 90x120 Emaye Yüzeyli Teleskobik Ayaklı Yazı Tahtası INT-647</t>
  </si>
  <si>
    <t xml:space="preserve">OFIS1828</t>
  </si>
  <si>
    <t xml:space="preserve">Inter 80x120 Lamine Yüzeyli Brifing 360° Yazı Tahtası INT-653</t>
  </si>
  <si>
    <t xml:space="preserve">OFIS1829</t>
  </si>
  <si>
    <t xml:space="preserve">Inter 90x120 Lamine Yüzeyli Brifing 360° Yazı Tahtası INT-652</t>
  </si>
  <si>
    <t xml:space="preserve">OFIS1830</t>
  </si>
  <si>
    <t xml:space="preserve">Inter 100x140 Lamine Yüzeyli Brifing 360° Yazı Tahtası INT-654</t>
  </si>
  <si>
    <t xml:space="preserve">OFIS1831</t>
  </si>
  <si>
    <t xml:space="preserve">Inter 120x200 Lamine Yüzeyli Brifing 360° Yazı Tahtası INT-613</t>
  </si>
  <si>
    <t xml:space="preserve">OFIS1832</t>
  </si>
  <si>
    <t xml:space="preserve">Inter 80x120 Çelik Emaye Yüzeyli Brifing 360° Yazı Tahtası INT-659</t>
  </si>
  <si>
    <t xml:space="preserve">OFIS1833</t>
  </si>
  <si>
    <t xml:space="preserve">Inter 90x120 Çelik Emaye Yüzeyli Brifing 360° Yazı Tahtası INT-658</t>
  </si>
  <si>
    <t xml:space="preserve">OFIS1834</t>
  </si>
  <si>
    <t xml:space="preserve">Inter 100x140 Çelik Emaye Yüzeyli Brifing 360° Yazı Tahtası INT-660</t>
  </si>
  <si>
    <t xml:space="preserve">OFIS1835</t>
  </si>
  <si>
    <t xml:space="preserve">Inter 120x200 Çelik Emaye Yüzeyli Brifing 360° Yazı Tahtası INT-661</t>
  </si>
  <si>
    <t xml:space="preserve">OFIS1836</t>
  </si>
  <si>
    <t xml:space="preserve">Inter 40x55 Çatı Tipi Yazı Tahtası INT-665</t>
  </si>
  <si>
    <t xml:space="preserve">OFIS1837</t>
  </si>
  <si>
    <t xml:space="preserve">Inter 60x70 Çatı Tipi Yazı Tahtası INT-666</t>
  </si>
  <si>
    <t xml:space="preserve">OFIS1838</t>
  </si>
  <si>
    <t xml:space="preserve">Inter 60x90 Çatı Tipi Yazı Tahtası INT-667</t>
  </si>
  <si>
    <t xml:space="preserve">OFIS1839</t>
  </si>
  <si>
    <t xml:space="preserve">Inter 120x120 Çelik Emaye Duvara Monte Yazı Tahtası INT-683</t>
  </si>
  <si>
    <t xml:space="preserve">OFIS1840</t>
  </si>
  <si>
    <t xml:space="preserve">Inter 90x120 Çelik Emaye Duvara Monte Yazı Tahtası INT-684</t>
  </si>
  <si>
    <t xml:space="preserve">OFIS1841</t>
  </si>
  <si>
    <t xml:space="preserve">Inter 120x200 Çelik Emaye Duvara Monte Yazı Tahtası INT-685</t>
  </si>
  <si>
    <t xml:space="preserve">OFIS1842</t>
  </si>
  <si>
    <t xml:space="preserve">Inter 120x240 Çelik Emaye Duvara Monte Yazı Tahtası INT-686</t>
  </si>
  <si>
    <t xml:space="preserve">OFIS1843</t>
  </si>
  <si>
    <t xml:space="preserve">Inter 120x300 Çelik Emaye Duvara Monte Yazı Tahtası INT-687</t>
  </si>
  <si>
    <t xml:space="preserve">OFIS1844</t>
  </si>
  <si>
    <t xml:space="preserve">Inter 120x360 Çelik Emaye Duvara Monte Yazı Tahtası INT-688</t>
  </si>
  <si>
    <t xml:space="preserve">OFIS1845</t>
  </si>
  <si>
    <t xml:space="preserve">Inter 120x140 Emaye Tekerlek Ayaklı Yazı Tahtası INT-690</t>
  </si>
  <si>
    <t xml:space="preserve">OFIS1846</t>
  </si>
  <si>
    <t xml:space="preserve">Inter 120x200 Emaye Tekerlek Ayaklı Yazı Tahtası INT-691</t>
  </si>
  <si>
    <t xml:space="preserve">OFIS1847</t>
  </si>
  <si>
    <t xml:space="preserve">Inter 120x150 Çelik Emaye Duvara Monte Yazı Tahtası INT-692</t>
  </si>
  <si>
    <t xml:space="preserve">OFIS1848</t>
  </si>
  <si>
    <t xml:space="preserve">Inter 120x180 Çelik Emaye Duvara Monte Yazı Tahtası INT-693</t>
  </si>
  <si>
    <t xml:space="preserve">OFIS1849</t>
  </si>
  <si>
    <t xml:space="preserve">Inter 120x270 Çelik Emaye Duvara Monte Yazı Tahtası INT-694</t>
  </si>
  <si>
    <t xml:space="preserve">OFIS1850</t>
  </si>
  <si>
    <t xml:space="preserve">Inter 90x120 Emaye Tekerlek Ayaklı Yazı Tahtası INT-695</t>
  </si>
  <si>
    <t xml:space="preserve">OFIS1851</t>
  </si>
  <si>
    <t xml:space="preserve">Inter 120x240 Emaye Tekerlek Ayaklı Yazı Tahtası INT-696</t>
  </si>
  <si>
    <t xml:space="preserve">OFIS1852</t>
  </si>
  <si>
    <t xml:space="preserve">Inter 60x90 Ahtapot Ayaklı Yazı Tahtası INT-701</t>
  </si>
  <si>
    <t xml:space="preserve">OFIS1853</t>
  </si>
  <si>
    <t xml:space="preserve">Inter 60x90 Çelik Emaye Duvara Monte Yazı Tahtası INT-821</t>
  </si>
  <si>
    <t xml:space="preserve">OFIS1854</t>
  </si>
  <si>
    <t xml:space="preserve">Mantar Pano</t>
  </si>
  <si>
    <t xml:space="preserve">Inter 30x45 MDF Çerçeveli Mantar Pano INT-301-M</t>
  </si>
  <si>
    <t xml:space="preserve">OFIS1855</t>
  </si>
  <si>
    <t xml:space="preserve">Inter 45x60 MDF Çerçeveli Mantar Pano INT-303-M</t>
  </si>
  <si>
    <t xml:space="preserve">OFIS1856</t>
  </si>
  <si>
    <t xml:space="preserve">Inter 60x90 MDF Çerçeveli Mantar Pano INT-305-M</t>
  </si>
  <si>
    <t xml:space="preserve">OFIS1857</t>
  </si>
  <si>
    <t xml:space="preserve">Inter 90x120 MDF Çerçeveli Mantar Pano INT-307-M</t>
  </si>
  <si>
    <t xml:space="preserve">OFIS1858</t>
  </si>
  <si>
    <t xml:space="preserve">Inter 30x45 Eko Çerçeveli Mantar Pano INT-510</t>
  </si>
  <si>
    <t xml:space="preserve">OFIS1859</t>
  </si>
  <si>
    <t xml:space="preserve">Inter 45x60 Eko Çerçeveli Mantar Pano INT-511</t>
  </si>
  <si>
    <t xml:space="preserve">OFIS1860</t>
  </si>
  <si>
    <t xml:space="preserve">Inter 60x90 Eko Çerçeveli Mantar Pano INT-512</t>
  </si>
  <si>
    <t xml:space="preserve">OFIS1861</t>
  </si>
  <si>
    <t xml:space="preserve">Inter 30x45 Lüx MetalÇerçeveli Mantar Pano INT-513</t>
  </si>
  <si>
    <t xml:space="preserve">OFIS1862</t>
  </si>
  <si>
    <t xml:space="preserve">Inter 45x60 Lüx Metal Çerçeveli Mantar Pano INT-515</t>
  </si>
  <si>
    <t xml:space="preserve">OFIS1863</t>
  </si>
  <si>
    <t xml:space="preserve">Inter 60x90 Lüx Metal Çerçeveli Mantar Pano INT-517</t>
  </si>
  <si>
    <t xml:space="preserve">OFIS1864</t>
  </si>
  <si>
    <t xml:space="preserve">Inter 90x120 Lüx Metal Çerçeveli Mantar Pano INT-519</t>
  </si>
  <si>
    <t xml:space="preserve">OFIS1865</t>
  </si>
  <si>
    <t xml:space="preserve">Inter 90x180 Lüx Metal Çerçeveli Mantar Pano INT-520</t>
  </si>
  <si>
    <t xml:space="preserve">OFIS1866</t>
  </si>
  <si>
    <t xml:space="preserve">Inter 90x120 Çuhalı Tekerlek Ayaklı Mantar Pano INT-553-Y</t>
  </si>
  <si>
    <t xml:space="preserve">OFIS1867</t>
  </si>
  <si>
    <t xml:space="preserve">Inter 90x180 Çuhalı Tekerlek Ayaklı Mantar Pano INT-554-Y</t>
  </si>
  <si>
    <t xml:space="preserve">OFIS1868</t>
  </si>
  <si>
    <t xml:space="preserve">Inter 120x180 Çuhalı Tekerlek Ayaklı Mantar Pano INT-555-Y</t>
  </si>
  <si>
    <t xml:space="preserve">OFIS1869</t>
  </si>
  <si>
    <t xml:space="preserve">Inter 60x90 Çuhalı Mantar Pano INT-556</t>
  </si>
  <si>
    <t xml:space="preserve">OFIS1870</t>
  </si>
  <si>
    <t xml:space="preserve">Inter 60x120 Çuhalı Mantar Pano INT-557-Y</t>
  </si>
  <si>
    <t xml:space="preserve">OFIS1871</t>
  </si>
  <si>
    <t xml:space="preserve">Inter 90x120 Çuhalı Mantar Pano INT-558-Y</t>
  </si>
  <si>
    <t xml:space="preserve">OFIS1872</t>
  </si>
  <si>
    <t xml:space="preserve">Inter 90x180 Çuhalı Mantar Pano INT-559-Y</t>
  </si>
  <si>
    <t xml:space="preserve">OFIS1873</t>
  </si>
  <si>
    <t xml:space="preserve">Inter 120x200 Çuhalı Tekerlek Ayaklı Mantar Pano INT-564-Y</t>
  </si>
  <si>
    <t xml:space="preserve">OFIS1874</t>
  </si>
  <si>
    <t xml:space="preserve">Inter 90x120 Eko Çerçeveli Mantar Pano INT-565</t>
  </si>
  <si>
    <t xml:space="preserve">OFIS1875</t>
  </si>
  <si>
    <t xml:space="preserve">Laminasyon Filmi</t>
  </si>
  <si>
    <t xml:space="preserve">Mas 125 mic. 65x95mm. Laminasyon Filmi 100'lü Paket</t>
  </si>
  <si>
    <t xml:space="preserve">OFIS1876</t>
  </si>
  <si>
    <t xml:space="preserve">Mas 125 mic. 78x102mm. Laminasyon Filmi 100'lü Paket</t>
  </si>
  <si>
    <t xml:space="preserve">OFIS1877</t>
  </si>
  <si>
    <t xml:space="preserve">Mas 125 mic. 85x115mm. Laminasyon Filmi 100'lü Paket</t>
  </si>
  <si>
    <t xml:space="preserve">OFIS1878</t>
  </si>
  <si>
    <t xml:space="preserve">Mas 150 mic. A3 Laminasyon Filmi 100'lü Paket</t>
  </si>
  <si>
    <t xml:space="preserve">OFIS1879</t>
  </si>
  <si>
    <t xml:space="preserve">Mas 100 mic. A4 Laminasyon Filmi 100'lü Paket</t>
  </si>
  <si>
    <t xml:space="preserve">OFIS1880</t>
  </si>
  <si>
    <t xml:space="preserve">Mas 100 mic. A3 Laminasyon Filmi 100'lü Paket</t>
  </si>
  <si>
    <t xml:space="preserve">OFIS1881</t>
  </si>
  <si>
    <t xml:space="preserve">Sarff 38 mic. A3 Polyester Laminasyon Filmi 100'lü Paket</t>
  </si>
  <si>
    <t xml:space="preserve">USD</t>
  </si>
  <si>
    <t xml:space="preserve">8698534219269</t>
  </si>
  <si>
    <t xml:space="preserve">OFIS1882</t>
  </si>
  <si>
    <t xml:space="preserve">Sarff 38 mic. A4 Polyester Laminasyon Filmi 100'lü Paket</t>
  </si>
  <si>
    <t xml:space="preserve">8698534219276</t>
  </si>
  <si>
    <t xml:space="preserve">OFIS1883</t>
  </si>
  <si>
    <t xml:space="preserve">Sarff 75 mic. A3 Polyester Laminasyon Filmi 100'lü Paket</t>
  </si>
  <si>
    <t xml:space="preserve">8698534219320</t>
  </si>
  <si>
    <t xml:space="preserve">OFIS1884</t>
  </si>
  <si>
    <t xml:space="preserve">Sarff 75 mic. A4 Polyester Laminasyon Filmi 100'lü Paket</t>
  </si>
  <si>
    <t xml:space="preserve">8698534219337</t>
  </si>
  <si>
    <t xml:space="preserve">OFIS1885</t>
  </si>
  <si>
    <t xml:space="preserve">Sarff 100 mic. A3 Polyester Laminasyon Filmi 100'lü Paket</t>
  </si>
  <si>
    <t xml:space="preserve">8698534202155</t>
  </si>
  <si>
    <t xml:space="preserve">OFIS1886</t>
  </si>
  <si>
    <t xml:space="preserve">Sarff 100 mic. A4 Polyester Laminasyon Filmi 100'lü Paket</t>
  </si>
  <si>
    <t xml:space="preserve">8698534265402</t>
  </si>
  <si>
    <t xml:space="preserve">OFIS1887</t>
  </si>
  <si>
    <t xml:space="preserve">Sarff 100 mic. A5 Polyester Laminasyon Filmi 100'lü Paket</t>
  </si>
  <si>
    <t xml:space="preserve">8698534265419</t>
  </si>
  <si>
    <t xml:space="preserve">OFIS1888</t>
  </si>
  <si>
    <t xml:space="preserve">Sarff 125 mic. A3 Polyester Laminasyon Filmi 100'lü Paket</t>
  </si>
  <si>
    <t xml:space="preserve">8698534219467</t>
  </si>
  <si>
    <t xml:space="preserve">OFIS1889</t>
  </si>
  <si>
    <t xml:space="preserve">Sarff 125 mic. A4 Polyester Laminasyon Filmi 100'lü Paket</t>
  </si>
  <si>
    <t xml:space="preserve">8698534265471</t>
  </si>
  <si>
    <t xml:space="preserve">OFIS1890</t>
  </si>
  <si>
    <t xml:space="preserve">Sarff 125 mic. A5 Polyester Laminasyon Filmi 100'lü Paket</t>
  </si>
  <si>
    <t xml:space="preserve">8698534265488</t>
  </si>
  <si>
    <t xml:space="preserve">OFIS1891</t>
  </si>
  <si>
    <t xml:space="preserve">Sarff 125 mic. BNC(85X115) Polyester Laminasyon Filmi 100'lü Paket</t>
  </si>
  <si>
    <t xml:space="preserve">8698534251528</t>
  </si>
  <si>
    <t xml:space="preserve">OFIS1892</t>
  </si>
  <si>
    <t xml:space="preserve">Sarff 125 mic. KNC(78X102) Polyester Laminasyon Filmi 100'lü Paket</t>
  </si>
  <si>
    <t xml:space="preserve">8698534251610</t>
  </si>
  <si>
    <t xml:space="preserve">OFIS1893</t>
  </si>
  <si>
    <t xml:space="preserve">Sarff 125 mic. KK.(7x10) Polyester Laminasyon Filmi 100'lü Paket</t>
  </si>
  <si>
    <t xml:space="preserve">8698534219511</t>
  </si>
  <si>
    <t xml:space="preserve">OFIS1894</t>
  </si>
  <si>
    <t xml:space="preserve">Sarff 125 mic. KK.(65X95mm) Polyester Laminasyon Filmi 100'lü Paket</t>
  </si>
  <si>
    <t xml:space="preserve">8698534265525</t>
  </si>
  <si>
    <t xml:space="preserve">OFIS1895</t>
  </si>
  <si>
    <t xml:space="preserve">Sarff 125 mic. KK.(54X86mm) Polyester Laminasyon Filmi 100'lü Paket</t>
  </si>
  <si>
    <t xml:space="preserve">8698534265532</t>
  </si>
  <si>
    <t xml:space="preserve">OFIS1896</t>
  </si>
  <si>
    <t xml:space="preserve">Sarff 150 mic. A3 Polyester Laminasyon Filmi 100'lü Paket</t>
  </si>
  <si>
    <t xml:space="preserve">8698534219542</t>
  </si>
  <si>
    <t xml:space="preserve">OFIS1897</t>
  </si>
  <si>
    <t xml:space="preserve">Sarff 150 mic. A4 Polyester Laminasyon Filmi 100'lü Paket</t>
  </si>
  <si>
    <t xml:space="preserve">8698534265556</t>
  </si>
  <si>
    <t xml:space="preserve">OFIS1898</t>
  </si>
  <si>
    <t xml:space="preserve">Sarff 150 mic. A5 Polyester Laminasyon Filmi 100'lü Paket</t>
  </si>
  <si>
    <t xml:space="preserve">8698534265563</t>
  </si>
  <si>
    <t xml:space="preserve">OFIS1899</t>
  </si>
  <si>
    <t xml:space="preserve">Sarff 150 mic. BNC(85X115) Polyester Laminasyon Filmi 100'lü Paket</t>
  </si>
  <si>
    <t xml:space="preserve">8698534265570</t>
  </si>
  <si>
    <t xml:space="preserve">OFIS1900</t>
  </si>
  <si>
    <t xml:space="preserve">Sarff 150 mic. KNC(78X102) Polyester Laminasyon Filmi 100'lü Paket</t>
  </si>
  <si>
    <t xml:space="preserve">8698534265587</t>
  </si>
  <si>
    <t xml:space="preserve">OFIS1901</t>
  </si>
  <si>
    <t xml:space="preserve">Sarff 150 mic. KK.(7x10) Polyester Laminasyon Filmi 100'lü Paket</t>
  </si>
  <si>
    <t xml:space="preserve">8698534219597</t>
  </si>
  <si>
    <t xml:space="preserve">OFIS1902</t>
  </si>
  <si>
    <t xml:space="preserve">Sarff 150 mic. KK.(65X95mm) Polyester Laminasyon Filmi 100'lü Paket</t>
  </si>
  <si>
    <t xml:space="preserve">8698534265600</t>
  </si>
  <si>
    <t xml:space="preserve">OFIS1903</t>
  </si>
  <si>
    <t xml:space="preserve">Sarff 150 mic. KK.(54X86mm) Polyester Laminasyon Filmi 100'lü Paket</t>
  </si>
  <si>
    <t xml:space="preserve">8698534219610</t>
  </si>
  <si>
    <t xml:space="preserve">OFIS1904</t>
  </si>
  <si>
    <t xml:space="preserve">Sarff 250 mic. A3 Polyester Laminasyon Filmi 50'li Paket</t>
  </si>
  <si>
    <t xml:space="preserve">8698534265648</t>
  </si>
  <si>
    <t xml:space="preserve">OFIS1905</t>
  </si>
  <si>
    <t xml:space="preserve">Sarff 250 mic. A4 Polyester Laminasyon Filmi  50'li  Paket</t>
  </si>
  <si>
    <t xml:space="preserve">8698534265617</t>
  </si>
  <si>
    <t xml:space="preserve">OFIS1906</t>
  </si>
  <si>
    <t xml:space="preserve">Sarff 250 mic. A5 Polyester Laminasyon Filmi  50'li Paket</t>
  </si>
  <si>
    <t xml:space="preserve">8698534219641</t>
  </si>
  <si>
    <t xml:space="preserve">OFIS1907</t>
  </si>
  <si>
    <t xml:space="preserve">Sarff 250 mic. BNC(85X115) Polyester Laminasyon Filmi  50'li  Paket</t>
  </si>
  <si>
    <t xml:space="preserve">8698534265655</t>
  </si>
  <si>
    <t xml:space="preserve">OFIS1908</t>
  </si>
  <si>
    <t xml:space="preserve">Sarff 250 mic. KNC(78X102) Polyester Laminasyon Filmi 50'li  Paket</t>
  </si>
  <si>
    <t xml:space="preserve">8698534219665</t>
  </si>
  <si>
    <t xml:space="preserve">OFIS1909</t>
  </si>
  <si>
    <t xml:space="preserve">Sarff 250 mic. KK.(7x10) Polyester Laminasyon Filmi  50'li  Paket</t>
  </si>
  <si>
    <t xml:space="preserve">8698534219672</t>
  </si>
  <si>
    <t xml:space="preserve">OFIS1910</t>
  </si>
  <si>
    <t xml:space="preserve">Sarff 250 mic. KK.(65X95mm) Polyester Laminasyon Filmi  50'li  Paket</t>
  </si>
  <si>
    <t xml:space="preserve">8698534265686</t>
  </si>
  <si>
    <t xml:space="preserve">OFIS1911</t>
  </si>
  <si>
    <t xml:space="preserve">Sarff 250 mic. KK.(54X86mm) Polyester Laminasyon Filmi  50'li  Paket</t>
  </si>
  <si>
    <t xml:space="preserve">8803463361211</t>
  </si>
  <si>
    <t xml:space="preserve">OFIS1912</t>
  </si>
  <si>
    <t xml:space="preserve">Sarff 38 mic. A3 Polyester Mat Laminasyon Filmi 100'lü Paket</t>
  </si>
  <si>
    <t xml:space="preserve">8698534219771</t>
  </si>
  <si>
    <t xml:space="preserve">OFIS1913</t>
  </si>
  <si>
    <t xml:space="preserve">Sarff 38 mic. A4 Polyester Mat Laminasyon Filmi 100'lü Paket</t>
  </si>
  <si>
    <t xml:space="preserve">8698534219788</t>
  </si>
  <si>
    <t xml:space="preserve">OFIS1914</t>
  </si>
  <si>
    <t xml:space="preserve">Sarff 75 mic. A3 Polyester Mat Laminasyon Filmi 100'lü Paket</t>
  </si>
  <si>
    <t xml:space="preserve">000088034638</t>
  </si>
  <si>
    <t xml:space="preserve">OFIS1915</t>
  </si>
  <si>
    <t xml:space="preserve">Sarff 75 mic. A4 Polyester Mat Laminasyon Filmi 100'lü Paket</t>
  </si>
  <si>
    <t xml:space="preserve">8698534219863</t>
  </si>
  <si>
    <t xml:space="preserve">OFIS1916</t>
  </si>
  <si>
    <t xml:space="preserve">Sarff 75 mic. A5 Polyester Mat Laminasyon Filmi 100'lü Paket</t>
  </si>
  <si>
    <t xml:space="preserve">8698534219870</t>
  </si>
  <si>
    <t xml:space="preserve">OFIS1917</t>
  </si>
  <si>
    <t xml:space="preserve">Sarff 100 mic. A3 Polyester Mat Laminasyon Filmi 100'lü Paket</t>
  </si>
  <si>
    <t xml:space="preserve">8698534219931</t>
  </si>
  <si>
    <t xml:space="preserve">OFIS1918</t>
  </si>
  <si>
    <t xml:space="preserve">Sarff 100 mic. A4 Polyester Mat Laminasyon Filmi 100'lü Paket</t>
  </si>
  <si>
    <t xml:space="preserve">8698534219948</t>
  </si>
  <si>
    <t xml:space="preserve">OFIS1919</t>
  </si>
  <si>
    <t xml:space="preserve">Sarff 100 mic. A5 Polyester Mat Laminasyon Filmi 100'lü Paket</t>
  </si>
  <si>
    <t xml:space="preserve">8698534219955</t>
  </si>
  <si>
    <t xml:space="preserve">OFIS1920</t>
  </si>
  <si>
    <t xml:space="preserve">Sarff 125 mic. A3 Polyester Mat Laminasyon Filmi 100'lü Paket</t>
  </si>
  <si>
    <t xml:space="preserve">8698534266041</t>
  </si>
  <si>
    <t xml:space="preserve">OFIS1921</t>
  </si>
  <si>
    <t xml:space="preserve">Sarff 125 mic. A4 Polyester Mat Laminasyon Filmi 100'lü Paket</t>
  </si>
  <si>
    <t xml:space="preserve">8698534266058</t>
  </si>
  <si>
    <t xml:space="preserve">OFIS1922</t>
  </si>
  <si>
    <t xml:space="preserve">Sarff 125 mic. A5 Polyester Mat Laminasyon Filmi 100'lü Paket</t>
  </si>
  <si>
    <t xml:space="preserve">8698534220067</t>
  </si>
  <si>
    <t xml:space="preserve">OFIS1923</t>
  </si>
  <si>
    <t xml:space="preserve">Sarff 250 mic. A3 Polyester Mat Laminasyon Filmi 50'li Paket</t>
  </si>
  <si>
    <t xml:space="preserve">8698534220128</t>
  </si>
  <si>
    <t xml:space="preserve">OFIS1924</t>
  </si>
  <si>
    <t xml:space="preserve">Sarff 250 mic. A4 Polyester Mat Laminasyon Filmi 50'li Paket</t>
  </si>
  <si>
    <t xml:space="preserve">8698534268212</t>
  </si>
  <si>
    <t xml:space="preserve">OFIS1925</t>
  </si>
  <si>
    <t xml:space="preserve">Sarff 250 mic. A5 Polyester Mat Laminasyon Filmi 50'li Paket</t>
  </si>
  <si>
    <t xml:space="preserve">8698534268229</t>
  </si>
  <si>
    <t xml:space="preserve">OFIS1926</t>
  </si>
  <si>
    <t xml:space="preserve">Sarff 125 mic. A4 Yapışkanlı Polyester Laminasyon Filmi 50'li Paket</t>
  </si>
  <si>
    <t xml:space="preserve">8698534219450</t>
  </si>
  <si>
    <t xml:space="preserve">OFIS1927</t>
  </si>
  <si>
    <t xml:space="preserve">Cilt Kapağı</t>
  </si>
  <si>
    <t xml:space="preserve">Mas A4 PP Cilt Kapağı 100'lü Paket Şeffaf </t>
  </si>
  <si>
    <t xml:space="preserve">OFIS1928</t>
  </si>
  <si>
    <t xml:space="preserve">Mas A4 PP Cilt Kapağı 100'lü Paket Buzlu</t>
  </si>
  <si>
    <t xml:space="preserve">OFIS1929</t>
  </si>
  <si>
    <t xml:space="preserve">Mas A4 PP Cilt Kapağı 100'lü Paket Beyaz</t>
  </si>
  <si>
    <t xml:space="preserve">OFIS1930</t>
  </si>
  <si>
    <t xml:space="preserve">Mas A4 PP Cilt Kapağı 100'lü Paket Kırmızı</t>
  </si>
  <si>
    <t xml:space="preserve">OFIS1931</t>
  </si>
  <si>
    <t xml:space="preserve">Mas A4 PP Cilt Kapağı 100'lü Paket Mavi</t>
  </si>
  <si>
    <t xml:space="preserve">OFIS1932</t>
  </si>
  <si>
    <t xml:space="preserve">Mas A4 PP Cilt Kapağı 100'lü Paket Turuncu</t>
  </si>
  <si>
    <t xml:space="preserve">OFIS1933</t>
  </si>
  <si>
    <t xml:space="preserve">Mas A4 PP Cilt Kapağı 100'lü Paket Sarı</t>
  </si>
  <si>
    <t xml:space="preserve">OFIS1934</t>
  </si>
  <si>
    <t xml:space="preserve">Mas A4 PP Cilt Kapağı 100'lü Paket Yeşil</t>
  </si>
  <si>
    <t xml:space="preserve">OFIS1935</t>
  </si>
  <si>
    <t xml:space="preserve">Mas A4 PP Cilt Kapağı 100'lü Paket Siyah</t>
  </si>
  <si>
    <t xml:space="preserve">OFIS1936</t>
  </si>
  <si>
    <t xml:space="preserve">Sarff PVC 160 mic. A4 Şeffaf Cilt Kapağı 100'lü Paket</t>
  </si>
  <si>
    <t xml:space="preserve">8698534260117</t>
  </si>
  <si>
    <t xml:space="preserve">OFIS1937</t>
  </si>
  <si>
    <t xml:space="preserve">Sarff PVC 160 mic. A4 Buzlu Şeffaf Cilt Kapağı 100'lü Paket</t>
  </si>
  <si>
    <t xml:space="preserve">8698534260131</t>
  </si>
  <si>
    <t xml:space="preserve">OFIS1938</t>
  </si>
  <si>
    <t xml:space="preserve">Sarff PVC 160 mic. A4 Mavi Renkli Şeffaf Cilt Kapağı 100'lü Paket</t>
  </si>
  <si>
    <t xml:space="preserve">8698534260032</t>
  </si>
  <si>
    <t xml:space="preserve">OFIS1939</t>
  </si>
  <si>
    <t xml:space="preserve">Sarff PVC 160 mic. A4 Sarı Renkli Şeffaf Cilt Kapağı 100'lü Paket</t>
  </si>
  <si>
    <t xml:space="preserve">8698534260278</t>
  </si>
  <si>
    <t xml:space="preserve">OFIS1940</t>
  </si>
  <si>
    <t xml:space="preserve">Sarff PVC 160 mic. A4 Yeşil Renkli Şeffaf Cilt Kapağı 100'lü Paket</t>
  </si>
  <si>
    <t xml:space="preserve">8698534260285</t>
  </si>
  <si>
    <t xml:space="preserve">OFIS1941</t>
  </si>
  <si>
    <t xml:space="preserve">Sarff PVC 160 mic. A4 Turuncu Renkli Şeffaf Cilt Kapağı 100'lü Paket</t>
  </si>
  <si>
    <t xml:space="preserve">8698534260070</t>
  </si>
  <si>
    <t xml:space="preserve">OFIS1942</t>
  </si>
  <si>
    <t xml:space="preserve">Sarff PVC 160 mic. A4 Kırmızı Renkli Şeffaf Cilt Kapağı 100'lü Paket</t>
  </si>
  <si>
    <t xml:space="preserve">8698534260742</t>
  </si>
  <si>
    <t xml:space="preserve">OFIS1943</t>
  </si>
  <si>
    <t xml:space="preserve">Sarff PVC 160 mic. A4 Opak Fıstık Yeşil Cilt Kapağı 100'lü Paket</t>
  </si>
  <si>
    <t xml:space="preserve">8698534285370</t>
  </si>
  <si>
    <t xml:space="preserve">OFIS1944</t>
  </si>
  <si>
    <t xml:space="preserve">Sarff PVC 160 mic. A4 Opak Beyaz Cilt Kapağı 100'lü Paket</t>
  </si>
  <si>
    <t xml:space="preserve">8698534260100</t>
  </si>
  <si>
    <t xml:space="preserve">OFIS1945</t>
  </si>
  <si>
    <t xml:space="preserve">Sarff PVC 160 mic. A4 Opak Siyah Cilt Kapağı 100'lü Paket</t>
  </si>
  <si>
    <t xml:space="preserve">8698534260124</t>
  </si>
  <si>
    <t xml:space="preserve">OFIS1946</t>
  </si>
  <si>
    <t xml:space="preserve">Sarff PVC 160 mic. A4 Opak Yeşil Cilt Kapağı 100'lü Paket</t>
  </si>
  <si>
    <t xml:space="preserve">8698534260261</t>
  </si>
  <si>
    <t xml:space="preserve">OFIS1947</t>
  </si>
  <si>
    <t xml:space="preserve">Sarff PVC 160 mic. A4 Opak Kırmızı Cilt Kapağı 100'lü Paket</t>
  </si>
  <si>
    <t xml:space="preserve">8698534260094</t>
  </si>
  <si>
    <t xml:space="preserve">OFIS1948</t>
  </si>
  <si>
    <t xml:space="preserve">Sarff PVC 160 mic. A4 Opak Turuncu Cilt Kapağı 100'lü Paket</t>
  </si>
  <si>
    <t xml:space="preserve">8698534260759</t>
  </si>
  <si>
    <t xml:space="preserve">OFIS1949</t>
  </si>
  <si>
    <t xml:space="preserve">Sarff PVC 160 mic. A4 Opak Lacivert Cilt Kapağı 100'lü Paket</t>
  </si>
  <si>
    <t xml:space="preserve">8698534260254</t>
  </si>
  <si>
    <t xml:space="preserve">OFIS1950</t>
  </si>
  <si>
    <t xml:space="preserve">Sarff PVC 160 mic. A4 Opak Sarı Cilt Kapağı 100'lü Paket</t>
  </si>
  <si>
    <t xml:space="preserve">8698534260766</t>
  </si>
  <si>
    <t xml:space="preserve">OFIS1951</t>
  </si>
  <si>
    <t xml:space="preserve">Sarff PVC 160 mic. A4 Opak Gri Cilt Kapağı 100'lü Paket</t>
  </si>
  <si>
    <t xml:space="preserve">8698534260247</t>
  </si>
  <si>
    <t xml:space="preserve">OFIS1952</t>
  </si>
  <si>
    <t xml:space="preserve">Sarff PVC 160 mic. A4 Opak Mavi Cilt Kapağı 100'lü Paket</t>
  </si>
  <si>
    <t xml:space="preserve">8698534260087</t>
  </si>
  <si>
    <t xml:space="preserve">OFIS1953</t>
  </si>
  <si>
    <t xml:space="preserve">Sarff PVC 160 mic. A3 Şeffaf Cilt Kapağı 100'lü Paket</t>
  </si>
  <si>
    <t xml:space="preserve">8698534260292</t>
  </si>
  <si>
    <t xml:space="preserve">OFIS1954</t>
  </si>
  <si>
    <t xml:space="preserve">Sarff PVC 160 mic. A3 Buzlu Şeffaf Cilt Kapağı 100'lü Paket</t>
  </si>
  <si>
    <t xml:space="preserve">8698534203688</t>
  </si>
  <si>
    <t xml:space="preserve">OFIS1955</t>
  </si>
  <si>
    <t xml:space="preserve">Sarff PVC 160 mic. A3 Opak Beyaz Cilt Kapağı 100'lü Paket</t>
  </si>
  <si>
    <t xml:space="preserve">8698534260315</t>
  </si>
  <si>
    <t xml:space="preserve">OFIS1956</t>
  </si>
  <si>
    <t xml:space="preserve">Sarff PVC 160 mic. A3 Opak Siyah Cilt Kapağı 100'lü Paket</t>
  </si>
  <si>
    <t xml:space="preserve">8698534203701</t>
  </si>
  <si>
    <t xml:space="preserve">OFIS1957</t>
  </si>
  <si>
    <t xml:space="preserve">Sarff PVC 160 mic. A3 Opak Mavi Cilt Kapağı 100'lü Paket</t>
  </si>
  <si>
    <t xml:space="preserve">8698534222016</t>
  </si>
  <si>
    <t xml:space="preserve">OFIS1958</t>
  </si>
  <si>
    <t xml:space="preserve">Sarff PVC 160 mic. A3 Opak Yeşil Cilt Kapağı 100'lü Paket</t>
  </si>
  <si>
    <t xml:space="preserve">8698534203725</t>
  </si>
  <si>
    <t xml:space="preserve">OFIS1959</t>
  </si>
  <si>
    <t xml:space="preserve">Sarff PVC 160 mic. A3 Opak Kırmızı Cilt Kapağı 100'lü Paket</t>
  </si>
  <si>
    <t xml:space="preserve">8698534203732</t>
  </si>
  <si>
    <t xml:space="preserve">OFIS1960</t>
  </si>
  <si>
    <t xml:space="preserve">Sarff PVC 160 mic. A3 Opak Turuncu Cilt Kapağı 100'lü Paket</t>
  </si>
  <si>
    <t xml:space="preserve">8698534203763</t>
  </si>
  <si>
    <t xml:space="preserve">OFIS1961</t>
  </si>
  <si>
    <t xml:space="preserve">Sarff PVC 160 mic. A3 Opak Lacivert Cilt Kapağı 100'lü Paket</t>
  </si>
  <si>
    <t xml:space="preserve">8698534203749</t>
  </si>
  <si>
    <t xml:space="preserve">OFIS1962</t>
  </si>
  <si>
    <t xml:space="preserve">Sarff PVC 160 mic. A3 Opak Sarı Cilt Kapağı 100'lü Paket</t>
  </si>
  <si>
    <t xml:space="preserve">8698534251184</t>
  </si>
  <si>
    <t xml:space="preserve">OFIS1963</t>
  </si>
  <si>
    <t xml:space="preserve">Sarff PVC 160 mic. A3 Opak Gri Cilt Kapağı 100'lü Paket</t>
  </si>
  <si>
    <t xml:space="preserve">8698534203756</t>
  </si>
  <si>
    <t xml:space="preserve">OFIS1964</t>
  </si>
  <si>
    <t xml:space="preserve">Sarff Karton Kapak Lacivert</t>
  </si>
  <si>
    <t xml:space="preserve">8698534204296</t>
  </si>
  <si>
    <t xml:space="preserve">OFIS1965</t>
  </si>
  <si>
    <t xml:space="preserve">Sarff Karton Kapak Bordo</t>
  </si>
  <si>
    <t xml:space="preserve">8698534204302</t>
  </si>
  <si>
    <t xml:space="preserve">OFIS1966</t>
  </si>
  <si>
    <t xml:space="preserve">Flipchart Kağıdı</t>
  </si>
  <si>
    <t xml:space="preserve">Inter 64x90 Flipchart Kağıdı 35 Yaprak Rulo</t>
  </si>
  <si>
    <t xml:space="preserve">OFIS1967</t>
  </si>
  <si>
    <t xml:space="preserve">Inter 64x90 Flipchart Kağıdı 30 Yaprak Rulo</t>
  </si>
  <si>
    <t xml:space="preserve">OFIS1968</t>
  </si>
  <si>
    <t xml:space="preserve">Inter 64x90 Flipchart Kağıdı 20 Yaprak Rulo</t>
  </si>
  <si>
    <t xml:space="preserve">OFIS1969</t>
  </si>
  <si>
    <t xml:space="preserve">Gönderi ve Paketleme</t>
  </si>
  <si>
    <t xml:space="preserve">Koli Bandı ve Makinesi</t>
  </si>
  <si>
    <t xml:space="preserve">Mas 2602 Şeffaf Koli Bandı 45mmx40m</t>
  </si>
  <si>
    <t xml:space="preserve">OFIS1970</t>
  </si>
  <si>
    <t xml:space="preserve">Mas 2604 Şeffaf Koli Bandı 45mmx100m</t>
  </si>
  <si>
    <t xml:space="preserve">OFIS1971</t>
  </si>
  <si>
    <t xml:space="preserve">Umix Koli Bandı Makinesi</t>
  </si>
  <si>
    <t xml:space="preserve">OFIS1972</t>
  </si>
  <si>
    <t xml:space="preserve">edding 2000 Yuvarlak Uç Permanent Markör Koli Kalemi Siyah</t>
  </si>
  <si>
    <t xml:space="preserve">OFIS1973</t>
  </si>
  <si>
    <t xml:space="preserve">edding 2000 Yuvarlak Uç Permanent Markör Koli Kalemi Kırmızı</t>
  </si>
  <si>
    <t xml:space="preserve">OFIS1974</t>
  </si>
  <si>
    <t xml:space="preserve">edding 2000 Yuvarlak Uç Permanent Markör Koli Kalemi Yeşil</t>
  </si>
  <si>
    <t xml:space="preserve">OFIS1975</t>
  </si>
  <si>
    <t xml:space="preserve">edding 2000 Yuvarlak Uç Permanent Markör Koli Kalemi Sarı</t>
  </si>
  <si>
    <t xml:space="preserve">OFIS1976</t>
  </si>
  <si>
    <t xml:space="preserve">edding 2000 Yuvarlak Uç Permanent Markör Koli Kalemi Mavi</t>
  </si>
  <si>
    <t xml:space="preserve">OFIS1977</t>
  </si>
  <si>
    <t xml:space="preserve">edding 2000 Yuvarlak Uç Permanent Markör Koli Kalemi Turuncu</t>
  </si>
  <si>
    <t xml:space="preserve">OFIS1978</t>
  </si>
  <si>
    <t xml:space="preserve">edding 2000 Yuvarlak Uç Permanent Markör Koli Kalemi Mor</t>
  </si>
  <si>
    <t xml:space="preserve">OFIS1979</t>
  </si>
  <si>
    <t xml:space="preserve">edding 2000 Yuvarlak Uç Permanent Markör Koli Kalemi Pembe</t>
  </si>
  <si>
    <t xml:space="preserve">OFIS1980</t>
  </si>
  <si>
    <t xml:space="preserve">edding 2000 Yuvarlak Uç Permanent Markör Koli Kalemi Açık Mavi</t>
  </si>
  <si>
    <t xml:space="preserve">OFIS1981</t>
  </si>
  <si>
    <t xml:space="preserve">edding 2200 Kesik Uç Permanent Markör Koli Kalemi Siyah</t>
  </si>
  <si>
    <t xml:space="preserve">OFIS1982</t>
  </si>
  <si>
    <t xml:space="preserve">edding 2200 Kesik Uç Permanent Markör Koli Kalemi Kırmızı</t>
  </si>
  <si>
    <t xml:space="preserve">OFIS1983</t>
  </si>
  <si>
    <t xml:space="preserve">edding 2200 Kesik Uç Permanent Markör Koli Kalemi Yeşil</t>
  </si>
  <si>
    <t xml:space="preserve">OFIS1984</t>
  </si>
  <si>
    <t xml:space="preserve">edding 2200 Kesik Uç Permanent Markör Koli Kalemi Sarı</t>
  </si>
  <si>
    <t xml:space="preserve">OFIS1985</t>
  </si>
  <si>
    <t xml:space="preserve">edding 2200 Kesik Uç Permanent Markör Koli Kalemi Mavi</t>
  </si>
  <si>
    <t xml:space="preserve">OFIS1986</t>
  </si>
  <si>
    <t xml:space="preserve">edding 2200 Kesik Uç Permanent Markör Koli Kalemi Turuncu</t>
  </si>
  <si>
    <t xml:space="preserve">OFIS1987</t>
  </si>
  <si>
    <t xml:space="preserve">edding 2200 Kesik Uç Permanent Markör Koli Kalemi Mor</t>
  </si>
  <si>
    <t xml:space="preserve">OFIS1988</t>
  </si>
  <si>
    <t xml:space="preserve">edding 2200 Kesik Uç Permanent Markör Koli Kalemi Pembe</t>
  </si>
  <si>
    <t xml:space="preserve">OFIS1989</t>
  </si>
  <si>
    <t xml:space="preserve">edding 2200 Kesik Uç Permanent Markör Koli Kalemi Açık Mavi</t>
  </si>
  <si>
    <t xml:space="preserve">OFIS1990</t>
  </si>
  <si>
    <t xml:space="preserve">edding 2200 Kesik Uç Permanent Markör Koli Kalemi Kahve</t>
  </si>
  <si>
    <t xml:space="preserve">OFIS1991</t>
  </si>
  <si>
    <t xml:space="preserve">Faber-Castell Grip Permanent Markör Kesik Uç Kırmızı </t>
  </si>
  <si>
    <t xml:space="preserve">OFIS1992</t>
  </si>
  <si>
    <t xml:space="preserve">Faber-Castell Grip Permanent Markör Kesik Uç Mavi</t>
  </si>
  <si>
    <t xml:space="preserve">OFIS1993</t>
  </si>
  <si>
    <t xml:space="preserve">Faber-Castell Grip Permanent Markör Kesik Uç Siyah </t>
  </si>
  <si>
    <t xml:space="preserve">OFIS1994</t>
  </si>
  <si>
    <t xml:space="preserve">Faber-Castell Grip Permanent Markör Yuvarlak Uç Kırmızı</t>
  </si>
  <si>
    <t xml:space="preserve">OFIS1995</t>
  </si>
  <si>
    <t xml:space="preserve">Faber-Castell Grip Permanent Markör Yuvarlak Uç Mavi </t>
  </si>
  <si>
    <t xml:space="preserve">OFIS1996</t>
  </si>
  <si>
    <t xml:space="preserve">Faber-Castell Grip Permanent Markör Yuvarlak Uç Siyah </t>
  </si>
  <si>
    <t xml:space="preserve">OFIS1997</t>
  </si>
  <si>
    <t xml:space="preserve">Beyaz Etiket</t>
  </si>
  <si>
    <t xml:space="preserve">Avery Lazer Kargo Etiketi (199,6x143,1) 2'li -100 sayfa</t>
  </si>
  <si>
    <t xml:space="preserve">OFIS1998</t>
  </si>
  <si>
    <t xml:space="preserve">Avery Lazer Kargo Etiketi (139x99,1) 4'lü -100 sayfa</t>
  </si>
  <si>
    <t xml:space="preserve">OFIS1999</t>
  </si>
  <si>
    <t xml:space="preserve">Avery Lazer Kargo Etiketi (99,1x93,1) 6'lı-100 sayfa</t>
  </si>
  <si>
    <t xml:space="preserve">OFIS2000</t>
  </si>
  <si>
    <t xml:space="preserve">Avery Lazer Kargo Etiketi (99,1x67,7) 8'li -100 sayfa</t>
  </si>
  <si>
    <t xml:space="preserve">OFIS2001</t>
  </si>
  <si>
    <t xml:space="preserve">Avery Lazer Adres Etiketi (63,5x72) 12'li -100 sayfa</t>
  </si>
  <si>
    <t xml:space="preserve">OFIS2002</t>
  </si>
  <si>
    <t xml:space="preserve">Avery Lazer Adres Etiketi (63,5x46,6) 18'Lİ - 100 sayfa</t>
  </si>
  <si>
    <t xml:space="preserve">OFIS2003</t>
  </si>
  <si>
    <t xml:space="preserve">Avery Şeffaf Lazer Adres Etiketi (99,1x67,7) 8'li - 25 sayfa</t>
  </si>
  <si>
    <t xml:space="preserve">OFIS2004</t>
  </si>
  <si>
    <t xml:space="preserve">Avery Şeffaf Lazer Adres Etiketi (99,1x34) 16'lı- 25 sayfa</t>
  </si>
  <si>
    <t xml:space="preserve">OFIS2005</t>
  </si>
  <si>
    <t xml:space="preserve">Avery Şeffaf Lazer Adres Etiketi (63,5x38,1) 21'li- 25 sayfa</t>
  </si>
  <si>
    <t xml:space="preserve">OFIS2006</t>
  </si>
  <si>
    <t xml:space="preserve">Avery Şeffaf Lazer Adres Etiketi (38,1x21,2) 65'li - 25 sayfa</t>
  </si>
  <si>
    <t xml:space="preserve">OFIS2007</t>
  </si>
  <si>
    <t xml:space="preserve">Avery Sökülebilir Lazer Etiket (210x297)1'li- 25 sayfa</t>
  </si>
  <si>
    <t xml:space="preserve">OFIS2008</t>
  </si>
  <si>
    <t xml:space="preserve">Avery Sökülebilir Lazer Etiket (63,5x29,6) 21'li - 25 sayfa</t>
  </si>
  <si>
    <t xml:space="preserve">OFIS2009</t>
  </si>
  <si>
    <t xml:space="preserve">Avery Sökülebilir Lazer Etiket (25,4x10) 189'lu - 25 sayfa</t>
  </si>
  <si>
    <t xml:space="preserve">OFIS2010</t>
  </si>
  <si>
    <t xml:space="preserve">Avery Inkjet Adres Etiketi (99,1x67,7) 8'li - 25 sayfa</t>
  </si>
  <si>
    <t xml:space="preserve">OFIS2011</t>
  </si>
  <si>
    <t xml:space="preserve">Avery Inkjet Adres Etiketi (99,1x38,1) 14'lü - 25 sayfa</t>
  </si>
  <si>
    <t xml:space="preserve">OFIS2012</t>
  </si>
  <si>
    <t xml:space="preserve">Avery Inkjet Adres Etiketi (99,1x38,1) 14'lü - 100 sayfa</t>
  </si>
  <si>
    <t xml:space="preserve">OFIS2013</t>
  </si>
  <si>
    <t xml:space="preserve">Avery Inkjet Adres Etiketi (99,1x34) 16'lı - 100 sayfa</t>
  </si>
  <si>
    <t xml:space="preserve">OFIS2014</t>
  </si>
  <si>
    <t xml:space="preserve">Şeffaf Inkjet Adres Etiketi (199,6x289,1) 1'li- 25 sayfa</t>
  </si>
  <si>
    <t xml:space="preserve">OFIS2015</t>
  </si>
  <si>
    <t xml:space="preserve">Şeffaf Inkjet Adres Etiketi (99,1x38,1) 14'lü - 25 sayfa</t>
  </si>
  <si>
    <t xml:space="preserve">OFIS2016</t>
  </si>
  <si>
    <t xml:space="preserve">Şeffaf Inkjet Adres Etiketi (99,1x34) 16'lı - 25 sayfa</t>
  </si>
  <si>
    <t xml:space="preserve">OFIS2017</t>
  </si>
  <si>
    <t xml:space="preserve">Şeffaf Inkjet Adres Etiketi (63,5x38,1) 21'li- 25 sayfa</t>
  </si>
  <si>
    <t xml:space="preserve">OFIS2018</t>
  </si>
  <si>
    <t xml:space="preserve">Çift Taraflı Bant</t>
  </si>
  <si>
    <t xml:space="preserve">OFIS2019</t>
  </si>
  <si>
    <t xml:space="preserve">OFIS2020</t>
  </si>
  <si>
    <t xml:space="preserve">OFIS2021</t>
  </si>
  <si>
    <t xml:space="preserve">OFIS2022</t>
  </si>
  <si>
    <t xml:space="preserve">OFIS2023</t>
  </si>
  <si>
    <t xml:space="preserve">OFIS2024</t>
  </si>
  <si>
    <t xml:space="preserve">Adel Çift Taraflı Bant 12mmx25m</t>
  </si>
  <si>
    <t xml:space="preserve">OFIS2025</t>
  </si>
  <si>
    <t xml:space="preserve">Adel Çift Taraflı Bant 15mmx25m</t>
  </si>
  <si>
    <t xml:space="preserve">OFIS2026</t>
  </si>
  <si>
    <t xml:space="preserve">Adel Çift Taraflı Bant 19mmx25m</t>
  </si>
  <si>
    <t xml:space="preserve">OFIS2027</t>
  </si>
  <si>
    <t xml:space="preserve">Adel Çift Taraflı Bant 25mmx25m</t>
  </si>
  <si>
    <t xml:space="preserve">OFIS2028</t>
  </si>
  <si>
    <t xml:space="preserve">Adel Çift Taraflı Bant 38mmx25m</t>
  </si>
  <si>
    <t xml:space="preserve">OFIS2029</t>
  </si>
  <si>
    <t xml:space="preserve">Adel Çift Taraflı Bant 50mmx25m</t>
  </si>
  <si>
    <t xml:space="preserve">OFIS2030</t>
  </si>
  <si>
    <t xml:space="preserve">Kağıt Ürünleri</t>
  </si>
  <si>
    <t xml:space="preserve">Fotokopi ve Yazıcı Kağıtları</t>
  </si>
  <si>
    <t xml:space="preserve">Fotokopi Kağıdı</t>
  </si>
  <si>
    <t xml:space="preserve">Tecno Multi Speed 80 Gr. A4 Fotokopi Kağıdı (5'Li Paket /Koli)</t>
  </si>
  <si>
    <t xml:space="preserve">OFIS2031</t>
  </si>
  <si>
    <t xml:space="preserve">Tecno Multi Speed 80 Gr. A4 Fotokopi Kağıdı 500 Ad/paket</t>
  </si>
  <si>
    <t xml:space="preserve">-</t>
  </si>
  <si>
    <t xml:space="preserve">OFIS2032</t>
  </si>
  <si>
    <t xml:space="preserve">SvetoCopy A4 80 Gr/m² Fotokopi Kağıdı (5'li Paket / Koli)</t>
  </si>
  <si>
    <t xml:space="preserve">OFIS2033</t>
  </si>
  <si>
    <t xml:space="preserve">Navigator A4 80 Gr/m² Fotokopi Kağıdı (5'li Paket / Koli)</t>
  </si>
  <si>
    <t xml:space="preserve">OFIS2034</t>
  </si>
  <si>
    <t xml:space="preserve">Xerox Business A4 80 Gr/m² 500 Adt/Pk Fotokopi Kağıdı (5'li Paket/Koli)</t>
  </si>
  <si>
    <t xml:space="preserve">OFIS2035</t>
  </si>
  <si>
    <t xml:space="preserve">Xerox Digital Paper A4 80 Gr/m² 500 Adt/Pk Fotokopi Kağıdı (5'li Paket/Koli)</t>
  </si>
  <si>
    <t xml:space="preserve">OFIS2036</t>
  </si>
  <si>
    <t xml:space="preserve">SvetoCopy A3 80 Gr/m² Fotokopi Kağıdı 500 Ad/paket</t>
  </si>
  <si>
    <t xml:space="preserve">OFIS2037</t>
  </si>
  <si>
    <t xml:space="preserve">Navigator A3 80 Gr/m² Fotokopi Kağıdı 500 Ad/paket</t>
  </si>
  <si>
    <t xml:space="preserve">OFIS2038</t>
  </si>
  <si>
    <t xml:space="preserve">SvetoCopy A4 80 Gr/m² Fotokopi Kağıdı 500 Ad/paket</t>
  </si>
  <si>
    <t xml:space="preserve">OFIS2039</t>
  </si>
  <si>
    <t xml:space="preserve">Navigator A4 80 Gr/m² Fotokopi Kağıdı 500 Ad/paket</t>
  </si>
  <si>
    <t xml:space="preserve">OFIS2040</t>
  </si>
  <si>
    <t xml:space="preserve">Xerox Business A4 80 Gr/m² 500 Adt/Pk Fotokopi Kağıdı 500 Ad/paket</t>
  </si>
  <si>
    <t xml:space="preserve">OFIS2041</t>
  </si>
  <si>
    <t xml:space="preserve">Xerox Digital Paper A4 80 Gr/m² 500 Adt/Pk Fotokopi Kağıdı 500 Ad/paket</t>
  </si>
  <si>
    <t xml:space="preserve">OFIS2042</t>
  </si>
  <si>
    <t xml:space="preserve">Sürekli Form Kağıdı</t>
  </si>
  <si>
    <t xml:space="preserve">Mopak 11X24 Sürekli Form 1/N 60 Gr 2000'Li</t>
  </si>
  <si>
    <t xml:space="preserve">OFIS2043</t>
  </si>
  <si>
    <t xml:space="preserve">Mopak 11X24 Sürekli Form 2/N  60 Gr 500'Lü </t>
  </si>
  <si>
    <t xml:space="preserve">OFIS2044</t>
  </si>
  <si>
    <t xml:space="preserve">Mopak 11X24 Sürekli Form 3/N 60 Gr 500'Lü </t>
  </si>
  <si>
    <t xml:space="preserve">OFIS2045</t>
  </si>
  <si>
    <t xml:space="preserve">Mopak 11X24 Sürekli Form 1/N 60 Gr 5.5 2000'li </t>
  </si>
  <si>
    <t xml:space="preserve">OFIS2046</t>
  </si>
  <si>
    <t xml:space="preserve">Umur Sürekli Form 11X24 70 Gr 1/N 2000'Li</t>
  </si>
  <si>
    <t xml:space="preserve">OFIS2047</t>
  </si>
  <si>
    <t xml:space="preserve">Umur Sürekli Form 11X24 60 Gr 1/N 2000'Li</t>
  </si>
  <si>
    <t xml:space="preserve">OFIS2048</t>
  </si>
  <si>
    <t xml:space="preserve">Umur Sürekli Form 11X24 60 Gr 2/N 1000'Li</t>
  </si>
  <si>
    <t xml:space="preserve">OFIS2049</t>
  </si>
  <si>
    <t xml:space="preserve">Umur Sürekli Form 11X24 60 Gr 3/N 500'Lü</t>
  </si>
  <si>
    <t xml:space="preserve">OFIS2050</t>
  </si>
  <si>
    <t xml:space="preserve">Gramajlı Fotokopi Kağıdı</t>
  </si>
  <si>
    <t xml:space="preserve">Xerox Colotech A4 100 Gr/m² 500 Ad/pk Fotokopi Kağıdı</t>
  </si>
  <si>
    <t xml:space="preserve">OFIS2051</t>
  </si>
  <si>
    <t xml:space="preserve">Xerox Colotech A4 Fotokopi Kağıdı 120gr 500 Sayfa</t>
  </si>
  <si>
    <t xml:space="preserve">OFIS2052</t>
  </si>
  <si>
    <t xml:space="preserve">Xerox Colotech A4 120 Gr/m²  500 Ad/pk Fotokopi Kağıdı</t>
  </si>
  <si>
    <t xml:space="preserve">OFIS2053</t>
  </si>
  <si>
    <t xml:space="preserve">Xerox Colotech A4 Fotokopi Kağıdı 200gr 250 Sayfa</t>
  </si>
  <si>
    <t xml:space="preserve">OFIS2054</t>
  </si>
  <si>
    <t xml:space="preserve">Xerox Colotech A4 Fotokopi Kağıdı 90gr 500 Sayfa</t>
  </si>
  <si>
    <t xml:space="preserve">OFIS2055</t>
  </si>
  <si>
    <t xml:space="preserve">Xerox Colotech A4 Fotokopi Kağıdı 250gr 250 Sayfa</t>
  </si>
  <si>
    <t xml:space="preserve">OFIS2056</t>
  </si>
  <si>
    <t xml:space="preserve">Xerox Colotech A3 Fotokopi Kağıdı 160gr 250 Sayfa</t>
  </si>
  <si>
    <t xml:space="preserve">OFIS2057</t>
  </si>
  <si>
    <t xml:space="preserve">Xerox Colotech A3 Fotokopi Kağıdı 220gr 250 Sayfa</t>
  </si>
  <si>
    <t xml:space="preserve">OFIS2058</t>
  </si>
  <si>
    <t xml:space="preserve">Xerox Colotech A3 250 Gr/m² 250 Adt/Pk Fotokopi Kağıdı</t>
  </si>
  <si>
    <t xml:space="preserve">OFIS2059</t>
  </si>
  <si>
    <t xml:space="preserve">Xerox Colotech A4 250 Gr/m² 250 Ad/pk Fotokopi Kağıdı</t>
  </si>
  <si>
    <t xml:space="preserve">OFIS2060</t>
  </si>
  <si>
    <t xml:space="preserve">Xerox Colotech A4 90 Gr/m² 500 Adt/Pk Fotokopi Kağıdı</t>
  </si>
  <si>
    <t xml:space="preserve">OFIS2061</t>
  </si>
  <si>
    <t xml:space="preserve">Xerox Colotech A4 Fotokopi Kağıdı 100gr 500 Sayfa</t>
  </si>
  <si>
    <t xml:space="preserve">OFIS2062</t>
  </si>
  <si>
    <t xml:space="preserve">Xerox Colotech A4 Fotokopi Kağıdı 220gr 250 Sayfa</t>
  </si>
  <si>
    <t xml:space="preserve">OFIS2063</t>
  </si>
  <si>
    <t xml:space="preserve">Renkli Fotokopi Kağıdı</t>
  </si>
  <si>
    <t xml:space="preserve">Noki Renkli Fotokopi Kağıdı 100'lü</t>
  </si>
  <si>
    <t xml:space="preserve">OFIS2064</t>
  </si>
  <si>
    <t xml:space="preserve">Adeland Renkli Fotokopi Kağıdı 5 Pastel Renk, 100'lü</t>
  </si>
  <si>
    <t xml:space="preserve">OFIS2065</t>
  </si>
  <si>
    <t xml:space="preserve">Adeland Renkli Fotokopi Kağıdı 5 Canlı Renk, 100'lü</t>
  </si>
  <si>
    <t xml:space="preserve">OFIS2066</t>
  </si>
  <si>
    <t xml:space="preserve">Xerox Symphony A4 80 Gr/m² Renkli Fotokopi Kağıdı Kırmızı</t>
  </si>
  <si>
    <t xml:space="preserve">OFIS2067</t>
  </si>
  <si>
    <t xml:space="preserve">Xerox Symphony Renkli Fotokopi Kağıdı A4 80gr Lila</t>
  </si>
  <si>
    <t xml:space="preserve">OFIS2068</t>
  </si>
  <si>
    <t xml:space="preserve">Xerox Symphony A4 80 Gr/m² Renkli Fotokopi Kağıdı Açık Yeşil</t>
  </si>
  <si>
    <t xml:space="preserve">OFIS2069</t>
  </si>
  <si>
    <t xml:space="preserve">Xerox Symphony Renkli Fotokopi Kağıdı A4 80gr Krem</t>
  </si>
  <si>
    <t xml:space="preserve">OFIS2070</t>
  </si>
  <si>
    <t xml:space="preserve">Xerox Symphony A4 80 Gr/m² Renkli Fotokopi Kağıdı Açık Mavi</t>
  </si>
  <si>
    <t xml:space="preserve">OFIS2071</t>
  </si>
  <si>
    <t xml:space="preserve">Xerox Symphony Renkli Fotokopi Kağıdı A4 80gr Somon</t>
  </si>
  <si>
    <t xml:space="preserve">OFIS2072</t>
  </si>
  <si>
    <t xml:space="preserve">Fotoğraf Kağıdı</t>
  </si>
  <si>
    <t xml:space="preserve">Hp Q2510A Gündelık Parlak Fotoğraf Kağıdı-100 Yaprak/A4/210 x 297 mm 200G/M2</t>
  </si>
  <si>
    <t xml:space="preserve">OFIS2073</t>
  </si>
  <si>
    <t xml:space="preserve">Hp Q8692a Avantajlı Parlak Fotoğraf Kağıdı-100 Yaprak/10 X 15 cm Kenar Boşluksuz</t>
  </si>
  <si>
    <t xml:space="preserve">OFIS2074</t>
  </si>
  <si>
    <t xml:space="preserve">Epson C13S042044 10X15 cm Glossy Fotoğraf Kağıdı (225g/m2 20 Sayfa)</t>
  </si>
  <si>
    <t xml:space="preserve">OFIS2075</t>
  </si>
  <si>
    <t xml:space="preserve">Epson 41061 Deskjet Paper (Fotoğraf Kağıdı) (EPSSO41061)</t>
  </si>
  <si>
    <t xml:space="preserve">OFIS2076</t>
  </si>
  <si>
    <t xml:space="preserve">Tanex 240 Gr A4 Fotoğraf Kağıdı 20 Ad.</t>
  </si>
  <si>
    <t xml:space="preserve">OFIS2077</t>
  </si>
  <si>
    <t xml:space="preserve">HP Q6550A A4 200 g/m² 100 AD/PK  Fotoğraf Kağıdı</t>
  </si>
  <si>
    <t xml:space="preserve">OFIS2078</t>
  </si>
  <si>
    <t xml:space="preserve">Faks Kağıdı Rulosu</t>
  </si>
  <si>
    <t xml:space="preserve">Esselte Faks Kağıdı  30m</t>
  </si>
  <si>
    <t xml:space="preserve">OFIS2079</t>
  </si>
  <si>
    <t xml:space="preserve">Esselte Faks Kağıdı 100m</t>
  </si>
  <si>
    <t xml:space="preserve">OFIS2080</t>
  </si>
  <si>
    <t xml:space="preserve">Teknik,Pano ve Not Kağıtları</t>
  </si>
  <si>
    <t xml:space="preserve">Yapışkanlı Not Kağıdı</t>
  </si>
  <si>
    <t xml:space="preserve">Noki Memo 38x51 Yapışkanlı Not Kağıdı 12005</t>
  </si>
  <si>
    <t xml:space="preserve">OFIS2081</t>
  </si>
  <si>
    <t xml:space="preserve">Noki Memo 38x51 Yapışkanlı Not Kağıdı Karışık Neon Renk 12005N</t>
  </si>
  <si>
    <t xml:space="preserve">OFIS2082</t>
  </si>
  <si>
    <t xml:space="preserve">Noki Memo 51x75 Yapışkanlı Not Kağıdı 12006</t>
  </si>
  <si>
    <t xml:space="preserve">OFIS2083</t>
  </si>
  <si>
    <t xml:space="preserve">Noki Memo 51x75 Yapışkanlı Not Kağıdı Pembe 12006P</t>
  </si>
  <si>
    <t xml:space="preserve">OFIS2084</t>
  </si>
  <si>
    <t xml:space="preserve">Noki Memo 51x75 Yapışkanlı Not Kağıdı Limon Sarı 12006S</t>
  </si>
  <si>
    <t xml:space="preserve">OFIS2085</t>
  </si>
  <si>
    <t xml:space="preserve">Noki Memo 51x75 Yapışkanlı Not Kağıdı Turuncu 12006Y</t>
  </si>
  <si>
    <t xml:space="preserve">OFIS2086</t>
  </si>
  <si>
    <t xml:space="preserve">Noki Memo 51x75 Yapışkanlı Not Kağıdı Yeşil 12006T</t>
  </si>
  <si>
    <t xml:space="preserve">OFIS2087</t>
  </si>
  <si>
    <t xml:space="preserve">Noki Memo 75x75 Yapışkanlı Not Kağıdı 12007</t>
  </si>
  <si>
    <t xml:space="preserve">OFIS2088</t>
  </si>
  <si>
    <t xml:space="preserve">Noki Memo 75x102 Yapışkanlı Not Kağıdı 12008</t>
  </si>
  <si>
    <t xml:space="preserve">OFIS2089</t>
  </si>
  <si>
    <t xml:space="preserve">Noki Memo 75x127 Yapışkanlı Not Kağıdı 12009</t>
  </si>
  <si>
    <t xml:space="preserve">OFIS2090</t>
  </si>
  <si>
    <t xml:space="preserve">Noki Memo 100x100 Yapışkanlı Not Kağıdı Küp Neon 6 Renk</t>
  </si>
  <si>
    <t xml:space="preserve">OFIS2091</t>
  </si>
  <si>
    <t xml:space="preserve">Noki Memo 75x75 Yapışkanlı Not Kağıdı Küp Neon 12012</t>
  </si>
  <si>
    <t xml:space="preserve">OFIS2092</t>
  </si>
  <si>
    <t xml:space="preserve">Noki Memo 75x75 Yapışkanlı Not Kağıdı Küp Pastel 12013</t>
  </si>
  <si>
    <t xml:space="preserve">OFIS2093</t>
  </si>
  <si>
    <t xml:space="preserve">Noki Memo Film Index 12050</t>
  </si>
  <si>
    <t xml:space="preserve">OFIS2094</t>
  </si>
  <si>
    <t xml:space="preserve">Noki Memo Kağıt Index 5 Renk 100 Yaprak</t>
  </si>
  <si>
    <t xml:space="preserve">OFIS2095</t>
  </si>
  <si>
    <t xml:space="preserve">Noki Memo 75x75 Yapışkanlı Not Kağıdı Limon Sarı 12133</t>
  </si>
  <si>
    <t xml:space="preserve">OFIS2096</t>
  </si>
  <si>
    <t xml:space="preserve">Noki Memo 75x75 Yapışkanlı Not Kağıdı Turuncu 12164</t>
  </si>
  <si>
    <t xml:space="preserve">OFIS2097</t>
  </si>
  <si>
    <t xml:space="preserve">Noki Memo 75x75 Yapışkanlı Not Kağıdı Koyu Pembe 12165</t>
  </si>
  <si>
    <t xml:space="preserve">OFIS2098</t>
  </si>
  <si>
    <t xml:space="preserve">Noki Memo 75x75 Yapışkanlı Not Kağıdı Açık Pembe 12166</t>
  </si>
  <si>
    <t xml:space="preserve">OFIS2099</t>
  </si>
  <si>
    <t xml:space="preserve">Noki Memo 75x75 Yapışkanlı Not Kağıdı Yeşil 12211</t>
  </si>
  <si>
    <t xml:space="preserve">OFIS2100</t>
  </si>
  <si>
    <t xml:space="preserve">Noki Memo 50x50 Pastel Küp Blok 12203</t>
  </si>
  <si>
    <t xml:space="preserve">OFIS2101</t>
  </si>
  <si>
    <t xml:space="preserve">Noki Memo Kalp Şekilli Yapışkanlı Not Kağıdı 5 Renk 250 Sayfa 12356</t>
  </si>
  <si>
    <t xml:space="preserve">OFIS2102</t>
  </si>
  <si>
    <t xml:space="preserve">Noki Memo Çiçek Şekilli Yapışkanlı Not Kağıdı 5 Renk 250 Sayfa 12357</t>
  </si>
  <si>
    <t xml:space="preserve">OFIS2103</t>
  </si>
  <si>
    <t xml:space="preserve">Noki Memo Elma Şekilli Yapışkanlı Not Kağıdı 5 Renk 250 Sayfa 12359</t>
  </si>
  <si>
    <t xml:space="preserve">OFIS2104</t>
  </si>
  <si>
    <t xml:space="preserve">Noki Memo Yaprak Şekilli Yapışkanlı Not Kağıdı 5 Renk 250 Sayfa 12360</t>
  </si>
  <si>
    <t xml:space="preserve">OFIS2105</t>
  </si>
  <si>
    <t xml:space="preserve">Noki Memo 8 Renk Film Index 12401</t>
  </si>
  <si>
    <t xml:space="preserve">OFIS2106</t>
  </si>
  <si>
    <t xml:space="preserve">Noki Memo Combo Yapışkanlı Not Kağıdı Seti 12700</t>
  </si>
  <si>
    <t xml:space="preserve">OFIS2107</t>
  </si>
  <si>
    <t xml:space="preserve">Noki Memo Combo 2 Yapışkanlı Not Kağıdı Seti 12702</t>
  </si>
  <si>
    <t xml:space="preserve">OFIS2108</t>
  </si>
  <si>
    <t xml:space="preserve">Noki Memo Combo 3 Yapışkanlı Not Kağıdı Seti 12703</t>
  </si>
  <si>
    <t xml:space="preserve">OFIS2109</t>
  </si>
  <si>
    <t xml:space="preserve">Notix 75x75 Yapışkanlı Not Kağıdı 100 Yaprak Pastel Sarı</t>
  </si>
  <si>
    <t xml:space="preserve">OFIS2110</t>
  </si>
  <si>
    <t xml:space="preserve">Notix 50x75 Yapışkanlı Not Kağıdı 100 Yaprak Pastel Sarı</t>
  </si>
  <si>
    <t xml:space="preserve">OFIS2111</t>
  </si>
  <si>
    <t xml:space="preserve">Notix 100x75 Yapışkanlı Not Kağıdı 100 Yaprak Pastel Sarı</t>
  </si>
  <si>
    <t xml:space="preserve">OFIS2112</t>
  </si>
  <si>
    <t xml:space="preserve">Notix 125x75 Yapışkanlı Not Kağıdı 100 Yaprak Pastel Sarı</t>
  </si>
  <si>
    <t xml:space="preserve">OFIS2113</t>
  </si>
  <si>
    <t xml:space="preserve">Notix 50x40 Yapışkanlı Not Kağıdı 3'lü 100 Yaprak Pastel Sarı</t>
  </si>
  <si>
    <t xml:space="preserve">OFIS2114</t>
  </si>
  <si>
    <t xml:space="preserve">Notix 75x75 Yapışkanlı Not Kağıdı 80 Yaprak Pastel Mor</t>
  </si>
  <si>
    <t xml:space="preserve">OFIS2115</t>
  </si>
  <si>
    <t xml:space="preserve">Notix 75x75 Yapışkanlı Not Kağıdı 80 Yaprak Pastel Pembe</t>
  </si>
  <si>
    <t xml:space="preserve">OFIS2116</t>
  </si>
  <si>
    <t xml:space="preserve">Notix 75x75 Yapışkanlı Not Kağıdı 80 Yaprak Pastel Yeşil</t>
  </si>
  <si>
    <t xml:space="preserve">OFIS2117</t>
  </si>
  <si>
    <t xml:space="preserve">Notix 75x75 Yapışkanlı Not Kağıdı 80 Yaprak Pastel Krem</t>
  </si>
  <si>
    <t xml:space="preserve">OFIS2118</t>
  </si>
  <si>
    <t xml:space="preserve">Notix 100x100 Yapışkanlı Not Kağıdı 100 Yaprak Çizgili Pastel Sarı</t>
  </si>
  <si>
    <t xml:space="preserve">OFIS2119</t>
  </si>
  <si>
    <t xml:space="preserve">Notix 100x100 Yapışkanlı Not Kağıdı 100 Yaprak Kareli Pastel Sarı</t>
  </si>
  <si>
    <t xml:space="preserve">OFIS2120</t>
  </si>
  <si>
    <t xml:space="preserve">Notix 75x75 Yapışkanlı Not Kağıdı 80 Yaprak Neon Sarı</t>
  </si>
  <si>
    <t xml:space="preserve">OFIS2121</t>
  </si>
  <si>
    <t xml:space="preserve">Notix 75x75 Yapışkanlı Not Kağıdı 80 Yaprak Neon Pembe</t>
  </si>
  <si>
    <t xml:space="preserve">OFIS2122</t>
  </si>
  <si>
    <t xml:space="preserve">Notix 75x75 Yapışkanlı Not Kağıdı 80 Yaprak Neon Yeşil</t>
  </si>
  <si>
    <t xml:space="preserve">OFIS2123</t>
  </si>
  <si>
    <t xml:space="preserve">Notix 75x75 Yapışkanlı Not Kağıdı 80 Yaprak Neon Turuncu</t>
  </si>
  <si>
    <t xml:space="preserve">OFIS2124</t>
  </si>
  <si>
    <t xml:space="preserve">Notix 75x75 Yapışkanlı Küp Not Kağıdı 320 Yaprak Neon 4 Renk</t>
  </si>
  <si>
    <t xml:space="preserve">OFIS2125</t>
  </si>
  <si>
    <t xml:space="preserve">Notix 50x50 Yapışkanlı Mini Küp Not Kağıdı 320 Yaprak Neon 4 Renk</t>
  </si>
  <si>
    <t xml:space="preserve">OFIS2126</t>
  </si>
  <si>
    <t xml:space="preserve">Notix 50x40 Yapışkanlı Not Kağıdı 100 Yaprak Neon 3 Renk</t>
  </si>
  <si>
    <t xml:space="preserve">OFIS2127</t>
  </si>
  <si>
    <t xml:space="preserve">Notix 50x50 Yapışkanlı Not Kağıdı 80 Yaprak Neon Sarı</t>
  </si>
  <si>
    <t xml:space="preserve">OFIS2128</t>
  </si>
  <si>
    <t xml:space="preserve">Notix 50x50 Yapışkanlı Not Kağıdı 80 Yaprak Neon Pembe</t>
  </si>
  <si>
    <t xml:space="preserve">OFIS2129</t>
  </si>
  <si>
    <t xml:space="preserve">Notix 50x50 Yapışkanlı Not Kağıdı 80 Yaprak Neon Yeşil</t>
  </si>
  <si>
    <t xml:space="preserve">OFIS2130</t>
  </si>
  <si>
    <t xml:space="preserve">Notix 50x50 Yapışkanlı Not Kağıdı 80 Yaprak Neon Turuncu</t>
  </si>
  <si>
    <t xml:space="preserve">OFIS2131</t>
  </si>
  <si>
    <t xml:space="preserve">Notix 75x75 Yapışkanlı Not Kağıdı 100 Yaprak Neon 4 Renk</t>
  </si>
  <si>
    <t xml:space="preserve">OFIS2132</t>
  </si>
  <si>
    <t xml:space="preserve">Notix 75x75 Asmalı Yapışkanlı Not Kağıdı 100 Yaprak Pastel Sarı</t>
  </si>
  <si>
    <t xml:space="preserve">OFIS2133</t>
  </si>
  <si>
    <t xml:space="preserve">Notix 50x75 Asmalı Yapışkanlı Not Kağıdı 100 Yaprak Pastel Sarı</t>
  </si>
  <si>
    <t xml:space="preserve">OFIS2134</t>
  </si>
  <si>
    <t xml:space="preserve">Notix 100x75 Asmalı Yapışkanlı Not Kağıdı 100 Yaprak Pastel Sarı</t>
  </si>
  <si>
    <t xml:space="preserve">OFIS2135</t>
  </si>
  <si>
    <t xml:space="preserve">Notix 50x40 Asmalı Yapışkanlı Not Kağıdı 3'lü 100 Yaprak Pastel Sarı</t>
  </si>
  <si>
    <t xml:space="preserve">OFIS2136</t>
  </si>
  <si>
    <t xml:space="preserve">Notix 75x75 Asmalı Yapışkanlı Not Kağıdı 80 Yaprak Neon Sarı</t>
  </si>
  <si>
    <t xml:space="preserve">OFIS2137</t>
  </si>
  <si>
    <t xml:space="preserve">Notix 75x75 Asmalı Yapışkanlı Not Kağıdı 80 Yaprak Neon Pembe</t>
  </si>
  <si>
    <t xml:space="preserve">OFIS2138</t>
  </si>
  <si>
    <t xml:space="preserve">Notix 75x75 Asmalı Yapışkanlı Not Kağıdı 80 Yaprak Neon Yeşil</t>
  </si>
  <si>
    <t xml:space="preserve">OFIS2139</t>
  </si>
  <si>
    <t xml:space="preserve">Notix 75x75 Asmalı Yapışkanlı Not Kağıdı 80 Yaprak Neon Turuncu</t>
  </si>
  <si>
    <t xml:space="preserve">OFIS2140</t>
  </si>
  <si>
    <t xml:space="preserve">Notix 75x75 Asmalı Yapışkanlı Küp Not Kağıdı 320 Yaprak Neon 4 Renk</t>
  </si>
  <si>
    <t xml:space="preserve">OFIS2141</t>
  </si>
  <si>
    <t xml:space="preserve">Notix 50x50 Asmalı Yapışkanlı Mini Küp Not Kağıdı 320 Yaprak Neon 4 Renk</t>
  </si>
  <si>
    <t xml:space="preserve">OFIS2142</t>
  </si>
  <si>
    <t xml:space="preserve">Notix 50x40 Asmalı Yapışkanlı Not Kağıdı 100 Yaprak Neon 3 Renk</t>
  </si>
  <si>
    <t xml:space="preserve">OFIS2143</t>
  </si>
  <si>
    <t xml:space="preserve">Notix 50x50 Asmalı Yapışkanlı Mini Küp Not Kağıdı 300 Yaprak Neon 4 Renk</t>
  </si>
  <si>
    <t xml:space="preserve">OFIS2144</t>
  </si>
  <si>
    <t xml:space="preserve">Notix 75x75 Yapışkanlı Küp Not Kağıdı 450 Yaprak Neon 4 Renk</t>
  </si>
  <si>
    <t xml:space="preserve">OFIS2145</t>
  </si>
  <si>
    <t xml:space="preserve">Notix 75x75 Yapışkanlı Küp Not Kağıdı 450 Yaprak Neon 6 Renk</t>
  </si>
  <si>
    <t xml:space="preserve">OFIS2146</t>
  </si>
  <si>
    <t xml:space="preserve">Notix Kalp Asmalı Yapışkanlı Not Kağıdı 100 Yaprak Neon</t>
  </si>
  <si>
    <t xml:space="preserve">OFIS2147</t>
  </si>
  <si>
    <t xml:space="preserve">Notix OK Asmalı Yapışkanlı Not Kağıdı 200 Yaprak Neon</t>
  </si>
  <si>
    <t xml:space="preserve">OFIS2148</t>
  </si>
  <si>
    <t xml:space="preserve">Notix Çiçek Asmalı Yapışkanlı Not Kağıdı 250 Yaprak Neon 5 Renk</t>
  </si>
  <si>
    <t xml:space="preserve">OFIS2149</t>
  </si>
  <si>
    <t xml:space="preserve">Notix Konuşma Balonu Asmalı Yapışkanlı Not Kağıdı 200 Yaprak Neon 4 Renk</t>
  </si>
  <si>
    <t xml:space="preserve">OFIS2150</t>
  </si>
  <si>
    <t xml:space="preserve">Küp Not Kağıtları</t>
  </si>
  <si>
    <t xml:space="preserve">Noki Memo 50x50 Karışık Renk Neon Küp Blok 12337</t>
  </si>
  <si>
    <t xml:space="preserve">OFIS2151</t>
  </si>
  <si>
    <t xml:space="preserve">Mas 860 Kağıtlı Kısa Boy Küp Blok </t>
  </si>
  <si>
    <t xml:space="preserve">OFIS2152</t>
  </si>
  <si>
    <t xml:space="preserve">Mas 870 Kağıtlı Uzun Boy Küp Blok </t>
  </si>
  <si>
    <t xml:space="preserve">OFIS2153</t>
  </si>
  <si>
    <t xml:space="preserve">Mas 865 Kağıtsız Kısa Boy Küp Blok </t>
  </si>
  <si>
    <t xml:space="preserve">OFIS2154</t>
  </si>
  <si>
    <t xml:space="preserve">Mas 875 Kağıtsız Uzun Boy Küp Blok </t>
  </si>
  <si>
    <t xml:space="preserve">OFIS2155</t>
  </si>
  <si>
    <t xml:space="preserve">Notix Kutulu Küp Not Beyaz</t>
  </si>
  <si>
    <t xml:space="preserve">OFIS2156</t>
  </si>
  <si>
    <t xml:space="preserve">Notix Kutulu Küp Not Renkli</t>
  </si>
  <si>
    <t xml:space="preserve">OFIS2157</t>
  </si>
  <si>
    <t xml:space="preserve">Minnie 80x80 Küp Notluk 400 Yaprak</t>
  </si>
  <si>
    <t xml:space="preserve">OFIS2158</t>
  </si>
  <si>
    <t xml:space="preserve">Mickey 80x80 Küp Notluk 400 Yaprak</t>
  </si>
  <si>
    <t xml:space="preserve">OFIS2159</t>
  </si>
  <si>
    <t xml:space="preserve">Hello Kitty 80x80 Küp Notluk 400 Yaprak</t>
  </si>
  <si>
    <t xml:space="preserve">OFIS2160</t>
  </si>
  <si>
    <t xml:space="preserve">Smiley 80x80 Küp Notluk 400 Yaprak</t>
  </si>
  <si>
    <t xml:space="preserve">OFIS2161</t>
  </si>
  <si>
    <t xml:space="preserve">Snoopy 80x80 Küp Notluk 400 Yaprak</t>
  </si>
  <si>
    <t xml:space="preserve">OFIS2162</t>
  </si>
  <si>
    <t xml:space="preserve">Superman 80x80 Küp Notluk 400 Yaprak</t>
  </si>
  <si>
    <t xml:space="preserve">OFIS2163</t>
  </si>
  <si>
    <t xml:space="preserve">Looney Tunes 80x80 Küp Notluk 400 Yaprak</t>
  </si>
  <si>
    <t xml:space="preserve">OFIS2164</t>
  </si>
  <si>
    <t xml:space="preserve">Plotter,Eskiz ve Aydınger  Kağıdı</t>
  </si>
  <si>
    <t xml:space="preserve">Schoellershammer Plotter Aydınger Rulosu 0.841x50 m. 92,5 gr.</t>
  </si>
  <si>
    <t xml:space="preserve">OFIS2165</t>
  </si>
  <si>
    <t xml:space="preserve">Artwork Eskiz Aydınger Blok A3 30 Yp </t>
  </si>
  <si>
    <t xml:space="preserve">OFIS2166</t>
  </si>
  <si>
    <t xml:space="preserve">Artwork Eskiz Aydınger Blok A4 30 Yp </t>
  </si>
  <si>
    <t xml:space="preserve">OFIS2167</t>
  </si>
  <si>
    <t xml:space="preserve">Artwork Eskiz Aydınger Blok A5 30 Yp </t>
  </si>
  <si>
    <t xml:space="preserve">OFIS2168</t>
  </si>
  <si>
    <t xml:space="preserve">Schoellershammer Tabaka Eskiz Aydıngeri 50x70 cm 52,5 gr. 250 yp.</t>
  </si>
  <si>
    <t xml:space="preserve">OFIS2169</t>
  </si>
  <si>
    <t xml:space="preserve">Schoellershammer Tabaka Eskiz Aydıngeri 70x100 cm 52,5 gr. 250 yp.</t>
  </si>
  <si>
    <t xml:space="preserve">OFIS2170</t>
  </si>
  <si>
    <t xml:space="preserve">Schoellershammer Eskiz Aydınger Rulosu 0.33x20 m. 40 gr.</t>
  </si>
  <si>
    <t xml:space="preserve">OFIS2171</t>
  </si>
  <si>
    <t xml:space="preserve">Schoellershammer Eskiz Aydınger Rulosu 0.70x20 m. 40 gr.</t>
  </si>
  <si>
    <t xml:space="preserve">OFIS2172</t>
  </si>
  <si>
    <t xml:space="preserve">Schoellershammer Eskiz Aydınger Rulosu 1.10x20 m. 40 gr.</t>
  </si>
  <si>
    <t xml:space="preserve">OFIS2173</t>
  </si>
  <si>
    <t xml:space="preserve">Schoellershammer Elle Çizim Aydınger Rulosu 1.10x20 m. 72,5 gr.</t>
  </si>
  <si>
    <t xml:space="preserve">OFIS2174</t>
  </si>
  <si>
    <t xml:space="preserve">Schoellershammer Elle Çizim Aydınger Rulosu 1.10x20 m. 82,5 gr.</t>
  </si>
  <si>
    <t xml:space="preserve">OFIS2175</t>
  </si>
  <si>
    <t xml:space="preserve">Schoellershammer Kraft Eskiz Defteri A4 110gr. 50 yp.</t>
  </si>
  <si>
    <t xml:space="preserve">OFIS2176</t>
  </si>
  <si>
    <t xml:space="preserve">Schoellershammer Kraft Eskiz Defteri A2 110gr. 50 yp.</t>
  </si>
  <si>
    <t xml:space="preserve">OFIS2177</t>
  </si>
  <si>
    <t xml:space="preserve">Karbon Kağıdı</t>
  </si>
  <si>
    <t xml:space="preserve">Pelikan 500 H Hand Mavi Karbon Kağıdı (100'lü)</t>
  </si>
  <si>
    <t xml:space="preserve">OFIS2178</t>
  </si>
  <si>
    <t xml:space="preserve">Pelikan 2000 G Hand Siyah Karbon Kağıdı (100'lü)</t>
  </si>
  <si>
    <t xml:space="preserve">OFIS2179</t>
  </si>
  <si>
    <t xml:space="preserve">Pelikan 1015 G Hand Siyah Karbon Kağıdı (100'lü)</t>
  </si>
  <si>
    <t xml:space="preserve">OFIS2180</t>
  </si>
  <si>
    <t xml:space="preserve">Pelikan 410 Ultrafilm Siyah Plastik Karbon (100'lü)</t>
  </si>
  <si>
    <t xml:space="preserve">OFIS2181</t>
  </si>
  <si>
    <t xml:space="preserve">Pelikan 205 Handfilm Mavi Plastik Karbon (100'lü)</t>
  </si>
  <si>
    <t xml:space="preserve">OFIS2182</t>
  </si>
  <si>
    <t xml:space="preserve">Defter&amp;Ajanda</t>
  </si>
  <si>
    <t xml:space="preserve">Defter</t>
  </si>
  <si>
    <t xml:space="preserve">Gıpta Enviro Spiralli Kraft Sert Kapak Defter A4 100 Yaprak Çizgili </t>
  </si>
  <si>
    <t xml:space="preserve">OFIS2183</t>
  </si>
  <si>
    <t xml:space="preserve">Gıpta Enviro Spiralli Kraft Sert Kapak Defter A4 100 Yaprak Kareli </t>
  </si>
  <si>
    <t xml:space="preserve">OFIS2184</t>
  </si>
  <si>
    <t xml:space="preserve">Gıpta Enviro Spiralli Kraft Sert Kapak Defter A4 100 Yaprak Çizgisiz</t>
  </si>
  <si>
    <t xml:space="preserve">OFIS2185</t>
  </si>
  <si>
    <t xml:space="preserve">Gıpta Enviro Spiralli Kraft Sert Kapak Defter 17x24 100 Yaprak Çizgili </t>
  </si>
  <si>
    <t xml:space="preserve">OFIS2186</t>
  </si>
  <si>
    <t xml:space="preserve">Gıpta Enviro Spiralli Kraft Sert Kapak Defter 17x24 100 Yaprak Kareli </t>
  </si>
  <si>
    <t xml:space="preserve">OFIS2187</t>
  </si>
  <si>
    <t xml:space="preserve">Gıpta Enviro Spiralli Kraft Sert Kapak Defter 17x24 100 Yaprak Düz</t>
  </si>
  <si>
    <t xml:space="preserve">OFIS2188</t>
  </si>
  <si>
    <t xml:space="preserve">Gıpta Enviro Spiralli Kraft Sert Kapak Defter 13x21 100 Yaprak Çizgili </t>
  </si>
  <si>
    <t xml:space="preserve">OFIS2189</t>
  </si>
  <si>
    <t xml:space="preserve">Gıpta Atatürk Spiralli Sert Kapak Defter A4 100 Yaprak Çizgili </t>
  </si>
  <si>
    <t xml:space="preserve">OFIS2190</t>
  </si>
  <si>
    <t xml:space="preserve">Gıpta Atatürk Spiralli Sert Kapak Defter A4 100 Yaprak Kareli </t>
  </si>
  <si>
    <t xml:space="preserve">OFIS2191</t>
  </si>
  <si>
    <t xml:space="preserve">Gıpta Atatürk Spiralli Sert Kapak Defter 17x24 100 Yaprak Çizgili </t>
  </si>
  <si>
    <t xml:space="preserve">OFIS2192</t>
  </si>
  <si>
    <t xml:space="preserve">Gıpta Atatürk Spiralli Sert Kapak Defter 17x24 100 Yaprak Kareli </t>
  </si>
  <si>
    <t xml:space="preserve">OFIS2193</t>
  </si>
  <si>
    <t xml:space="preserve">Gıpta Atatürk Spiralli PP Kapak Defter A4 80 Yaprak Çizgili </t>
  </si>
  <si>
    <t xml:space="preserve">OFIS2194</t>
  </si>
  <si>
    <t xml:space="preserve">Gıpta Atatürk Spiralli PP Kapak Defter A4 80 Yaprak Kareli </t>
  </si>
  <si>
    <t xml:space="preserve">OFIS2195</t>
  </si>
  <si>
    <t xml:space="preserve">Gıpta Atatürk Spiralli Karton Kapak Defter A4 80 Yaprak Çizgili </t>
  </si>
  <si>
    <t xml:space="preserve">OFIS2196</t>
  </si>
  <si>
    <t xml:space="preserve">Gıpta Atatürk Spiralli Karton Kapak Defter A4 80 Yaprak Kareli </t>
  </si>
  <si>
    <t xml:space="preserve">OFIS2197</t>
  </si>
  <si>
    <t xml:space="preserve">Gıpta Atatürk Spiralli Karton Kapak Defter A4 100 Yaprak Çizgili </t>
  </si>
  <si>
    <t xml:space="preserve">OFIS2198</t>
  </si>
  <si>
    <t xml:space="preserve">Gıpta Atatürk Spiralli Karton Kapak Defter A4 100 Yaprak Kareli </t>
  </si>
  <si>
    <t xml:space="preserve">OFIS2199</t>
  </si>
  <si>
    <t xml:space="preserve">Gıpta Atatürk Spiralli Karton Kapak Defter A4 120 Yaprak Çizgili </t>
  </si>
  <si>
    <t xml:space="preserve">OFIS2200</t>
  </si>
  <si>
    <t xml:space="preserve">Gıpta Atatürk Spiralli Karton Kapak Defter A4 120 Yaprak Kareli </t>
  </si>
  <si>
    <t xml:space="preserve">OFIS2201</t>
  </si>
  <si>
    <t xml:space="preserve">Gıpta Nero Spiralli Sert Kapak Defter A4 120 Yaprak Çizgili </t>
  </si>
  <si>
    <t xml:space="preserve">OFIS2202</t>
  </si>
  <si>
    <t xml:space="preserve">Gıpta Nero Spiralli Sert Kapak Defter A4 120 Yaprak Kareli </t>
  </si>
  <si>
    <t xml:space="preserve">OFIS2203</t>
  </si>
  <si>
    <t xml:space="preserve">Gıpta Nero Spiralli Sert Kapak Defter 17x24 120 Yaprak Çizgili </t>
  </si>
  <si>
    <t xml:space="preserve">OFIS2204</t>
  </si>
  <si>
    <t xml:space="preserve">Gıpta Nero Spiralli Sert Kapak Defter 17x24 120 Yaprak Kareli </t>
  </si>
  <si>
    <t xml:space="preserve">OFIS2205</t>
  </si>
  <si>
    <t xml:space="preserve">Gıpta Nero Spiralli PP Kapak Defter A4 80 Yaprak Çizgili </t>
  </si>
  <si>
    <t xml:space="preserve">OFIS2206</t>
  </si>
  <si>
    <t xml:space="preserve">Gıpta Nero Spiralli PP Kapak Defter A4 80 Yaprak Kareli </t>
  </si>
  <si>
    <t xml:space="preserve">OFIS2207</t>
  </si>
  <si>
    <t xml:space="preserve">Gıpta Nero Spiralli PP Kapak Defter A4 100 Yaprak Çizgili </t>
  </si>
  <si>
    <t xml:space="preserve">OFIS2208</t>
  </si>
  <si>
    <t xml:space="preserve">Gıpta Nero Spiralli PP Kapak Defter A4 100 Yaprak Kareli </t>
  </si>
  <si>
    <t xml:space="preserve">OFIS2209</t>
  </si>
  <si>
    <t xml:space="preserve">Gıpta Nero Spiralli Karton Kapak Defter A4 80 Yaprak Çizgili </t>
  </si>
  <si>
    <t xml:space="preserve">OFIS2210</t>
  </si>
  <si>
    <t xml:space="preserve">Gıpta Nero Spiralli Karton Kapak Defter A4 80 Yaprak Kareli </t>
  </si>
  <si>
    <t xml:space="preserve">OFIS2211</t>
  </si>
  <si>
    <t xml:space="preserve">Gıpta Nero Spiralli Karton Kapak Defter A4 100 Yaprak Çizgili </t>
  </si>
  <si>
    <t xml:space="preserve">OFIS2212</t>
  </si>
  <si>
    <t xml:space="preserve">Gıpta Nero Spiralli Karton Kapak Defter A4 100 Yaprak Kareli </t>
  </si>
  <si>
    <t xml:space="preserve">OFIS2213</t>
  </si>
  <si>
    <t xml:space="preserve">Gıpta Nero Spiralli Karton Kapak Defter A4 120 Yaprak Çizgili </t>
  </si>
  <si>
    <t xml:space="preserve">OFIS2214</t>
  </si>
  <si>
    <t xml:space="preserve">Gıpta Nero Spiralli Karton Kapak Defter A4 120 Yaprak Kareli </t>
  </si>
  <si>
    <t xml:space="preserve">OFIS2215</t>
  </si>
  <si>
    <t xml:space="preserve">Gıpta Metropol Spiralli Sert Kapak Defter A4 100 Yaprak Çizgili </t>
  </si>
  <si>
    <t xml:space="preserve">OFIS2216</t>
  </si>
  <si>
    <t xml:space="preserve">Gıpta Metropol Spiralli Sert Kapak Defter A4 100 Yaprak Kareli </t>
  </si>
  <si>
    <t xml:space="preserve">OFIS2217</t>
  </si>
  <si>
    <t xml:space="preserve">Gıpta Metropol Spiralli Sert Kapak Defter 17x24 100 Yaprak Çizgili </t>
  </si>
  <si>
    <t xml:space="preserve">OFIS2218</t>
  </si>
  <si>
    <t xml:space="preserve">Gıpta Metropol Spiralli Sert Kapak Defter 17x24 100 Yaprak Kareli </t>
  </si>
  <si>
    <t xml:space="preserve">OFIS2219</t>
  </si>
  <si>
    <t xml:space="preserve">Gıpta Metropol Spiralli PP Kapak Defter A4 60 Yaprak Çizgili </t>
  </si>
  <si>
    <t xml:space="preserve">OFIS2220</t>
  </si>
  <si>
    <t xml:space="preserve">Gıpta Metropol Spiralli PP Kapak Defter A4 60 Yaprak Kareli </t>
  </si>
  <si>
    <t xml:space="preserve">OFIS2221</t>
  </si>
  <si>
    <t xml:space="preserve">Gıpta Metropol Spiralli PP Kapak Defter A4 80 Yaprak Çizgili </t>
  </si>
  <si>
    <t xml:space="preserve">OFIS2222</t>
  </si>
  <si>
    <t xml:space="preserve">Gıpta Metropol Spiralli PP Kapak Defter A4 80 Yaprak Kareli </t>
  </si>
  <si>
    <t xml:space="preserve">OFIS2223</t>
  </si>
  <si>
    <t xml:space="preserve">Gıpta Metropol Spiralli PP Kapak Defter A4 100 Yaprak Çizgili </t>
  </si>
  <si>
    <t xml:space="preserve">OFIS2224</t>
  </si>
  <si>
    <t xml:space="preserve">Gıpta Metropol Spiralli PP Kapak Defter A4 100 Yaprak Kareli </t>
  </si>
  <si>
    <t xml:space="preserve">OFIS2225</t>
  </si>
  <si>
    <t xml:space="preserve">Gıpta Metropol Spiralli Karton Kapak Defter A4 80 Yaprak Çizgili </t>
  </si>
  <si>
    <t xml:space="preserve">OFIS2226</t>
  </si>
  <si>
    <t xml:space="preserve">Gıpta Metropol Spiralli Karton Kapak Defter A4 80 Yaprak Kareli </t>
  </si>
  <si>
    <t xml:space="preserve">OFIS2227</t>
  </si>
  <si>
    <t xml:space="preserve">Gıpta Metropol Spiralli Karton Kapak Defter A4 100 Yaprak Çizgili </t>
  </si>
  <si>
    <t xml:space="preserve">OFIS2228</t>
  </si>
  <si>
    <t xml:space="preserve">Gıpta Metropol Spiralli Karton Kapak Defter A4 100 Yaprak Kareli </t>
  </si>
  <si>
    <t xml:space="preserve">OFIS2229</t>
  </si>
  <si>
    <t xml:space="preserve">Gıpta Metropol Spiralli Karton Kapak Defter A4 120 Yaprak Çizgili </t>
  </si>
  <si>
    <t xml:space="preserve">OFIS2230</t>
  </si>
  <si>
    <t xml:space="preserve">Gıpta Metropol Spiralli Karton Kapak Defter A4 120 Yaprak Kareli </t>
  </si>
  <si>
    <t xml:space="preserve">OFIS2231</t>
  </si>
  <si>
    <t xml:space="preserve">Gıpta İstanbul Spiralli Karton Kapak Defter A4 80 Yaprak Çizgili </t>
  </si>
  <si>
    <t xml:space="preserve">OFIS2232</t>
  </si>
  <si>
    <t xml:space="preserve">Gıpta İstanbul Spiralli Karton Kapak Defter A4 80 Yaprak Kareli </t>
  </si>
  <si>
    <t xml:space="preserve">OFIS2233</t>
  </si>
  <si>
    <t xml:space="preserve">Gıpta İstanbul Spiralli Karton Kapak Defter A4 100 Yaprak Çizgili </t>
  </si>
  <si>
    <t xml:space="preserve">OFIS2234</t>
  </si>
  <si>
    <t xml:space="preserve">Gıpta İstanbul Spiralli Karton Kapak Defter A4 100 Yaprak Kareli </t>
  </si>
  <si>
    <t xml:space="preserve">OFIS2235</t>
  </si>
  <si>
    <t xml:space="preserve">Gıpta İstanbul Spiralli Karton Kapak Defter A4 120 Yaprak Çizgili </t>
  </si>
  <si>
    <t xml:space="preserve">OFIS2236</t>
  </si>
  <si>
    <t xml:space="preserve">Gıpta İstanbul Spiralli Karton Kapak Defter A4 120 Yaprak Kareli </t>
  </si>
  <si>
    <t xml:space="preserve">OFIS2237</t>
  </si>
  <si>
    <t xml:space="preserve">Bloknot</t>
  </si>
  <si>
    <t xml:space="preserve">Gıpta Atatürk Spiralli PP Kapak Bloknot A4 100 Yaprak Çizgili </t>
  </si>
  <si>
    <t xml:space="preserve">OFIS2238</t>
  </si>
  <si>
    <t xml:space="preserve">Gıpta Atatürk Spiralli PP Kapak Bloknot A4 100 Yaprak Kareli </t>
  </si>
  <si>
    <t xml:space="preserve">OFIS2239</t>
  </si>
  <si>
    <t xml:space="preserve">Gıpta Atatürk Spiralli Karton Kapak Bloknot A4 100 Yaprak Çizgili </t>
  </si>
  <si>
    <t xml:space="preserve">OFIS2240</t>
  </si>
  <si>
    <t xml:space="preserve">Gıpta Atatürk Spiralli Karton Kapak Bloknot A4 100 Yaprak Kareli </t>
  </si>
  <si>
    <t xml:space="preserve">OFIS2241</t>
  </si>
  <si>
    <t xml:space="preserve">Gıpta Atatürk Spiralli Karton Kapak Bloknot A5 100 Yaprak Çizgili </t>
  </si>
  <si>
    <t xml:space="preserve">OFIS2242</t>
  </si>
  <si>
    <t xml:space="preserve">Gıpta Atatürk Spiralli Karton Kapak Bloknot A5 100 Yaprak Kareli </t>
  </si>
  <si>
    <t xml:space="preserve">OFIS2243</t>
  </si>
  <si>
    <t xml:space="preserve">Gıpta Nero Spiralli Sert Kapak Bloknot A4 100 Yaprak Çizgili </t>
  </si>
  <si>
    <t xml:space="preserve">OFIS2244</t>
  </si>
  <si>
    <t xml:space="preserve">Gıpta Nero Spiralli Sert Kapak Bloknot A4 100 Yaprak Kareli </t>
  </si>
  <si>
    <t xml:space="preserve">OFIS2245</t>
  </si>
  <si>
    <t xml:space="preserve">Gıpta Nero Spiralli Sert Kapak Bloknot 17x24 100 Yaprak Çizgili </t>
  </si>
  <si>
    <t xml:space="preserve">OFIS2246</t>
  </si>
  <si>
    <t xml:space="preserve">Gıpta Nero Spiralli Sert Kapak Bloknot 17x24 100 Yaprak Kareli </t>
  </si>
  <si>
    <t xml:space="preserve">OFIS2247</t>
  </si>
  <si>
    <t xml:space="preserve">Gıpta Metropol Spiralli Karton Kapak Bloknot A4 100 Yaprak Çizgili </t>
  </si>
  <si>
    <t xml:space="preserve">OFIS2248</t>
  </si>
  <si>
    <t xml:space="preserve">Gıpta Metropol Spiralli Karton Kapak Bloknot A4 100 Yaprak Kareli </t>
  </si>
  <si>
    <t xml:space="preserve">OFIS2249</t>
  </si>
  <si>
    <t xml:space="preserve">Gıpta Metropol Spiralli Karton Kapak Bloknot A5 100 Yaprak Çizgili </t>
  </si>
  <si>
    <t xml:space="preserve">OFIS2250</t>
  </si>
  <si>
    <t xml:space="preserve">Gıpta Metropol Spiralli Karton Kapak Bloknot A5 100 Yaprak Kareli </t>
  </si>
  <si>
    <t xml:space="preserve">OFIS2251</t>
  </si>
  <si>
    <t xml:space="preserve">Fihrist</t>
  </si>
  <si>
    <t xml:space="preserve">Bayındır Ticari Fihrist 17x24 No:2</t>
  </si>
  <si>
    <t xml:space="preserve">OFIS2252</t>
  </si>
  <si>
    <t xml:space="preserve">Bayındır Ticari Fihrist 17x24 8 Yapraklı 28 Basamaklı No:2</t>
  </si>
  <si>
    <t xml:space="preserve">OFIS2253</t>
  </si>
  <si>
    <t xml:space="preserve">Bayındır Ticari Fihrist 17x24 16 Yapraklı 28 Basamaklı No:4</t>
  </si>
  <si>
    <t xml:space="preserve">OFIS2254</t>
  </si>
  <si>
    <t xml:space="preserve">OFIS2255</t>
  </si>
  <si>
    <t xml:space="preserve">Bayındır Adres Fihristi 17x24 4 Yapraklı 28 Basamaklı No:1</t>
  </si>
  <si>
    <t xml:space="preserve">OFIS2256</t>
  </si>
  <si>
    <t xml:space="preserve">Bayındır Adres Fihristi 17x24 8 Yapraklı 28 Basamaklı No:2</t>
  </si>
  <si>
    <t xml:space="preserve">OFIS2257</t>
  </si>
  <si>
    <t xml:space="preserve">Bayındır Telefon Fihristi 17x24 4 Yapraklı 28 Basamaklı No:2</t>
  </si>
  <si>
    <t xml:space="preserve">OFIS2258</t>
  </si>
  <si>
    <t xml:space="preserve">Bayındır Telefon Fihristi 17x24 8 Yapraklı 28 Basamaklı No:3</t>
  </si>
  <si>
    <t xml:space="preserve">OFIS2259</t>
  </si>
  <si>
    <t xml:space="preserve">Bayındır Telefon Fihristi Yan 17x24 4 Yapraklı 28 Basamaklı No:2</t>
  </si>
  <si>
    <t xml:space="preserve">OFIS2260</t>
  </si>
  <si>
    <t xml:space="preserve">Bayındır Ticari Fihrist 20x28 8 Yapraklı 28 Basamaklı No:2</t>
  </si>
  <si>
    <t xml:space="preserve">OFIS2261</t>
  </si>
  <si>
    <t xml:space="preserve">Bayındır Ticari Fihrist 20x28 12 Yapraklı 28 Basamaklı No:3</t>
  </si>
  <si>
    <t xml:space="preserve">OFIS2262</t>
  </si>
  <si>
    <t xml:space="preserve">Bayındır Adres Fihristi 20x28 8 Yapraklı 28 Basamaklı No:2</t>
  </si>
  <si>
    <t xml:space="preserve">OFIS2263</t>
  </si>
  <si>
    <t xml:space="preserve">Bayındır Adres Fihristi 20x28 12 Yapraklı 28 Basamaklı No:3</t>
  </si>
  <si>
    <t xml:space="preserve">OFIS2264</t>
  </si>
  <si>
    <t xml:space="preserve">Bayındır Telefon Fihristi Lux 14x20 No:1</t>
  </si>
  <si>
    <t xml:space="preserve">OFIS2265</t>
  </si>
  <si>
    <t xml:space="preserve">Bayındır Telefon Fihristi Lux 14x20 No:2</t>
  </si>
  <si>
    <t xml:space="preserve">OFIS2266</t>
  </si>
  <si>
    <t xml:space="preserve">Bayındır Spiralli Telefon Fihristi 15x22 2 Yapraklı 28 Basamaklı No:1</t>
  </si>
  <si>
    <t xml:space="preserve">OFIS2267</t>
  </si>
  <si>
    <t xml:space="preserve">Bayındır Spiralli Telefon Fihristi 15x22 4 Yapraklı 28 Basamaklı No:2</t>
  </si>
  <si>
    <t xml:space="preserve">OFIS2268</t>
  </si>
  <si>
    <t xml:space="preserve">Bayındır Spiralli Kareli Fihrist 17x24 4 Yapraklı 112 Yaprak 28 Basamaklı</t>
  </si>
  <si>
    <t xml:space="preserve">OFIS2269</t>
  </si>
  <si>
    <t xml:space="preserve">Bayındır Spiralli Çizgili Fihrist 17x24 4 Yapraklı 112 Yaprak 28 Basamaklı</t>
  </si>
  <si>
    <t xml:space="preserve">OFIS2270</t>
  </si>
  <si>
    <t xml:space="preserve">Ticari Defterler</t>
  </si>
  <si>
    <t xml:space="preserve">Bayındır Cari Hesap Defteri 100 Yaprak 25x35</t>
  </si>
  <si>
    <t xml:space="preserve">OFIS2271</t>
  </si>
  <si>
    <t xml:space="preserve">Bayındır Cari Hesap Defteri 200 Yaprak 25x35</t>
  </si>
  <si>
    <t xml:space="preserve">OFIS2272</t>
  </si>
  <si>
    <t xml:space="preserve">Bayındır Cari Hesap Defteri 120 Yaprak 20x28</t>
  </si>
  <si>
    <t xml:space="preserve">OFIS2273</t>
  </si>
  <si>
    <t xml:space="preserve">Bayındır Cari Hesap Defteri 180 Yaprak 20x28</t>
  </si>
  <si>
    <t xml:space="preserve">OFIS2274</t>
  </si>
  <si>
    <t xml:space="preserve">Bayındır Cari Hesap Defteri Dik 112 Yaprak 17x24</t>
  </si>
  <si>
    <t xml:space="preserve">OFIS2275</t>
  </si>
  <si>
    <t xml:space="preserve">Bayındır Cari Hesap Defteri Dik 160 Yaprak 17x24</t>
  </si>
  <si>
    <t xml:space="preserve">OFIS2276</t>
  </si>
  <si>
    <t xml:space="preserve">Bayındır Cari Hesap Defteri yan 120 Yaprak 17x24</t>
  </si>
  <si>
    <t xml:space="preserve">OFIS2277</t>
  </si>
  <si>
    <t xml:space="preserve">Bayındır Cari Hesap Defteri Yan 180 Yaprak 17x24</t>
  </si>
  <si>
    <t xml:space="preserve">OFIS2278</t>
  </si>
  <si>
    <t xml:space="preserve">Bayındır Cari Hesap Defteri 80 Yaprak 12x17</t>
  </si>
  <si>
    <t xml:space="preserve">OFIS2279</t>
  </si>
  <si>
    <t xml:space="preserve">Bayındır Karar Defteri 40 Yaprak 24x34</t>
  </si>
  <si>
    <t xml:space="preserve">OFIS2280</t>
  </si>
  <si>
    <t xml:space="preserve">Bayındır Karar Defteri 72 Yaprak 24x34</t>
  </si>
  <si>
    <t xml:space="preserve">OFIS2281</t>
  </si>
  <si>
    <t xml:space="preserve">Bayındır Karar Defteri 144 Yaprak 24x34</t>
  </si>
  <si>
    <t xml:space="preserve">OFIS2282</t>
  </si>
  <si>
    <t xml:space="preserve">Bayındır Genel Kurul Toplantı ve Müzakere Defteri 40 Yaprak 24x34</t>
  </si>
  <si>
    <t xml:space="preserve">OFIS2283</t>
  </si>
  <si>
    <t xml:space="preserve">Bayındır Genel Kurul Toplantı ve Müzakere Defteri 72 Yaprak 24x34</t>
  </si>
  <si>
    <t xml:space="preserve">OFIS2284</t>
  </si>
  <si>
    <t xml:space="preserve">Bayındır Genel Kurul Toplantı ve Müzakere Defteri 144 Yaprak 24x34</t>
  </si>
  <si>
    <t xml:space="preserve">OFIS2285</t>
  </si>
  <si>
    <t xml:space="preserve">Bayındır Yönetim Kurulu Karar Defteri 40 Yaprak 24x34</t>
  </si>
  <si>
    <t xml:space="preserve">OFIS2286</t>
  </si>
  <si>
    <t xml:space="preserve">Bayındır Yönetim Kurulu Karar Defteri 72 Yaprak 24x34</t>
  </si>
  <si>
    <t xml:space="preserve">OFIS2287</t>
  </si>
  <si>
    <t xml:space="preserve">Bayındır Gelen Evrak Defteri 40 Yaprak 24x34</t>
  </si>
  <si>
    <t xml:space="preserve">OFIS2288</t>
  </si>
  <si>
    <t xml:space="preserve">Bayındır Gelen Evrak Defteri 72 Yaprak 24x34</t>
  </si>
  <si>
    <t xml:space="preserve">OFIS2289</t>
  </si>
  <si>
    <t xml:space="preserve">Bayındır Gelen Evrak Defteri 144 Yaprak 24x34</t>
  </si>
  <si>
    <t xml:space="preserve">OFIS2290</t>
  </si>
  <si>
    <t xml:space="preserve">Bayındır Evrak Kayıt Defteri 40 Yaprak 24x34</t>
  </si>
  <si>
    <t xml:space="preserve">OFIS2291</t>
  </si>
  <si>
    <t xml:space="preserve">Bayındır Evrak Kayıt Defteri 72 Yaprak 24x34</t>
  </si>
  <si>
    <t xml:space="preserve">OFIS2292</t>
  </si>
  <si>
    <t xml:space="preserve">Bayındır Evrak Kayıt Defteri 144 Yaprak 24x34</t>
  </si>
  <si>
    <t xml:space="preserve">OFIS2293</t>
  </si>
  <si>
    <t xml:space="preserve">Bayındır Giden Evrak Defteri 40 Yaprak 24x34</t>
  </si>
  <si>
    <t xml:space="preserve">OFIS2294</t>
  </si>
  <si>
    <t xml:space="preserve">Bayındır Giden Evrak Defteri 72 Yaprak 24x34</t>
  </si>
  <si>
    <t xml:space="preserve">OFIS2295</t>
  </si>
  <si>
    <t xml:space="preserve">Bayındır Giden Evrak Defteri 144 Yaprak 24x34</t>
  </si>
  <si>
    <t xml:space="preserve">OFIS2296</t>
  </si>
  <si>
    <t xml:space="preserve">Bayındır Devam İmza Defteri 40 Yaprak 24x34</t>
  </si>
  <si>
    <t xml:space="preserve">OFIS2297</t>
  </si>
  <si>
    <t xml:space="preserve">Bayındır Devam İmza Defteri 72 Yaprak 24x34</t>
  </si>
  <si>
    <t xml:space="preserve">OFIS2298</t>
  </si>
  <si>
    <t xml:space="preserve">Bayındır Devam İmza Defteri 144 Yaprak 24x34</t>
  </si>
  <si>
    <t xml:space="preserve">OFIS2299</t>
  </si>
  <si>
    <t xml:space="preserve">Bayındır Evrak Zimmet Defteri 40 Yaprak 24x34</t>
  </si>
  <si>
    <t xml:space="preserve">OFIS2300</t>
  </si>
  <si>
    <t xml:space="preserve">Bayındır Evrak Zimmet Defteri 72 Yaprak 24x34</t>
  </si>
  <si>
    <t xml:space="preserve">OFIS2301</t>
  </si>
  <si>
    <t xml:space="preserve">Bayındır Evrak Zimmet Defteri 144 Yaprak 24x34</t>
  </si>
  <si>
    <t xml:space="preserve">OFIS2302</t>
  </si>
  <si>
    <t xml:space="preserve">Bayındır İş Sağlığı ve Güvenliğine İlişkin Tespit ve Öneri Defteri  50 Yaprak Otokopili - Numaralı Karton Kapak</t>
  </si>
  <si>
    <t xml:space="preserve">OFIS2303</t>
  </si>
  <si>
    <t xml:space="preserve">Bayındır İş Sağlığı ve Güvenliği Kurulu Karar Defteri 50 Yaprak Otokopili -Numaralı Karton Kapak</t>
  </si>
  <si>
    <t xml:space="preserve">OFIS2304</t>
  </si>
  <si>
    <t xml:space="preserve">Bayındır Yıllık Ücretli İzin Defteri Ciltli 48 Yaprak              </t>
  </si>
  <si>
    <t xml:space="preserve">OFIS2305</t>
  </si>
  <si>
    <t xml:space="preserve">Bayındır Yıllık Ücretli İzin Defteri Ciltli 96 Yaprak              </t>
  </si>
  <si>
    <t xml:space="preserve">OFIS2306</t>
  </si>
  <si>
    <t xml:space="preserve">Bayındır Yıllık Ücretli İzin Defteri Ciltli 144 Yaprak         </t>
  </si>
  <si>
    <t xml:space="preserve">OFIS2307</t>
  </si>
  <si>
    <t xml:space="preserve">Bayındır Damga Vergisi Defteri Ciltli 96 Yaprak                  </t>
  </si>
  <si>
    <t xml:space="preserve">OFIS2308</t>
  </si>
  <si>
    <t xml:space="preserve">Bayındır Kasa Defteri 160 Yaprak 12x17</t>
  </si>
  <si>
    <t xml:space="preserve">OFIS2309</t>
  </si>
  <si>
    <t xml:space="preserve">Bayındır Kasa Defteri 160 Yaprak 17x24</t>
  </si>
  <si>
    <t xml:space="preserve">OFIS2310</t>
  </si>
  <si>
    <t xml:space="preserve">Bayındır Kasa Defteri 320 Yaprak 17x24</t>
  </si>
  <si>
    <t xml:space="preserve">OFIS2311</t>
  </si>
  <si>
    <t xml:space="preserve">Bayındır Kasa Defteri 160 Yaprak 20x28</t>
  </si>
  <si>
    <t xml:space="preserve">OFIS2312</t>
  </si>
  <si>
    <t xml:space="preserve">Bayındır Kasa Defteri 320 Yaprak 20x28</t>
  </si>
  <si>
    <t xml:space="preserve">OFIS2313</t>
  </si>
  <si>
    <t xml:space="preserve">Bayındır İşletme Defteri 24 Yaprak 20x28</t>
  </si>
  <si>
    <t xml:space="preserve">OFIS2314</t>
  </si>
  <si>
    <t xml:space="preserve">Bayındır İşletme Defteri 48 Yaprak 20x28</t>
  </si>
  <si>
    <t xml:space="preserve">OFIS2315</t>
  </si>
  <si>
    <t xml:space="preserve">Bayındır Envanter Defteri 16 Yaprak 20x28</t>
  </si>
  <si>
    <t xml:space="preserve">OFIS2316</t>
  </si>
  <si>
    <t xml:space="preserve">Bayındır Envanter Defteri 32 Yaprak 20x28</t>
  </si>
  <si>
    <t xml:space="preserve">OFIS2317</t>
  </si>
  <si>
    <t xml:space="preserve">Bayındır Envanter Defteri 48 Yaprak 20x28</t>
  </si>
  <si>
    <t xml:space="preserve">OFIS2318</t>
  </si>
  <si>
    <t xml:space="preserve">Bayındır Çek Kayıt Defteri  48 yaprak 17x24</t>
  </si>
  <si>
    <t xml:space="preserve">OFIS2319</t>
  </si>
  <si>
    <t xml:space="preserve">Bayındır Çek Kayıt Defteri  96 yaprak 17x24</t>
  </si>
  <si>
    <t xml:space="preserve">OFIS2320</t>
  </si>
  <si>
    <t xml:space="preserve">Bayındır Çek Kayıt Defteri  160 yaprak 17x24</t>
  </si>
  <si>
    <t xml:space="preserve">OFIS2321</t>
  </si>
  <si>
    <t xml:space="preserve">Bayındır Çek Kayıt Defteri  72 yaprak 12x17</t>
  </si>
  <si>
    <t xml:space="preserve">OFIS2322</t>
  </si>
  <si>
    <t xml:space="preserve">Bayındır Çek Kayıt Defteri  120 yaprak 12x17</t>
  </si>
  <si>
    <t xml:space="preserve">OFIS2323</t>
  </si>
  <si>
    <t xml:space="preserve">Bayındır Çek Kayıt Defteri  240 yaprak 12x17</t>
  </si>
  <si>
    <t xml:space="preserve">OFIS2324</t>
  </si>
  <si>
    <t xml:space="preserve">Bayındır Senet Defteri  48 yaprak 17x24</t>
  </si>
  <si>
    <t xml:space="preserve">OFIS2325</t>
  </si>
  <si>
    <t xml:space="preserve">Bayındır Senet Defteri  96 yaprak 17x24</t>
  </si>
  <si>
    <t xml:space="preserve">OFIS2326</t>
  </si>
  <si>
    <t xml:space="preserve">Bayındır Senet Defteri  144 yaprak 17x24</t>
  </si>
  <si>
    <t xml:space="preserve">OFIS2327</t>
  </si>
  <si>
    <t xml:space="preserve">Bayındır Senetli Defter 100 Yaprak 20x28</t>
  </si>
  <si>
    <t xml:space="preserve">OFIS2328</t>
  </si>
  <si>
    <t xml:space="preserve">Bayındır Senetli Defter 200 Yaprak 20x28</t>
  </si>
  <si>
    <t xml:space="preserve">OFIS2329</t>
  </si>
  <si>
    <t xml:space="preserve">Bayındır Stok Defteri 120 Yaprak 17x24</t>
  </si>
  <si>
    <t xml:space="preserve">OFIS2330</t>
  </si>
  <si>
    <t xml:space="preserve">Bayındır Stok Defteri 240 Yaprak 17x24</t>
  </si>
  <si>
    <t xml:space="preserve">OFIS2331</t>
  </si>
  <si>
    <t xml:space="preserve">Bayındır Yevmiye Defteri 48 Yaprak 25x35</t>
  </si>
  <si>
    <t xml:space="preserve">OFIS2332</t>
  </si>
  <si>
    <t xml:space="preserve">Bayındır Yevmiye Defteri 72 Yaprak 25x35</t>
  </si>
  <si>
    <t xml:space="preserve">OFIS2333</t>
  </si>
  <si>
    <t xml:space="preserve">Bayındır Yevmiye Defteri 100 Yaprak 25x35</t>
  </si>
  <si>
    <t xml:space="preserve">OFIS2334</t>
  </si>
  <si>
    <t xml:space="preserve">Bayındır Kebir Defteri 48 Yaprak 25x35</t>
  </si>
  <si>
    <t xml:space="preserve">OFIS2335</t>
  </si>
  <si>
    <t xml:space="preserve">Bayındır Kebir Defteri 72 Yaprak 25x35</t>
  </si>
  <si>
    <t xml:space="preserve">OFIS2336</t>
  </si>
  <si>
    <t xml:space="preserve">Bayındır Kebir Defteri 100 Yaprak 25x35</t>
  </si>
  <si>
    <t xml:space="preserve">OFIS2337</t>
  </si>
  <si>
    <t xml:space="preserve">Masa Takvimi</t>
  </si>
  <si>
    <t xml:space="preserve">Gıpta 7110  Masa Takvimi Siyah</t>
  </si>
  <si>
    <t xml:space="preserve">OFIS2338</t>
  </si>
  <si>
    <t xml:space="preserve">Gıpta 7111  Masa Takvimi Kahve</t>
  </si>
  <si>
    <t xml:space="preserve">OFIS2339</t>
  </si>
  <si>
    <t xml:space="preserve">Gıpta 504-Btk Brite 12x33 Masa Takvimi</t>
  </si>
  <si>
    <t xml:space="preserve">OFIS2340</t>
  </si>
  <si>
    <t xml:space="preserve">Gıpta 506-Pxk Parc 16x33 Masa Takvimi</t>
  </si>
  <si>
    <t xml:space="preserve">OFIS2341</t>
  </si>
  <si>
    <t xml:space="preserve">Gıpta 365-Gtb Blok Masa Takvimi</t>
  </si>
  <si>
    <t xml:space="preserve">OFIS2342</t>
  </si>
  <si>
    <t xml:space="preserve">Bayındır 2017 15x32 Spiralli Masa Takvimi</t>
  </si>
  <si>
    <t xml:space="preserve">OFIS2343</t>
  </si>
  <si>
    <t xml:space="preserve">Etiketler ve Etiket Makineleri</t>
  </si>
  <si>
    <t xml:space="preserve">Etiket Makinesi</t>
  </si>
  <si>
    <t xml:space="preserve">DYMO LetraTag Elde Taşınır Etiketleme Makinesi (12 mm Letratag şeritlerle uyumlu kullanım)</t>
  </si>
  <si>
    <t xml:space="preserve">OFIS2344</t>
  </si>
  <si>
    <t xml:space="preserve">DYMO LM160P Elde Taşınır Etiketleme Makinesi (6/9/12 mm D1 şeritlerle uyumlu kullanım)</t>
  </si>
  <si>
    <t xml:space="preserve">OFIS2345</t>
  </si>
  <si>
    <t xml:space="preserve">DYMO LM 280P Elde Taşınır, PC Bağlantılı ve Şarj edilebilir Etiketleme Makinesi (6/9/12 mm D1 şeritlerle uyumlu kullanım)</t>
  </si>
  <si>
    <t xml:space="preserve">OFIS2346</t>
  </si>
  <si>
    <t xml:space="preserve">DYMO LM 420P Elde Taşınır ve PC Bağlantılı Etiketleme Makinesi (6/9/12/19 mm D1 şeritlerle uyumlu kullanım)</t>
  </si>
  <si>
    <t xml:space="preserve">OFIS2347</t>
  </si>
  <si>
    <t xml:space="preserve">DYMO LM 210D Masaüstü Etiketleme Makinesi (6/9/12 mm D1 şeritlerle uyumlu kullanım)</t>
  </si>
  <si>
    <t xml:space="preserve">OFIS2348</t>
  </si>
  <si>
    <t xml:space="preserve">DYMO LM 360D Masaüstü, Şarj edilebilir Etiketleme Makinesi (6/9/12 mm D1 şeritlerle uyumlu kullanım)</t>
  </si>
  <si>
    <t xml:space="preserve">OFIS2349</t>
  </si>
  <si>
    <t xml:space="preserve">DYMO LM PnP Masaüstü ve PC Bağlantılı Etiketleme Makinesi (6/9/12 mm D1 şeritlerle uyumlu kullanım)</t>
  </si>
  <si>
    <t xml:space="preserve">OFIS2350</t>
  </si>
  <si>
    <t xml:space="preserve">DYMO PnP Wireless Masaüstü ve PC Bağlantılı Etiketleme Makinesi (6/9/12 mm D1 şeritlerle uyumlu kullanım)</t>
  </si>
  <si>
    <t xml:space="preserve">OFIS2351</t>
  </si>
  <si>
    <t xml:space="preserve">Etiket Makinesi Etiketleri</t>
  </si>
  <si>
    <t xml:space="preserve">LW Askılı Dosya Etiketi, 220 etiket/paket, 50x12mm (99017)</t>
  </si>
  <si>
    <t xml:space="preserve">OFIS2352</t>
  </si>
  <si>
    <t xml:space="preserve">LW Çok Amaçlı Etiket,1000 etiket/paket, 24 x 12 mm (11353 )</t>
  </si>
  <si>
    <t xml:space="preserve">OFIS2353</t>
  </si>
  <si>
    <t xml:space="preserve">LW CD/DVD Etiketi,160 etiket/paket, 57 mm çap (14681)</t>
  </si>
  <si>
    <t xml:space="preserve">OFIS2354</t>
  </si>
  <si>
    <t xml:space="preserve">LW Adres Etiketi, 260 etiket/paket,89 x 28mm (99010)</t>
  </si>
  <si>
    <t xml:space="preserve">OFIS2355</t>
  </si>
  <si>
    <t xml:space="preserve">LW İade Adres Etiketi, 500 etiket/paket,25 x 54mm (11352 )</t>
  </si>
  <si>
    <t xml:space="preserve">OFIS2356</t>
  </si>
  <si>
    <t xml:space="preserve">LW Çok Amaçlı Etiket, 500 etiket/paket,19 x 51 mm (11355 )</t>
  </si>
  <si>
    <t xml:space="preserve">OFIS2357</t>
  </si>
  <si>
    <t xml:space="preserve">LW Sevkiyat Etiketi, 220 etiket/paket, 101x 54mm  (99014)</t>
  </si>
  <si>
    <t xml:space="preserve">OFIS2358</t>
  </si>
  <si>
    <t xml:space="preserve">LW İsim Kartı Etiketi, 300 etiket/paket,89 x 41 mm (11356)</t>
  </si>
  <si>
    <t xml:space="preserve">OFIS2359</t>
  </si>
  <si>
    <t xml:space="preserve">LW Geniş Adres Etiketi, 520 etiket/paket,89 x 36mm (99012)</t>
  </si>
  <si>
    <t xml:space="preserve">OFIS2360</t>
  </si>
  <si>
    <t xml:space="preserve">LW Disket Etiketi, 320 etiket/paket, 70x54 mm (99015)</t>
  </si>
  <si>
    <t xml:space="preserve">OFIS2361</t>
  </si>
  <si>
    <t xml:space="preserve">LW Dar Klasör Sırt Etiketi, 110 etiket/paket,190x 38mm (99018)</t>
  </si>
  <si>
    <t xml:space="preserve">OFIS2362</t>
  </si>
  <si>
    <t xml:space="preserve">LW Çok Amaçlı Etiket,1000 etiket/paket, 57X32mm (11354)</t>
  </si>
  <si>
    <t xml:space="preserve">OFIS2363</t>
  </si>
  <si>
    <t xml:space="preserve">LW Geniş Adres, 260 etiket/paket, Şeffaf, 89x36 mm (99013)</t>
  </si>
  <si>
    <t xml:space="preserve">OFIS2364</t>
  </si>
  <si>
    <t xml:space="preserve">LW Geniş Klasör Sırt Etiketi,110 etiket/paket,190x 59mm (99019)</t>
  </si>
  <si>
    <t xml:space="preserve">OFIS2365</t>
  </si>
  <si>
    <t xml:space="preserve">LW Video Üst/Yan Etiketi,150+150 etiket/paket (99016)</t>
  </si>
  <si>
    <t xml:space="preserve">OFIS2366</t>
  </si>
  <si>
    <t xml:space="preserve">LW AdresEtiketi,Karışık renkli 520 etiket/pk,89x 28mm(99011)</t>
  </si>
  <si>
    <t xml:space="preserve">OFIS2367</t>
  </si>
  <si>
    <t xml:space="preserve">LW Randevu/İsim Yaka Kart etiket, 300 etiket / adet</t>
  </si>
  <si>
    <t xml:space="preserve">OFIS2368</t>
  </si>
  <si>
    <t xml:space="preserve">LW Çok Amaçlı Kare Etiket, 750 etiket/paket, 25X25 mm </t>
  </si>
  <si>
    <t xml:space="preserve">OFIS2369</t>
  </si>
  <si>
    <t xml:space="preserve">LW 4XL Ekstra Geniş Sevkiyat Etiketi, 220 etiket/pkt 104x159 mm</t>
  </si>
  <si>
    <t xml:space="preserve">OFIS2370</t>
  </si>
  <si>
    <t xml:space="preserve">Barkod ve Etiket Yazıcı</t>
  </si>
  <si>
    <t xml:space="preserve">DYMO LabelWriter 450 PC Bağlantılı Etiket Yazıcı - LW etiketlerle uyumlu kullanım (4XL ekstra geniş sevkiyat etiketi hariç)</t>
  </si>
  <si>
    <t xml:space="preserve">OFIS2371</t>
  </si>
  <si>
    <t xml:space="preserve">DYMO LabelWriter 450 Turbo PC Bağlantılı Etiket Yazıcı - LW etiketlerle uyumlu kullanım (4XL ekstra geniş etiket hariç)</t>
  </si>
  <si>
    <t xml:space="preserve">OFIS2372</t>
  </si>
  <si>
    <t xml:space="preserve">DYMO LabelWriter 450 TwinTurbo PC Bağlantılı Etiket Yazıcı - LW etiketlerle uyumlu kullanım (4XL ekstra geniş etiket hariç)</t>
  </si>
  <si>
    <t xml:space="preserve">OFIS2373</t>
  </si>
  <si>
    <t xml:space="preserve">DYMO LabelWriter 450 Duo PC Bağlantılı Etiket Yazıcı - LW ve D1 etiketlerle uyumlu kullanım (4XL ekstra geniş etiket hariç)</t>
  </si>
  <si>
    <t xml:space="preserve">OFIS2374</t>
  </si>
  <si>
    <t xml:space="preserve">DYMO LabelWriter 4XL Geniş Format PC Bağlantılı Etiket Yazıcı - Tüm LW etiketlerle uyumlu kullanım </t>
  </si>
  <si>
    <t xml:space="preserve">OFIS2375</t>
  </si>
  <si>
    <t xml:space="preserve">Leitz Icon  Etiket Yazıcı   </t>
  </si>
  <si>
    <t xml:space="preserve">OFIS2376</t>
  </si>
  <si>
    <t xml:space="preserve">Leitz Icon  Pil Paketi  </t>
  </si>
  <si>
    <t xml:space="preserve">OFIS2377</t>
  </si>
  <si>
    <t xml:space="preserve">Barkod ve Etiket Yazıcı Kartuşları</t>
  </si>
  <si>
    <t xml:space="preserve">Leitz Icon Kartuş 88mmx22m Beyaz</t>
  </si>
  <si>
    <t xml:space="preserve">OFIS2378</t>
  </si>
  <si>
    <t xml:space="preserve">Leitz Icon Kartuş 61mmx22m Beyaz</t>
  </si>
  <si>
    <t xml:space="preserve">OFIS2379</t>
  </si>
  <si>
    <t xml:space="preserve">Leitz Icon Kartuş 50 mmx22m Beyaz</t>
  </si>
  <si>
    <t xml:space="preserve">OFIS2380</t>
  </si>
  <si>
    <t xml:space="preserve">Leitz Icon Kartuş 39mmx22m Beyaz</t>
  </si>
  <si>
    <t xml:space="preserve">OFIS2381</t>
  </si>
  <si>
    <t xml:space="preserve">Leitz Icon Kartuş 25mmx22m Beyaz</t>
  </si>
  <si>
    <t xml:space="preserve">OFIS2382</t>
  </si>
  <si>
    <t xml:space="preserve">Leitz Icon Kartuş 19mmx22m Beyaz</t>
  </si>
  <si>
    <t xml:space="preserve">OFIS2383</t>
  </si>
  <si>
    <t xml:space="preserve">Leitz Icon Kartuş 12mmx22m Beyaz</t>
  </si>
  <si>
    <t xml:space="preserve">OFIS2384</t>
  </si>
  <si>
    <t xml:space="preserve">Leitz Icon Kartuş 36x88mm 600 adet Beyaz</t>
  </si>
  <si>
    <t xml:space="preserve">OFIS2385</t>
  </si>
  <si>
    <t xml:space="preserve">Leitz Icon Kartuş 28x88mm 690 adet Beyaz</t>
  </si>
  <si>
    <t xml:space="preserve">OFIS2386</t>
  </si>
  <si>
    <t xml:space="preserve">Leitz Icon Kartuş  59x102mm 225 adet Beyaz</t>
  </si>
  <si>
    <t xml:space="preserve">OFIS2387</t>
  </si>
  <si>
    <t xml:space="preserve">Leitz Icon Kartuş 50x88mm 435 adet Beyaz</t>
  </si>
  <si>
    <t xml:space="preserve">OFIS2388</t>
  </si>
  <si>
    <t xml:space="preserve">Leitz Icon Kartuş 91mmx22m Beyaz</t>
  </si>
  <si>
    <t xml:space="preserve">OFIS2389</t>
  </si>
  <si>
    <t xml:space="preserve">Leitz Icon Kartuş 57mmx22m Beyaz</t>
  </si>
  <si>
    <t xml:space="preserve">OFIS2390</t>
  </si>
  <si>
    <t xml:space="preserve">Leitz Icon Kartuş 32mmx22m Beyaz</t>
  </si>
  <si>
    <t xml:space="preserve">OFIS2391</t>
  </si>
  <si>
    <t xml:space="preserve">Leitz Icon Kartuş 12mmx10m Beyaz</t>
  </si>
  <si>
    <t xml:space="preserve">OFIS2392</t>
  </si>
  <si>
    <t xml:space="preserve">Leitz Icon Kartuş 12mmx10m Sarı</t>
  </si>
  <si>
    <t xml:space="preserve">OFIS2393</t>
  </si>
  <si>
    <t xml:space="preserve">Leitz Icon Kartuş 12mmx10m Kırmızı</t>
  </si>
  <si>
    <t xml:space="preserve">OFIS2394</t>
  </si>
  <si>
    <t xml:space="preserve">Leitz Icon Kartuş 88mmx10 Beyaz</t>
  </si>
  <si>
    <t xml:space="preserve">OFIS2395</t>
  </si>
  <si>
    <t xml:space="preserve">Leitz Icon Kartuş 88mmx10m Sarı</t>
  </si>
  <si>
    <t xml:space="preserve">OFIS2396</t>
  </si>
  <si>
    <t xml:space="preserve">Leitz Icon Kartuş 88mmx10m Kırmızı</t>
  </si>
  <si>
    <t xml:space="preserve">OFIS2397</t>
  </si>
  <si>
    <t xml:space="preserve">Etiket Makinesi Şeritleri</t>
  </si>
  <si>
    <t xml:space="preserve">DYMO Kabartma Şerit, 9mm x 3m, 3'lü Bls, Siyah</t>
  </si>
  <si>
    <t xml:space="preserve">OFIS2398</t>
  </si>
  <si>
    <t xml:space="preserve">DYMO Kabartma Şerit, 9mm x 3m 3'lü Bls, Mavi</t>
  </si>
  <si>
    <t xml:space="preserve">OFIS2399</t>
  </si>
  <si>
    <t xml:space="preserve">DYMO Kabartma Şerit, 9mm x 3m 3'lü Bls, Siyah/Kırmızı/Mavi</t>
  </si>
  <si>
    <t xml:space="preserve">OFIS2400</t>
  </si>
  <si>
    <t xml:space="preserve">DYMO Kabartma Şerit, 9 mmx3 mt, Siyah</t>
  </si>
  <si>
    <t xml:space="preserve">OFIS2401</t>
  </si>
  <si>
    <t xml:space="preserve">DYMO Kabartma Şerit, 9 mmx3 mt, Kırmızı</t>
  </si>
  <si>
    <t xml:space="preserve">OFIS2402</t>
  </si>
  <si>
    <t xml:space="preserve">DYMO Kabartma Şerit, 9mmx3mt, Mavi</t>
  </si>
  <si>
    <t xml:space="preserve">OFIS2403</t>
  </si>
  <si>
    <t xml:space="preserve">DYMO Kabartma Şerit, 9mmx3mt, Yeşil</t>
  </si>
  <si>
    <t xml:space="preserve">OFIS2404</t>
  </si>
  <si>
    <t xml:space="preserve">DYMO Kabartma Şerit, 9 mm x 2mt, 2'li blister, Yeşil (12743)</t>
  </si>
  <si>
    <t xml:space="preserve">OFIS2405</t>
  </si>
  <si>
    <t xml:space="preserve">DYMO LetraTag Kağıt Şerit ( 12mm x 4 mt ), Beyaz ( 59421)</t>
  </si>
  <si>
    <t xml:space="preserve">OFIS2406</t>
  </si>
  <si>
    <t xml:space="preserve">DYMO LetraTag Plastik Şerit ( 12 mm X 4 mt ) , Şeffaf (12268)</t>
  </si>
  <si>
    <t xml:space="preserve">OFIS2407</t>
  </si>
  <si>
    <t xml:space="preserve">DYMO LetraTag Plastik Şerit ( 12 mm X 4 mt ) , Beyaz (59422 )</t>
  </si>
  <si>
    <t xml:space="preserve">OFIS2408</t>
  </si>
  <si>
    <t xml:space="preserve">DYMO LetraTag Plastik Şerit ( 12 mm X 4 mt ) , Sarı (59423)</t>
  </si>
  <si>
    <t xml:space="preserve">OFIS2409</t>
  </si>
  <si>
    <t xml:space="preserve">DYMO LetraTag Plastik Şerit ( 12 mm X 4 mt ) , Kırmızı (59424)</t>
  </si>
  <si>
    <t xml:space="preserve">OFIS2410</t>
  </si>
  <si>
    <t xml:space="preserve">DYMO LetraTag Plastik Şerit ( 12 mm X 4 mt ) , Yeşil (59425 )</t>
  </si>
  <si>
    <t xml:space="preserve">OFIS2411</t>
  </si>
  <si>
    <t xml:space="preserve">DYMO LetraTag Plastik Şerit ( 12 mm X 4 mt ) , Mavi (59426)</t>
  </si>
  <si>
    <t xml:space="preserve">OFIS2412</t>
  </si>
  <si>
    <t xml:space="preserve">DYMO LetraTag Ütü Transfer Şerit ( 12mm x 2 mt ), Beyaz</t>
  </si>
  <si>
    <t xml:space="preserve">OFIS2413</t>
  </si>
  <si>
    <t xml:space="preserve">DYMO LetraTag Metalik Şerit ( 12 mm x 4 mt ), Gri (59429)</t>
  </si>
  <si>
    <t xml:space="preserve">OFIS2414</t>
  </si>
  <si>
    <t xml:space="preserve">DYMO D1 Yedek Şerit, 6 mm x 7 mt, Şeffaf/ Siyah (43610)</t>
  </si>
  <si>
    <t xml:space="preserve">OFIS2415</t>
  </si>
  <si>
    <t xml:space="preserve">DYMO D1 Yedek Şerit, 6 mm x 7 mt, Beyaz/ Siyah (43613)</t>
  </si>
  <si>
    <t xml:space="preserve">OFIS2416</t>
  </si>
  <si>
    <t xml:space="preserve">DYMO D1 Yedek Şerit, 6 mm x 7 mt, Sarı/ Siyah (43618)</t>
  </si>
  <si>
    <t xml:space="preserve">OFIS2417</t>
  </si>
  <si>
    <t xml:space="preserve">DYMO D1 Yedek Şerit, 9 mm x 7 mt, Şeffaf/ Siyah (40910)</t>
  </si>
  <si>
    <t xml:space="preserve">OFIS2418</t>
  </si>
  <si>
    <t xml:space="preserve">DYMO D1 Yedek Şerit, 9 mm x 7 mt, Beyaz/ Siyah (40913)</t>
  </si>
  <si>
    <t xml:space="preserve">OFIS2419</t>
  </si>
  <si>
    <t xml:space="preserve">DYMO D1 Yedek Şerit, 9 mm x 7 mt, Beyaz/ Mavi (40914)</t>
  </si>
  <si>
    <t xml:space="preserve">OFIS2420</t>
  </si>
  <si>
    <t xml:space="preserve">DYMO D1 Yedek Şerit, 9 mm x 7 mt, Beyaz/ Kırmızı (40915)</t>
  </si>
  <si>
    <t xml:space="preserve">OFIS2421</t>
  </si>
  <si>
    <t xml:space="preserve">DYMO D1 Yedek Şerit, 9 mm x 7 mt, Sarı/ Siyah (40918)</t>
  </si>
  <si>
    <t xml:space="preserve">OFIS2422</t>
  </si>
  <si>
    <t xml:space="preserve">DYMO D1 Yedek Şerit, 9 mm x 7 mt, Mavi/ Siyah (40916)</t>
  </si>
  <si>
    <t xml:space="preserve">OFIS2423</t>
  </si>
  <si>
    <t xml:space="preserve">DYMO D1 Yedek Şerit, 9 mm x 7 mt, Kırmızı/ Siyah (40917)</t>
  </si>
  <si>
    <t xml:space="preserve">OFIS2424</t>
  </si>
  <si>
    <t xml:space="preserve">DYMO D1 Yedek Şerit, 9 mm x 7 mt, Yeşil/ Siyah (40919)</t>
  </si>
  <si>
    <t xml:space="preserve">OFIS2425</t>
  </si>
  <si>
    <t xml:space="preserve">DYMO D1 Yedek Şerit, 12 mm x 7 mt, Şeffaf/ Siyah (45010)</t>
  </si>
  <si>
    <t xml:space="preserve">OFIS2426</t>
  </si>
  <si>
    <t xml:space="preserve">DYMO D1 Yedek Şerit, 12 mm x 7 mt, Beyaz/ Siyah (45013)</t>
  </si>
  <si>
    <t xml:space="preserve">OFIS2427</t>
  </si>
  <si>
    <t xml:space="preserve">DYMO D1 Yedek Şerit, 12 mm x 7 mt, Beyaz/ Mavi (45014)</t>
  </si>
  <si>
    <t xml:space="preserve">OFIS2428</t>
  </si>
  <si>
    <t xml:space="preserve">DYMO D1 Yedek Şerit, 12 mm x 7 mt, Beyaz/ Kırmızı (45015)</t>
  </si>
  <si>
    <t xml:space="preserve">OFIS2429</t>
  </si>
  <si>
    <t xml:space="preserve">DYMO D1 Yedek Şerit, 12 mm x 7 mt, Kırmızı/ Siyah (45017)</t>
  </si>
  <si>
    <t xml:space="preserve">OFIS2430</t>
  </si>
  <si>
    <t xml:space="preserve">DYMO D1 Yedek Şerit, 12 mm x 7 mt, Sarı/ Siyah (45018)</t>
  </si>
  <si>
    <t xml:space="preserve">OFIS2431</t>
  </si>
  <si>
    <t xml:space="preserve">DYMO D1 Yedek Şerit, 12 mm x 7 mt, Şeffaf/Mavi (45011)</t>
  </si>
  <si>
    <t xml:space="preserve">OFIS2432</t>
  </si>
  <si>
    <t xml:space="preserve">DYMO D1 Yedek Şerit, 12 mm x 7 mt, Şeffaf/ Kırmızı (45012)</t>
  </si>
  <si>
    <t xml:space="preserve">OFIS2433</t>
  </si>
  <si>
    <t xml:space="preserve">DYMO D1 Yedek Şerit, 12 mm x 7 mt, Mavi/ Siyah (45016)</t>
  </si>
  <si>
    <t xml:space="preserve">OFIS2434</t>
  </si>
  <si>
    <t xml:space="preserve">DYMO D1 Yedek Şerit, 12 mm x 7 mt, Yeşil/ Siyah (45019)</t>
  </si>
  <si>
    <t xml:space="preserve">OFIS2435</t>
  </si>
  <si>
    <t xml:space="preserve">DYMO D1 Yedek Şerit, 12 mm x 7 mt, Şeffaf / Beyaz (45020)</t>
  </si>
  <si>
    <t xml:space="preserve">OFIS2436</t>
  </si>
  <si>
    <t xml:space="preserve">DYMO D1 Yedek Şerit, 12 mm x 7 mt, Siyah/ Beyaz (45021)</t>
  </si>
  <si>
    <t xml:space="preserve">OFIS2437</t>
  </si>
  <si>
    <t xml:space="preserve">DYMO D1 Yedek Şerit, 19 mm x 7 mt, Şeffaf/ Siyah (45800)</t>
  </si>
  <si>
    <t xml:space="preserve">OFIS2438</t>
  </si>
  <si>
    <t xml:space="preserve">DYMO D1 Yedek Şerit, 19 mm x 7 mt, Beyaz/ Siyah (45803)</t>
  </si>
  <si>
    <t xml:space="preserve">OFIS2439</t>
  </si>
  <si>
    <t xml:space="preserve">DYMO D1 Yedek Şerit, 19 mm x 7 mt, Beyaz/ Mavi (45804)</t>
  </si>
  <si>
    <t xml:space="preserve">OFIS2440</t>
  </si>
  <si>
    <t xml:space="preserve">DYMO D1 Yedek Şerit, 19 mm x 7 mt, Beyaz/ Kırmızı (45805)</t>
  </si>
  <si>
    <t xml:space="preserve">OFIS2441</t>
  </si>
  <si>
    <t xml:space="preserve">DYMO D1 Yedek Şerit, 19 mm x 7 mt, Mavi/ Siyah (45806)</t>
  </si>
  <si>
    <t xml:space="preserve">OFIS2442</t>
  </si>
  <si>
    <t xml:space="preserve">DYMO D1 Yedek Şerit, 19 mm x 7 mt, Kırmızı/ Siyah ( 45807)</t>
  </si>
  <si>
    <t xml:space="preserve">OFIS2443</t>
  </si>
  <si>
    <t xml:space="preserve">DYMO D1 Yedek Şerit, 19 mm x 7 mt, Sarı/ Siyah ( 45808)</t>
  </si>
  <si>
    <t xml:space="preserve">OFIS2444</t>
  </si>
  <si>
    <t xml:space="preserve">DYMO D1 Yedek Şerit, 19 mm x 7 mt, Yeşil/Siyah (45809)</t>
  </si>
  <si>
    <t xml:space="preserve">OFIS2445</t>
  </si>
  <si>
    <t xml:space="preserve">DYMO D1 Yedek Şerit, 19 mm x 7 mt, Şeffaf/ Beyaz (45810)</t>
  </si>
  <si>
    <t xml:space="preserve">OFIS2446</t>
  </si>
  <si>
    <t xml:space="preserve">DYMO D1 Yedek Şerit, 19 mm x 7 mt, Siyah/Beyaz (45811)</t>
  </si>
  <si>
    <t xml:space="preserve">OFIS2447</t>
  </si>
  <si>
    <t xml:space="preserve">DYMO D1 Yedek Şerit, 24 mm x 7 mt, Şeffaf/ Siyah (53710)</t>
  </si>
  <si>
    <t xml:space="preserve">OFIS2448</t>
  </si>
  <si>
    <t xml:space="preserve">DYMO D1 Yedek Şerit, 24 mm x 7 mt, Beyaz/ Siyah (53713)</t>
  </si>
  <si>
    <t xml:space="preserve">OFIS2449</t>
  </si>
  <si>
    <t xml:space="preserve">DYMO D1 Yedek Şerit, 24 mm x 7 mt, Beyaz/ Mavi (53714)</t>
  </si>
  <si>
    <t xml:space="preserve">OFIS2450</t>
  </si>
  <si>
    <t xml:space="preserve">DYMO D1 Yedek Şerit, 24 mm x 7 mt, Beyaz/ Kırmızı (53715)</t>
  </si>
  <si>
    <t xml:space="preserve">OFIS2451</t>
  </si>
  <si>
    <t xml:space="preserve">DYMO D1 Yedek Şerit, 24 mm x 7 mt, Mavi/Siyah (53716)</t>
  </si>
  <si>
    <t xml:space="preserve">OFIS2452</t>
  </si>
  <si>
    <t xml:space="preserve">DYMO D1 Yedek Şerit, 24 mm x 7 mt, Kırmızı/Siyah (53717)</t>
  </si>
  <si>
    <t xml:space="preserve">OFIS2453</t>
  </si>
  <si>
    <t xml:space="preserve">DYMO D1 Yedek Şerit, 24 mm x 7 mt,  Sarı/Siyah (53718)</t>
  </si>
  <si>
    <t xml:space="preserve">OFIS2454</t>
  </si>
  <si>
    <t xml:space="preserve">DYMO D1 Yedek Şerit, 24 mm x 7 mt, Yeşil/Siyah (53719)</t>
  </si>
  <si>
    <t xml:space="preserve">OFIS2455</t>
  </si>
  <si>
    <t xml:space="preserve">DYMO D1 Yedek Şerit, 24 mm x 7 mt, Şeffaf/Beyaz (53720)</t>
  </si>
  <si>
    <t xml:space="preserve">OFIS2456</t>
  </si>
  <si>
    <t xml:space="preserve">DYMO D1 Yedek Şerit, 24 mm x 7 mt, Siyah/Beyaz (53721)</t>
  </si>
  <si>
    <t xml:space="preserve">OFIS2457</t>
  </si>
  <si>
    <t xml:space="preserve">Yüksek performans Esnek Naylon 12mmx3,5 Syh/Beyaz (16957)</t>
  </si>
  <si>
    <t xml:space="preserve">OFIS2458</t>
  </si>
  <si>
    <t xml:space="preserve">Yüksek performans Esnek Naylon 19mmx3,5 Syh/Beyaz (16958)</t>
  </si>
  <si>
    <t xml:space="preserve">OFIS2459</t>
  </si>
  <si>
    <t xml:space="preserve">Yüksek performans PermanentPoly 12mmx5,5 Syh/Beyaz (16959)</t>
  </si>
  <si>
    <t xml:space="preserve">OFIS2460</t>
  </si>
  <si>
    <t xml:space="preserve">Yüksek performans  PermanentPoly 19mmx5,5 Syh/Beyaz (16960)</t>
  </si>
  <si>
    <t xml:space="preserve">OFIS2461</t>
  </si>
  <si>
    <t xml:space="preserve">Tanex Ofc Ofıs Etıketı Beyaz 34*52 Mm</t>
  </si>
  <si>
    <t xml:space="preserve">OFIS2462</t>
  </si>
  <si>
    <t xml:space="preserve">Tanex Tw-2303 105 Mm X 99 Mm 100 Sayfa Lazer</t>
  </si>
  <si>
    <t xml:space="preserve">OFIS2463</t>
  </si>
  <si>
    <t xml:space="preserve">Tanex 200 gr A4 Fotoğraf Kağıdı 25 Adet</t>
  </si>
  <si>
    <t xml:space="preserve">OFIS2464</t>
  </si>
  <si>
    <t xml:space="preserve">Tanex Fix Yapıştırıcı Beyaz 50 Gr</t>
  </si>
  <si>
    <t xml:space="preserve">OFIS2465</t>
  </si>
  <si>
    <t xml:space="preserve">Tanex Tw-2121 Etiket 70 X 38Mm</t>
  </si>
  <si>
    <t xml:space="preserve">OFIS2466</t>
  </si>
  <si>
    <t xml:space="preserve">Tanex Tw-2280 Etiket 22 X 12Mm</t>
  </si>
  <si>
    <t xml:space="preserve">OFIS2467</t>
  </si>
  <si>
    <t xml:space="preserve">Tanex Düz Kenar Lazer Etiket A4 210*297 Mm</t>
  </si>
  <si>
    <t xml:space="preserve">OFIS2468</t>
  </si>
  <si>
    <t xml:space="preserve">Tanex Tw-2041  Cd Etiketi 100  Sayfa  200 Etiket</t>
  </si>
  <si>
    <t xml:space="preserve">OFIS2469</t>
  </si>
  <si>
    <t xml:space="preserve">Tanex Tw-2105 Etiket 105 X 37 125Mm</t>
  </si>
  <si>
    <t xml:space="preserve">OFIS2470</t>
  </si>
  <si>
    <t xml:space="preserve">Tanex Ofc Ofis Etiketi Beyaz 40*100Mm (10 Adet)</t>
  </si>
  <si>
    <t xml:space="preserve">OFIS2471</t>
  </si>
  <si>
    <t xml:space="preserve">Tanex Ofc Ofis Etiketi Beyaz 16 Mm (10 Adet)</t>
  </si>
  <si>
    <t xml:space="preserve">OFIS2472</t>
  </si>
  <si>
    <t xml:space="preserve">Tanex Ofc Ofis Etiketi Beyaz 13*50 Mm</t>
  </si>
  <si>
    <t xml:space="preserve">OFIS2473</t>
  </si>
  <si>
    <t xml:space="preserve">Qp Geri Dönüşümlü Lazer Etiket</t>
  </si>
  <si>
    <t xml:space="preserve">OFIS2474</t>
  </si>
  <si>
    <t xml:space="preserve">Avery Dayanıklı Etiket (199,6x43,5) 2'li - 20 Sayfa</t>
  </si>
  <si>
    <t xml:space="preserve">OFIS2475</t>
  </si>
  <si>
    <t xml:space="preserve">Avery Dayanıklı Etiket  (99,1x139) 4'lü - 20 Sayfa</t>
  </si>
  <si>
    <t xml:space="preserve">OFIS2476</t>
  </si>
  <si>
    <t xml:space="preserve">Avery Dayanıklı Etiket  Metalik Gümüş (25,4x10) 189'lu  - 20 Sayfa</t>
  </si>
  <si>
    <t xml:space="preserve">OFIS2477</t>
  </si>
  <si>
    <t xml:space="preserve">Avery Kalın Kenar Sırt Etiketi (200x60) 4'lü - 25 Sayfa</t>
  </si>
  <si>
    <t xml:space="preserve">OFIS2478</t>
  </si>
  <si>
    <t xml:space="preserve">Avery Klasör Etiketi  (200X60) 4'lı-25 Sayfa</t>
  </si>
  <si>
    <t xml:space="preserve">OFIS2479</t>
  </si>
  <si>
    <t xml:space="preserve">Avery Şeffaf Adres Etiketi (199,6x289,1) 1'li - 25 Sayfa</t>
  </si>
  <si>
    <t xml:space="preserve">OFIS2480</t>
  </si>
  <si>
    <t xml:space="preserve">Avery Şeffaf Adres Etiketi (99,1x38,1) 14'lü - 25 Sayfa</t>
  </si>
  <si>
    <t xml:space="preserve">OFIS2481</t>
  </si>
  <si>
    <t xml:space="preserve">Avery Şeffaf Adres Etiketi (99,1x34) 16'lı  - 25 Sayfa</t>
  </si>
  <si>
    <t xml:space="preserve">OFIS2482</t>
  </si>
  <si>
    <t xml:space="preserve">Avery Şeffaf Adres Etiketi (63,5x38,1) 21'li - 25 Sayfa</t>
  </si>
  <si>
    <t xml:space="preserve">OFIS2483</t>
  </si>
  <si>
    <t xml:space="preserve">Zarflar</t>
  </si>
  <si>
    <t xml:space="preserve">Hava Kabarcıklı Zarf</t>
  </si>
  <si>
    <t xml:space="preserve">Arofol Hava Kabarcıklı  Zarf No:1 (120X175)</t>
  </si>
  <si>
    <t xml:space="preserve">OFIS2484</t>
  </si>
  <si>
    <t xml:space="preserve">Arofol Hava Kabarcıklı  Zarf No:2 (140X225)</t>
  </si>
  <si>
    <t xml:space="preserve">OFIS2485</t>
  </si>
  <si>
    <t xml:space="preserve">Arofol Hava Kabarcıklı  Zarf No:3 (170X225)</t>
  </si>
  <si>
    <t xml:space="preserve">OFIS2486</t>
  </si>
  <si>
    <t xml:space="preserve">Arofol Hava Kabarcıklı  Zarf No:4 (200X275)</t>
  </si>
  <si>
    <t xml:space="preserve">OFIS2487</t>
  </si>
  <si>
    <t xml:space="preserve">Arofol Hava Kabarcıklı  Zarf No:5 (240X275)</t>
  </si>
  <si>
    <t xml:space="preserve">OFIS2488</t>
  </si>
  <si>
    <t xml:space="preserve">Arofol Hava Kabarcıklı  Zarf No:6 (240X345)</t>
  </si>
  <si>
    <t xml:space="preserve">OFIS2489</t>
  </si>
  <si>
    <t xml:space="preserve">Arofol Hava Kabarcıklı  Zarf No:7 (260X345)</t>
  </si>
  <si>
    <t xml:space="preserve">OFIS2490</t>
  </si>
  <si>
    <t xml:space="preserve">Arofol Hava Kabarcıklı  Zarf No:8 (290X370)</t>
  </si>
  <si>
    <t xml:space="preserve">OFIS2491</t>
  </si>
  <si>
    <t xml:space="preserve">Arofol Hava Kabarcıklı  Zarf No:9 (320X455)</t>
  </si>
  <si>
    <t xml:space="preserve">OFIS2492</t>
  </si>
  <si>
    <t xml:space="preserve">Arofol Hava Kabarcıklı  Zarf No:10 (370X480)</t>
  </si>
  <si>
    <t xml:space="preserve">OFIS2493</t>
  </si>
  <si>
    <t xml:space="preserve">Okul Ürünleri</t>
  </si>
  <si>
    <t xml:space="preserve">Okul Çantaları</t>
  </si>
  <si>
    <t xml:space="preserve">LIZER 8154 SIRT ÇANTASI</t>
  </si>
  <si>
    <t xml:space="preserve">OFIS2494</t>
  </si>
  <si>
    <t xml:space="preserve">LIZER 8155 SIRT ÇANTASI</t>
  </si>
  <si>
    <t xml:space="preserve">OFIS2495</t>
  </si>
  <si>
    <t xml:space="preserve">LIZER 8156 SIRT ÇANTASI</t>
  </si>
  <si>
    <t xml:space="preserve">OFIS2496</t>
  </si>
  <si>
    <t xml:space="preserve">LIZER 8157 SIRT ÇANTASI</t>
  </si>
  <si>
    <t xml:space="preserve">OFIS2497</t>
  </si>
  <si>
    <t xml:space="preserve">LIZER 8158 SIRT ÇANTASI</t>
  </si>
  <si>
    <t xml:space="preserve">OFIS2498</t>
  </si>
  <si>
    <t xml:space="preserve">LIZER 8159 SIRT ÇANTASI</t>
  </si>
  <si>
    <t xml:space="preserve">OFIS2499</t>
  </si>
  <si>
    <t xml:space="preserve">LIZER 8160 SIRT ÇANTASI</t>
  </si>
  <si>
    <t xml:space="preserve">OFIS2500</t>
  </si>
  <si>
    <t xml:space="preserve">LIZER 8161 SIRT ÇANTASI</t>
  </si>
  <si>
    <t xml:space="preserve">OFIS2501</t>
  </si>
  <si>
    <t xml:space="preserve">LIZER 8162 SIRT ÇANTASI</t>
  </si>
  <si>
    <t xml:space="preserve">OFIS2502</t>
  </si>
  <si>
    <t xml:space="preserve">LIZER 8163 SIRT ÇANTASI</t>
  </si>
  <si>
    <t xml:space="preserve">OFIS2503</t>
  </si>
  <si>
    <t xml:space="preserve">LIZER 8164 SIRT ÇANTASI</t>
  </si>
  <si>
    <t xml:space="preserve">OFIS2504</t>
  </si>
  <si>
    <t xml:space="preserve">LIZER 8165 SIRT ÇANTASI</t>
  </si>
  <si>
    <t xml:space="preserve">OFIS2505</t>
  </si>
  <si>
    <t xml:space="preserve">LIZER 8166 SIRT ÇANTASI</t>
  </si>
  <si>
    <t xml:space="preserve">OFIS2506</t>
  </si>
  <si>
    <t xml:space="preserve">LIZER 8167 SIRT ÇANTASI</t>
  </si>
  <si>
    <t xml:space="preserve">OFIS2507</t>
  </si>
  <si>
    <t xml:space="preserve">LIZER 8168 SIRT ÇANTASI</t>
  </si>
  <si>
    <t xml:space="preserve">OFIS2508</t>
  </si>
  <si>
    <t xml:space="preserve">LIZER 8169 SIRT ÇANTASI</t>
  </si>
  <si>
    <t xml:space="preserve">OFIS2509</t>
  </si>
  <si>
    <t xml:space="preserve">LIZER 8170 SIRT ÇANTASI</t>
  </si>
  <si>
    <t xml:space="preserve">OFIS2510</t>
  </si>
  <si>
    <t xml:space="preserve">LIZER 8171 SIRT ÇANTASI</t>
  </si>
  <si>
    <t xml:space="preserve">OFIS2511</t>
  </si>
  <si>
    <t xml:space="preserve">LIZER 8172 SIRT ÇANTASI</t>
  </si>
  <si>
    <t xml:space="preserve">OFIS2512</t>
  </si>
  <si>
    <t xml:space="preserve">LIZER 8173 SIRT ÇANTASI</t>
  </si>
  <si>
    <t xml:space="preserve">OFIS2513</t>
  </si>
  <si>
    <t xml:space="preserve">LIZER 8174 SIRT ÇANTASI</t>
  </si>
  <si>
    <t xml:space="preserve">OFIS2514</t>
  </si>
  <si>
    <t xml:space="preserve">LIZER 8175 SIRT ÇANTASI</t>
  </si>
  <si>
    <t xml:space="preserve">OFIS2515</t>
  </si>
  <si>
    <t xml:space="preserve">LIZER 8176 SIRT ÇANTASI</t>
  </si>
  <si>
    <t xml:space="preserve">OFIS2516</t>
  </si>
  <si>
    <t xml:space="preserve">LIZER 8177 SIRT ÇANTASI</t>
  </si>
  <si>
    <t xml:space="preserve">OFIS2517</t>
  </si>
  <si>
    <t xml:space="preserve">LIZER 8178 SIRT ÇANTASI</t>
  </si>
  <si>
    <t xml:space="preserve">OFIS2518</t>
  </si>
  <si>
    <t xml:space="preserve">LIZER 8179 SIRT ÇANTASI</t>
  </si>
  <si>
    <t xml:space="preserve">OFIS2519</t>
  </si>
  <si>
    <t xml:space="preserve">LIZER 8180 SIRT ÇANTASI</t>
  </si>
  <si>
    <t xml:space="preserve">OFIS2520</t>
  </si>
  <si>
    <t xml:space="preserve">LIZER 8181 SIRT ÇANTASI</t>
  </si>
  <si>
    <t xml:space="preserve">OFIS2521</t>
  </si>
  <si>
    <t xml:space="preserve">LIZER 8182 SIRT ÇANTASI</t>
  </si>
  <si>
    <t xml:space="preserve">OFIS2522</t>
  </si>
  <si>
    <t xml:space="preserve">LIZER 8183 SIRT ÇANTASI</t>
  </si>
  <si>
    <t xml:space="preserve">OFIS2523</t>
  </si>
  <si>
    <t xml:space="preserve">LIZER 8184 SIRT ÇANTASI</t>
  </si>
  <si>
    <t xml:space="preserve">OFIS2524</t>
  </si>
  <si>
    <t xml:space="preserve">LIZER 8185 SIRT ÇANTASI</t>
  </si>
  <si>
    <t xml:space="preserve">OFIS2525</t>
  </si>
  <si>
    <t xml:space="preserve">LIZER 8186 SIRT ÇANTASI</t>
  </si>
  <si>
    <t xml:space="preserve">OFIS2526</t>
  </si>
  <si>
    <t xml:space="preserve">LIZER 8187 SIRT ÇANTASI</t>
  </si>
  <si>
    <t xml:space="preserve">OFIS2527</t>
  </si>
  <si>
    <t xml:space="preserve">LIZER 8188 SIRT ÇANTASI</t>
  </si>
  <si>
    <t xml:space="preserve">OFIS2528</t>
  </si>
  <si>
    <t xml:space="preserve">LIZER 8189 SIRT ÇANTASI</t>
  </si>
  <si>
    <t xml:space="preserve">OFIS2529</t>
  </si>
  <si>
    <t xml:space="preserve">LIZER 8190 SIRT ÇANTASI</t>
  </si>
  <si>
    <t xml:space="preserve">OFIS2530</t>
  </si>
  <si>
    <t xml:space="preserve">LIZER 8191 SIRT ÇANTASI</t>
  </si>
  <si>
    <t xml:space="preserve">OFIS2531</t>
  </si>
  <si>
    <t xml:space="preserve">LIZER 8192 SIRT ÇANTASI</t>
  </si>
  <si>
    <t xml:space="preserve">OFIS2532</t>
  </si>
  <si>
    <t xml:space="preserve">LIZER 8195 SIRT ÇANTASI</t>
  </si>
  <si>
    <t xml:space="preserve">OFIS2533</t>
  </si>
  <si>
    <t xml:space="preserve">LIZER 8196 SIRT ÇANTASI</t>
  </si>
  <si>
    <t xml:space="preserve">OFIS2534</t>
  </si>
  <si>
    <t xml:space="preserve">LIZER 8197 SIRT ÇANTASI</t>
  </si>
  <si>
    <t xml:space="preserve">OFIS2535</t>
  </si>
  <si>
    <t xml:space="preserve">LIZER 8198 SIRT ÇANTASI</t>
  </si>
  <si>
    <t xml:space="preserve">OFIS2536</t>
  </si>
  <si>
    <t xml:space="preserve">LIZER 8199 SIRT ÇANTASI</t>
  </si>
  <si>
    <t xml:space="preserve">OFIS2537</t>
  </si>
  <si>
    <t xml:space="preserve">LIZER 8200 SIRT ÇANTASI</t>
  </si>
  <si>
    <t xml:space="preserve">OFIS2538</t>
  </si>
  <si>
    <t xml:space="preserve">LIZER 8201 SIRT ÇANTASI</t>
  </si>
  <si>
    <t xml:space="preserve">OFIS2539</t>
  </si>
  <si>
    <t xml:space="preserve">LIZER 8202 SIRT ÇANTASI</t>
  </si>
  <si>
    <t xml:space="preserve">OFIS2540</t>
  </si>
  <si>
    <t xml:space="preserve">LIZER 8203 SIRT ÇANTASI</t>
  </si>
  <si>
    <t xml:space="preserve">OFIS2541</t>
  </si>
  <si>
    <t xml:space="preserve">LIZER 8204 SIRT ÇANTASI</t>
  </si>
  <si>
    <t xml:space="preserve">OFIS2542</t>
  </si>
  <si>
    <t xml:space="preserve">LIZER 8205 SIRT ÇANTASI</t>
  </si>
  <si>
    <t xml:space="preserve">OFIS2543</t>
  </si>
  <si>
    <t xml:space="preserve">LIZER 8206 SIRT ÇANTASI</t>
  </si>
  <si>
    <t xml:space="preserve">OFIS2544</t>
  </si>
  <si>
    <t xml:space="preserve">LIZER 8207 SIRT ÇANTASI</t>
  </si>
  <si>
    <t xml:space="preserve">OFIS2545</t>
  </si>
  <si>
    <t xml:space="preserve">LIZER 8208 SIRT ÇANTASI</t>
  </si>
  <si>
    <t xml:space="preserve">OFIS2546</t>
  </si>
  <si>
    <t xml:space="preserve">LIZER 8209 SIRT ÇANTASI</t>
  </si>
  <si>
    <t xml:space="preserve">OFIS2547</t>
  </si>
  <si>
    <t xml:space="preserve">LIZER 8210 SIRT ÇANTASI</t>
  </si>
  <si>
    <t xml:space="preserve">OFIS2548</t>
  </si>
  <si>
    <t xml:space="preserve">LIZER 8211 SIRT ÇANTASI</t>
  </si>
  <si>
    <t xml:space="preserve">OFIS2549</t>
  </si>
  <si>
    <t xml:space="preserve">LIZER 8212 SIRT ÇANTASI</t>
  </si>
  <si>
    <t xml:space="preserve">OFIS2550</t>
  </si>
  <si>
    <t xml:space="preserve">LIZER 8214 SIRT ÇANTASI</t>
  </si>
  <si>
    <t xml:space="preserve">OFIS2551</t>
  </si>
  <si>
    <t xml:space="preserve">LIZER 8215 SIRT ÇANTASI</t>
  </si>
  <si>
    <t xml:space="preserve">OFIS2552</t>
  </si>
  <si>
    <t xml:space="preserve">LIZER 8216 SIRT ÇANTASI</t>
  </si>
  <si>
    <t xml:space="preserve">OFIS2553</t>
  </si>
  <si>
    <t xml:space="preserve">LIZER 8217 SIRT ÇANTASI</t>
  </si>
  <si>
    <t xml:space="preserve">OFIS2554</t>
  </si>
  <si>
    <t xml:space="preserve">LIZER 8218 SIRT ÇANTASI</t>
  </si>
  <si>
    <t xml:space="preserve">OFIS2555</t>
  </si>
  <si>
    <t xml:space="preserve">LIZER 8219 OKUL SPOR SEYAHAT SIRT ÇANTASI</t>
  </si>
  <si>
    <t xml:space="preserve">OFIS2556</t>
  </si>
  <si>
    <t xml:space="preserve">LIZER 8220 OKUL SPOR SEYAHAT SIRT ÇANTASI</t>
  </si>
  <si>
    <t xml:space="preserve">OFIS2557</t>
  </si>
  <si>
    <t xml:space="preserve">LIZER 8221 OKUL SPOR SEYAHAT SIRT ÇANTASI</t>
  </si>
  <si>
    <t xml:space="preserve">OFIS2558</t>
  </si>
  <si>
    <t xml:space="preserve">LIZER 8222 SIRT ÇANTASI</t>
  </si>
  <si>
    <t xml:space="preserve">OFIS2559</t>
  </si>
  <si>
    <t xml:space="preserve">LIZER 8223 SIRT ÇANTASI</t>
  </si>
  <si>
    <t xml:space="preserve">OFIS2560</t>
  </si>
  <si>
    <t xml:space="preserve">LIZER 8224 SIRT ÇANTASI</t>
  </si>
  <si>
    <t xml:space="preserve">OFIS2561</t>
  </si>
  <si>
    <t xml:space="preserve">LIZER 8225 SIRT ÇANTASI</t>
  </si>
  <si>
    <t xml:space="preserve">OFIS2562</t>
  </si>
  <si>
    <t xml:space="preserve">LIZER 8226 SIRT ÇANTASI</t>
  </si>
  <si>
    <t xml:space="preserve">OFIS2563</t>
  </si>
  <si>
    <t xml:space="preserve">LIZER 8227 SIRT ÇANTASI</t>
  </si>
  <si>
    <t xml:space="preserve">OFIS2564</t>
  </si>
  <si>
    <t xml:space="preserve">LIZER 8228 SIRT ÇANTASI</t>
  </si>
  <si>
    <t xml:space="preserve">OFIS2565</t>
  </si>
  <si>
    <t xml:space="preserve">LIZER 8229 SIRT ÇANTASI</t>
  </si>
  <si>
    <t xml:space="preserve">OFIS2566</t>
  </si>
  <si>
    <t xml:space="preserve">LIZER 8230 SIRT ÇANTASI</t>
  </si>
  <si>
    <t xml:space="preserve">OFIS2567</t>
  </si>
  <si>
    <t xml:space="preserve">LIZER 8231 SIRT ÇANTASI</t>
  </si>
  <si>
    <t xml:space="preserve">OFIS2568</t>
  </si>
  <si>
    <t xml:space="preserve">LIZER 8232 SIRT ÇANTASI</t>
  </si>
  <si>
    <t xml:space="preserve">OFIS2569</t>
  </si>
  <si>
    <t xml:space="preserve">LIZER 8233 SIRT ÇANTASI</t>
  </si>
  <si>
    <t xml:space="preserve">OFIS2570</t>
  </si>
  <si>
    <t xml:space="preserve">LIZER 8234 SIRT ÇANTASI</t>
  </si>
  <si>
    <t xml:space="preserve">OFIS2571</t>
  </si>
  <si>
    <t xml:space="preserve">LIZER 8235 SIRT ÇANTASI</t>
  </si>
  <si>
    <t xml:space="preserve">OFIS2572</t>
  </si>
  <si>
    <t xml:space="preserve">LIZER 8236 SIRT ÇANTASI</t>
  </si>
  <si>
    <t xml:space="preserve">OFIS2573</t>
  </si>
  <si>
    <t xml:space="preserve">LIZER 8237 SIRT ÇANTASI</t>
  </si>
  <si>
    <t xml:space="preserve">OFIS2574</t>
  </si>
  <si>
    <t xml:space="preserve">LIZER 8238 SIRT ÇANTASI</t>
  </si>
  <si>
    <t xml:space="preserve">OFIS2575</t>
  </si>
  <si>
    <t xml:space="preserve">LIZER 8239 SIRT ÇANTASI</t>
  </si>
  <si>
    <t xml:space="preserve">OFIS2576</t>
  </si>
  <si>
    <t xml:space="preserve">LIZER 8240 SIRT ÇANTASI</t>
  </si>
  <si>
    <t xml:space="preserve">OFIS2577</t>
  </si>
  <si>
    <t xml:space="preserve">LIZER 8241 SIRT ÇANTASI</t>
  </si>
  <si>
    <t xml:space="preserve">OFIS2578</t>
  </si>
  <si>
    <t xml:space="preserve">LIZER 8242 SIRT ÇANTASI</t>
  </si>
  <si>
    <t xml:space="preserve">OFIS2579</t>
  </si>
  <si>
    <t xml:space="preserve">LIZER 8243 SIRT ÇANTASI</t>
  </si>
  <si>
    <t xml:space="preserve">OFIS2580</t>
  </si>
  <si>
    <t xml:space="preserve">LIZER 8244 SIRT ÇANTASI</t>
  </si>
  <si>
    <t xml:space="preserve">OFIS2581</t>
  </si>
  <si>
    <t xml:space="preserve">LIZER 8245 SIRT ÇANTASI</t>
  </si>
  <si>
    <t xml:space="preserve">OFIS2582</t>
  </si>
  <si>
    <t xml:space="preserve">LIZER 8246 SIRT ÇANTASI</t>
  </si>
  <si>
    <t xml:space="preserve">OFIS2583</t>
  </si>
  <si>
    <t xml:space="preserve">LIZER 8247 SIRT ÇANTASI</t>
  </si>
  <si>
    <t xml:space="preserve">OFIS2584</t>
  </si>
  <si>
    <t xml:space="preserve">LIZER 8248 SIRT ÇANTASI</t>
  </si>
  <si>
    <t xml:space="preserve">OFIS2585</t>
  </si>
  <si>
    <t xml:space="preserve">LIZER 8249 SIRT ÇANTASI</t>
  </si>
  <si>
    <t xml:space="preserve">OFIS2586</t>
  </si>
  <si>
    <t xml:space="preserve">LIZER 8250 SIRT ÇANTASI</t>
  </si>
  <si>
    <t xml:space="preserve">OFIS2587</t>
  </si>
  <si>
    <t xml:space="preserve">LIZER 8251 SIRT ÇANTASI</t>
  </si>
  <si>
    <t xml:space="preserve">OFIS2588</t>
  </si>
  <si>
    <t xml:space="preserve">LIZER 8252 SIRT ÇANTASI</t>
  </si>
  <si>
    <t xml:space="preserve">OFIS2589</t>
  </si>
  <si>
    <t xml:space="preserve">LIZER 8259 SIRT ÇANTASI</t>
  </si>
  <si>
    <t xml:space="preserve">OFIS2590</t>
  </si>
  <si>
    <t xml:space="preserve">LIZER 8260 SIRT ÇANTASI</t>
  </si>
  <si>
    <t xml:space="preserve">OFIS2591</t>
  </si>
  <si>
    <t xml:space="preserve">LIZER 8261 SIRT ÇANTASI</t>
  </si>
  <si>
    <t xml:space="preserve">OFIS2592</t>
  </si>
  <si>
    <t xml:space="preserve">LIZER 8262 SIRT ÇANTASI</t>
  </si>
  <si>
    <t xml:space="preserve">OFIS2593</t>
  </si>
  <si>
    <t xml:space="preserve">LIZER 8263 SIRT ÇANTASI</t>
  </si>
  <si>
    <t xml:space="preserve">OFIS2594</t>
  </si>
  <si>
    <t xml:space="preserve">LIZER 8264 SIRT ÇANTASI</t>
  </si>
  <si>
    <t xml:space="preserve">OFIS2595</t>
  </si>
  <si>
    <t xml:space="preserve">LIZER 8265 SIRT ÇANTASI</t>
  </si>
  <si>
    <t xml:space="preserve">OFIS2596</t>
  </si>
  <si>
    <t xml:space="preserve">LIZER 8267 SIRT ÇANTASI</t>
  </si>
  <si>
    <t xml:space="preserve">OFIS2597</t>
  </si>
  <si>
    <t xml:space="preserve">LIZER 8268 SIRT ÇANTASI</t>
  </si>
  <si>
    <t xml:space="preserve">OFIS2598</t>
  </si>
  <si>
    <t xml:space="preserve">LIZER 8269 SIRT ÇANTASI</t>
  </si>
  <si>
    <t xml:space="preserve">OFIS2599</t>
  </si>
  <si>
    <t xml:space="preserve">LIZER 8270 SIRT ÇANTASI</t>
  </si>
  <si>
    <t xml:space="preserve">OFIS2600</t>
  </si>
  <si>
    <t xml:space="preserve">LIZER 8271 SIRT ÇANTASI</t>
  </si>
  <si>
    <t xml:space="preserve">OFIS2601</t>
  </si>
  <si>
    <t xml:space="preserve">LIZER 8272 SIRT ÇANTASI</t>
  </si>
  <si>
    <t xml:space="preserve">OFIS2602</t>
  </si>
  <si>
    <t xml:space="preserve">LIZER 8273 SIRT ÇANTASI</t>
  </si>
  <si>
    <t xml:space="preserve">OFIS2603</t>
  </si>
  <si>
    <t xml:space="preserve">LIZER 8274 SIRT ÇANTASI</t>
  </si>
  <si>
    <t xml:space="preserve">OFIS2604</t>
  </si>
  <si>
    <t xml:space="preserve">LIZER 8275 SIRT ÇANTASI</t>
  </si>
  <si>
    <t xml:space="preserve">OFIS2605</t>
  </si>
  <si>
    <t xml:space="preserve">LIZER 8276 SIRT ÇANTASI</t>
  </si>
  <si>
    <t xml:space="preserve">OFIS2606</t>
  </si>
  <si>
    <t xml:space="preserve">LIZER 8277 SIRT ÇANTASI</t>
  </si>
  <si>
    <t xml:space="preserve">OFIS2607</t>
  </si>
  <si>
    <t xml:space="preserve">LIZER 8278 SIRT ÇANTASI</t>
  </si>
  <si>
    <t xml:space="preserve">OFIS2608</t>
  </si>
  <si>
    <t xml:space="preserve">LIZER 8279 SIRT ÇANTASI</t>
  </si>
  <si>
    <t xml:space="preserve">OFIS2609</t>
  </si>
  <si>
    <t xml:space="preserve">LIZER 8280 SIRT ÇANTASI</t>
  </si>
  <si>
    <t xml:space="preserve">OFIS2610</t>
  </si>
  <si>
    <t xml:space="preserve">LIZER 8281 SIRT ÇANTASI</t>
  </si>
  <si>
    <t xml:space="preserve">OFIS2611</t>
  </si>
  <si>
    <t xml:space="preserve">LIZER 8282 SIRT ÇANTASI</t>
  </si>
  <si>
    <t xml:space="preserve">OFIS2653</t>
  </si>
  <si>
    <t xml:space="preserve">Faber-Castell Boyama Çantası (Pastel,Sulu,Kuru Boya,Keçeli Kalem)</t>
  </si>
  <si>
    <t xml:space="preserve">OFIS2654</t>
  </si>
  <si>
    <t xml:space="preserve">U.S. POLO ASSN. OKUL SIRT ÇANTASI (PLÇAN4007)</t>
  </si>
  <si>
    <t xml:space="preserve">OFIS2655</t>
  </si>
  <si>
    <t xml:space="preserve">U.S. POLO ASSN. OKUL SIRT ÇANTASI (PLÇAN4009)</t>
  </si>
  <si>
    <t xml:space="preserve">OFIS2656</t>
  </si>
  <si>
    <t xml:space="preserve">U.S. POLO ASSN. OKUL SIRT ÇANTASI (PLÇAN4015)</t>
  </si>
  <si>
    <t xml:space="preserve">OFIS2657</t>
  </si>
  <si>
    <t xml:space="preserve">U.S. POLO ASSN. ANAOKULU SIRT ÇANTASI (PLÇAN4082)</t>
  </si>
  <si>
    <t xml:space="preserve">OFIS2658</t>
  </si>
  <si>
    <t xml:space="preserve">U.S. POLO ASSN. ANAOKULU SIRT ÇANTASI (PLÇAN4087)</t>
  </si>
  <si>
    <t xml:space="preserve">OFIS2659</t>
  </si>
  <si>
    <t xml:space="preserve">U.S. POLO ASSN. OKUL SIRT ÇANTASI (PLÇAN5143)</t>
  </si>
  <si>
    <t xml:space="preserve">OFIS2660</t>
  </si>
  <si>
    <t xml:space="preserve">U.S. POLO ASSN. ANAOKULU SIRT ÇANTASI (PLÇAN5150)</t>
  </si>
  <si>
    <t xml:space="preserve">OFIS2661</t>
  </si>
  <si>
    <t xml:space="preserve">U.S. POLO ASSN. OKUL SIRT ÇANTASI (PLÇAN6301)</t>
  </si>
  <si>
    <t xml:space="preserve">OFIS2662</t>
  </si>
  <si>
    <t xml:space="preserve">U.S POLO ASSN. MOR OKUL SIRT ÇANTASI (PLÇAN6303)</t>
  </si>
  <si>
    <t xml:space="preserve">OFIS2663</t>
  </si>
  <si>
    <t xml:space="preserve">U.S. POLO ASSN. OKUL SIRT ÇANTASI (PLÇAN6304)</t>
  </si>
  <si>
    <t xml:space="preserve">OFIS2664</t>
  </si>
  <si>
    <t xml:space="preserve">U.S. POLO ASSN. OKUL SIRT ÇANTASI (PLÇAN6313)</t>
  </si>
  <si>
    <t xml:space="preserve">OFIS2665</t>
  </si>
  <si>
    <t xml:space="preserve">U.S. POLO ASSN. OKUL SIRT ÇANTASI (PLÇAN6314)</t>
  </si>
  <si>
    <t xml:space="preserve">OFIS2666</t>
  </si>
  <si>
    <t xml:space="preserve">U.S. POLO ASSN. OKUL SIRT ÇANTASI (PLÇAN6315)</t>
  </si>
  <si>
    <t xml:space="preserve">OFIS2667</t>
  </si>
  <si>
    <t xml:space="preserve">U.S. POLO ASSN. OKUL SIRT ÇANTASI (PLÇAN6317)</t>
  </si>
  <si>
    <t xml:space="preserve">OFIS2668</t>
  </si>
  <si>
    <t xml:space="preserve">U.S. POLO ASSN. OKUL SIRT ÇANTASI (PLÇAN6318)</t>
  </si>
  <si>
    <t xml:space="preserve">OFIS2669</t>
  </si>
  <si>
    <t xml:space="preserve">U.S. POLO ASSN. OKUL SIRT ÇANTASI (PLÇAN6320)</t>
  </si>
  <si>
    <t xml:space="preserve">OFIS2670</t>
  </si>
  <si>
    <t xml:space="preserve">U.S. POLO ASSN. OKUL SIRT ÇANTASI (PLÇAN6324)</t>
  </si>
  <si>
    <t xml:space="preserve">OFIS2671</t>
  </si>
  <si>
    <t xml:space="preserve">U.S. POLO ASSN. OKUL SIRT ÇANTASI (PLÇAN6328)</t>
  </si>
  <si>
    <t xml:space="preserve">OFIS2672</t>
  </si>
  <si>
    <t xml:space="preserve">U.S. POLO ASSN. OKUL SIRT ÇANTASI (PLÇAN6329)</t>
  </si>
  <si>
    <t xml:space="preserve">OFIS2673</t>
  </si>
  <si>
    <t xml:space="preserve">U.S. POLO ASSN. OKUL SIRT ÇANTASI (PLÇAN6334)</t>
  </si>
  <si>
    <t xml:space="preserve">OFIS2674</t>
  </si>
  <si>
    <t xml:space="preserve">U.S. POLO ASSN. OKUL SIRT ÇANTASI (PLÇAN6335)</t>
  </si>
  <si>
    <t xml:space="preserve">OFIS2675</t>
  </si>
  <si>
    <t xml:space="preserve">U.S. POLO ASSN. OKUL SIRT ÇANTASI (PLÇAN6336)</t>
  </si>
  <si>
    <t xml:space="preserve">OFIS2676</t>
  </si>
  <si>
    <t xml:space="preserve">Frozen Okul ve Beslenme Çantası Seti</t>
  </si>
  <si>
    <t xml:space="preserve">OFIS2677</t>
  </si>
  <si>
    <t xml:space="preserve">U.S. POLO ASSN. OKUL SIRT ÇANTASI (PLÇAN6344)</t>
  </si>
  <si>
    <t xml:space="preserve">OFIS2678</t>
  </si>
  <si>
    <t xml:space="preserve">U.S. POLO ASSN. OKUL SIRT ÇANTASI (PLÇAN6345)</t>
  </si>
  <si>
    <t xml:space="preserve">OFIS2679</t>
  </si>
  <si>
    <t xml:space="preserve">U.S. POLO ASSN. OKUL SIRT ÇANTASI (PLÇAN6346)</t>
  </si>
  <si>
    <t xml:space="preserve">OFIS2680</t>
  </si>
  <si>
    <t xml:space="preserve">U.S. POLO ASSN. OKUL SIRT ÇANTASI (PLÇAN6360)</t>
  </si>
  <si>
    <t xml:space="preserve">OFIS2681</t>
  </si>
  <si>
    <t xml:space="preserve">U.S. POLO ASSN. OKUL SIRT ÇANTASI (PLÇAN6358)</t>
  </si>
  <si>
    <t xml:space="preserve">OFIS2682</t>
  </si>
  <si>
    <t xml:space="preserve">U.S. POLO ASSN. OKUL SIRT ÇANTASI (PLÇAN6362)</t>
  </si>
  <si>
    <t xml:space="preserve">OFIS2683</t>
  </si>
  <si>
    <t xml:space="preserve">U.S. POLO ASSN. OKUL SIRT ÇANTASI (PLÇAN6364)</t>
  </si>
  <si>
    <t xml:space="preserve">OFIS2684</t>
  </si>
  <si>
    <t xml:space="preserve">U.S. POLO ASSN. OKUL SIRT ÇANTASI (PLÇAN6373)</t>
  </si>
  <si>
    <t xml:space="preserve">OFIS2685</t>
  </si>
  <si>
    <t xml:space="preserve">U.S. POLO ASSN. OKUL SIRT ÇANTASI (PLÇAN6381)</t>
  </si>
  <si>
    <t xml:space="preserve">OFIS2686</t>
  </si>
  <si>
    <t xml:space="preserve">BENETTON 87232 OKUL ve SIRT ÇANTASI</t>
  </si>
  <si>
    <t xml:space="preserve">OFIS2687</t>
  </si>
  <si>
    <t xml:space="preserve">BENETTON OKUL ve SIRT ÇANTASI 87258</t>
  </si>
  <si>
    <t xml:space="preserve">OFIS2688</t>
  </si>
  <si>
    <t xml:space="preserve">BENETTON OKUL ve SIRT ÇANTASI 87230</t>
  </si>
  <si>
    <t xml:space="preserve">OFIS2689</t>
  </si>
  <si>
    <t xml:space="preserve">BENETTON OKUL ve SIRT ÇANTASI 87235</t>
  </si>
  <si>
    <t xml:space="preserve">OFIS2690</t>
  </si>
  <si>
    <t xml:space="preserve">BENETTON OKUL ve SIRT ÇANTASI 87236</t>
  </si>
  <si>
    <t xml:space="preserve">OFIS2691</t>
  </si>
  <si>
    <t xml:space="preserve">BENETTON OKUL ve SIRT ÇANTASI 87239</t>
  </si>
  <si>
    <t xml:space="preserve">OFIS2692</t>
  </si>
  <si>
    <t xml:space="preserve">BENETTON OKUL ve SIRT ÇANTASI 87242</t>
  </si>
  <si>
    <t xml:space="preserve">OFIS2693</t>
  </si>
  <si>
    <t xml:space="preserve">BENETTON OKUL ve SIRT ÇANTASI 87250</t>
  </si>
  <si>
    <t xml:space="preserve">OFIS2694</t>
  </si>
  <si>
    <t xml:space="preserve">BENETTON OKUL ve SIRT ÇANTASI 87255</t>
  </si>
  <si>
    <t xml:space="preserve">OFIS2695</t>
  </si>
  <si>
    <t xml:space="preserve">BENETTON OKUL ve SIRT ÇANTASI 87262</t>
  </si>
  <si>
    <t xml:space="preserve">OFIS2696</t>
  </si>
  <si>
    <t xml:space="preserve">FROZEN BESLENME ÇANTASI 87382</t>
  </si>
  <si>
    <t xml:space="preserve">OFIS2697</t>
  </si>
  <si>
    <t xml:space="preserve">FROZEN OKUL SIRT ÇANTASI 87395</t>
  </si>
  <si>
    <t xml:space="preserve">OFIS2698</t>
  </si>
  <si>
    <t xml:space="preserve">FROZEN OKUL ÇANTASI 87380</t>
  </si>
  <si>
    <t xml:space="preserve">OFIS2699</t>
  </si>
  <si>
    <t xml:space="preserve">FROZEN BESLENME ÇANTASI 87397</t>
  </si>
  <si>
    <t xml:space="preserve">OFIS2700</t>
  </si>
  <si>
    <t xml:space="preserve">FROZEN OKUL SIRT ÇANTASI 87399</t>
  </si>
  <si>
    <t xml:space="preserve">OFIS2701</t>
  </si>
  <si>
    <t xml:space="preserve">FROZEN BESLENME ÇANTASI 87400</t>
  </si>
  <si>
    <t xml:space="preserve">OFIS2702</t>
  </si>
  <si>
    <t xml:space="preserve">LIZER 7240 OKUL SPOR SEYAHAT SIRT ÇANTASI</t>
  </si>
  <si>
    <t xml:space="preserve">OFIS2703</t>
  </si>
  <si>
    <t xml:space="preserve">BARBIE OKUL SIRT ÇANTASI 87454</t>
  </si>
  <si>
    <t xml:space="preserve">OFIS2704</t>
  </si>
  <si>
    <t xml:space="preserve">BARBIE BESLENME ÇANTASI 87456</t>
  </si>
  <si>
    <t xml:space="preserve">OFIS2705</t>
  </si>
  <si>
    <t xml:space="preserve">BARBIE ÇEKÇEK OKUL ÇANTASI 87463</t>
  </si>
  <si>
    <t xml:space="preserve">OFIS2706</t>
  </si>
  <si>
    <t xml:space="preserve">BARBIE OKUL SIRT ÇANTASI 87469</t>
  </si>
  <si>
    <t xml:space="preserve">OFIS2707</t>
  </si>
  <si>
    <t xml:space="preserve">BARBIE BESLENME ÇANTASI 87471</t>
  </si>
  <si>
    <t xml:space="preserve">OFIS2708</t>
  </si>
  <si>
    <t xml:space="preserve">HELLO KITTY OKUL SIRT ÇANTASI 87540</t>
  </si>
  <si>
    <t xml:space="preserve">OFIS2709</t>
  </si>
  <si>
    <t xml:space="preserve">CARS ANAOKULU SIRT ÇANTASI 87667</t>
  </si>
  <si>
    <t xml:space="preserve">OFIS2710</t>
  </si>
  <si>
    <t xml:space="preserve">MINNIONS OKUL SIRT ÇANTASI 87797</t>
  </si>
  <si>
    <t xml:space="preserve">OFIS2711</t>
  </si>
  <si>
    <t xml:space="preserve">STAR WARS OKUL SIRT ÇANTASI 87842</t>
  </si>
  <si>
    <t xml:space="preserve">OFIS2712</t>
  </si>
  <si>
    <t xml:space="preserve">STAR WARS ÇEKÇEK OKUL ÇANTASI 87831</t>
  </si>
  <si>
    <t xml:space="preserve">OFIS2713</t>
  </si>
  <si>
    <t xml:space="preserve">STAR WARS BESLENME ÇANTASI 87843</t>
  </si>
  <si>
    <t xml:space="preserve">OFIS2714</t>
  </si>
  <si>
    <t xml:space="preserve">SPIDERMAN OKUL SIRT ÇANTASI 87769</t>
  </si>
  <si>
    <t xml:space="preserve">OFIS2715</t>
  </si>
  <si>
    <t xml:space="preserve">U.S. POLO ASSN. OKUL SIRT ÇANTASI (PLÇAN6322)</t>
  </si>
  <si>
    <t xml:space="preserve">OFIS2716</t>
  </si>
  <si>
    <t xml:space="preserve">U.S. POLO ASSN. OKUL SIRT ÇANTASI (PLÇAN6382)</t>
  </si>
  <si>
    <t xml:space="preserve">OFIS2717</t>
  </si>
  <si>
    <t xml:space="preserve">BENETTON 87233 OKUL ve SIRT ÇANTASI</t>
  </si>
  <si>
    <t xml:space="preserve">OFIS2718</t>
  </si>
  <si>
    <t xml:space="preserve">BENETTON 87261 OKUL ve SIRT ÇANTASI</t>
  </si>
  <si>
    <t xml:space="preserve">OFIS2719</t>
  </si>
  <si>
    <t xml:space="preserve">BENETTON 87271 OKUL ve SIRT ÇANTASI</t>
  </si>
  <si>
    <t xml:space="preserve">OFIS2720</t>
  </si>
  <si>
    <t xml:space="preserve">STAR WARS 87848 OKUL ve SIRT ÇANTASI</t>
  </si>
  <si>
    <t xml:space="preserve">OFIS2721</t>
  </si>
  <si>
    <t xml:space="preserve">BENETTON 87851 BESLENME ÇANTASI</t>
  </si>
  <si>
    <t xml:space="preserve">OFIS2722</t>
  </si>
  <si>
    <t xml:space="preserve">STAR WARS 87861 BESLENME ÇANTASI</t>
  </si>
  <si>
    <t xml:space="preserve">OFIS2723</t>
  </si>
  <si>
    <t xml:space="preserve">MINNIONS BESLENME ÇANTASI 87799</t>
  </si>
  <si>
    <t xml:space="preserve">OFIS2724</t>
  </si>
  <si>
    <t xml:space="preserve">MINNIONS BESLENME ÇANTASI 87789</t>
  </si>
  <si>
    <t xml:space="preserve">OFIS2725</t>
  </si>
  <si>
    <t xml:space="preserve">MINNIONS OKUL SIRT ÇANTASI 87786</t>
  </si>
  <si>
    <t xml:space="preserve">OFIS2726</t>
  </si>
  <si>
    <t xml:space="preserve">BARBIE BESLENME ÇANTASI 87474</t>
  </si>
  <si>
    <t xml:space="preserve">OFIS2727</t>
  </si>
  <si>
    <t xml:space="preserve">HELLO KITTY BESLENME ÇANTASI 87543</t>
  </si>
  <si>
    <t xml:space="preserve">OFIS2728</t>
  </si>
  <si>
    <t xml:space="preserve">SPIDERMAN OKUL SIRT ÇANTASI 87752</t>
  </si>
  <si>
    <t xml:space="preserve">OFIS2729</t>
  </si>
  <si>
    <t xml:space="preserve">SPIDERMAN OKUL SIRT ÇANTASI 87756</t>
  </si>
  <si>
    <t xml:space="preserve">OFIS2730</t>
  </si>
  <si>
    <t xml:space="preserve">HUMMEL JONNY SIRT ÇANTASI (T40636-2001)</t>
  </si>
  <si>
    <t xml:space="preserve">OFIS2731</t>
  </si>
  <si>
    <t xml:space="preserve">HUMMEL JONNY KIRMIZI SIRT ÇANTASI (T40636-3658)</t>
  </si>
  <si>
    <t xml:space="preserve">OFIS2732</t>
  </si>
  <si>
    <t xml:space="preserve">Hummel Survivor Sırt Çantası (T40628-3650)</t>
  </si>
  <si>
    <t xml:space="preserve">OFIS2733</t>
  </si>
  <si>
    <t xml:space="preserve">HUMMEL ELMER SIRT ÇANTASI (T40619-1033)</t>
  </si>
  <si>
    <t xml:space="preserve">OFIS2734</t>
  </si>
  <si>
    <t xml:space="preserve">HUMMEL GREGO SIRT ÇANTASI (T40611-3584)</t>
  </si>
  <si>
    <t xml:space="preserve">OFIS2735</t>
  </si>
  <si>
    <t xml:space="preserve">Winx 63165 Çekçek Okul Çantası</t>
  </si>
  <si>
    <t xml:space="preserve">OFIS2736</t>
  </si>
  <si>
    <t xml:space="preserve">LIZER 8167 OKUL SPOR SEYAHAT SIRT ÇANTASI</t>
  </si>
  <si>
    <t xml:space="preserve">OFIS2737</t>
  </si>
  <si>
    <t xml:space="preserve">LIZER 8152 OKUL SPOR SEYAHAT SIRT ÇANTASI</t>
  </si>
  <si>
    <t xml:space="preserve">OFIS2738</t>
  </si>
  <si>
    <t xml:space="preserve">LIZER 8151 OKUL SPOR SEYAHAT SIRT ÇANTASI</t>
  </si>
  <si>
    <t xml:space="preserve">OFIS2739</t>
  </si>
  <si>
    <t xml:space="preserve">LIZER 8149 OKUL SPOR SEYAHAT SIRT ÇANTASI</t>
  </si>
  <si>
    <t xml:space="preserve">OFIS2740</t>
  </si>
  <si>
    <t xml:space="preserve">LIZER 8147 OKUL SPOR SEYAHAT SIRT ÇANTASI</t>
  </si>
  <si>
    <t xml:space="preserve">OFIS2741</t>
  </si>
  <si>
    <t xml:space="preserve">LIZER 8116 OKUL SPOR SEYAHAT SIRT ÇANTASI</t>
  </si>
  <si>
    <t xml:space="preserve">OFIS2742</t>
  </si>
  <si>
    <t xml:space="preserve">LIZER 8114 OKUL SPOR SEYAHAT SIRT ÇANTASI</t>
  </si>
  <si>
    <t xml:space="preserve">OFIS2743</t>
  </si>
  <si>
    <t xml:space="preserve">LIZER 8113 OKUL SPOR SEYAHAT SIRT ÇANTASI</t>
  </si>
  <si>
    <t xml:space="preserve">OFIS2744</t>
  </si>
  <si>
    <t xml:space="preserve">LIZER 8096 OKUL SPOR SEYAHAT SIRT ÇANTASI</t>
  </si>
  <si>
    <t xml:space="preserve">OFIS2745</t>
  </si>
  <si>
    <t xml:space="preserve">LIZER 8065 OKUL SPOR SEYAHAT SIRT ÇANTASI</t>
  </si>
  <si>
    <t xml:space="preserve">OFIS2746</t>
  </si>
  <si>
    <t xml:space="preserve">LIZER 8047 OKUL SPOR SEYAHAT SIRT ÇANTASI</t>
  </si>
  <si>
    <t xml:space="preserve">OFIS2747</t>
  </si>
  <si>
    <t xml:space="preserve">LIZER 8031 OKUL SPOR SEYAHAT SIRT ÇANTASI</t>
  </si>
  <si>
    <t xml:space="preserve">OFIS2748</t>
  </si>
  <si>
    <t xml:space="preserve">LIZER  7513 BÜYÜK BOY  OKUL SPOR SEYAHAT SIRT ÇANTASI</t>
  </si>
  <si>
    <t xml:space="preserve">OFIS2749</t>
  </si>
  <si>
    <t xml:space="preserve">LIZER 7516 OKUL SPOR SEYAHAT SIRT ÇANTASI</t>
  </si>
  <si>
    <t xml:space="preserve">OFIS2750</t>
  </si>
  <si>
    <t xml:space="preserve">Okul Kalemi</t>
  </si>
  <si>
    <t xml:space="preserve">OFIS2751</t>
  </si>
  <si>
    <t xml:space="preserve">OFIS2752</t>
  </si>
  <si>
    <t xml:space="preserve">Faber-Castell Econ 1343 Versatil 0.7 mm (5081134310)</t>
  </si>
  <si>
    <t xml:space="preserve">OFIS2753</t>
  </si>
  <si>
    <t xml:space="preserve">OFIS2754</t>
  </si>
  <si>
    <t xml:space="preserve">Faber-Castell Keçeli Boya Kalemi 12'li Poşet (5062155130)</t>
  </si>
  <si>
    <t xml:space="preserve">OFIS2755</t>
  </si>
  <si>
    <t xml:space="preserve">OFIS2756</t>
  </si>
  <si>
    <t xml:space="preserve">FATİH MERCANLI KURŞUN KALEM 12'Lİ</t>
  </si>
  <si>
    <t xml:space="preserve">OFIS2757</t>
  </si>
  <si>
    <t xml:space="preserve">PRITT KEÇELİ KALEM 12'Lİ</t>
  </si>
  <si>
    <t xml:space="preserve">OFIS2758</t>
  </si>
  <si>
    <t xml:space="preserve">PRITT KEÇELİ KALEM 24'LÜ</t>
  </si>
  <si>
    <t xml:space="preserve">OFIS2759</t>
  </si>
  <si>
    <t xml:space="preserve">ADEL KURŞUN KALEM FISH PENCIL SİLGİLİ 12'Lİ</t>
  </si>
  <si>
    <t xml:space="preserve">OFIS2760</t>
  </si>
  <si>
    <t xml:space="preserve">ROTRING TIKKY VERSATİL KALEM SETİ 0,7 MM BEYAZ</t>
  </si>
  <si>
    <t xml:space="preserve">OFIS2761</t>
  </si>
  <si>
    <t xml:space="preserve">ROTRING TİKKY VERSATİL KALEM SET 0,5 BEYAZ</t>
  </si>
  <si>
    <t xml:space="preserve">OFIS2762</t>
  </si>
  <si>
    <t xml:space="preserve">ROTRING TİKKY VERSATİL KALEM SETİ 0,7 MM BORDO</t>
  </si>
  <si>
    <t xml:space="preserve">OFIS2763</t>
  </si>
  <si>
    <t xml:space="preserve">ROTRING TİKKY VERSATİL KALEM SETİ 0,5 MM BORDO</t>
  </si>
  <si>
    <t xml:space="preserve">OFIS2764</t>
  </si>
  <si>
    <t xml:space="preserve">Faber-Castell Keçeli Boya Kalemi 6'lı Poşet (5062155106)</t>
  </si>
  <si>
    <t xml:space="preserve">OFIS2765</t>
  </si>
  <si>
    <t xml:space="preserve">Boya ve Boya Kalemi</t>
  </si>
  <si>
    <t xml:space="preserve">Adel Karton Kutu Pastel Boya 12 Renk (4280837000)</t>
  </si>
  <si>
    <t xml:space="preserve">OFIS2766</t>
  </si>
  <si>
    <t xml:space="preserve">Faber-Castell Redline Suluboya 12 Renk Küçük Boy (5292125011)</t>
  </si>
  <si>
    <t xml:space="preserve">OFIS2767</t>
  </si>
  <si>
    <t xml:space="preserve">Faber-Castell Karton Kutu Boya Kalemi 12 Renk Tam Boy (5171116312</t>
  </si>
  <si>
    <t xml:space="preserve">OFIS2768</t>
  </si>
  <si>
    <t xml:space="preserve">Faber-Castell Metal Tüpte Boya Kalemi 24 Renk (5173116524)</t>
  </si>
  <si>
    <t xml:space="preserve">OFIS2769</t>
  </si>
  <si>
    <t xml:space="preserve">Faber-Castell Metal Tüpte Boya Kalemi 12 Renk (5173116512)</t>
  </si>
  <si>
    <t xml:space="preserve">OFIS2770</t>
  </si>
  <si>
    <t xml:space="preserve">Adel Metal Tüp Boya Kalemi 36 Renk Tam Boy (2112375003)</t>
  </si>
  <si>
    <t xml:space="preserve">OFIS2771</t>
  </si>
  <si>
    <t xml:space="preserve">Faber-Castell Parmak Boyası 6 Renk (5170160402)</t>
  </si>
  <si>
    <t xml:space="preserve">OFIS2772</t>
  </si>
  <si>
    <t xml:space="preserve">Adel Suluboya 12 Renk Küçük Boy (2290921000)</t>
  </si>
  <si>
    <t xml:space="preserve">OFIS2773</t>
  </si>
  <si>
    <t xml:space="preserve">Faber-Castell Plastik Çantalı Tutuculu Pastel Boya 24 Renk (52811</t>
  </si>
  <si>
    <t xml:space="preserve">OFIS2774</t>
  </si>
  <si>
    <t xml:space="preserve">Adel Karton Kutu Pastel Boya 24 Renk (4280867000)</t>
  </si>
  <si>
    <t xml:space="preserve">OFIS2775</t>
  </si>
  <si>
    <t xml:space="preserve">Faber-Castell Redline Suluboya 12 Renk Büyük Boy (5292125012)</t>
  </si>
  <si>
    <t xml:space="preserve">OFIS2776</t>
  </si>
  <si>
    <t xml:space="preserve">Faber-Castell Karton Kutu Boya Kalemi 24 Renk (5171116324)</t>
  </si>
  <si>
    <t xml:space="preserve">OFIS2777</t>
  </si>
  <si>
    <t xml:space="preserve">Faber-Castell Karton Kutu Boya Kalemi 12 Renk Yarım Boy (51711164</t>
  </si>
  <si>
    <t xml:space="preserve">OFIS2778</t>
  </si>
  <si>
    <t xml:space="preserve">Faber-Castell Redline Karton Kutu Pastel Boya 24 Renk (5282125324</t>
  </si>
  <si>
    <t xml:space="preserve">OFIS2779</t>
  </si>
  <si>
    <t xml:space="preserve">FATİH 12'Lİ SULU BOYA F-12 BÜYÜK BOY</t>
  </si>
  <si>
    <t xml:space="preserve">OFIS2780</t>
  </si>
  <si>
    <t xml:space="preserve">ADEL PASTEL BOYA KÖŞELİ 8 RENK</t>
  </si>
  <si>
    <t xml:space="preserve">OFIS2781</t>
  </si>
  <si>
    <t xml:space="preserve">ADELAND PASTEL BOYA 24 RENK</t>
  </si>
  <si>
    <t xml:space="preserve">OFIS2782</t>
  </si>
  <si>
    <t xml:space="preserve">ADELAND PASTEL BOYA 12 RENK</t>
  </si>
  <si>
    <t xml:space="preserve">OFIS2783</t>
  </si>
  <si>
    <t xml:space="preserve">FATİH KURU BOYA 12 RENK TAM BOY</t>
  </si>
  <si>
    <t xml:space="preserve">OFIS2784</t>
  </si>
  <si>
    <t xml:space="preserve">FATİH KURU BOYA 24 RENK TAM BOY</t>
  </si>
  <si>
    <t xml:space="preserve">OFIS2785</t>
  </si>
  <si>
    <t xml:space="preserve">Faber-Castell Redline Suluboya 21 Renk Büyük Boy</t>
  </si>
  <si>
    <t xml:space="preserve">OFIS2786</t>
  </si>
  <si>
    <t xml:space="preserve">Faber-Castell 3 Plastik Silgi 7086/48 - Beyaz (5500188648)</t>
  </si>
  <si>
    <t xml:space="preserve">OFIS2787</t>
  </si>
  <si>
    <t xml:space="preserve">Faber-Castell 2'li Sınav Silgisi (5500187170)</t>
  </si>
  <si>
    <t xml:space="preserve">OFIS2788</t>
  </si>
  <si>
    <t xml:space="preserve">Faber-Castell 2 Plastik Siyah Silgi 7089/20 (5500188920)</t>
  </si>
  <si>
    <t xml:space="preserve">OFIS2789</t>
  </si>
  <si>
    <t xml:space="preserve">Faber-Castell 2 Plastik Beyaz Silgi 7085/20 (5500188520)</t>
  </si>
  <si>
    <t xml:space="preserve">OFIS2790</t>
  </si>
  <si>
    <t xml:space="preserve">Faber-Castell Metal Kalemtraş Kapaklı (5140055100)</t>
  </si>
  <si>
    <t xml:space="preserve">OFIS2791</t>
  </si>
  <si>
    <t xml:space="preserve">Kalem Kutusu</t>
  </si>
  <si>
    <t xml:space="preserve">Lizer 88811 Kırmızı Kalem Çantası</t>
  </si>
  <si>
    <t xml:space="preserve">OFIS2792</t>
  </si>
  <si>
    <t xml:space="preserve">Lizer 88813 Mor Desenli Kalem Çantası</t>
  </si>
  <si>
    <t xml:space="preserve">OFIS2793</t>
  </si>
  <si>
    <t xml:space="preserve">BENETTON KALEM KUTUSU 87311</t>
  </si>
  <si>
    <t xml:space="preserve">OFIS2794</t>
  </si>
  <si>
    <t xml:space="preserve">BENETTON KALEM KUTUSU 87295</t>
  </si>
  <si>
    <t xml:space="preserve">OFIS2795</t>
  </si>
  <si>
    <t xml:space="preserve">BENETTON KALEM KUTUSU 87301</t>
  </si>
  <si>
    <t xml:space="preserve">OFIS2796</t>
  </si>
  <si>
    <t xml:space="preserve">BENETTON KALEM KUTUSU 87303</t>
  </si>
  <si>
    <t xml:space="preserve">OFIS2797</t>
  </si>
  <si>
    <t xml:space="preserve">BENETTON KALEM KUTUSU 87327</t>
  </si>
  <si>
    <t xml:space="preserve">OFIS2798</t>
  </si>
  <si>
    <t xml:space="preserve">FROZEN KALEM ÇANTASI 87421</t>
  </si>
  <si>
    <t xml:space="preserve">OFIS2799</t>
  </si>
  <si>
    <t xml:space="preserve">FROZEN KALEM KUTUSU 87423</t>
  </si>
  <si>
    <t xml:space="preserve">OFIS2800</t>
  </si>
  <si>
    <t xml:space="preserve">FROZEN KALEM KUTUSU 87428</t>
  </si>
  <si>
    <t xml:space="preserve">OFIS2801</t>
  </si>
  <si>
    <t xml:space="preserve">SPIDERMAN 87746 KALEM KUTUSU</t>
  </si>
  <si>
    <t xml:space="preserve">OFIS2802</t>
  </si>
  <si>
    <t xml:space="preserve">BARBIE 87477 KALEM KUTUSU</t>
  </si>
  <si>
    <t xml:space="preserve">OFIS2803</t>
  </si>
  <si>
    <t xml:space="preserve">BARBIE 87481 KALEM KUTUSU</t>
  </si>
  <si>
    <t xml:space="preserve">OFIS2804</t>
  </si>
  <si>
    <t xml:space="preserve">HELLO KITTY 87560 KALEM KUTUSU</t>
  </si>
  <si>
    <t xml:space="preserve">OFIS2805</t>
  </si>
  <si>
    <t xml:space="preserve">HELLO KITTY KALEM KUTUSU 87560</t>
  </si>
  <si>
    <t xml:space="preserve">OFIS2806</t>
  </si>
  <si>
    <t xml:space="preserve">SPIDERMAN KALEM KUTUSU 87742</t>
  </si>
  <si>
    <t xml:space="preserve">OFIS2807</t>
  </si>
  <si>
    <t xml:space="preserve">SPIDERMAN KALEM KUTUSU 87749</t>
  </si>
  <si>
    <t xml:space="preserve">OFIS2808</t>
  </si>
  <si>
    <t xml:space="preserve">Oyun Hamuru</t>
  </si>
  <si>
    <t xml:space="preserve">Play-Doh 4'lü Oyun Hamuru (566gr.)</t>
  </si>
  <si>
    <t xml:space="preserve">OFIS2809</t>
  </si>
  <si>
    <t xml:space="preserve">Mikroskop</t>
  </si>
  <si>
    <t xml:space="preserve">LIZER MP-A450 MİKROSKOP</t>
  </si>
  <si>
    <t xml:space="preserve">OFIS2810</t>
  </si>
  <si>
    <t xml:space="preserve">LIZER STX-1200 MİKROSKOP</t>
  </si>
  <si>
    <t xml:space="preserve">OFIS2811</t>
  </si>
  <si>
    <t xml:space="preserve">LIZER MPZ-C1200 MİKROSKOP</t>
  </si>
  <si>
    <t xml:space="preserve">OFIS2812</t>
  </si>
  <si>
    <t xml:space="preserve">LIZER MA1200-3PZL MİKROSKOP</t>
  </si>
  <si>
    <t xml:space="preserve">OFIS2813</t>
  </si>
  <si>
    <t xml:space="preserve">LIZER XSP-42 MİKROSKOP</t>
  </si>
  <si>
    <t xml:space="preserve">OFIS2814</t>
  </si>
  <si>
    <t xml:space="preserve">LIZER XSP-44SM MİKROSKOP</t>
  </si>
  <si>
    <t xml:space="preserve">OFIS2815</t>
  </si>
  <si>
    <t xml:space="preserve">Okul Seti</t>
  </si>
  <si>
    <t xml:space="preserve">68 PARÇA BOYAMA SETİ</t>
  </si>
  <si>
    <t xml:space="preserve">OFIS2816</t>
  </si>
  <si>
    <t xml:space="preserve">Faber-Castell Boyama Çantası (5178119920)</t>
  </si>
  <si>
    <t xml:space="preserve">OFIS2817</t>
  </si>
  <si>
    <t xml:space="preserve">Maped 583510 Çocuk Beyaz Tahta ne Kiti</t>
  </si>
  <si>
    <t xml:space="preserve">OFIS2818</t>
  </si>
  <si>
    <t xml:space="preserve">Ofis Makineleri</t>
  </si>
  <si>
    <t xml:space="preserve">Para Sayma Makinesi</t>
  </si>
  <si>
    <t xml:space="preserve">Sarff 2038 Para Kontrol Cihazı (4 Güvenlikli Sistem) 15306002</t>
  </si>
  <si>
    <t xml:space="preserve">OFIS2819</t>
  </si>
  <si>
    <t xml:space="preserve">Evrak İmha Makinesi</t>
  </si>
  <si>
    <t xml:space="preserve">Dahle 21015 Evrak İmha Makinesi 15303001</t>
  </si>
  <si>
    <t xml:space="preserve">OFIS2820</t>
  </si>
  <si>
    <t xml:space="preserve">Dahle 41406 Evrak İmha Makinesi (5.8mm) 100lt</t>
  </si>
  <si>
    <t xml:space="preserve">OFIS2821</t>
  </si>
  <si>
    <t xml:space="preserve">Sarff CD-218 P Evrak İmha Makinesi 15303089</t>
  </si>
  <si>
    <t xml:space="preserve">OFIS2822</t>
  </si>
  <si>
    <t xml:space="preserve">Dahle 41222 Evrak İmha Makinesi 15303018</t>
  </si>
  <si>
    <t xml:space="preserve">OFIS2823</t>
  </si>
  <si>
    <t xml:space="preserve">Dahle 41304 Evrak İmha Makinesi 15303020</t>
  </si>
  <si>
    <t xml:space="preserve">OFIS2824</t>
  </si>
  <si>
    <t xml:space="preserve">Dahle 21017 Evrak İmha Makinesi 15303002</t>
  </si>
  <si>
    <t xml:space="preserve">OFIS2825</t>
  </si>
  <si>
    <t xml:space="preserve">Sarff 305 C Evrak İmha Makinesi  15303095</t>
  </si>
  <si>
    <t xml:space="preserve">OFIS2826</t>
  </si>
  <si>
    <t xml:space="preserve">Dahle 40104 Evrak İmha Mak.(3.9mm) 30 Lt. 15303012</t>
  </si>
  <si>
    <t xml:space="preserve">OFIS2827</t>
  </si>
  <si>
    <t xml:space="preserve">Sarff SD-106P Evrak İmha Makinesi 6mm 10 Lt. 15303087</t>
  </si>
  <si>
    <t xml:space="preserve">OFIS2828</t>
  </si>
  <si>
    <t xml:space="preserve">Dahle 22022 Evrak İmha Makinesi  15303062</t>
  </si>
  <si>
    <t xml:space="preserve">OFIS2829</t>
  </si>
  <si>
    <t xml:space="preserve">Dahle 22092 Evrak İmha Mak.(4.5x35mm) 12 Lt. 15303064</t>
  </si>
  <si>
    <t xml:space="preserve">OFIS2830</t>
  </si>
  <si>
    <t xml:space="preserve">Laminasyon Makinesi ve Mazemeleri</t>
  </si>
  <si>
    <t xml:space="preserve">Sarff 330p Laminasyon Makinesi</t>
  </si>
  <si>
    <t xml:space="preserve">OFIS2831</t>
  </si>
  <si>
    <t xml:space="preserve">Sarff 330M A3 Laminasyon Makinesi 15301011</t>
  </si>
  <si>
    <t xml:space="preserve">OFIS2832</t>
  </si>
  <si>
    <t xml:space="preserve">Sarff 230M A4 Laminasyon Makinesi 15301010</t>
  </si>
  <si>
    <t xml:space="preserve">OFIS2833</t>
  </si>
  <si>
    <t xml:space="preserve">Sarff Kart Kesme Makinesi Lüks D-12 (54x86) 15322002</t>
  </si>
  <si>
    <t xml:space="preserve">OFIS2834</t>
  </si>
  <si>
    <t xml:space="preserve">Sarff 230Pd A4 Laminasyon Makinesi 15301016</t>
  </si>
  <si>
    <t xml:space="preserve">OFIS2835</t>
  </si>
  <si>
    <t xml:space="preserve">Sarff Kart Kesme Makinası (54*86) Ekonomik 15322003</t>
  </si>
  <si>
    <t xml:space="preserve">OFIS2836</t>
  </si>
  <si>
    <t xml:space="preserve">Sarff 330SL A3 Laminasyon Makinesi 15301025</t>
  </si>
  <si>
    <t xml:space="preserve">OFIS2837</t>
  </si>
  <si>
    <t xml:space="preserve">Sarff Fotoğraf Kesme Aparatı El Tipi (32X40) 15322060</t>
  </si>
  <si>
    <t xml:space="preserve">OFIS2838</t>
  </si>
  <si>
    <t xml:space="preserve">Sarff 900 P A4 Laminasyon Makinesi  15301012</t>
  </si>
  <si>
    <t xml:space="preserve">OFIS2839</t>
  </si>
  <si>
    <t xml:space="preserve">Sarff 230SL A4 Laminasyon Makinesi 15301024</t>
  </si>
  <si>
    <t xml:space="preserve">OFIS2840</t>
  </si>
  <si>
    <t xml:space="preserve">Cilt Makinesi ve Malzemeleri</t>
  </si>
  <si>
    <t xml:space="preserve">Sarff 5012-H Plastik Spiral Cilt Makinesi 15302002</t>
  </si>
  <si>
    <t xml:space="preserve">OFIS2841</t>
  </si>
  <si>
    <t xml:space="preserve">Sarff 5012 Plastik Spiral Cilt Makinesi 15302001</t>
  </si>
  <si>
    <t xml:space="preserve">OFIS2842</t>
  </si>
  <si>
    <t xml:space="preserve">Sarff PC 2000B Plus Helezon Spiral Cilt Makinesi 15302089</t>
  </si>
  <si>
    <t xml:space="preserve">OFIS2843</t>
  </si>
  <si>
    <t xml:space="preserve">Qupa S60 Plastik Spiral Cilt Makinesi 15302012</t>
  </si>
  <si>
    <t xml:space="preserve">OFIS2844</t>
  </si>
  <si>
    <t xml:space="preserve">Sarff Super47 Plus Helezon Spiral Cilt Makinesi(4:1) 15302087</t>
  </si>
  <si>
    <t xml:space="preserve">OFIS2845</t>
  </si>
  <si>
    <t xml:space="preserve">Thermolam 200 Laminasyon (A3) ve Isısal Cilt Makinesi (A4) 15301040</t>
  </si>
  <si>
    <t xml:space="preserve">OFIS2846</t>
  </si>
  <si>
    <t xml:space="preserve">Sarff 2088 Plastik Spiral Cilt Makinesi 15302005</t>
  </si>
  <si>
    <t xml:space="preserve">OFIS2847</t>
  </si>
  <si>
    <t xml:space="preserve">Qupa S160 Plastik Spiralli Cilt Makinesi 15302016</t>
  </si>
  <si>
    <t xml:space="preserve">OFIS2848</t>
  </si>
  <si>
    <t xml:space="preserve">Giyotin&amp;Makas</t>
  </si>
  <si>
    <t xml:space="preserve">Kw-Trio 3925 Kollu Giyotin (31cm) 15 sayfa 15304120</t>
  </si>
  <si>
    <t xml:space="preserve">OFIS2849</t>
  </si>
  <si>
    <t xml:space="preserve">Kw-Trio 3300 Kollu Giyotin (30.6cm) 7sf  15304101</t>
  </si>
  <si>
    <t xml:space="preserve">OFIS2850</t>
  </si>
  <si>
    <t xml:space="preserve">Kw-Trio 3902 Kollu Giyotin (44.8cm) 15 sayfa 15304102</t>
  </si>
  <si>
    <t xml:space="preserve">OFIS2851</t>
  </si>
  <si>
    <t xml:space="preserve">Dahle 507 Sürgülü Giyotin 15304007</t>
  </si>
  <si>
    <t xml:space="preserve">OFIS2852</t>
  </si>
  <si>
    <t xml:space="preserve">Kw-Trio 3923 Kollu Giyotin 33,5 cm. 10 Sf. 15304119</t>
  </si>
  <si>
    <t xml:space="preserve">OFIS2853</t>
  </si>
  <si>
    <t xml:space="preserve">Ofis Mobilyaları</t>
  </si>
  <si>
    <t xml:space="preserve">Ofis Koltuğu</t>
  </si>
  <si>
    <t xml:space="preserve">PORSCHE YÖNETİCİ VE MAKAM KOLTUĞU SİYAH</t>
  </si>
  <si>
    <t xml:space="preserve">OFIS2854</t>
  </si>
  <si>
    <t xml:space="preserve">Cayenne Yönetici Koltuğu</t>
  </si>
  <si>
    <t xml:space="preserve">OFIS2855</t>
  </si>
  <si>
    <t xml:space="preserve">Türksit 804 File Çalışma Koltuğu Krom Ayak Siyah</t>
  </si>
  <si>
    <t xml:space="preserve">OFIS2856</t>
  </si>
  <si>
    <t xml:space="preserve">Türksit 804 File Çalışma Koltuğu Krom Ayak Pembe</t>
  </si>
  <si>
    <t xml:space="preserve">OFIS2857</t>
  </si>
  <si>
    <t xml:space="preserve">Türksit 804 File Çalışma Koltuğu Krom Ayak Kırmızı</t>
  </si>
  <si>
    <t xml:space="preserve">OFIS2858</t>
  </si>
  <si>
    <t xml:space="preserve">Türksit 804 File Çalışma Koltuğu Krom Ayak Fıstık Yeşili</t>
  </si>
  <si>
    <t xml:space="preserve">OFIS2859</t>
  </si>
  <si>
    <t xml:space="preserve">Türksit 804 File Çalışma Koltuğu Krom Ayak P.Mavi</t>
  </si>
  <si>
    <t xml:space="preserve">OFIS2860</t>
  </si>
  <si>
    <t xml:space="preserve">Türksit 804 File Çalışma Koltuğu Krom Ayak Turuncu</t>
  </si>
  <si>
    <t xml:space="preserve">OFIS2861</t>
  </si>
  <si>
    <t xml:space="preserve">Türksit 804 File Çalışma Koltuğu Krom Ayak Krem</t>
  </si>
  <si>
    <t xml:space="preserve">OFIS2862</t>
  </si>
  <si>
    <t xml:space="preserve">Türksit 804 File Çalışma Koltuğu Plastik Ayak Siyah</t>
  </si>
  <si>
    <t xml:space="preserve">OFIS2863</t>
  </si>
  <si>
    <t xml:space="preserve">Türksit 804 File Çalışma Koltuğu Plastik Ayak Kırmızı</t>
  </si>
  <si>
    <t xml:space="preserve">OFIS2864</t>
  </si>
  <si>
    <t xml:space="preserve">Türksit 804 File Çalışma Koltuğu Plastik Ayak Pembe</t>
  </si>
  <si>
    <t xml:space="preserve">OFIS2865</t>
  </si>
  <si>
    <t xml:space="preserve">Türksit 804 File Çalışma Koltuğu Plastik Ayak Fıstık Yeşil</t>
  </si>
  <si>
    <t xml:space="preserve">OFIS2866</t>
  </si>
  <si>
    <t xml:space="preserve">Türksit 804 File Çalışma Koltuğu Plastik Ayak P.Mavi</t>
  </si>
  <si>
    <t xml:space="preserve">OFIS2867</t>
  </si>
  <si>
    <t xml:space="preserve">Türksit 804 File Çalışma Koltuğu Plastik Ayak Turuncu</t>
  </si>
  <si>
    <t xml:space="preserve">OFIS2868</t>
  </si>
  <si>
    <t xml:space="preserve">Türksit 804 File Çalışma Koltuğu Plastik Ayak Krem</t>
  </si>
  <si>
    <t xml:space="preserve">OFIS2869</t>
  </si>
  <si>
    <t xml:space="preserve">Türksit 817 File Çalışma Koltuğu Plastik Ayak Siyah</t>
  </si>
  <si>
    <t xml:space="preserve">OFIS2870</t>
  </si>
  <si>
    <t xml:space="preserve">Türksit 817 File Çalışma Koltuğu Plastik Ayak Kırmızı</t>
  </si>
  <si>
    <t xml:space="preserve">OFIS2871</t>
  </si>
  <si>
    <t xml:space="preserve">Türksit 817 File Çalışma Koltuğu Plastik Ayak Gri</t>
  </si>
  <si>
    <t xml:space="preserve">OFIS2872</t>
  </si>
  <si>
    <t xml:space="preserve">Türksit 817 File Çalışma Koltuğu Plastik Ayak Fıstık Yeşili</t>
  </si>
  <si>
    <t xml:space="preserve">OFIS2873</t>
  </si>
  <si>
    <t xml:space="preserve">Türksit 817 File Çalışma Koltuğu Plastik Ayak P.Mavi</t>
  </si>
  <si>
    <t xml:space="preserve">OFIS2874</t>
  </si>
  <si>
    <t xml:space="preserve">Türksit 817 File Çalışma Koltuğu Plastik Ayak Pembe</t>
  </si>
  <si>
    <t xml:space="preserve">OFIS2875</t>
  </si>
  <si>
    <t xml:space="preserve">Türksit 817 File Çalışma Koltuğu Plastik Ayak Turuncu</t>
  </si>
  <si>
    <t xml:space="preserve">OFIS2876</t>
  </si>
  <si>
    <t xml:space="preserve">Türksit 817 File Çalışma Koltuğu Krom Ayak Siyah</t>
  </si>
  <si>
    <t xml:space="preserve">OFIS2877</t>
  </si>
  <si>
    <t xml:space="preserve">Türksit 817 File Çalışma Koltuğu Krom Ayak Kırmızı</t>
  </si>
  <si>
    <t xml:space="preserve">OFIS2878</t>
  </si>
  <si>
    <t xml:space="preserve">Türksit 817 File Çalışma Koltuğu Krom Ayak Gri</t>
  </si>
  <si>
    <t xml:space="preserve">OFIS2879</t>
  </si>
  <si>
    <t xml:space="preserve">Türksit 817 File Çalışma Koltuğu Krom Ayak Fıstık Yeşili</t>
  </si>
  <si>
    <t xml:space="preserve">OFIS2880</t>
  </si>
  <si>
    <t xml:space="preserve">Türksit 817 File Çalışma Koltuğu Krom Ayak Pembe</t>
  </si>
  <si>
    <t xml:space="preserve">OFIS2881</t>
  </si>
  <si>
    <t xml:space="preserve">Türksit 817 File Çalışma Koltuğu Krom Ayak P.Mavi</t>
  </si>
  <si>
    <t xml:space="preserve">OFIS2882</t>
  </si>
  <si>
    <t xml:space="preserve">Türksit 817 File Çalışma Koltuğu Krom Ayak Turuncu</t>
  </si>
  <si>
    <t xml:space="preserve">OFIS2883</t>
  </si>
  <si>
    <t xml:space="preserve">Türksit Gökkuşağı File Çalışma Koltuğu Siyah</t>
  </si>
  <si>
    <t xml:space="preserve">OFIS2884</t>
  </si>
  <si>
    <t xml:space="preserve">Türksit Gökkuşağı File Çalışma Koltuğu Kırmızı</t>
  </si>
  <si>
    <t xml:space="preserve">OFIS2885</t>
  </si>
  <si>
    <t xml:space="preserve">Türksit Gökkuşağı File Çalışma Koltuğu P.Mavi</t>
  </si>
  <si>
    <t xml:space="preserve">OFIS2886</t>
  </si>
  <si>
    <t xml:space="preserve">Türksit Ersit Yatar Mekanizmalı Makam Koltuğu Siyah</t>
  </si>
  <si>
    <t xml:space="preserve">OFIS2887</t>
  </si>
  <si>
    <t xml:space="preserve">Türksit Ersit Yatar Mekanizmalı Makam Koltuğu Krem</t>
  </si>
  <si>
    <t xml:space="preserve">OFIS2888</t>
  </si>
  <si>
    <t xml:space="preserve">Türksit Ersit Yatar Mekanizmalı Makam Koltuğu Kahverengi</t>
  </si>
  <si>
    <t xml:space="preserve">OFIS2889</t>
  </si>
  <si>
    <t xml:space="preserve">Türksit Ersit Yatar Mekanizmalı Makam Koltuğu Kırmızı</t>
  </si>
  <si>
    <t xml:space="preserve">OFIS2890</t>
  </si>
  <si>
    <t xml:space="preserve">Türksit Kosmo Lux Kumaş Çalışma Koltuğu Siyah</t>
  </si>
  <si>
    <t xml:space="preserve">OFIS2891</t>
  </si>
  <si>
    <t xml:space="preserve">Türksit Kosmo Lux Kumaş Çalışma Koltuğu Kırmızı</t>
  </si>
  <si>
    <t xml:space="preserve">OFIS2892</t>
  </si>
  <si>
    <t xml:space="preserve">Türksit Kosmo Lux Kumaş Çalışma Koltuğu Mavi</t>
  </si>
  <si>
    <t xml:space="preserve">OFIS2893</t>
  </si>
  <si>
    <t xml:space="preserve">Türksit Kosmo Lux Kumaş Çalışma Koltuğu Fıstık Yeşili</t>
  </si>
  <si>
    <t xml:space="preserve">OFIS2894</t>
  </si>
  <si>
    <t xml:space="preserve">Türksit Kosmo Lux Kumaş Çalışma Koltuğu Lila</t>
  </si>
  <si>
    <t xml:space="preserve">OFIS2895</t>
  </si>
  <si>
    <t xml:space="preserve">Türksit Kosmo Lux Kumaş Çalışma Koltuğu Pembe</t>
  </si>
  <si>
    <t xml:space="preserve">OFIS2896</t>
  </si>
  <si>
    <t xml:space="preserve">Türksit Kosmo Lux Deri Çalışma Koltuğu Siyah</t>
  </si>
  <si>
    <t xml:space="preserve">OFIS2897</t>
  </si>
  <si>
    <t xml:space="preserve">Türksit Kosmo Lux Deri Çalışma Koltuğu Pembe</t>
  </si>
  <si>
    <t xml:space="preserve">OFIS2898</t>
  </si>
  <si>
    <t xml:space="preserve">Türksit Kosmo Lux Deri Çalışma Koltuğu Lila</t>
  </si>
  <si>
    <t xml:space="preserve">OFIS2899</t>
  </si>
  <si>
    <t xml:space="preserve">Türksit Kosmo Lux Deri Çalışma Koltuğu Mavi</t>
  </si>
  <si>
    <t xml:space="preserve">OFIS2900</t>
  </si>
  <si>
    <t xml:space="preserve">Türksit Kosmo Lux Deri Çalışma Koltuğu Kırmızı</t>
  </si>
  <si>
    <t xml:space="preserve">OFIS2901</t>
  </si>
  <si>
    <t xml:space="preserve">Türksit Kosmo Lux Deri Çalışma Koltuğu Yeşil</t>
  </si>
  <si>
    <t xml:space="preserve">OFIS2902</t>
  </si>
  <si>
    <t xml:space="preserve">Türksit Kosmo Yönetici Koltuk Beşikli Krom Ayak Siyah</t>
  </si>
  <si>
    <t xml:space="preserve">OFIS2903</t>
  </si>
  <si>
    <t xml:space="preserve">Türksit Kosmo Yönetici Koltuk Beşikli Krom Ayak Beyaz</t>
  </si>
  <si>
    <t xml:space="preserve">OFIS2904</t>
  </si>
  <si>
    <t xml:space="preserve">Türksit Kosmo Yönetici Koltuk Beşikli Krom Ayak Fıstık Yeşili</t>
  </si>
  <si>
    <t xml:space="preserve">OFIS2905</t>
  </si>
  <si>
    <t xml:space="preserve">Türksit Kosmo Yönetici Koltuk Beşikli Krom Ayak Gri</t>
  </si>
  <si>
    <t xml:space="preserve">OFIS2906</t>
  </si>
  <si>
    <t xml:space="preserve">Türksit Kosmo Yönetici Koltuk Beşikli Krom Ayak Kırmızı</t>
  </si>
  <si>
    <t xml:space="preserve">OFIS2907</t>
  </si>
  <si>
    <t xml:space="preserve">Türksit Kosmo Yönetici Koltuk Beşikli Krom Ayak Krem</t>
  </si>
  <si>
    <t xml:space="preserve">OFIS2908</t>
  </si>
  <si>
    <t xml:space="preserve">Türksit Kosmo Yönetici Koltuk Beşikli Krom Ayak Lila</t>
  </si>
  <si>
    <t xml:space="preserve">OFIS2909</t>
  </si>
  <si>
    <t xml:space="preserve">Türksit Kosmo Yönetici Koltuk Beşikli Krom Ayak Pembe</t>
  </si>
  <si>
    <t xml:space="preserve">OFIS2910</t>
  </si>
  <si>
    <t xml:space="preserve">Türksit Kosmo Yönetici Koltuk Beşikli Krom Ayak P.Mavi</t>
  </si>
  <si>
    <t xml:space="preserve">OFIS2911</t>
  </si>
  <si>
    <t xml:space="preserve">Türksit Kosmo Yönetici Koltuk Beşikli Krom Ayak Turuncu</t>
  </si>
  <si>
    <t xml:space="preserve">OFIS2912</t>
  </si>
  <si>
    <t xml:space="preserve">Türksit Porsche Makam Koltuk Kırmızı</t>
  </si>
  <si>
    <t xml:space="preserve">OFIS2913</t>
  </si>
  <si>
    <t xml:space="preserve">Türksit Porsche Makam Koltuk Siyah</t>
  </si>
  <si>
    <t xml:space="preserve">OFIS2914</t>
  </si>
  <si>
    <t xml:space="preserve">Türksit Porsche Makam Koltuk Turuncu</t>
  </si>
  <si>
    <t xml:space="preserve">OFIS2915</t>
  </si>
  <si>
    <t xml:space="preserve">Türksit Porsche Makam Koltuk P.Mavi</t>
  </si>
  <si>
    <t xml:space="preserve">OFIS2916</t>
  </si>
  <si>
    <t xml:space="preserve">Türksit Porsche Makam Koltuk Pembe</t>
  </si>
  <si>
    <t xml:space="preserve">OFIS2917</t>
  </si>
  <si>
    <t xml:space="preserve">Türksit Porsche Makam Koltuk Fıstık Yeşili</t>
  </si>
  <si>
    <t xml:space="preserve">OFIS2918</t>
  </si>
  <si>
    <t xml:space="preserve">Türksit Porsche Makam Koltuk Krem</t>
  </si>
  <si>
    <t xml:space="preserve">OFIS2919</t>
  </si>
  <si>
    <t xml:space="preserve">Türksit Porsche Makam Koltuk Kırmızı-Beyaz</t>
  </si>
  <si>
    <t xml:space="preserve">OFIS2920</t>
  </si>
  <si>
    <t xml:space="preserve">Türksit Ferrari Makam Koltuğu Kırmızı</t>
  </si>
  <si>
    <t xml:space="preserve">OFIS2921</t>
  </si>
  <si>
    <t xml:space="preserve">Türksit Ferrari Makam Koltuğu Siyah</t>
  </si>
  <si>
    <t xml:space="preserve">OFIS2922</t>
  </si>
  <si>
    <t xml:space="preserve">Türksit Ferrari Makam Koltuğu Beyaz</t>
  </si>
  <si>
    <t xml:space="preserve">OFIS2923</t>
  </si>
  <si>
    <t xml:space="preserve">Türksit Ferrari Makam Koltuğu Yeşil</t>
  </si>
  <si>
    <t xml:space="preserve">OFIS2924</t>
  </si>
  <si>
    <t xml:space="preserve">Türksit Ferrari Makam Koltuğu Turuncu</t>
  </si>
  <si>
    <t xml:space="preserve">OFIS2925</t>
  </si>
  <si>
    <t xml:space="preserve">Türksit Ferrari Makam Koltuğu Pembe</t>
  </si>
  <si>
    <t xml:space="preserve">OFIS2926</t>
  </si>
  <si>
    <t xml:space="preserve">Türksit Ferrari Makam Koltuğu Krem</t>
  </si>
  <si>
    <t xml:space="preserve">OFIS2927</t>
  </si>
  <si>
    <t xml:space="preserve">Türksit Pit Stop Yönetici Koltuğu</t>
  </si>
  <si>
    <t xml:space="preserve">OFIS2928</t>
  </si>
  <si>
    <t xml:space="preserve">Türksit Kosmo Eko Kollu Çalışma Koltuğu Kumaş Siyah</t>
  </si>
  <si>
    <t xml:space="preserve">OFIS2929</t>
  </si>
  <si>
    <t xml:space="preserve">Türksit Kosmo Eko Kollu Çalışma Koltuğu Suni Deri Siyah</t>
  </si>
  <si>
    <t xml:space="preserve">OFIS2930</t>
  </si>
  <si>
    <t xml:space="preserve">Türksit Kosmo Eko Kollu Çalışma Koltuğu Kumaş Kırmızı</t>
  </si>
  <si>
    <t xml:space="preserve">OFIS2931</t>
  </si>
  <si>
    <t xml:space="preserve">Türksit Kosmo Eko Kollu Çalışma Koltuğu Suni Deri Kırmızı</t>
  </si>
  <si>
    <t xml:space="preserve">OFIS2932</t>
  </si>
  <si>
    <t xml:space="preserve">Türksit Kosmo Eko Kollu Çalışma Koltuğu Kumaş P.Mavi</t>
  </si>
  <si>
    <t xml:space="preserve">OFIS2933</t>
  </si>
  <si>
    <t xml:space="preserve">Türksit Kosmo Eko Kollu Çalışma Koltuğu Suni Deri P.Mavi</t>
  </si>
  <si>
    <t xml:space="preserve">OFIS2934</t>
  </si>
  <si>
    <t xml:space="preserve">Türksit Kosmo Şef Koltuk Kumaş Bordo</t>
  </si>
  <si>
    <t xml:space="preserve">OFIS2935</t>
  </si>
  <si>
    <t xml:space="preserve">Türksit Kosmo Şef Koltuk Kumaş Kırmızı</t>
  </si>
  <si>
    <t xml:space="preserve">OFIS2936</t>
  </si>
  <si>
    <t xml:space="preserve">Türksit Kosmo Şef Koltuk Kumaş Mavi</t>
  </si>
  <si>
    <t xml:space="preserve">OFIS2937</t>
  </si>
  <si>
    <t xml:space="preserve">Türksit Kosmo Şef Koltuk Kumaş Mor</t>
  </si>
  <si>
    <t xml:space="preserve">OFIS2938</t>
  </si>
  <si>
    <t xml:space="preserve">Türksit Kosmo Şef Koltuk Kumaş Siyah</t>
  </si>
  <si>
    <t xml:space="preserve">OFIS2939</t>
  </si>
  <si>
    <t xml:space="preserve">Türksit Kosmo Şef Koltuk Kumaş Pembe</t>
  </si>
  <si>
    <t xml:space="preserve">OFIS2940</t>
  </si>
  <si>
    <t xml:space="preserve">Türksit Kosmo Şef Koltuk Kumaş Turuncu</t>
  </si>
  <si>
    <t xml:space="preserve">OFIS2941</t>
  </si>
  <si>
    <t xml:space="preserve">Türksit Kosmo Şef Koltuk Kumaş Yeşil</t>
  </si>
  <si>
    <t xml:space="preserve">OFIS2942</t>
  </si>
  <si>
    <t xml:space="preserve">Türksit 806 File Öğrenci Koltuğu Siyah</t>
  </si>
  <si>
    <t xml:space="preserve">OFIS2943</t>
  </si>
  <si>
    <t xml:space="preserve">Türksit 806 File Öğrenci Koltuğu Mavi</t>
  </si>
  <si>
    <t xml:space="preserve">OFIS2944</t>
  </si>
  <si>
    <t xml:space="preserve">Türksit 806 File Öğrenci Koltuğu Kırmızı</t>
  </si>
  <si>
    <t xml:space="preserve">OFIS2945</t>
  </si>
  <si>
    <t xml:space="preserve">Türksit 806 File Öğrenci Koltuğu Pembe</t>
  </si>
  <si>
    <t xml:space="preserve">OFIS2946</t>
  </si>
  <si>
    <t xml:space="preserve">Türksit 807 Sırtlı File Koltuk Krom Ayak Siyah</t>
  </si>
  <si>
    <t xml:space="preserve">OFIS2947</t>
  </si>
  <si>
    <t xml:space="preserve">Türksit 807 Sırtlı File Koltuk Krom Ayak Kırmızı</t>
  </si>
  <si>
    <t xml:space="preserve">OFIS2948</t>
  </si>
  <si>
    <t xml:space="preserve">Türksit 807 Sırtlı File Koltuk Krom Ayak Mavi</t>
  </si>
  <si>
    <t xml:space="preserve">OFIS2949</t>
  </si>
  <si>
    <t xml:space="preserve">Türksit 807 Sırtlı File Koltuk Krom Ayak Fıstık Yeşili</t>
  </si>
  <si>
    <t xml:space="preserve">OFIS2950</t>
  </si>
  <si>
    <t xml:space="preserve">Türksit 807 Sırtlı File Koltuk Krom Ayak Gri</t>
  </si>
  <si>
    <t xml:space="preserve">OFIS2951</t>
  </si>
  <si>
    <t xml:space="preserve">Türksit 807 Sırtlı File Koltuk Krom Ayak Turuncu</t>
  </si>
  <si>
    <t xml:space="preserve">OFIS2952</t>
  </si>
  <si>
    <t xml:space="preserve">Türksit 807 Sırtlı File Koltuk Krom Ayak Pembe</t>
  </si>
  <si>
    <t xml:space="preserve">OFIS2953</t>
  </si>
  <si>
    <t xml:space="preserve">Türksit 807 Sırtlı File Koltuk Plastik Ayak Siyah</t>
  </si>
  <si>
    <t xml:space="preserve">OFIS2954</t>
  </si>
  <si>
    <t xml:space="preserve">Türksit 807 Sırtlı File Koltuk Plastik Ayak P.Mavi</t>
  </si>
  <si>
    <t xml:space="preserve">OFIS2955</t>
  </si>
  <si>
    <t xml:space="preserve">Türksit 807 Sırtlı File Koltuk Plastik Ayak Kırmızı</t>
  </si>
  <si>
    <t xml:space="preserve">OFIS2956</t>
  </si>
  <si>
    <t xml:space="preserve">Türksit 807 Sırtlı File Koltuk Plastik Ayak Fıstık Yeşili</t>
  </si>
  <si>
    <t xml:space="preserve">OFIS2957</t>
  </si>
  <si>
    <t xml:space="preserve">Türksit 807 Sırtlı File Koltuk Plastik Ayak Gri</t>
  </si>
  <si>
    <t xml:space="preserve">OFIS2958</t>
  </si>
  <si>
    <t xml:space="preserve">Türksit 807 Sırtlı File Koltuk Plastik Ayak Pembe</t>
  </si>
  <si>
    <t xml:space="preserve">OFIS2959</t>
  </si>
  <si>
    <t xml:space="preserve">Türksit 807 Sırtlı File Koltuk Plastik Ayak Turuncu</t>
  </si>
  <si>
    <t xml:space="preserve">OFIS2960</t>
  </si>
  <si>
    <t xml:space="preserve">Türksit Truva Krom Ayak Makam Koltuğu Siyah-Kırmızı</t>
  </si>
  <si>
    <t xml:space="preserve">OFIS2961</t>
  </si>
  <si>
    <t xml:space="preserve">Türksit Truva Krom Ayak Makam Koltuğu Siyah-Beyaz</t>
  </si>
  <si>
    <t xml:space="preserve">OFIS2962</t>
  </si>
  <si>
    <t xml:space="preserve">Türksit Mustang Lux Makam Koltuğu Siyah</t>
  </si>
  <si>
    <t xml:space="preserve">OFIS2963</t>
  </si>
  <si>
    <t xml:space="preserve">Türksit Mustang Makam Koltuğu Siyah</t>
  </si>
  <si>
    <t xml:space="preserve">OFIS2964</t>
  </si>
  <si>
    <t xml:space="preserve">Türksit Mustang Makam Koltuğu Kırmızı</t>
  </si>
  <si>
    <t xml:space="preserve">OFIS2965</t>
  </si>
  <si>
    <t xml:space="preserve">Türksit Mustang Makam Koltuğu Beyaz</t>
  </si>
  <si>
    <t xml:space="preserve">OFIS2966</t>
  </si>
  <si>
    <t xml:space="preserve">Türksit Mustang Makam Koltuğu P.Mavi</t>
  </si>
  <si>
    <t xml:space="preserve">OFIS2967</t>
  </si>
  <si>
    <t xml:space="preserve">Türksit Mustang Makam Koltuğu Pembe</t>
  </si>
  <si>
    <t xml:space="preserve">OFIS2968</t>
  </si>
  <si>
    <t xml:space="preserve">Türksit Mustang Makam Koltuğu Fıstık Yeşil</t>
  </si>
  <si>
    <t xml:space="preserve">OFIS2969</t>
  </si>
  <si>
    <t xml:space="preserve">Türksit Mustang Makam Koltuğu Turuncu</t>
  </si>
  <si>
    <t xml:space="preserve">OFIS2970</t>
  </si>
  <si>
    <t xml:space="preserve">Türksit Mustang Makam Koltuğu Krem</t>
  </si>
  <si>
    <t xml:space="preserve">OFIS2971</t>
  </si>
  <si>
    <t xml:space="preserve">Türksit Karizma File Müdür Koltuğu Krom Ayak Kırmızı-Siyah</t>
  </si>
  <si>
    <t xml:space="preserve">OFIS2972</t>
  </si>
  <si>
    <t xml:space="preserve">Türksit Karizma File Müdür Koltuğu Krom Ayak Siyah-Beyaz</t>
  </si>
  <si>
    <t xml:space="preserve">OFIS2973</t>
  </si>
  <si>
    <t xml:space="preserve">Türksit Karizma File Müdür Koltuğu Krom Ayak Pembe-Siyah</t>
  </si>
  <si>
    <t xml:space="preserve">OFIS2974</t>
  </si>
  <si>
    <t xml:space="preserve">Türksit Karizma File Müdür Koltuğu Krom Ayak Yeşil-Siyah</t>
  </si>
  <si>
    <t xml:space="preserve">OFIS2975</t>
  </si>
  <si>
    <t xml:space="preserve">Türksit Karizma File Müdür Koltuğu Krom Ayak Bordo-Siyah</t>
  </si>
  <si>
    <t xml:space="preserve">OFIS2976</t>
  </si>
  <si>
    <t xml:space="preserve">Türksit Karizma File Müdür Koltuğu Krom Ayak Mavi-Siyah</t>
  </si>
  <si>
    <t xml:space="preserve">OFIS2977</t>
  </si>
  <si>
    <t xml:space="preserve">Türksit Karizma File Müdür Koltuğu Krom Ayak Gri-Siyah</t>
  </si>
  <si>
    <t xml:space="preserve">OFIS2978</t>
  </si>
  <si>
    <t xml:space="preserve">Türksit Karizma File Müdür Koltuğu Krom Ayak Krem-Siyah</t>
  </si>
  <si>
    <t xml:space="preserve">OFIS2979</t>
  </si>
  <si>
    <t xml:space="preserve">Türksit Karizma Müdür Koltuk Krom Ayak Siyah</t>
  </si>
  <si>
    <t xml:space="preserve">OFIS2980</t>
  </si>
  <si>
    <t xml:space="preserve">Türksit Karizma Müdür Koltuk Krom Ayak Kırmızı</t>
  </si>
  <si>
    <t xml:space="preserve">OFIS2981</t>
  </si>
  <si>
    <t xml:space="preserve">Türksit Karizma Müdür Koltuk Krom Ayak Fıstık Yeşil</t>
  </si>
  <si>
    <t xml:space="preserve">OFIS2982</t>
  </si>
  <si>
    <t xml:space="preserve">Türksit Karizma Müdür Koltuk Krom Ayak Pembe</t>
  </si>
  <si>
    <t xml:space="preserve">OFIS2983</t>
  </si>
  <si>
    <t xml:space="preserve">Türksit Karizma Müdür Koltuk Krom Ayak Turuncu</t>
  </si>
  <si>
    <t xml:space="preserve">OFIS2984</t>
  </si>
  <si>
    <t xml:space="preserve">Türksit Yelken Müdür Koltuğu File Pembe</t>
  </si>
  <si>
    <t xml:space="preserve">OFIS2985</t>
  </si>
  <si>
    <t xml:space="preserve">Türksit Yelken Müdür Koltuğu File Fıstık Yeşili</t>
  </si>
  <si>
    <t xml:space="preserve">OFIS2986</t>
  </si>
  <si>
    <t xml:space="preserve">Türksit Efe Makam Koltuğu Siyah-Beyaz</t>
  </si>
  <si>
    <t xml:space="preserve">OFIS2987</t>
  </si>
  <si>
    <t xml:space="preserve">Türksit Efe Makam Koltuğu Kırmızı-Beyaz</t>
  </si>
  <si>
    <t xml:space="preserve">OFIS2988</t>
  </si>
  <si>
    <t xml:space="preserve">Türksit Efe Makam Koltuğu Yeşil-Beyaz</t>
  </si>
  <si>
    <t xml:space="preserve">OFIS2989</t>
  </si>
  <si>
    <t xml:space="preserve">Türksit Efe Makam Koltuğu Pembe-Beyaz</t>
  </si>
  <si>
    <t xml:space="preserve">OFIS2990</t>
  </si>
  <si>
    <t xml:space="preserve">Türksit Efe Makam Koltuğu Bordo-Beyaz</t>
  </si>
  <si>
    <t xml:space="preserve">OFIS2991</t>
  </si>
  <si>
    <t xml:space="preserve">Türksit Efe Makam Koltuğu Kahverengi-Beyaz</t>
  </si>
  <si>
    <t xml:space="preserve">OFIS2992</t>
  </si>
  <si>
    <t xml:space="preserve">Türksit Efe Makam Koltuğu Mavi-Beyaz</t>
  </si>
  <si>
    <t xml:space="preserve">OFIS2993</t>
  </si>
  <si>
    <t xml:space="preserve">Türksit Efe Makam Koltuğu Mürdüm-Beyaz</t>
  </si>
  <si>
    <t xml:space="preserve">OFIS2994</t>
  </si>
  <si>
    <t xml:space="preserve">Türksit Efe Makam Koltuğu Turuncu-Beyaz</t>
  </si>
  <si>
    <t xml:space="preserve">OFIS2995</t>
  </si>
  <si>
    <t xml:space="preserve">Türksit Utku Öğrenci Koltuğu Siyah</t>
  </si>
  <si>
    <t xml:space="preserve">OFIS2996</t>
  </si>
  <si>
    <t xml:space="preserve">Türksit Utku Öğrenci Koltuğu Kırmızı</t>
  </si>
  <si>
    <t xml:space="preserve">OFIS2997</t>
  </si>
  <si>
    <t xml:space="preserve">Türksit Utku Öğrenci Koltuğu Mavi</t>
  </si>
  <si>
    <t xml:space="preserve">OFIS2998</t>
  </si>
  <si>
    <t xml:space="preserve">Türksit Utku Öğrenci Koltuğu Yeşil</t>
  </si>
  <si>
    <t xml:space="preserve">OFIS2999</t>
  </si>
  <si>
    <t xml:space="preserve">Türksit Utku Öğrenci Koltuğu Turuncu</t>
  </si>
  <si>
    <t xml:space="preserve">OFIS3000</t>
  </si>
  <si>
    <t xml:space="preserve">Türksit Utku Öğrenci Koltuğu Beyaz</t>
  </si>
  <si>
    <t xml:space="preserve">OFIS3001</t>
  </si>
  <si>
    <t xml:space="preserve">Türksit Utku Öğrenci Koltuğu Bordo</t>
  </si>
  <si>
    <t xml:space="preserve">OFIS3002</t>
  </si>
  <si>
    <t xml:space="preserve">Türksit Utku Öğrenci Koltuğu Lila</t>
  </si>
  <si>
    <t xml:space="preserve">OFIS3003</t>
  </si>
  <si>
    <t xml:space="preserve">Türksit Utku Öğrenci Koltuğu Pembe</t>
  </si>
  <si>
    <t xml:space="preserve">OFIS3004</t>
  </si>
  <si>
    <t xml:space="preserve">Türksit Karizma Şef Koltuğu Siyah</t>
  </si>
  <si>
    <t xml:space="preserve">OFIS3005</t>
  </si>
  <si>
    <t xml:space="preserve">Türksit Karizma Şef Koltuğu Kırmızı</t>
  </si>
  <si>
    <t xml:space="preserve">OFIS3006</t>
  </si>
  <si>
    <t xml:space="preserve">Türksit Karizma Şef Koltuğu Turuncu</t>
  </si>
  <si>
    <t xml:space="preserve">OFIS3007</t>
  </si>
  <si>
    <t xml:space="preserve">Türksit Karizma Şef Koltuğu Fıstık Yeşili</t>
  </si>
  <si>
    <t xml:space="preserve">OFIS3008</t>
  </si>
  <si>
    <t xml:space="preserve">Türksit Karizma Şef Koltuğu Mavi</t>
  </si>
  <si>
    <t xml:space="preserve">OFIS3009</t>
  </si>
  <si>
    <t xml:space="preserve">Türksit Karizma Şef Koltuğu Pembe</t>
  </si>
  <si>
    <t xml:space="preserve">OFIS3010</t>
  </si>
  <si>
    <t xml:space="preserve">Türksit Karizma Şef Koltuğu Bordo</t>
  </si>
  <si>
    <t xml:space="preserve">OFIS3011</t>
  </si>
  <si>
    <t xml:space="preserve">Türksit Arya Makam Koltuğu Siyah</t>
  </si>
  <si>
    <t xml:space="preserve">OFIS3012</t>
  </si>
  <si>
    <t xml:space="preserve">Türksit Arya Makam Koltuğu Kırmızı</t>
  </si>
  <si>
    <t xml:space="preserve">OFIS3013</t>
  </si>
  <si>
    <t xml:space="preserve">Türksit Arya Makam Koltuğu Kahverengi</t>
  </si>
  <si>
    <t xml:space="preserve">OFIS3014</t>
  </si>
  <si>
    <t xml:space="preserve">Türksit Arya Makam Koltuğu Krem</t>
  </si>
  <si>
    <t xml:space="preserve">LIZER 8219 SIRT ÇANTASI</t>
  </si>
  <si>
    <t xml:space="preserve">LIZER 8220 SIRT ÇANTASI</t>
  </si>
  <si>
    <t xml:space="preserve">LIZER 8221 SIRT ÇANTASI</t>
  </si>
  <si>
    <t xml:space="preserve">OFIS2612</t>
  </si>
  <si>
    <t xml:space="preserve">Faber-Castell Basic Çanta Style Formül Siyah (5177190114)</t>
  </si>
  <si>
    <t xml:space="preserve">OFIS2613</t>
  </si>
  <si>
    <t xml:space="preserve">Faber-Castell Basic Çanta Mono Siyah (5177190105)</t>
  </si>
  <si>
    <t xml:space="preserve">OFIS2614</t>
  </si>
  <si>
    <t xml:space="preserve">Faber-Castell Basic Çanta Mono Yeşil (5177190106)</t>
  </si>
  <si>
    <t xml:space="preserve">OFIS2615</t>
  </si>
  <si>
    <t xml:space="preserve">Faber-Castell Basic Çanta Mono Bordo (5177190107)</t>
  </si>
  <si>
    <t xml:space="preserve">OFIS2616</t>
  </si>
  <si>
    <t xml:space="preserve">Faber-Castell Basic Çanta Mono Gri (5177190109)</t>
  </si>
  <si>
    <t xml:space="preserve">OFIS2617</t>
  </si>
  <si>
    <t xml:space="preserve">Faber-Castell Basic Çanta Mono Mavi (5177190110)</t>
  </si>
  <si>
    <t xml:space="preserve">OFIS2618</t>
  </si>
  <si>
    <t xml:space="preserve">Faber-Castell Basic Çanta Style Formül Yeşil (5177190113)</t>
  </si>
  <si>
    <t xml:space="preserve">OFIS2619</t>
  </si>
  <si>
    <t xml:space="preserve">Faber-Castell Basic Çanta Style Formül Gri (5177190116)</t>
  </si>
  <si>
    <t xml:space="preserve">OFIS2620</t>
  </si>
  <si>
    <t xml:space="preserve">Faber-Castell Basic Çanta Style Desenli Mavi (5177190117)</t>
  </si>
  <si>
    <t xml:space="preserve">OFIS2621</t>
  </si>
  <si>
    <t xml:space="preserve">Faber-Castell Basic Çanta Style Çizgili Beyaz (5177190118)</t>
  </si>
  <si>
    <t xml:space="preserve">OFIS2622</t>
  </si>
  <si>
    <t xml:space="preserve">Faber-Castell Basic Çanta Style Örgü Desen Siyah (5177190119)</t>
  </si>
  <si>
    <t xml:space="preserve">OFIS2623</t>
  </si>
  <si>
    <t xml:space="preserve">Faber-Castell Basic Çanta Style Örgü Desen Bordo (5177190120)</t>
  </si>
  <si>
    <t xml:space="preserve">OFIS2624</t>
  </si>
  <si>
    <t xml:space="preserve">Faber-Castell Basic Çanta Style Origami Desen Siyah (5177190121)</t>
  </si>
  <si>
    <t xml:space="preserve">OFIS2625</t>
  </si>
  <si>
    <t xml:space="preserve">Faber-Castell Postman Çanta Mono Siyah (5177190310)</t>
  </si>
  <si>
    <t xml:space="preserve">OFIS2626</t>
  </si>
  <si>
    <t xml:space="preserve">Faber-Castell Postman Çanta Mono Gri (5177190311)</t>
  </si>
  <si>
    <t xml:space="preserve">OFIS2627</t>
  </si>
  <si>
    <t xml:space="preserve">Faber-Castell Postman Çanta Mono Bordo (5177190312)</t>
  </si>
  <si>
    <t xml:space="preserve">OFIS2628</t>
  </si>
  <si>
    <t xml:space="preserve">Faber-Castell Postman Çanta Mono Yeşil (5177190313)</t>
  </si>
  <si>
    <t xml:space="preserve">OFIS2629</t>
  </si>
  <si>
    <t xml:space="preserve">Faber-Castell Basic Sırt Çantası Düz Renk Lacivert (5177190123)</t>
  </si>
  <si>
    <t xml:space="preserve">OFIS2630</t>
  </si>
  <si>
    <t xml:space="preserve">Faber-Castell Basic Sırt Çantası Düz Renk Sarı (5177190124)</t>
  </si>
  <si>
    <t xml:space="preserve">OFIS2631</t>
  </si>
  <si>
    <t xml:space="preserve">Faber-Castell Basic Sırt Çantası Düz Renk Turuncu (5177190125)</t>
  </si>
  <si>
    <t xml:space="preserve">OFIS2632</t>
  </si>
  <si>
    <t xml:space="preserve">Faber-Castell Basic Sırt Çantası Desenli Flower (5177190129)</t>
  </si>
  <si>
    <t xml:space="preserve">OFIS2633</t>
  </si>
  <si>
    <t xml:space="preserve">Faber-Castell Basic Sırt Çantası Düz Renk Kahverengi (5177190126)</t>
  </si>
  <si>
    <t xml:space="preserve">OFIS2634</t>
  </si>
  <si>
    <t xml:space="preserve">Faber-Castell Basic Sırt Çantası Desenli Marine (5177190127)</t>
  </si>
  <si>
    <t xml:space="preserve">OFIS2635</t>
  </si>
  <si>
    <t xml:space="preserve">Faber-Castell Basic Sırt Çantası Desenli Feminen (5177190130)</t>
  </si>
  <si>
    <t xml:space="preserve">OFIS2636</t>
  </si>
  <si>
    <t xml:space="preserve">Faber-Castell Basic Çanta Style Düğme Desen Siyah (5177190122)</t>
  </si>
  <si>
    <t xml:space="preserve">OFIS2637</t>
  </si>
  <si>
    <t xml:space="preserve">Faber-Castell Postman Çanta Simurg (5177190314)</t>
  </si>
  <si>
    <t xml:space="preserve">OFIS2638</t>
  </si>
  <si>
    <t xml:space="preserve">Faber-Castell Postman Çanta Doğa (5177190315)</t>
  </si>
  <si>
    <t xml:space="preserve">OFIS2639</t>
  </si>
  <si>
    <t xml:space="preserve">Faber-Castell Postman Çanta Kolej (5177190316)</t>
  </si>
  <si>
    <t xml:space="preserve">OFIS2640</t>
  </si>
  <si>
    <t xml:space="preserve">Faber-Castell Basic Çanta Kolej (5177190131)</t>
  </si>
  <si>
    <t xml:space="preserve">OFIS2641</t>
  </si>
  <si>
    <t xml:space="preserve">Faber-Castell Basic Çanta Seyahat (5177190132)</t>
  </si>
  <si>
    <t xml:space="preserve">OFIS2642</t>
  </si>
  <si>
    <t xml:space="preserve">Faber-Castell Basic Çanta Doğa (5177190133)</t>
  </si>
  <si>
    <t xml:space="preserve">OFIS2643</t>
  </si>
  <si>
    <t xml:space="preserve">Faber-Castell Basic Çanta Simurg (5177190134)</t>
  </si>
  <si>
    <t xml:space="preserve">OFIS2644</t>
  </si>
  <si>
    <t xml:space="preserve">Faber-Castell Basic Çanta Festival (5177190135)</t>
  </si>
  <si>
    <t xml:space="preserve">OFIS2645</t>
  </si>
  <si>
    <t xml:space="preserve">Faber-Castell Casual Çanta Kolej (5177190212)</t>
  </si>
  <si>
    <t xml:space="preserve">OFIS2646</t>
  </si>
  <si>
    <t xml:space="preserve">Faber-Castell Basic Çanta Combination Gri- Siyah (5177190111)</t>
  </si>
  <si>
    <t xml:space="preserve">OFIS2647</t>
  </si>
  <si>
    <t xml:space="preserve">Faber-Castell Basic Çanta Combination Bordo- Siyah (5177190112)</t>
  </si>
  <si>
    <t xml:space="preserve">OFIS2648</t>
  </si>
  <si>
    <t xml:space="preserve">Faber-Castell Casual Çanta Festival (5177190213)</t>
  </si>
  <si>
    <t xml:space="preserve">OFIS2649</t>
  </si>
  <si>
    <t xml:space="preserve">Faber-Castell Casual Çanta Mono Siyah (5177190208)</t>
  </si>
  <si>
    <t xml:space="preserve">OFIS2650</t>
  </si>
  <si>
    <t xml:space="preserve">Faber-Castell Casual Çanta Mono, Yeşil (5177190209)</t>
  </si>
  <si>
    <t xml:space="preserve">OFIS2651</t>
  </si>
  <si>
    <t xml:space="preserve">Faber-Castell Casual Çanta Mono Gri (5177190210)</t>
  </si>
  <si>
    <t xml:space="preserve">OFIS2652</t>
  </si>
  <si>
    <t xml:space="preserve">Faber-Castell Casual Çanta Mono Bordo (5177190211)</t>
  </si>
  <si>
    <t xml:space="preserve">OFIS3015</t>
  </si>
  <si>
    <t xml:space="preserve">Ofis Elektroniği</t>
  </si>
  <si>
    <t xml:space="preserve">Telefon,Tablet ve Aksesuarları</t>
  </si>
  <si>
    <t xml:space="preserve">Cep Telefonu Aksesuarları</t>
  </si>
  <si>
    <t xml:space="preserve">Ttec iPhone 5/5S/5SE - 6/6S Plus 7/7 Plus Data ve Şarj Kablosu</t>
  </si>
  <si>
    <t xml:space="preserve">8694470572260</t>
  </si>
  <si>
    <t xml:space="preserve">OFIS3016</t>
  </si>
  <si>
    <t xml:space="preserve">ttec Makaron Mini Makaralı Bluetooth Kulaklık</t>
  </si>
  <si>
    <t xml:space="preserve">8694470529943</t>
  </si>
  <si>
    <t xml:space="preserve">OFIS3017</t>
  </si>
  <si>
    <t xml:space="preserve">ttec Compact Seyahat Şarj Cihazı 1000 mA Beyaz</t>
  </si>
  <si>
    <t xml:space="preserve">8694470568331</t>
  </si>
  <si>
    <t xml:space="preserve">OFIS3018</t>
  </si>
  <si>
    <t xml:space="preserve">ttec Compact Seyahat Şarj Cihazı Lightning Kablolu 1000mA Beyaz</t>
  </si>
  <si>
    <t xml:space="preserve">8694470568324</t>
  </si>
  <si>
    <t xml:space="preserve">OFIS3019</t>
  </si>
  <si>
    <t xml:space="preserve">ttec PowerPack 5.000mAh Taşınabilir Şarj Cihazı Siyah</t>
  </si>
  <si>
    <t xml:space="preserve">8694470580296</t>
  </si>
  <si>
    <t xml:space="preserve">OFIS3020</t>
  </si>
  <si>
    <t xml:space="preserve">ttec PowerPack 5.000mAh Taşınabilir Şarj Cihazı Beyaz</t>
  </si>
  <si>
    <t xml:space="preserve">8694470580180</t>
  </si>
  <si>
    <t xml:space="preserve">OFIS3021</t>
  </si>
  <si>
    <t xml:space="preserve">ttec PowerPack 5.000mAh Taşınabilir Şarj Cihazı Mavi</t>
  </si>
  <si>
    <t xml:space="preserve">8694470580203</t>
  </si>
  <si>
    <t xml:space="preserve">OFIS3022</t>
  </si>
  <si>
    <t xml:space="preserve">ttec PowerPack 5.000mAh Taşınabilir Şarj Cihazı Mor</t>
  </si>
  <si>
    <t xml:space="preserve">8694470580197</t>
  </si>
  <si>
    <t xml:space="preserve">OFIS3023</t>
  </si>
  <si>
    <t xml:space="preserve">ttec PowerPack 5.000mAh Taşınabilir Şarj Cihazı Sarı</t>
  </si>
  <si>
    <t xml:space="preserve">8694470580210</t>
  </si>
  <si>
    <t xml:space="preserve">OFIS3024</t>
  </si>
  <si>
    <t xml:space="preserve">tec Tone Bluetooth Kulaklık Siyah</t>
  </si>
  <si>
    <t xml:space="preserve">8694470540887</t>
  </si>
  <si>
    <t xml:space="preserve">OFIS3025</t>
  </si>
  <si>
    <t xml:space="preserve">ttec Tone Bluetooth Kulaklık Beyaz</t>
  </si>
  <si>
    <t xml:space="preserve">8694470540825</t>
  </si>
  <si>
    <t xml:space="preserve">OFIS3026</t>
  </si>
  <si>
    <t xml:space="preserve">ttec QuickCharger Duo Seyahat Şarj Cihazı USB 3.1A Beyaz</t>
  </si>
  <si>
    <t xml:space="preserve">8694470560335</t>
  </si>
  <si>
    <t xml:space="preserve">OFIS3027</t>
  </si>
  <si>
    <t xml:space="preserve">ttec PowerSlim 4000mAh Taşınabilir Şarj Cihazı Beyaz</t>
  </si>
  <si>
    <t xml:space="preserve">8694470580227</t>
  </si>
  <si>
    <t xml:space="preserve">OFIS3028</t>
  </si>
  <si>
    <t xml:space="preserve">ttec PowerSlim 4000mAh Taşınabilir Şarj Cihazı Mor</t>
  </si>
  <si>
    <t xml:space="preserve">8694470580234</t>
  </si>
  <si>
    <t xml:space="preserve">OFIS3029</t>
  </si>
  <si>
    <t xml:space="preserve">ttec PowerSlim 4000mAh Taşınabilir Şarj Cihazı Siyah</t>
  </si>
  <si>
    <t xml:space="preserve">8694470580319</t>
  </si>
  <si>
    <t xml:space="preserve">OFIS3030</t>
  </si>
  <si>
    <t xml:space="preserve">ttec J10 Mikrofonlu Kulak İçi Kulaklık 3.5mm Beyaz</t>
  </si>
  <si>
    <t xml:space="preserve">8694470589626</t>
  </si>
  <si>
    <t xml:space="preserve">OFIS3031</t>
  </si>
  <si>
    <t xml:space="preserve">ttec J10 Mikrofonlu Kulak İçi Kulaklık 3.5mm Siyah</t>
  </si>
  <si>
    <t xml:space="preserve">8694470589633</t>
  </si>
  <si>
    <t xml:space="preserve">OFIS3032</t>
  </si>
  <si>
    <t xml:space="preserve">ttec MFi iPhone5 Data ve Şarj Kablosu Beyaz</t>
  </si>
  <si>
    <t xml:space="preserve">8694470546964</t>
  </si>
  <si>
    <t xml:space="preserve">OFIS3033</t>
  </si>
  <si>
    <t xml:space="preserve">ttec MFi iPhone5 Data ve Şarj Kablosu Mavi</t>
  </si>
  <si>
    <t xml:space="preserve">8694470546971</t>
  </si>
  <si>
    <t xml:space="preserve">OFIS3034</t>
  </si>
  <si>
    <t xml:space="preserve">ttec MFi iPhone5 Data ve Şarj Kablosu Pembe</t>
  </si>
  <si>
    <t xml:space="preserve">8694470546988</t>
  </si>
  <si>
    <t xml:space="preserve">OFIS3035</t>
  </si>
  <si>
    <t xml:space="preserve">ttec MFi iPhone5 Data ve Şarj Kablosu Siyah</t>
  </si>
  <si>
    <t xml:space="preserve">8694470560236</t>
  </si>
  <si>
    <t xml:space="preserve">OFIS3036</t>
  </si>
  <si>
    <t xml:space="preserve">ttec AlumiCable MFi iPhone Data ve Şarj Kablosu Altın</t>
  </si>
  <si>
    <t xml:space="preserve">8694470601441</t>
  </si>
  <si>
    <t xml:space="preserve">OFIS3037</t>
  </si>
  <si>
    <t xml:space="preserve">ttec AlumiCable MFi iPhone Data ve Şarj Kablosu Uzay Grisi</t>
  </si>
  <si>
    <t xml:space="preserve">8694470601458</t>
  </si>
  <si>
    <t xml:space="preserve">OFIS3038</t>
  </si>
  <si>
    <t xml:space="preserve">ttec Caffeine Go MFi Şarj Kılıfı iph. SE/5s/5 Beyaz</t>
  </si>
  <si>
    <t xml:space="preserve">8694470540016</t>
  </si>
  <si>
    <t xml:space="preserve">OFIS3039</t>
  </si>
  <si>
    <t xml:space="preserve">ttec Caffeine Go MFi Şarj Kılıfı iph. SE/5s/5 Gri</t>
  </si>
  <si>
    <t xml:space="preserve">8694470541112</t>
  </si>
  <si>
    <t xml:space="preserve">OFIS3040</t>
  </si>
  <si>
    <t xml:space="preserve">ttec Caffeine Go MFi Şarj Kılıfı iph. SE/5s/5 Siyah</t>
  </si>
  <si>
    <t xml:space="preserve">8694470540009</t>
  </si>
  <si>
    <t xml:space="preserve">OFIS3041</t>
  </si>
  <si>
    <t xml:space="preserve">ttec Caffeine™ iPhone 6s/6 İçin Apple Lisanslı Şarj Kılıfı</t>
  </si>
  <si>
    <t xml:space="preserve">8694470568485</t>
  </si>
  <si>
    <t xml:space="preserve">OFIS3042</t>
  </si>
  <si>
    <t xml:space="preserve">ttec Sonics™ Stereo Bluetooth Kulaklık</t>
  </si>
  <si>
    <t xml:space="preserve">8694470541242</t>
  </si>
  <si>
    <t xml:space="preserve">OFIS3043</t>
  </si>
  <si>
    <t xml:space="preserve">ttec Talker™ Akıllı Bluetooth Kulaklık</t>
  </si>
  <si>
    <t xml:space="preserve">8694470577401</t>
  </si>
  <si>
    <t xml:space="preserve">OFIS3044</t>
  </si>
  <si>
    <t xml:space="preserve">ttec CoPilot™ Akıllı Bluetooth Kulaklık</t>
  </si>
  <si>
    <t xml:space="preserve">8694470550732</t>
  </si>
  <si>
    <t xml:space="preserve">OFIS3045</t>
  </si>
  <si>
    <t xml:space="preserve">ttec FlexGrip™ 2 Üniversal Araç İçi Telefon Tutucu</t>
  </si>
  <si>
    <t xml:space="preserve">8694470564654</t>
  </si>
  <si>
    <t xml:space="preserve">OFIS3046</t>
  </si>
  <si>
    <t xml:space="preserve">ttec Quantum™ Duo Başlık iPhone&amp;iPad İçin USB Seyahat Şarj Cihazı</t>
  </si>
  <si>
    <t xml:space="preserve">8694470591117</t>
  </si>
  <si>
    <t xml:space="preserve">OFIS3047</t>
  </si>
  <si>
    <t xml:space="preserve">ttec Quantum™ Duo (Başlık) iPhone&amp;iPad İçin USB Araç Şarj Cihazı</t>
  </si>
  <si>
    <t xml:space="preserve">8694470591100</t>
  </si>
  <si>
    <t xml:space="preserve">OFIS3048</t>
  </si>
  <si>
    <t xml:space="preserve">ttec Quantum™ Duo iPhone&amp;iPad İçin Apple Lisanslı USB Şarj Cihazı</t>
  </si>
  <si>
    <t xml:space="preserve">8694470546902</t>
  </si>
  <si>
    <t xml:space="preserve">OFIS3049</t>
  </si>
  <si>
    <t xml:space="preserve">ttec Quantum™ iPhone İçin Apple Lisanslı USB Araç İçi Şarj Cihazı</t>
  </si>
  <si>
    <t xml:space="preserve">8694470546957</t>
  </si>
  <si>
    <t xml:space="preserve">OFIS3050</t>
  </si>
  <si>
    <t xml:space="preserve">ttec Quantum™ MFi iPhone İçin Apple Lisanslı USB Şarj Cihazı</t>
  </si>
  <si>
    <t xml:space="preserve">8694470546926</t>
  </si>
  <si>
    <t xml:space="preserve">OFIS3051</t>
  </si>
  <si>
    <t xml:space="preserve">ttec Micro USB-USB Android Cihazlar için Şarj ve Data Kablosu</t>
  </si>
  <si>
    <t xml:space="preserve">8694470573700</t>
  </si>
  <si>
    <t xml:space="preserve">OFIS3052</t>
  </si>
  <si>
    <t xml:space="preserve">ttec MiniCable iPhone için 30cm Şarj/Data Kablosu 2DK7512B</t>
  </si>
  <si>
    <t xml:space="preserve">8694470575964</t>
  </si>
  <si>
    <t xml:space="preserve">OFIS3053</t>
  </si>
  <si>
    <t xml:space="preserve">ttec MiniCable 30cm Micro USB Şarj/Data Kablosu 2DK7513B</t>
  </si>
  <si>
    <t xml:space="preserve">8694470575988</t>
  </si>
  <si>
    <t xml:space="preserve">OFIS3054</t>
  </si>
  <si>
    <t xml:space="preserve">ttec QuickCharger™ Android İçin USB Seyahat Şarj Cihazı 2SCQ01</t>
  </si>
  <si>
    <t xml:space="preserve">8694470560328</t>
  </si>
  <si>
    <t xml:space="preserve">OFIS3055</t>
  </si>
  <si>
    <t xml:space="preserve">ttec Elasty SuperSlim Koruma Kapağı iPhone 6s Plus/6 Plus 2PNS46P</t>
  </si>
  <si>
    <t xml:space="preserve">8694470556192</t>
  </si>
  <si>
    <t xml:space="preserve">OFIS3056</t>
  </si>
  <si>
    <t xml:space="preserve">ttec Elasty SuperSlim Koruma Kapağı iPhone 6s/6</t>
  </si>
  <si>
    <t xml:space="preserve">8694470552163</t>
  </si>
  <si>
    <t xml:space="preserve">OFIS3057</t>
  </si>
  <si>
    <t xml:space="preserve">ttec Elasty SuperSlim Koruma Kapağı iPhone 7 Şeffaf 2PNS63SF</t>
  </si>
  <si>
    <t xml:space="preserve">8694470603179</t>
  </si>
  <si>
    <t xml:space="preserve">OFIS3058</t>
  </si>
  <si>
    <t xml:space="preserve">ttec Elasty SuperSlim Koruma Kapağı iPhone 7 Plus Şeffaf 2PNS64SF</t>
  </si>
  <si>
    <t xml:space="preserve">8694470603186</t>
  </si>
  <si>
    <t xml:space="preserve">OFIS3059</t>
  </si>
  <si>
    <t xml:space="preserve">ttec Elasty SuperSlim Koruma Kapağı iPhone SE/5S/5 Şeffaf</t>
  </si>
  <si>
    <t xml:space="preserve">8694470542553</t>
  </si>
  <si>
    <t xml:space="preserve">OFIS3060</t>
  </si>
  <si>
    <t xml:space="preserve">ttec SlimFit Koruma Kapağı iPhone 6s Plus/6 Plus Pembe 2PNA45P</t>
  </si>
  <si>
    <t xml:space="preserve">8694470556314</t>
  </si>
  <si>
    <t xml:space="preserve">OFIS3061</t>
  </si>
  <si>
    <t xml:space="preserve">ttec SlimFit Koruma Kapağı iPhone 6s /6 Pembe 2PNA37P</t>
  </si>
  <si>
    <t xml:space="preserve">8694470552422</t>
  </si>
  <si>
    <t xml:space="preserve">OFIS3062</t>
  </si>
  <si>
    <t xml:space="preserve">ttec CardCase™ Flex iPhone 6s/6 Koruma Kılıfı Pembe 2KLYK26P</t>
  </si>
  <si>
    <t xml:space="preserve">8694470555546</t>
  </si>
  <si>
    <t xml:space="preserve">OFIS3063</t>
  </si>
  <si>
    <t xml:space="preserve">ttec CardCase™ Flex iPhone SE/5S/5 Koruma Kılıfı Beyaz 2KLYK74</t>
  </si>
  <si>
    <t xml:space="preserve">8694470503288</t>
  </si>
  <si>
    <t xml:space="preserve">OFIS3064</t>
  </si>
  <si>
    <t xml:space="preserve">ttec ChromeClear™ iPhone 7 için Koruma Kapağı Altın Sarı</t>
  </si>
  <si>
    <t xml:space="preserve">8694470603216</t>
  </si>
  <si>
    <t xml:space="preserve">OFIS3065</t>
  </si>
  <si>
    <t xml:space="preserve">ttec ChromeClear™ iPhone 7 için Koruma Kapağı Uzay Gri</t>
  </si>
  <si>
    <t xml:space="preserve">8694470603193</t>
  </si>
  <si>
    <t xml:space="preserve">OFIS3066</t>
  </si>
  <si>
    <t xml:space="preserve">ttec Flipcase™ Smart iPhone 6s Plus/6 Plus Koruma Kılıfı Pembe</t>
  </si>
  <si>
    <t xml:space="preserve">8694470555324</t>
  </si>
  <si>
    <t xml:space="preserve">OFIS3067</t>
  </si>
  <si>
    <t xml:space="preserve">ttec Flipcase™ Smart iPhone 6s / 6 Koruma Kılıfı Siyah</t>
  </si>
  <si>
    <t xml:space="preserve">8694470555256</t>
  </si>
  <si>
    <t xml:space="preserve">OFIS3068</t>
  </si>
  <si>
    <t xml:space="preserve">ttec Spotz™ iPhone 6s/6 için Koruma Kapağı Siyah</t>
  </si>
  <si>
    <t xml:space="preserve">8694470563657</t>
  </si>
  <si>
    <t xml:space="preserve">OFIS3069</t>
  </si>
  <si>
    <t xml:space="preserve">ttec Spotz™ iPhone 6s Plus/6 Plus için Koruma Kapağı Siyah</t>
  </si>
  <si>
    <t xml:space="preserve">8694470563664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</si>
</sst>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"/>
    <numFmt numFmtId="168" formatCode="0_)"/>
    <numFmt numFmtId="169" formatCode="@"/>
  </numFmts>
  <fonts count="21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Tur"/>
      <family val="0"/>
      <charset val="162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62"/>
    </font>
    <font>
      <sz val="11"/>
      <color rgb="FF000000"/>
      <name val="Arial"/>
      <family val="2"/>
      <charset val="162"/>
    </font>
    <font>
      <b val="true"/>
      <sz val="9"/>
      <name val="Arial"/>
      <family val="2"/>
      <charset val="162"/>
    </font>
    <font>
      <sz val="10"/>
      <color rgb="FF000000"/>
      <name val="Century Gothic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10"/>
      <name val="Century Gothic"/>
      <family val="2"/>
      <charset val="1"/>
    </font>
    <font>
      <sz val="10"/>
      <name val="Calibri"/>
      <family val="2"/>
      <charset val="162"/>
    </font>
    <font>
      <sz val="8"/>
      <color rgb="FF333333"/>
      <name val="Arial"/>
      <family val="2"/>
      <charset val="162"/>
    </font>
    <font>
      <sz val="10"/>
      <color rgb="FF000000"/>
      <name val="Calibri"/>
      <family val="2"/>
      <charset val="162"/>
    </font>
    <font>
      <sz val="9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b val="true"/>
      <sz val="10"/>
      <name val="Tahoma"/>
      <family val="2"/>
      <charset val="162"/>
    </font>
    <font>
      <sz val="7.8"/>
      <color rgb="FF201F35"/>
      <name val="Tahoma"/>
      <family val="2"/>
      <charset val="162"/>
    </font>
    <font>
      <sz val="12"/>
      <color rgb="FF000000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DEADA"/>
        <bgColor rgb="FFF5F5F5"/>
      </patternFill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6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4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1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9" fillId="3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7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utoFormat Options" xfId="20" builtinId="53" customBuiltin="true"/>
    <cellStyle name="Normal 2 12 2" xfId="21" builtinId="53" customBuiltin="true"/>
    <cellStyle name="Normal 2 2" xfId="22" builtinId="53" customBuiltin="true"/>
    <cellStyle name="Stil 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201F3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85680</xdr:colOff>
      <xdr:row>2493</xdr:row>
      <xdr:rowOff>0</xdr:rowOff>
    </xdr:from>
    <xdr:to>
      <xdr:col>9</xdr:col>
      <xdr:colOff>533160</xdr:colOff>
      <xdr:row>2493</xdr:row>
      <xdr:rowOff>-11986560</xdr:rowOff>
    </xdr:to>
    <xdr:pic>
      <xdr:nvPicPr>
        <xdr:cNvPr id="0" name="Picture 8" descr=""/>
        <xdr:cNvPicPr/>
      </xdr:nvPicPr>
      <xdr:blipFill>
        <a:blip r:embed="rId1"/>
        <a:stretch/>
      </xdr:blipFill>
      <xdr:spPr>
        <a:xfrm>
          <a:off x="16970040" y="190440"/>
          <a:ext cx="1213560" cy="36000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&#214;nemli%20Malzemeler_Yeni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ayfa1"/><sheetName val="Sayfa2"/><sheetName val="Sayfa3"/><sheetName val="Sayfa5"/><sheetName val="Sayfa4"/></sheetNames><sheetDataSet><sheetData sheetId="0"></sheetData><sheetData sheetId="1"></sheetData><sheetData sheetId="2"></sheetData><sheetData sheetId="3"><row r="1"><cell r="E1" t="str"><v>Ürün Adı</v></cell><cell r="F1" t="str"><v>KDV</v></cell><cell r="G1" t="str"><v>Para Birimi</v></cell><cell r="H1" t="str"><v>Alış Fiyatı</v></cell><cell r="I1" t="str"><v>Barkod</v></cell></row><row r="2"><cell r="E2" t="str"><v>Faber-Castell 1425 İğne Uç Tükenmez Mavi 10'lu Kutu (5211142551)</v></cell><cell r="F2"><v>0.18</v></cell><cell r="G2" t="str"><v>TL</v></cell><cell r="H2"><v>4.74</v></cell><cell r="I2"><v>8690826425518</v></cell></row><row r="3"><cell r="E3" t="str"><v>Pensan My-Tech Tükenmez Kalem 0.7 mm 25'li Mavi</v></cell><cell r="F3"><v>0.18</v></cell><cell r="G3" t="str"><v>TL</v></cell><cell r="H3"><v>7.34</v></cell><cell r="I3"><v>8692404224018</v></cell></row><row r="4"><cell r="E4" t="str"><v>Pensan My-Tech Tükenmez Kalem 0.7 mm 25'li Siyah</v></cell><cell r="F4"><v>0.18</v></cell><cell r="G4" t="str"><v>TL</v></cell><cell r="H4"><v>7.34</v></cell><cell r="I4"><v>8692404224025</v></cell></row><row r="5"><cell r="E5" t="str"><v>Pensan My-Tech Tükenmez Kalem 0.7 mm 25'li Kırmızı</v></cell><cell r="F5"><v>0.18</v></cell><cell r="G5" t="str"><v>TL</v></cell><cell r="H5"><v>7.34</v></cell><cell r="I5"><v>8692404224032</v></cell></row><row r="6"><cell r="E6" t="str"><v>Bic Round Stic Tükenmez 60'lı Kutu Mavi</v></cell><cell r="F6"><v>0.18</v></cell><cell r="G6" t="str"><v>TL</v></cell><cell r="H6"><v>12.44</v></cell><cell r="I6" t="str"><v>3086123256378</v></cell></row><row r="7"><cell r="E7" t="str"><v>Bic Round Stic Tükenmez 60'lı Kutu Siyah</v></cell><cell r="F7"><v>0.18</v></cell><cell r="G7" t="str"><v>TL</v></cell><cell r="H7"><v>12.44</v></cell><cell r="I7" t="str"><v>3086123256385</v></cell></row><row r="8"><cell r="E8" t="str"><v>Bic Round Stic Tükenmez 60'lı Kutu Kırmızı</v></cell><cell r="F8"><v>0.18</v></cell><cell r="G8" t="str"><v>TL</v></cell><cell r="H8"><v>12.44</v></cell><cell r="I8" t="str"><v>3086123278127</v></cell></row><row r="9"><cell r="E9" t="str"><v>Faber-Castell 1440 Tükenmez Kalem 0,8mm 50'li Mavi</v></cell><cell r="F9"><v>0.18</v></cell><cell r="G9" t="str"><v>TL</v></cell><cell r="H9"><v>15.65</v></cell><cell r="I9"><v>8690826144556</v></cell></row><row r="10"><cell r="E10" t="str"><v>Faber-Castell 1440 Tükenmez Kalem 0,8mm 50'li Siyah</v></cell><cell r="F10"><v>0.18</v></cell><cell r="G10" t="str"><v>TL</v></cell><cell r="H10"><v>15.65</v></cell><cell r="I10"><v>8690826144952</v></cell></row><row r="11"><cell r="E11" t="str"><v>Faber-Castell 1440 Tükenmez Kalem 0,8mm 50'li Kırmızı</v></cell><cell r="F11"><v>0.18</v></cell><cell r="G11" t="str"><v>TL</v></cell><cell r="H11"><v>15.65</v></cell><cell r="I11"><v>8690826144259</v></cell></row><row r="12"><cell r="E12" t="str"><v>Faber-Castell 1440 Tükenmez Kalem 0,8mm 10'lu Mavi</v></cell><cell r="F12"><v>0.18</v></cell><cell r="G12" t="str"><v>TL</v></cell><cell r="H12"><v>3.13</v></cell><cell r="I12"><v>8690826144518</v></cell></row><row r="13"><cell r="E13" t="str"><v>Faber-Castell 1440 Tükenmez Kalem 0,8mm 10'lu Siyah</v></cell><cell r="F13"><v>0.18</v></cell><cell r="G13" t="str"><v>TL</v></cell><cell r="H13"><v>3.13</v></cell><cell r="I13"><v>8690826144990</v></cell></row><row r="14"><cell r="E14" t="str"><v>Faber-Castell 1440 Tükenmez Kalem 0,8mm 10'lu Kırmızı</v></cell><cell r="F14"><v>0.18</v></cell><cell r="G14" t="str"><v>TL</v></cell><cell r="H14"><v>3.13</v></cell><cell r="I14"><v>8690826144211</v></cell></row><row r="15"><cell r="E15" t="str"><v>Faber-Castell 1425 İğne Uç Tükenmez Siyah 10'lu Kutu (5211142599)</v></cell><cell r="F15"><v>0.18</v></cell><cell r="G15" t="str"><v>TL</v></cell><cell r="H15"><v>4.74</v></cell><cell r="I15"><v>8690826425990</v></cell></row><row r="16"><cell r="E16" t="str"><v>Faber-Castell 1425 İğne Uç Tükenmez Kırmızı 10'lu Kutu (5211142521)</v></cell><cell r="F16"><v>0.18</v></cell><cell r="G16" t="str"><v>TL</v></cell><cell r="H16"><v>4.74</v></cell><cell r="I16"><v>8690826425211</v></cell></row><row r="17"><cell r="E17" t="str"><v>Pensan 1010 Ofispen Tükenmez Kalem 1,0mm 60'lı Mavi</v></cell><cell r="F17"><v>0.18</v></cell><cell r="G17" t="str"><v>TL</v></cell><cell r="H17"><v>15.03</v></cell><cell r="I17"><v>8692404100213</v></cell></row><row r="18"><cell r="E18" t="str"><v>Pensan 1010 Ofispen Tükenmez Kalem 1,0mm 60'lı Siyah</v></cell><cell r="F18"><v>0.18</v></cell><cell r="G18" t="str"><v>TL</v></cell><cell r="H18"><v>15.03</v></cell><cell r="I18"><v>8692404100220</v></cell></row><row r="19"><cell r="E19" t="str"><v>Pensan 1010 Ofispen Tükenmez Kalem 1,0mm 60'lı Kırmızı</v></cell><cell r="F19"><v>0.18</v></cell><cell r="G19" t="str"><v>TL</v></cell><cell r="H19"><v>15.03</v></cell><cell r="I19"><v>8692404100237</v></cell></row><row r="20"><cell r="E20" t="str"><v>Pensan 1010 Ofispen Tükenmez Kalem 1,0mm 10'lu Mavi,Siyah,Kırmızı</v></cell><cell r="F20"><v>0.18</v></cell><cell r="G20" t="str"><v>TL</v></cell><cell r="H20"><v>2.94</v></cell><cell r="I20"><v>8692404229266</v></cell></row><row r="21"><cell r="E21" t="str"><v>Pensan Triball Tükenmez Kalem Renkli 8'li</v></cell><cell r="F21"><v>0.18</v></cell><cell r="G21" t="str"><v>TL</v></cell><cell r="H21"><v>2.49</v></cell><cell r="I21"><v>8692404100718</v></cell></row><row r="22"><cell r="E22" t="str"><v>Noki Jet Ball Tükenmez Kalem 10'lu Blister Renkli</v></cell><cell r="F22"><v>0.18</v></cell><cell r="G22" t="str"><v>TL</v></cell><cell r="H22"><v>5.02</v></cell><cell r="I22"><v>8693245026687</v></cell></row><row r="23"><cell r="E23" t="str"><v>Noki Jet Ball Tükenmez Kalem 10'lu Blister Şeffaf</v></cell><cell r="F23"><v>0.18</v></cell><cell r="G23" t="str"><v>TL</v></cell><cell r="H23"><v>4.6</v></cell><cell r="I23"><v>8693245026717</v></cell></row><row r="24"><cell r="E24" t="str"><v>Faber-Castell 1425 İğne Uç Tükenmez Mavi 50'li Kutu (5211142551)</v></cell><cell r="F24"><v>0.18</v></cell><cell r="G24" t="str"><v>TL</v></cell><cell r="H24"><v>23.69</v></cell><cell r="I24"><v>8690826142637</v></cell></row><row r="25"><cell r="E25" t="str"><v>Faber-Castell 1425 İğne Uç Tükenmez Siyah 50'li Kutu (5211142599)</v></cell><cell r="F25"><v>0.18</v></cell><cell r="G25" t="str"><v>TL</v></cell><cell r="H25"><v>23.69</v></cell><cell r="I25"><v>8690826142668</v></cell></row><row r="26"><cell r="E26" t="str"><v>Faber-Castell 1425 İğne Uç Tükenmez Kırmızı 50'li Kutu (5211142521)</v></cell><cell r="F26"><v>0.18</v></cell><cell r="G26" t="str"><v>TL</v></cell><cell r="H26"><v>23.69</v></cell><cell r="I26"><v>8690826142606</v></cell></row><row r="27"><cell r="E27" t="str"><v>Rotring Tikky Rollerpoint Fine Uç Kalem Mavi</v></cell><cell r="F27"><v>0.18</v></cell><cell r="G27" t="str"><v>TL</v></cell><cell r="H27"><v>2.637</v></cell><cell r="I27"><v>3501170940723</v></cell></row><row r="28"><cell r="E28" t="str"><v>Rotring Tikky Rollerpoint Fine Uç Kalem Siyah</v></cell><cell r="F28"><v>0.18</v></cell><cell r="G28" t="str"><v>TL</v></cell><cell r="H28"><v>2.637</v></cell><cell r="I28"><v>3501170940716</v></cell></row><row r="29"><cell r="E29" t="str"><v>Rotring Tikky Rollerpoint Fine Uç Kalem Kırmızı</v></cell><cell r="F29"><v>0.18</v></cell><cell r="G29" t="str"><v>TL</v></cell><cell r="H29"><v>2.637</v></cell><cell r="I29"><v>3501170940730</v></cell></row><row r="30"><cell r="E30" t="str"><v>Uni-Ball UB-157 Eye Fine Roller Kalem 0.7 mm Mavi</v></cell><cell r="F30"><v>0.18</v></cell><cell r="G30" t="str"><v>TL</v></cell></row><row r="30"><cell r="I30" t="str"><v>4902778913956</v></cell></row><row r="31"><cell r="E31" t="str"><v>Uni-Ball UB-157 Eye Fine Roller Kalem 0.7 mm Siyah</v></cell><cell r="F31"><v>0.18</v></cell><cell r="G31" t="str"><v>TL</v></cell></row><row r="31"><cell r="I31" t="str"><v>4902778913949</v></cell></row><row r="32"><cell r="E32" t="str"><v>Uni-Ball UB-157 Eye Fine Roller Kalem 0.7 mm Kırmızı</v></cell><cell r="F32"><v>0.18</v></cell><cell r="G32" t="str"><v>TL</v></cell></row><row r="32"><cell r="I32" t="str"><v>4902778913963</v></cell></row><row r="33"><cell r="E33" t="str"><v>Uni-Ball UB-157 Eye Fine Roller Kalem 0.7 mm Yeşil</v></cell><cell r="F33"><v>0.18</v></cell><cell r="G33" t="str"><v>TL</v></cell></row><row r="33"><cell r="I33" t="str"><v>4902778913970</v></cell></row><row r="34"><cell r="E34" t="str"><v>Uni-Ball UB-157 Eye Fine Roller Kalem 0.7 mm Pembe</v></cell><cell r="F34"><v>0.18</v></cell><cell r="G34" t="str"><v>TL</v></cell></row><row r="34"><cell r="I34" t="str"><v>4902778914007</v></cell></row><row r="35"><cell r="E35" t="str"><v>Uni-Ball UB-157 Eye Fine Roller Kalem 0.7 mm 5'li Set</v></cell><cell r="F35"><v>0.18</v></cell><cell r="G35" t="str"><v>TL</v></cell></row><row r="35"><cell r="I35" t="str"><v>8695202092070</v></cell></row><row r="36"><cell r="E36" t="str"><v>Uni-Ball UB-200 Vision Elite Roller Kalem 0.8 mm Mavi</v></cell><cell r="F36"><v>0.18</v></cell><cell r="G36" t="str"><v>TL</v></cell></row><row r="36"><cell r="I36" t="str"><v>4902778707548</v></cell></row><row r="37"><cell r="E37" t="str"><v>Uni-Ball UB-200 Vision Elite Roller Kalem 0.8 mm Kırmızı</v></cell><cell r="F37"><v>0.18</v></cell><cell r="G37" t="str"><v>TL</v></cell></row><row r="37"><cell r="I37" t="str"><v>4902778707555</v></cell></row><row r="38"><cell r="E38" t="str"><v>Uni-Ball UB-200 Vision Elite Roller Kalem 0.8 mm Siyah</v></cell><cell r="F38"><v>0.18</v></cell><cell r="G38" t="str"><v>TL</v></cell></row><row r="38"><cell r="I38" t="str"><v>4902778707531</v></cell></row><row r="39"><cell r="E39" t="str"><v>Uni-Ball UB-200 Vision Elite Roller Kalem 0.8 mm Yeşil</v></cell><cell r="F39"><v>0.18</v></cell><cell r="G39" t="str"><v>TL</v></cell></row><row r="39"><cell r="I39" t="str"><v>4902778742983</v></cell></row><row r="40"><cell r="E40" t="str"><v>Uni-Ball UB-200 Vision Elite Roller Kalem 0.8 mm 3'lü Paket</v></cell><cell r="F40"><v>0.18</v></cell><cell r="G40" t="str"><v>TL</v></cell></row><row r="40"><cell r="I40" t="str"><v>8695202001027</v></cell></row><row r="41"><cell r="E41" t="str"><v>Uni-Ball UB-150 Eye Micro Roller Kalem 0.5 mm Mavi</v></cell><cell r="F41"><v>0.18</v></cell><cell r="G41" t="str"><v>TL</v></cell></row><row r="41"><cell r="I41" t="str"><v>4902778913772</v></cell></row><row r="42"><cell r="E42" t="str"><v>Uni-Ball UB-150 Eye Micro Roller Kalem 0.5 mm Siyah</v></cell><cell r="F42"><v>0.18</v></cell><cell r="G42" t="str"><v>TL</v></cell></row><row r="42"><cell r="I42" t="str"><v>4902778913765</v></cell></row><row r="43"><cell r="E43" t="str"><v>Uni-Ball UB-150 Eye Micro Roller Kalem 0.5 mm Kırmızı</v></cell><cell r="F43"><v>0.18</v></cell><cell r="G43" t="str"><v>TL</v></cell></row><row r="43"><cell r="I43" t="str"><v>4902778913789</v></cell></row><row r="44"><cell r="E44" t="str"><v>Uni-Ball UB-150 Eye Micro Roller Kalem 0.5 mm Yeşil</v></cell><cell r="F44"><v>0.18</v></cell><cell r="G44" t="str"><v>TL</v></cell></row><row r="44"><cell r="I44" t="str"><v>4902778597378</v></cell></row><row r="45"><cell r="E45" t="str"><v>Uni-Ball UB-150 Eye Micro Roller Kalem 0.5 mm 3'lü Paket</v></cell><cell r="F45"><v>0.18</v></cell><cell r="G45" t="str"><v>TL</v></cell></row><row r="45"><cell r="I45" t="str"><v>8695202001058</v></cell></row><row r="46"><cell r="E46" t="str"><v>Uni-Ball UB-150 Eye Micro Roller Kalem 0.5 mm 12'li Paket Mavi</v></cell><cell r="F46"><v>0.18</v></cell><cell r="G46" t="str"><v>TL</v></cell></row><row r="46"><cell r="I46"><v>4902778512531</v></cell></row><row r="47"><cell r="E47" t="str"><v>Uni-Ball UB-150 Eye Micro Roller Kalem 0.5 mm 12'li Paket Siyah</v></cell><cell r="F47"><v>0.18</v></cell><cell r="G47" t="str"><v>TL</v></cell></row><row r="47"><cell r="I47"><v>4902778512548</v></cell></row><row r="48"><cell r="E48" t="str"><v>Uni-Ball UB-150 Eye Micro Roller Kalem 0.5 mm 12'li Paket Kırmızı</v></cell><cell r="F48"><v>0.18</v></cell><cell r="G48" t="str"><v>TL</v></cell></row><row r="48"><cell r="I48"><v>4902778512555</v></cell></row><row r="49"><cell r="E49" t="str"><v>Uni-Ball UB-177 Fine Deluxe Roller Kalem 0.7 mm Mavi</v></cell><cell r="F49"><v>0.18</v></cell><cell r="G49" t="str"><v>TL</v></cell></row><row r="49"><cell r="I49" t="str"><v>4902778553459</v></cell></row><row r="50"><cell r="E50" t="str"><v>Uni-Ball UB-177 Fine Deluxe Roller Kalem 0.7 mm Siyah</v></cell><cell r="F50"><v>0.18</v></cell><cell r="G50" t="str"><v>TL</v></cell></row><row r="50"><cell r="I50" t="str"><v>4902778553442</v></cell></row><row r="51"><cell r="E51" t="str"><v>Uni-Ball UB-177 Fine Deluxe Roller Kalem 0.7 mm Kırmızı</v></cell><cell r="F51"><v>0.18</v></cell><cell r="G51" t="str"><v>TL</v></cell></row><row r="51"><cell r="I51" t="str"><v>4902778553466</v></cell></row><row r="52"><cell r="E52" t="str"><v>Uni-Ball UM-153 Signo Broad İmza Kalemi 1.0 mm Mavi</v></cell><cell r="F52"><v>0.18</v></cell><cell r="G52" t="str"><v>TL</v></cell></row><row r="52"><cell r="I52" t="str"><v>4902778653111</v></cell></row><row r="53"><cell r="E53" t="str"><v>Uni-Ball UM-153 Signo Broad İmza Kalemi 1.0 mm Siyah</v></cell><cell r="F53"><v>0.18</v></cell><cell r="G53" t="str"><v>TL</v></cell></row><row r="53"><cell r="I53" t="str"><v>4902778653104</v></cell></row><row r="54"><cell r="E54" t="str"><v>Uni-Ball UM-153 Signo Broad İmza Kalemi 1.0 mm Kırmızı</v></cell><cell r="F54"><v>0.18</v></cell><cell r="G54" t="str"><v>TL</v></cell></row><row r="54"><cell r="I54" t="str"><v>4902778653128</v></cell></row><row r="55"><cell r="E55" t="str"><v>Uni-Ball UM-153 Signo Broad İmza Kalemi 1.0 mm Yeşil</v></cell><cell r="F55"><v>0.18</v></cell><cell r="G55" t="str"><v>TL</v></cell></row><row r="55"><cell r="I55" t="str"><v>4902778653135</v></cell></row><row r="56"><cell r="E56" t="str"><v>Uni-Ball UM-153 Signo Broad İmza Kalemi 1.0 mm Beyaz</v></cell><cell r="F56"><v>0.18</v></cell><cell r="G56" t="str"><v>TL</v></cell></row><row r="56"><cell r="I56" t="str"><v>4902778588802</v></cell></row><row r="57"><cell r="E57" t="str"><v>Uni-Ball UM-153 Signo Broad Davetiye Kalemi 1.0 mm Altın</v></cell><cell r="F57"><v>0.18</v></cell><cell r="G57" t="str"><v>TL</v></cell></row><row r="57"><cell r="I57" t="str"><v>4902778665190</v></cell></row><row r="58"><cell r="E58" t="str"><v>Uni-Ball UM-153 Signo Broad Davetiye Kalemi 1.0 mm Gümüş</v></cell><cell r="F58"><v>0.18</v></cell><cell r="G58" t="str"><v>TL</v></cell></row><row r="58"><cell r="I58" t="str"><v>4902778665206</v></cell></row><row r="59"><cell r="E59" t="str"><v>Uni-Ball UM-153 Signo Broad İmza Kalemi Yedeği 1.0 mm Mavi</v></cell><cell r="F59"><v>0.18</v></cell><cell r="G59" t="str"><v>TL</v></cell></row><row r="59"><cell r="I59" t="str"><v>4902778653173</v></cell></row><row r="60"><cell r="E60" t="str"><v>Uni-Ball UM-153 Signo Broad İmza Kalemi Yedeği 1.0 mm Siyah</v></cell><cell r="F60"><v>0.18</v></cell><cell r="G60" t="str"><v>TL</v></cell></row><row r="60"><cell r="I60" t="str"><v>4902778653166</v></cell></row><row r="61"><cell r="E61" t="str"><v>Uni-Ball UM-153 Signo Broad İmza Kalemi Yedeği 1.0 mm Kırmızı</v></cell><cell r="F61"><v>0.18</v></cell><cell r="G61" t="str"><v>TL</v></cell></row><row r="61"><cell r="I61" t="str"><v>4902778653180</v></cell></row><row r="62"><cell r="E62" t="str"><v>Uni-Ball UM-153S Gel ımpact İmza Kalemi 1.0 mm Mavi</v></cell><cell r="F62"><v>0.18</v></cell><cell r="G62" t="str"><v>TL</v></cell></row><row r="62"><cell r="I62" t="str"><v>4902778744789</v></cell></row><row r="63"><cell r="E63" t="str"><v>Uni-Ball UM-153S Gel ımpact İmza Kalemi 1.0 mm Siyah</v></cell><cell r="F63"><v>0.18</v></cell><cell r="G63" t="str"><v>TL</v></cell></row><row r="63"><cell r="I63" t="str"><v>4902778744772</v></cell></row><row r="64"><cell r="E64" t="str"><v>Uni-Ball UM-153S Gel ımpact İmza Kalemi 1.0 mm Kırmızı</v></cell><cell r="F64"><v>0.18</v></cell><cell r="G64" t="str"><v>TL</v></cell></row><row r="64"><cell r="I64" t="str"><v>4902778744796</v></cell></row><row r="65"><cell r="E65" t="str"><v>Uni-Ball UM-153S Gel ımpact İmza Kalemi 1.0 mm Mavi 12'li Kutu</v></cell><cell r="F65"><v>0.18</v></cell><cell r="G65" t="str"><v>TL</v></cell></row><row r="65"><cell r="I65"><v>4902778928271</v></cell></row><row r="66"><cell r="E66" t="str"><v>Uni-Ball UM-153S Gel ımpact İmza Kalemi 1.0 mm Siyah 12'li Kutu</v></cell><cell r="F66"><v>0.18</v></cell><cell r="G66" t="str"><v>TL</v></cell></row><row r="66"><cell r="I66"><v>4902778928264</v></cell></row><row r="67"><cell r="E67" t="str"><v>Uni-Ball UM-153S Gel ımpact İmza Kalemi 1.0 mm Kırmızı 12'li Kutu</v></cell><cell r="F67"><v>0.18</v></cell><cell r="G67" t="str"><v>TL</v></cell></row><row r="67"><cell r="I67"><v>4902778928288</v></cell></row><row r="68"><cell r="E68" t="str"><v>Uni-Ball UMN-207 Signo Jel Mürekkepli Kalem 0.7 mm Mavi</v></cell><cell r="F68"><v>0.18</v></cell><cell r="G68" t="str"><v>TL</v></cell></row><row r="68"><cell r="I68" t="str"><v>4902778762646</v></cell></row><row r="69"><cell r="E69" t="str"><v>Uni-Ball UMN-207 Signo Jel Mürekkepli Kalem 0.7 mm Siyah</v></cell><cell r="F69"><v>0.18</v></cell><cell r="G69" t="str"><v>TL</v></cell></row><row r="69"><cell r="I69" t="str"><v>4902778762639</v></cell></row><row r="70"><cell r="E70" t="str"><v>Uni-Ball UMN-207 Signo Jel Mürekkepli Kalem 0.7 mm Kırmızı</v></cell><cell r="F70"><v>0.18</v></cell><cell r="G70" t="str"><v>TL</v></cell></row><row r="70"><cell r="I70" t="str"><v>4902778762653</v></cell></row><row r="71"><cell r="E71" t="str"><v>Uni-Ball UMN-207 Signo Jel Mürekkepli Kalem 0.7 mm Yeşil</v></cell><cell r="F71"><v>0.18</v></cell><cell r="G71" t="str"><v>TL</v></cell></row><row r="71"><cell r="I71" t="str"><v>4902778788349</v></cell></row><row r="72"><cell r="E72" t="str"><v>Uni-Ball UMN-207 Signo Jel Mürekkepli Kalem 0.7 mm 3'lü Paket</v></cell><cell r="F72"><v>0.18</v></cell><cell r="G72" t="str"><v>TL</v></cell></row><row r="72"><cell r="I72" t="str"><v>8695202001140</v></cell></row><row r="73"><cell r="E73" t="str"><v>Uni-Ball Um-120 Signo Roller Kalem 0.7 mm Mavi</v></cell><cell r="F73"><v>0.18</v></cell><cell r="G73" t="str"><v>TL</v></cell></row><row r="73"><cell r="I73" t="str"><v>4902778781265</v></cell></row><row r="74"><cell r="E74" t="str"><v>Uni-Ball Um-120 Signo Roller Kalem 0.7 mm Siyah</v></cell><cell r="F74"><v>0.18</v></cell><cell r="G74" t="str"><v>TL</v></cell></row><row r="74"><cell r="I74" t="str"><v>4902778781258</v></cell></row><row r="75"><cell r="E75" t="str"><v>Uni-Ball Um-120 Signo Roller Kalem 0.7 mm Kırmızı</v></cell><cell r="F75"><v>0.18</v></cell><cell r="G75" t="str"><v>TL</v></cell></row><row r="75"><cell r="I75" t="str"><v>4902778781272</v></cell></row><row r="76"><cell r="E76" t="str"><v>Uni-Ball Um-120 Signo Roller Kalem 0.7 mm Yeşil</v></cell><cell r="F76"><v>0.18</v></cell><cell r="G76" t="str"><v>TL</v></cell></row><row r="76"><cell r="I76" t="str"><v>4902778781296</v></cell></row><row r="77"><cell r="E77" t="str"><v>Uni-Ball Um-120 Signo Roller Kalem 0.7 mm Pembe</v></cell><cell r="F77"><v>0.18</v></cell><cell r="G77" t="str"><v>TL</v></cell></row><row r="77"><cell r="I77" t="str"><v>4902778781326</v></cell></row><row r="78"><cell r="E78" t="str"><v>Uni-Ball Um-120 Signo Roller Kalem 0.7 mm 5'li Paket</v></cell><cell r="F78"><v>0.18</v></cell><cell r="G78" t="str"><v>TL</v></cell></row><row r="78"><cell r="I78" t="str"><v>8695202095200</v></cell></row><row r="79"><cell r="E79" t="str"><v>Uni-Ball Um-120 Signo Roller Kalem 0.7 mm 8'li Paket</v></cell><cell r="F79"><v>0.18</v></cell><cell r="G79" t="str"><v>TL</v></cell></row><row r="79"><cell r="I79" t="str"><v>8695202095217</v></cell></row><row r="80"><cell r="E80" t="str"><v>Uni-Ball SX-210 Jetstream Hızlı Yazı Kalemi 1.0 mm Mavi</v></cell><cell r="F80"><v>0.18</v></cell><cell r="G80" t="str"><v>TL</v></cell></row><row r="80"><cell r="I80" t="str"><v>4902778753286</v></cell></row><row r="81"><cell r="E81" t="str"><v>Uni-Ball SX-210 Jetstream Hızlı Yazı Kalemi 1.0 mm Siyah</v></cell><cell r="F81"><v>0.18</v></cell><cell r="G81" t="str"><v>TL</v></cell></row><row r="81"><cell r="I81" t="str"><v>4902778753279</v></cell></row><row r="82"><cell r="E82" t="str"><v>Uni-Ball SX-210 Jetstream Hızlı Yazı Kalemi 1.0 mm Kırmızı</v></cell><cell r="F82"><v>0.18</v></cell><cell r="G82" t="str"><v>TL</v></cell></row><row r="82"><cell r="I82" t="str"><v>4902778753293</v></cell></row><row r="83"><cell r="E83" t="str"><v>Uni-Ball SX-217 Jetstream Hızlı Yazı Kalemi 1.0 mm Mavi</v></cell><cell r="F83"><v>0.18</v></cell><cell r="G83" t="str"><v>TL</v></cell></row><row r="83"><cell r="I83" t="str"><v>4902778746912</v></cell></row><row r="84"><cell r="E84" t="str"><v>Uni-Ball SX-217 Jetstream Hızlı Yazı Kalemi 1.0 mm Siyah</v></cell><cell r="F84"><v>0.18</v></cell><cell r="G84" t="str"><v>TL</v></cell></row><row r="84"><cell r="I84" t="str"><v>4902778746905</v></cell></row><row r="85"><cell r="E85" t="str"><v>Uni-Ball SX-217 Jetstream Hızlı Yazı Kalemi 1.0 mm Kırmızı</v></cell><cell r="F85"><v>0.18</v></cell><cell r="G85" t="str"><v>TL</v></cell></row><row r="85"><cell r="I85" t="str"><v>4902778746929</v></cell></row><row r="86"><cell r="E86" t="str"><v>Uni-Ball UB-185 Vision Needle İğne Uçlu Roller Kalem 0.5 mm Mavi</v></cell><cell r="F86"><v>0.18</v></cell><cell r="G86" t="str"><v>TL</v></cell></row><row r="86"><cell r="I86" t="str"><v>4902778010396</v></cell></row><row r="87"><cell r="E87" t="str"><v>Uni-Ball UB-185 Vision Needle İğne Uçlu Roller Kalem 0.5 mm Siyah</v></cell><cell r="F87"><v>0.18</v></cell><cell r="G87" t="str"><v>TL</v></cell></row><row r="87"><cell r="I87" t="str"><v>4902778010389</v></cell></row><row r="88"><cell r="E88" t="str"><v>Uni-Ball UB-185 Vision Needle İğne Uçlu Roller Kalem 0.5 mm Kırmızı</v></cell><cell r="F88"><v>0.18</v></cell><cell r="G88" t="str"><v>TL</v></cell></row><row r="88"><cell r="I88" t="str"><v>4902778010402</v></cell></row><row r="89"><cell r="E89" t="str"><v>Uni-Ball UB-185 Vision Needle İğne Uçlu Roller Kalem 0.5 mm 3'lü Set</v></cell><cell r="F89"><v>0.18</v></cell><cell r="G89" t="str"><v>TL</v></cell></row><row r="89"><cell r="I89" t="str"><v>8695202001171</v></cell></row><row r="90"><cell r="E90" t="str"><v>Uni-Ball UB-187 Vision Needle İğne Uçlu Roller Kalem 0.7 mm Mavi</v></cell><cell r="F90"><v>0.18</v></cell><cell r="G90" t="str"><v>TL</v></cell></row><row r="90"><cell r="I90" t="str"><v>4902778010426</v></cell></row><row r="91"><cell r="E91" t="str"><v>Uni-Ball UB-187 Vision Needle İğne Uçlu Roller Kalem 0.7 mm Siyah</v></cell><cell r="F91"><v>0.18</v></cell><cell r="G91" t="str"><v>TL</v></cell></row><row r="91"><cell r="I91" t="str"><v>4902778010419</v></cell></row><row r="92"><cell r="E92" t="str"><v>Uni-Ball UB-187 Vision Needle İğne Uçlu Roller Kalem 0.7 mm Kırmızı</v></cell><cell r="F92"><v>0.18</v></cell><cell r="G92" t="str"><v>TL</v></cell></row><row r="92"><cell r="I92" t="str"><v>4902778010433</v></cell></row><row r="93"><cell r="E93" t="str"><v>Uni-Ball UB-187 Vision Needle İğne Uçlu Roller Kalem 0.7 mm 3'lü Set</v></cell><cell r="F93"><v>0.18</v></cell><cell r="G93" t="str"><v>TL</v></cell></row><row r="93"><cell r="I93" t="str"><v>8695202001201</v></cell></row><row r="94"><cell r="E94" t="str"><v>Uni-Ball UB-187 Vision Needle İğne Uçlu Roller Kalem 0.7 mm Yeşil</v></cell><cell r="F94"><v>0.18</v></cell><cell r="G94" t="str"><v>TL</v></cell></row><row r="94"><cell r="I94" t="str"><v>4902778014684</v></cell></row><row r="95"><cell r="E95" t="str"><v>Uni-Ball UB-185S Eye Needle İğne Uçlu Roller Kalem 0.5 mm Mavi</v></cell><cell r="F95"><v>0.18</v></cell><cell r="G95" t="str"><v>TL</v></cell></row><row r="95"><cell r="I95" t="str"><v>4902778125946</v></cell></row><row r="96"><cell r="E96" t="str"><v>Uni-Ball UB-185S Eye Needle İğne Uçlu Roller Kalem 0.5 mm Siyah</v></cell><cell r="F96"><v>0.18</v></cell><cell r="G96" t="str"><v>TL</v></cell></row><row r="96"><cell r="I96" t="str"><v>4902778125939</v></cell></row><row r="97"><cell r="E97" t="str"><v>Uni-Ball UB-185S Eye Needle İğne Uçlu Roller Kalem 0.5 mm Kırmızı</v></cell><cell r="F97"><v>0.18</v></cell><cell r="G97" t="str"><v>TL</v></cell></row><row r="97"><cell r="I97" t="str"><v>4902778125953</v></cell></row><row r="98"><cell r="E98" t="str"><v>Uni-Ball UB-187S Eye Needle İğne Uçlu Roller Kalem 0.7 mm Mavi</v></cell><cell r="F98"><v>0.18</v></cell><cell r="G98" t="str"><v>TL</v></cell></row><row r="98"><cell r="I98" t="str"><v>4902778125984</v></cell></row><row r="99"><cell r="E99" t="str"><v>Uni-Ball UB-187S Eye Needle İğne Uçlu Roller Kalem 0.7 mm Siyah</v></cell><cell r="F99"><v>0.18</v></cell><cell r="G99" t="str"><v>TL</v></cell></row><row r="99"><cell r="I99" t="str"><v>4902778125977</v></cell></row><row r="100"><cell r="E100" t="str"><v>Uni-Ball UB-187S Eye Needle İğne Uçlu Roller Kalem 0.7 mm Kırmızı</v></cell><cell r="F100"><v>0.18</v></cell><cell r="G100" t="str"><v>TL</v></cell></row><row r="100"><cell r="I100" t="str"><v>4902778125991</v></cell></row><row r="101"><cell r="E101" t="str"><v>Uni-Ball UB-165 Needle Point Micro İğne Uçlu Roller Kalem 0.5 mm Mavi</v></cell><cell r="F101"><v>0.18</v></cell><cell r="G101" t="str"><v>TL</v></cell></row><row r="101"><cell r="I101" t="str"><v>4902778665565</v></cell></row><row r="102"><cell r="E102" t="str"><v>Uni-Ball UB-165 Needle Point Micro İğne Uçlu Roller Kalem 0.5 mm Kırmızı</v></cell><cell r="F102"><v>0.18</v></cell><cell r="G102" t="str"><v>TL</v></cell></row><row r="102"><cell r="I102" t="str"><v>4902778665572</v></cell></row><row r="103"><cell r="E103" t="str"><v>Uni-Ball UB-165 Needle Point Micro İğne Uçlu Roller Kalem 0.5 mm Siyah</v></cell><cell r="F103"><v>0.18</v></cell><cell r="G103" t="str"><v>TL</v></cell></row><row r="103"><cell r="I103" t="str"><v>4902778665558</v></cell></row><row r="104"><cell r="E104" t="str"><v>Uni-Ball UB-167 Needle Point Fine İğne Uçlu Roller Kalem 0.7 mm Siyah</v></cell><cell r="F104"><v>0.18</v></cell><cell r="G104" t="str"><v>TL</v></cell></row><row r="104"><cell r="I104" t="str"><v>4902778665596</v></cell></row><row r="105"><cell r="E105" t="str"><v>Uni-Ball UB-167 Needle Point Fine İğne Uçlu Roller Kalem 0.7 mm Mavi</v></cell><cell r="F105"><v>0.18</v></cell><cell r="G105" t="str"><v>TL</v></cell></row><row r="105"><cell r="I105" t="str"><v>4902778665602</v></cell></row><row r="106"><cell r="E106" t="str"><v>Uni-Ball UB-167 Needle Point Fine İğne Uçlu Roller Kalem 0.7 mm Kırmızı</v></cell><cell r="F106"><v>0.18</v></cell><cell r="G106" t="str"><v>TL</v></cell></row><row r="106"><cell r="I106" t="str"><v>4902778665619</v></cell></row><row r="107"><cell r="E107" t="str"><v>Pilot V5 Hi-Tecpoint İğne Uçlu Kalem Mavi</v></cell><cell r="F107"><v>0.18</v></cell><cell r="G107" t="str"><v>TL</v></cell></row><row r="107"><cell r="I107"><v>4902505085703</v></cell></row><row r="108"><cell r="E108" t="str"><v>Pilot V5 Hi-Tecpoint İğne Uçlu Kalem Siyah</v></cell><cell r="F108"><v>0.18</v></cell><cell r="G108" t="str"><v>TL</v></cell></row><row r="108"><cell r="I108"><v>4902505085680</v></cell></row><row r="109"><cell r="E109" t="str"><v>Pilot V5 Hi-Tecpoint İğne Uçlu Kalem Kırmızı</v></cell><cell r="F109"><v>0.18</v></cell><cell r="G109" t="str"><v>TL</v></cell></row><row r="109"><cell r="I109"><v>4902505085697</v></cell></row><row r="110"><cell r="E110" t="str"><v>Pilot V5 Hi-Tecpoint İğne Uçlu Kalem Yeşil</v></cell><cell r="F110"><v>0.18</v></cell><cell r="G110" t="str"><v>TL</v></cell></row><row r="110"><cell r="I110"><v>4902505085710</v></cell></row><row r="111"><cell r="E111" t="str"><v>Pilot V5 Hi-Tecpoint İğne Uçlu Kalem Pembe</v></cell><cell r="F111"><v>0.18</v></cell><cell r="G111" t="str"><v>TL</v></cell></row><row r="111"><cell r="I111"><v>4902505085895</v></cell></row><row r="112"><cell r="E112" t="str"><v>Pilot V5 Hi-Tecpoint İğne Uçlu Kalem 3+1 Karışık Paket</v></cell><cell r="F112"><v>0.18</v></cell><cell r="G112" t="str"><v>TL</v></cell></row><row r="112"><cell r="I112"><v>8690345328017</v></cell></row><row r="113"><cell r="E113" t="str"><v>Pilot V5 Collector İğne Uçlu Kalem 6'lı Set</v></cell><cell r="F113"><v>0.18</v></cell><cell r="G113" t="str"><v>TL</v></cell></row><row r="113"><cell r="I113"><v>3131910234814</v></cell></row><row r="114"><cell r="E114" t="str"><v>Pilot V7 Hi-Tecpoint İğne Uçlu Kalem Mavi</v></cell><cell r="F114"><v>0.18</v></cell><cell r="G114" t="str"><v>TL</v></cell></row><row r="114"><cell r="I114"><v>4902505085765</v></cell></row><row r="115"><cell r="E115" t="str"><v>Pilot V7 Hi-Tecpoint İğne Uçlu Kalem Siyah</v></cell><cell r="F115"><v>0.18</v></cell><cell r="G115" t="str"><v>TL</v></cell></row><row r="115"><cell r="I115"><v>4902505085758</v></cell></row><row r="116"><cell r="E116" t="str"><v>Pilot V7 Hi-Tecpoint İğne Uçlu Kalem Kırmızı</v></cell><cell r="F116"><v>0.18</v></cell><cell r="G116" t="str"><v>TL</v></cell></row><row r="116"><cell r="I116"><v>4902505085772</v></cell></row><row r="117"><cell r="E117" t="str"><v>Pilot V5 Grip İğne Uçlu Kalem Mavi</v></cell><cell r="F117"><v>0.18</v></cell><cell r="G117" t="str"><v>TL</v></cell></row><row r="117"><cell r="I117"><v>4902505279713</v></cell></row><row r="118"><cell r="E118" t="str"><v>Pilot V5 Grip İğne Uçlu Kalem Siyah</v></cell><cell r="F118"><v>0.18</v></cell><cell r="G118" t="str"><v>TL</v></cell></row><row r="118"><cell r="I118"><v>4902505279690</v></cell></row><row r="119"><cell r="E119" t="str"><v>Pilot V5 Grip İğne Uçlu Kalem Kırmızı</v></cell><cell r="F119"><v>0.18</v></cell><cell r="G119" t="str"><v>TL</v></cell></row><row r="119"><cell r="I119"><v>4902505279706</v></cell></row><row r="120"><cell r="E120" t="str"><v>Pilot V5 Grip İğne Uçlu Kalem Yeşil</v></cell><cell r="F120"><v>0.18</v></cell><cell r="G120" t="str"><v>TL</v></cell></row><row r="120"><cell r="I120"><v>4902505279720</v></cell></row><row r="121"><cell r="E121" t="str"><v>Pilot V5 Grip İğne Uçlu Kalem Pembe</v></cell><cell r="F121"><v>0.18</v></cell><cell r="G121" t="str"><v>TL</v></cell></row><row r="121"><cell r="I121"><v>4902505315657</v></cell></row><row r="122"><cell r="E122" t="str"><v>Pilot V5 Grip İğne Uçlu Kalem 3'lü Karışık Set</v></cell><cell r="F122"><v>0.18</v></cell><cell r="G122" t="str"><v>TL</v></cell></row><row r="122"><cell r="I122"><v>8690345744275</v></cell></row><row r="123"><cell r="E123" t="str"><v>Pilot V7 Grip İğne Uçlu Kalem Mavi</v></cell><cell r="F123"><v>0.18</v></cell><cell r="G123" t="str"><v>TL</v></cell></row><row r="123"><cell r="I123"><v>4902505279799</v></cell></row><row r="124"><cell r="E124" t="str"><v>Pilot V7 Grip İğne Uçlu Kalem Siyah</v></cell><cell r="F124"><v>0.18</v></cell><cell r="G124" t="str"><v>TL</v></cell></row><row r="124"><cell r="I124"><v>4902505279775</v></cell></row><row r="125"><cell r="E125" t="str"><v>Pilot V7 Grip İğne Uçlu Kalem Kırmızı</v></cell><cell r="F125"><v>0.18</v></cell><cell r="G125" t="str"><v>TL</v></cell></row><row r="125"><cell r="I125"><v>4902505279782</v></cell></row><row r="126"><cell r="E126" t="str"><v>Pilot V7 Grip İğne Uçlu Kalem Yeşil</v></cell><cell r="F126"><v>0.18</v></cell><cell r="G126" t="str"><v>TL</v></cell></row><row r="126"><cell r="I126"><v>4902505279805</v></cell></row><row r="127"><cell r="E127" t="str"><v>Pilot V7 Grip İğne Uçlu Kalem Pembe</v></cell><cell r="F127"><v>0.18</v></cell><cell r="G127" t="str"><v>TL</v></cell></row><row r="127"><cell r="I127"><v>4902505315718</v></cell></row><row r="128"><cell r="E128" t="str"><v>Pilot V10 Grip İğne Uçlu Kalem Mavi</v></cell><cell r="F128"><v>0.18</v></cell><cell r="G128" t="str"><v>TL</v></cell></row><row r="128"><cell r="I128"><v>4902505298103</v></cell></row><row r="129"><cell r="E129" t="str"><v>Pilot V10 Grip İğne Uçlu Kalem Siyah</v></cell><cell r="F129"><v>0.18</v></cell><cell r="G129" t="str"><v>TL</v></cell></row><row r="129"><cell r="I129"><v>4902505298080</v></cell></row><row r="130"><cell r="E130" t="str"><v>Pilot V10 Grip İğne Uçlu Kalem Kırmızı</v></cell><cell r="F130"><v>0.18</v></cell><cell r="G130" t="str"><v>TL</v></cell></row><row r="130"><cell r="I130"><v>4902505298097</v></cell></row><row r="131"><cell r="E131" t="str"><v>Pilot V10 Grip İğne Uçlu Kalem Yeşil</v></cell><cell r="F131"><v>0.18</v></cell><cell r="G131" t="str"><v>TL</v></cell></row><row r="131"><cell r="I131"><v>4902505298110</v></cell></row><row r="132"><cell r="E132" t="str"><v>Rotring Isograph Rapido Kalemi 0.1 mm</v></cell><cell r="F132"><v>0.18</v></cell><cell r="G132" t="str"><v>TL</v></cell><cell r="H132"><v>28.04</v></cell><cell r="I132"><v>3501179033945</v></cell></row><row r="133"><cell r="E133" t="str"><v>Rotring Isograph Rapido Kalemi 0.13 mm</v></cell><cell r="F133"><v>0.18</v></cell><cell r="G133" t="str"><v>TL</v></cell><cell r="H133"><v>28.04</v></cell><cell r="I133"><v>3501179033952</v></cell></row><row r="134"><cell r="E134" t="str"><v>Rotring Isograph Rapido Kalemi 0.18 mm</v></cell><cell r="F134"><v>0.18</v></cell><cell r="G134" t="str"><v>TL</v></cell><cell r="H134"><v>28.04</v></cell><cell r="I134"><v>3501179033969</v></cell></row><row r="135"><cell r="E135" t="str"><v>Rotring Isograph Rapido Kalemi 0.20 mm</v></cell><cell r="F135"><v>0.18</v></cell><cell r="G135" t="str"><v>TL</v></cell><cell r="H135"><v>25.11</v></cell><cell r="I135"><v>3501179033976</v></cell></row><row r="136"><cell r="E136" t="str"><v>Rotring Isograph Rapido Kalemi 0.25 mm</v></cell><cell r="F136"><v>0.18</v></cell><cell r="G136" t="str"><v>TL</v></cell><cell r="H136"><v>25.11</v></cell><cell r="I136"><v>3501179033983</v></cell></row><row r="137"><cell r="E137" t="str"><v>Rotring Isograph Rapido Kalemi 0.30 mm</v></cell><cell r="F137"><v>0.18</v></cell><cell r="G137" t="str"><v>TL</v></cell><cell r="H137"><v>22.8501</v></cell><cell r="I137"><v>3501179033990</v></cell></row><row r="138"><cell r="E138" t="str"><v>Rotring Isograph Rapido Kalemi 0.35 mm</v></cell><cell r="F138"><v>0.18</v></cell><cell r="G138" t="str"><v>TL</v></cell><cell r="H138"><v>22.8501</v></cell><cell r="I138"><v>3501179034003</v></cell></row><row r="139"><cell r="E139" t="str"><v>Rotring Isograph Rapido Kalemi 0.40 mm</v></cell><cell r="F139"><v>0.18</v></cell><cell r="G139" t="str"><v>TL</v></cell><cell r="H139"><v>22.8501</v></cell><cell r="I139"><v>3501179034911</v></cell></row><row r="140"><cell r="E140" t="str"><v>Rotring Isograph Rapido Kalemi 0.50 mm</v></cell><cell r="F140"><v>0.18</v></cell><cell r="G140" t="str"><v>TL</v></cell><cell r="H140"><v>22.8501</v></cell><cell r="I140"><v>3501179034928</v></cell></row><row r="141"><cell r="E141" t="str"><v>Rotring Isograph Rapido Kalemi 0.60 mm</v></cell><cell r="F141"><v>0.18</v></cell><cell r="G141" t="str"><v>TL</v></cell><cell r="H141"><v>22.8501</v></cell><cell r="I141"><v>3501179034935</v></cell></row><row r="142"><cell r="E142" t="str"><v>Rotring Isograph Rapido Kalemi 0.70 mm</v></cell><cell r="F142"><v>0.18</v></cell><cell r="G142" t="str"><v>TL</v></cell><cell r="H142"><v>22.8501</v></cell><cell r="I142"><v>3501179034942</v></cell></row><row r="143"><cell r="E143" t="str"><v>Rotring Isograph Rapido Kalemi 0.80 mm</v></cell><cell r="F143"><v>0.18</v></cell><cell r="G143" t="str"><v>TL</v></cell><cell r="H143"><v>22.8501</v></cell><cell r="I143"><v>3501179034959</v></cell></row><row r="144"><cell r="E144" t="str"><v>Rotring Isograph Rapido Kalemi 1.00 mm</v></cell><cell r="F144"><v>0.18</v></cell><cell r="G144" t="str"><v>TL</v></cell><cell r="H144"><v>22.8501</v></cell><cell r="I144"><v>3501179034966</v></cell></row><row r="145"><cell r="E145" t="str"><v>Rotring Tikky Mekanik Kurşun Kalem Seti 0.7 mm Beyaz</v></cell><cell r="F145"><v>0.18</v></cell><cell r="G145" t="str"><v>TL</v></cell><cell r="H145"><v>7.826</v></cell><cell r="I145"><v>8699290042405</v></cell></row><row r="146"><cell r="E146" t="str"><v>Rotring Tikky Mekanik Kurşun Kalem Seti 0.5 mm Beyaz</v></cell><cell r="F146"><v>0.18</v></cell><cell r="G146" t="str"><v>TL</v></cell><cell r="H146"><v>7.826</v></cell><cell r="I146"><v>8699290042399</v></cell></row><row r="147"><cell r="E147" t="str"><v>Rotring Tikky Mekanik Kurşun Kalem Seti 0.7 mm Bordo</v></cell><cell r="F147"><v>0.18</v></cell><cell r="G147" t="str"><v>TL</v></cell><cell r="H147"><v>7.826</v></cell><cell r="I147"><v>8699290042016</v></cell></row><row r="148"><cell r="E148" t="str"><v>Rotring Tikky Mekanik Kurşun Kalem Seti 0.5 mm Bordo</v></cell><cell r="F148"><v>0.18</v></cell><cell r="G148" t="str"><v>TL</v></cell><cell r="H148"><v>7.826</v></cell><cell r="I148"><v>8699290042009</v></cell></row><row r="149"><cell r="E149" t="str"><v>Rotring Tikky Mekanik Kurşun Kalem 0.5 mm Bordo</v></cell><cell r="F149"><v>0.18</v></cell><cell r="G149" t="str"><v>TL</v></cell><cell r="H149"><v>6.654</v></cell><cell r="I149"><v>3501170770467</v></cell></row><row r="150"><cell r="E150" t="str"><v>Rotring Tikky Mekanik Kurşun Kalem 0.7 mm Bordo</v></cell><cell r="F150"><v>0.18</v></cell><cell r="G150" t="str"><v>TL</v></cell><cell r="H150"><v>6.654</v></cell><cell r="I150"><v>3501170770474</v></cell></row><row r="151"><cell r="E151" t="str"><v>Rotring Tikky Mekanik Kurşun Kalem 0.9 mm Bordo</v></cell><cell r="F151"><v>0.18</v></cell><cell r="G151" t="str"><v>TL</v></cell><cell r="H151"><v>6.654</v></cell><cell r="I151"><v>3501170770481</v></cell></row><row r="152"><cell r="E152" t="str"><v>Rotring Tikky Mekanik Kurşun Kalem 0.5 mm Siyah</v></cell><cell r="F152"><v>0.18</v></cell><cell r="G152" t="str"><v>TL</v></cell><cell r="H152"><v>6.654</v></cell><cell r="I152"><v>3501170770504</v></cell></row><row r="153"><cell r="E153" t="str"><v>Rotring Tikky Mekanik Kurşun Kalem 0.7 mm Siyah</v></cell><cell r="F153"><v>0.18</v></cell><cell r="G153" t="str"><v>TL</v></cell><cell r="H153"><v>6.654</v></cell><cell r="I153"><v>3501170770511</v></cell></row><row r="154"><cell r="E154" t="str"><v>Rotring Tikky Mekanik Kurşun Kalem 0.9 mm Siyah</v></cell><cell r="F154"><v>0.18</v></cell><cell r="G154" t="str"><v>TL</v></cell><cell r="H154"><v>6.654</v></cell><cell r="I154"><v>3501170770528</v></cell></row><row r="155"><cell r="E155" t="str"><v>Rotring Tikky Mekanik Kurşun Kalem 0.5 mm Beyaz</v></cell><cell r="F155"><v>0.18</v></cell><cell r="G155" t="str"><v>TL</v></cell><cell r="H155"><v>6.654</v></cell><cell r="I155"><v>3501170770535</v></cell></row><row r="156"><cell r="E156" t="str"><v>Rotring Tikky Mekanik Kurşun Kalem 0.7 mm Beyaz</v></cell><cell r="F156"><v>0.18</v></cell><cell r="G156" t="str"><v>TL</v></cell><cell r="H156"><v>6.654</v></cell><cell r="I156"><v>3501170903964</v></cell></row><row r="157"><cell r="E157" t="str"><v>Rotring Tikky Mekanik Kurşun Kalem 0.5 mm Kırmızı</v></cell><cell r="F157"><v>0.18</v></cell><cell r="G157" t="str"><v>TL</v></cell><cell r="H157"><v>6.654</v></cell><cell r="I157"><v>3501170770542</v></cell></row><row r="158"><cell r="E158" t="str"><v>Rotring Tikky Mekanik Kurşun Kalem 0.7 mm Kırmızı</v></cell><cell r="F158"><v>0.18</v></cell><cell r="G158" t="str"><v>TL</v></cell><cell r="H158"><v>6.654</v></cell><cell r="I158"><v>3501178502398</v></cell></row><row r="159"><cell r="E159" t="str"><v>Rotring Tikky Mekanik Kurşun Kalem 0.5 mm Mavi</v></cell><cell r="F159"><v>0.18</v></cell><cell r="G159" t="str"><v>TL</v></cell><cell r="H159"><v>6.654</v></cell><cell r="I159"><v>3501170770566</v></cell></row><row r="160"><cell r="E160" t="str"><v>Rotring Tikky Mekanik Kurşun Kalem 0.7 mm Mavi</v></cell><cell r="F160"><v>0.18</v></cell><cell r="G160" t="str"><v>TL</v></cell><cell r="H160"><v>6.654</v></cell><cell r="I160"><v>3501178503623</v></cell></row><row r="161"><cell r="E161" t="str"><v>Rotring Tikky Mekanik Kurşun Kalem 0.5 mm Sarı</v></cell><cell r="F161"><v>0.18</v></cell><cell r="G161" t="str"><v>TL</v></cell><cell r="H161"><v>6.654</v></cell><cell r="I161"><v>3501170770573</v></cell></row><row r="162"><cell r="E162" t="str"><v>Rotring Tikky Mekanik Kurşun Kalem 0.7 mm Sarı</v></cell><cell r="F162"><v>0.18</v></cell><cell r="G162" t="str"><v>TL</v></cell><cell r="H162"><v>6.654</v></cell><cell r="I162"><v>3501178503630</v></cell></row><row r="163"><cell r="E163" t="str"><v>Rotring Rapid Mekanik Kurşun Kalem 0.5 mm Siyah</v></cell><cell r="F163"><v>0.18</v></cell><cell r="G163" t="str"><v>TL</v></cell><cell r="H163"><v>12.72</v></cell><cell r="I163"><v>4006856502954</v></cell></row><row r="164"><cell r="E164" t="str"><v>Rotring Rapid Mekanik Kurşun Kalem 0.7 mm Siyah</v></cell><cell r="F164"><v>0.18</v></cell><cell r="G164" t="str"><v>TL</v></cell><cell r="H164"><v>12.72</v></cell><cell r="I164"><v>4006856502961</v></cell></row><row r="165"><cell r="E165" t="str"><v>Rotring 300 Mekanik Kurşun Kalem 0.5 mm Siyah</v></cell><cell r="F165"><v>0.18</v></cell><cell r="G165" t="str"><v>TL</v></cell><cell r="H165"><v>12.97</v></cell><cell r="I165"><v>3501178523065</v></cell></row><row r="166"><cell r="E166" t="str"><v>Rotring 300 Mekanik Kurşun Kalem 0.7 mm Siyah</v></cell><cell r="F166"><v>0.18</v></cell><cell r="G166" t="str"><v>TL</v></cell><cell r="H166"><v>12.97</v></cell><cell r="I166"><v>3501178523041</v></cell></row><row r="167"><cell r="E167" t="str"><v>Rotring 500 Mekanik Kurşun Kalem 0.5 mm Siyah</v></cell><cell r="F167"><v>0.18</v></cell><cell r="G167" t="str"><v>TL</v></cell><cell r="H167"><v>18.25</v></cell><cell r="I167"><v>3501178523058</v></cell></row><row r="168"><cell r="E168" t="str"><v>Rotring 500 Mekanik Kurşun Kalem 0.7 mm Siyah</v></cell><cell r="F168"><v>0.18</v></cell><cell r="G168" t="str"><v>TL</v></cell><cell r="H168"><v>18.25</v></cell><cell r="I168"><v>3501178523072</v></cell></row><row r="169"><cell r="E169" t="str"><v>Rotring 600 Mekanik Kurşun Kalem 0.5 mm Siyah</v></cell><cell r="F169"><v>0.18</v></cell><cell r="G169" t="str"><v>TL</v></cell><cell r="H169"><v>47.29</v></cell><cell r="I169"><v>3501179044439</v></cell></row><row r="170"><cell r="E170" t="str"><v>Rotring 600 Mekanik Kurşun Kalem 0.7 mm Siyah</v></cell><cell r="F170"><v>0.18</v></cell><cell r="G170" t="str"><v>TL</v></cell><cell r="H170"><v>47.29</v></cell><cell r="I170"><v>3501179044422</v></cell></row><row r="171"><cell r="E171" t="str"><v>Rotring 600 Mekanik Kurşun Kalem 0.5 mm Krom</v></cell><cell r="F171"><v>0.18</v></cell><cell r="G171" t="str"><v>TL</v></cell><cell r="H171"><v>47.29</v></cell><cell r="I171"><v>3501179044453</v></cell></row><row r="172"><cell r="E172" t="str"><v>Rotring 600 Mekanik Kurşun Kalem 0.7 mm Krom</v></cell><cell r="F172"><v>0.18</v></cell><cell r="G172" t="str"><v>TL</v></cell><cell r="H172"><v>47.29</v></cell><cell r="I172"><v>3501179044446</v></cell></row><row r="173"><cell r="E173" t="str"><v>Rotring Rapid Pro Mekanik Kurşun Kalem 0.5 mm Krom</v></cell><cell r="F173"><v>0.18</v></cell><cell r="G173" t="str"><v>TL</v></cell><cell r="H173"><v>52.73</v></cell><cell r="I173"><v>3501179042558</v></cell></row><row r="174"><cell r="E174" t="str"><v>Rotring Rapid Pro Mekanik Kurşun Kalem 0.7 mm Krom</v></cell><cell r="F174"><v>0.18</v></cell><cell r="G174" t="str"><v>TL</v></cell><cell r="H174"><v>52.73</v></cell><cell r="I174"><v>3501179042565</v></cell></row><row r="175"><cell r="E175" t="str"><v>Rotring Rapid Pro Mekanik Kurşun Kalem 0.5 mm Siyah</v></cell><cell r="F175"><v>0.18</v></cell><cell r="G175" t="str"><v>TL</v></cell><cell r="H175"><v>52.73</v></cell><cell r="I175"><v>3501179042572</v></cell></row><row r="176"><cell r="E176" t="str"><v>Rotring Rapid Pro Mekanik Kurşun Kalem 0.7 mm Siyah</v></cell><cell r="F176"><v>0.18</v></cell><cell r="G176" t="str"><v>TL</v></cell><cell r="H176"><v>52.73</v></cell><cell r="I176"><v>3501179042589</v></cell></row><row r="177"><cell r="E177" t="str"><v>Rotring 800 Mekanik Kurşun Kalem 0.5 mm Krom</v></cell><cell r="F177"><v>0.18</v></cell><cell r="G177" t="str"><v>TL</v></cell><cell r="H177"><v>86.55</v></cell><cell r="I177"><v>3501179044484</v></cell></row><row r="178"><cell r="E178" t="str"><v>Rotring 800 Mekanik Kurşun Kalem 0.7 mm Krom</v></cell><cell r="F178"><v>0.18</v></cell><cell r="G178" t="str"><v>TL</v></cell><cell r="H178"><v>86.55</v></cell><cell r="I178"><v>3501179044491</v></cell></row><row r="179"><cell r="E179" t="str"><v>Rotring 800 Mekanik Kurşun Kalem 0.5 mm Siyah</v></cell><cell r="F179"><v>0.18</v></cell><cell r="G179" t="str"><v>TL</v></cell><cell r="H179"><v>86.55</v></cell><cell r="I179"><v>3501179044477</v></cell></row><row r="180"><cell r="E180" t="str"><v>Rotring 800 Mekanik Kurşun Kalem 0.7 mm Siyah</v></cell><cell r="F180"><v>0.18</v></cell><cell r="G180" t="str"><v>TL</v></cell><cell r="H180"><v>86.55</v></cell><cell r="I180"><v>3501179044460</v></cell></row><row r="181"><cell r="E181" t="str"><v>Rotring 800+ İki Fonksiyonlu Kalem 0.5 mm Krom</v></cell><cell r="F181"><v>0.18</v></cell><cell r="G181" t="str"><v>TL</v></cell><cell r="H181"><v>93.16</v></cell><cell r="I181"><v>3501179001838</v></cell></row><row r="182"><cell r="E182" t="str"><v>Rotring 800+ İki Fonksiyonlu Kalem 0.7 mm Krom</v></cell><cell r="F182"><v>0.18</v></cell><cell r="G182" t="str"><v>TL</v></cell><cell r="H182"><v>93.16</v></cell><cell r="I182"><v>3501179001845</v></cell></row><row r="183"><cell r="E183" t="str"><v>Rotring 800+ İki Fonksiyonlu Kalem 0.5 mm Siyah</v></cell><cell r="F183"><v>0.18</v></cell><cell r="G183" t="str"><v>TL</v></cell><cell r="H183"><v>93.16</v></cell><cell r="I183"><v>3501179001814</v></cell></row><row r="184"><cell r="E184" t="str"><v>Rotring 800+ İki Fonksiyonlu Kalem 0.7 mm Siyah</v></cell><cell r="F184"><v>0.18</v></cell><cell r="G184" t="str"><v>TL</v></cell><cell r="H184"><v>93.16</v></cell><cell r="I184"><v>3501179001821</v></cell></row><row r="185"><cell r="E185" t="str"><v>Faber-Castell Grip II 1345 Versatil Kalem 0.5 mm Kırmızı</v></cell><cell r="F185"><v>0.18</v></cell><cell r="G185" t="str"><v>TL</v></cell><cell r="H185"><v>8.21</v></cell><cell r="I185"><v>4005400052440</v></cell></row><row r="186"><cell r="E186" t="str"><v>Faber-Castell Grip II 1345 Versatil Kalem 0.5 mm Lacivert </v></cell><cell r="F186"><v>0.18</v></cell><cell r="G186" t="str"><v>TL</v></cell><cell r="H186"><v>8.21</v></cell><cell r="I186"><v>4005400030530</v></cell></row><row r="187"><cell r="E187" t="str"><v>Faber-Castell Grip II 1345 Versatil Kalem 0.5 mm Beyaz</v></cell><cell r="F187"><v>0.18</v></cell><cell r="G187" t="str"><v>TL</v></cell><cell r="H187"><v>8.21</v></cell><cell r="I187"><v>4005400984673</v></cell></row><row r="188"><cell r="E188" t="str"><v>Faber-Castell Grip II 1345 Versatil Kalem 0.5 mm Bordo</v></cell><cell r="F188"><v>0.18</v></cell><cell r="G188" t="str"><v>TL</v></cell><cell r="H188"><v>8.21</v></cell><cell r="I188"><v>4005401045533</v></cell></row><row r="189"><cell r="E189" t="str"><v>Faber-Castell Grip II 1345 Versatil Kalem 0.5 mm Mavi</v></cell><cell r="F189"><v>0.18</v></cell><cell r="G189" t="str"><v>TL</v></cell><cell r="H189"><v>8.21</v></cell><cell r="I189"><v>4005401045540</v></cell></row><row r="190"><cell r="E190" t="str"><v>Faber-Castell Grip II 1345 Versatil Kalem 0.5 mm Yeşil</v></cell><cell r="F190"><v>0.18</v></cell><cell r="G190" t="str"><v>TL</v></cell><cell r="H190"><v>8.21</v></cell><cell r="I190"><v>4005401045557</v></cell></row><row r="191"><cell r="E191" t="str"><v>Faber-Castell Grip II 1345 Versatil Kalem 0.5 mm Siyah</v></cell><cell r="F191"><v>0.18</v></cell><cell r="G191" t="str"><v>TL</v></cell><cell r="H191"><v>8.21</v></cell><cell r="I191"><v>4005401045564</v></cell></row><row r="192"><cell r="E192" t="str"><v>Faber-Castell Grip II 1347 Versatil Kalem 0.7 mm Kırmızı</v></cell><cell r="F192"><v>0.18</v></cell><cell r="G192" t="str"><v>TL</v></cell><cell r="H192"><v>8.21</v></cell><cell r="I192"><v>4005400052488</v></cell></row><row r="193"><cell r="E193" t="str"><v>Faber-Castell Grip II 1347 Versatil Kalem 0.7 mm Lacivert </v></cell><cell r="F193"><v>0.18</v></cell><cell r="G193" t="str"><v>TL</v></cell><cell r="H193"><v>8.21</v></cell><cell r="I193"><v>4005400030578</v></cell></row><row r="194"><cell r="E194" t="str"><v>Faber-Castell Grip II 1347 Versatil Kalem 0.7 mm Beyaz</v></cell><cell r="F194"><v>0.18</v></cell><cell r="G194" t="str"><v>TL</v></cell><cell r="H194"><v>8.21</v></cell><cell r="I194"><v>4005400992562</v></cell></row><row r="195"><cell r="E195" t="str"><v>Faber-Castell Grip II 1347 Versatil Kalem 0.7 mm Bordo</v></cell><cell r="F195"><v>0.18</v></cell><cell r="G195" t="str"><v>TL</v></cell><cell r="H195"><v>8.21</v></cell><cell r="I195"><v>4005401045571</v></cell></row><row r="196"><cell r="E196" t="str"><v>Faber-Castell Grip II 1347 Versatil Kalem 0.7 mm Mavi</v></cell><cell r="F196"><v>0.18</v></cell><cell r="G196" t="str"><v>TL</v></cell><cell r="H196"><v>8.21</v></cell><cell r="I196"><v>4005401045588</v></cell></row><row r="197"><cell r="E197" t="str"><v>Faber-Castell Grip II 1347 Versatil Kalem 0.7 mm Yeşil</v></cell><cell r="F197"><v>0.18</v></cell><cell r="G197" t="str"><v>TL</v></cell><cell r="H197"><v>8.21</v></cell><cell r="I197"><v>4005401045595</v></cell></row><row r="198"><cell r="E198" t="str"><v>Faber-Castell Grip II 1347 Versatil Kalem 0.7 mm Siyah</v></cell><cell r="F198"><v>0.18</v></cell><cell r="G198" t="str"><v>TL</v></cell><cell r="H198"><v>8.21</v></cell><cell r="I198"><v>4005401045601</v></cell></row><row r="199"><cell r="E199" t="str"><v>Faber-Castell Grip Plus Versatil Kalem 0.7 mm Siyah</v></cell><cell r="F199"><v>0.18</v></cell><cell r="G199" t="str"><v>TL</v></cell><cell r="H199"><v>12.35</v></cell><cell r="I199"><v>4005401017608</v></cell></row><row r="200"><cell r="E200" t="str"><v>Faber-Castell Grip Plus Versatil Kalem 0.7 mm Kırmızı</v></cell><cell r="F200"><v>0.18</v></cell><cell r="G200" t="str"><v>TL</v></cell><cell r="H200"><v>12.35</v></cell><cell r="I200"><v>4005401017561</v></cell></row><row r="201"><cell r="E201" t="str"><v>Faber-Castell Grip Plus Versatil Kalem 0.7 mm Mavi</v></cell><cell r="F201"><v>0.18</v></cell><cell r="G201" t="str"><v>TL</v></cell><cell r="H201"><v>12.35</v></cell><cell r="I201"><v>4005401017585</v></cell></row><row r="202"><cell r="E202" t="str"><v>Faber-Castell Grip Plus Versatil Kalem 0.7 mm Yeşil</v></cell><cell r="F202"><v>0.18</v></cell><cell r="G202" t="str"><v>TL</v></cell><cell r="H202"><v>12.35</v></cell><cell r="I202"><v>4005401058854</v></cell></row><row r="203"><cell r="E203" t="str"><v>Faber-Castell Grip Plus Versatil Kalem 0.7 mm Vişne</v></cell><cell r="F203"><v>0.18</v></cell><cell r="G203" t="str"><v>TL</v></cell><cell r="H203"><v>12.35</v></cell><cell r="I203"><v>4005400012437</v></cell></row><row r="204"><cell r="E204" t="str"><v>Faber-Castell Grip Plus Versatil Kalem 0.7 mm Petrol Mavisi</v></cell><cell r="F204"><v>0.18</v></cell><cell r="G204" t="str"><v>TL</v></cell><cell r="H204"><v>12.35</v></cell><cell r="I204"><v>4005400012338</v></cell></row><row r="205"><cell r="E205" t="str"><v>Faber-Castell Grip Plus Versatil Kalem 0.7 mm Beyaz</v></cell><cell r="F205"><v>0.18</v></cell><cell r="G205" t="str"><v>TL</v></cell><cell r="H205"><v>12.35</v></cell><cell r="I205"><v>4005401307013</v></cell></row><row r="206"><cell r="E206" t="str"><v>Faber-Castell Grip 2011 Versatil Kalem 0.7 mm Koyu Pembe</v></cell><cell r="F206"><v>0.18</v></cell><cell r="G206" t="str"><v>TL</v></cell><cell r="H206"><v>18.53</v></cell><cell r="I206"><v>4005400990674</v></cell></row><row r="207"><cell r="E207" t="str"><v>Faber-Castell Grip 2011 Versatil Kalem 0.7 mm Mor</v></cell><cell r="F207"><v>0.18</v></cell><cell r="G207" t="str"><v>TL</v></cell><cell r="H207"><v>18.53</v></cell><cell r="I207"><v>4005400050224</v></cell></row><row r="208"><cell r="E208" t="str"><v>Faber-Castell Grip 2011 Versatil Kalem 0.7 mm Petrol</v></cell><cell r="F208"><v>0.18</v></cell><cell r="G208" t="str"><v>TL</v></cell><cell r="H208"><v>18.53</v></cell><cell r="I208"><v>4005400052969</v></cell></row><row r="209"><cell r="E209" t="str"><v>Faber-Castell Grip 2011 Versatil Kalem 0.7 mm Kahverengi</v></cell><cell r="F209"><v>0.18</v></cell><cell r="G209" t="str"><v>TL</v></cell><cell r="H209"><v>18.53</v></cell><cell r="I209"><v>4005400990698</v></cell></row><row r="210"><cell r="E210" t="str"><v>Faber-Castell Grip 2011 Versatil Kalem 0.7 mm Gümüş</v></cell><cell r="F210"><v>0.18</v></cell><cell r="G210" t="str"><v>TL</v></cell><cell r="H210"><v>18.53</v></cell><cell r="I210"><v>4005401045908</v></cell></row><row r="211"><cell r="E211" t="str"><v>Faber-Castell Grip 2011 Versatil Kalem 0.7 mm Metalik Mavi</v></cell><cell r="F211"><v>0.18</v></cell><cell r="G211" t="str"><v>TL</v></cell><cell r="H211"><v>18.53</v></cell><cell r="I211"><v>4005401067290</v></cell></row><row r="212"><cell r="E212" t="str"><v>Faber-Castell Grip 2011 Versatil Kalem 0.7 mm Buzlu Siyah</v></cell><cell r="F212"><v>0.18</v></cell><cell r="G212" t="str"><v>TL</v></cell><cell r="H212"><v>18.53</v></cell><cell r="I212"><v>4005401067580</v></cell></row><row r="213"><cell r="E213" t="str"><v>Faber-Castell Grip 2011 Versatil Kalem 0.7 mm Buzlu Lime</v></cell><cell r="F213"><v>0.18</v></cell><cell r="G213" t="str"><v>TL</v></cell><cell r="H213"><v>18.53</v></cell><cell r="I213"><v>4005401312642</v></cell></row><row r="214"><cell r="E214" t="str"><v>Faber-Castell Grip Matic 1318 Versatil Kalem 0.5 mm Mavi</v></cell><cell r="F214"><v>0.18</v></cell><cell r="G214" t="str"><v>TL</v></cell><cell r="H214"><v>3.38</v></cell><cell r="I214"><v>6933256607683</v></cell></row><row r="215"><cell r="E215" t="str"><v>Faber-Castell Grip Matic 1318 Versatil Kalem 0.5 mm Siyah</v></cell><cell r="F215"><v>0.18</v></cell><cell r="G215" t="str"><v>TL</v></cell><cell r="H215"><v>3.38</v></cell><cell r="I215"><v>4005401032397</v></cell></row><row r="216"><cell r="E216" t="str"><v>Faber-Castell Grip Matic 1318 Versatil Kalem 0.5 mm Kırmızı</v></cell><cell r="F216"><v>0.18</v></cell><cell r="G216" t="str"><v>TL</v></cell><cell r="H216"><v>3.38</v></cell><cell r="I216"><v>6933256607676</v></cell></row><row r="217"><cell r="E217" t="str"><v>Faber-Castell Grip Matic 1318 Versatil Kalem 0.5 mm Yeşil</v></cell><cell r="F217"><v>0.18</v></cell><cell r="G217" t="str"><v>TL</v></cell><cell r="H217"><v>3.38</v></cell><cell r="I217"><v>6933256607690</v></cell></row><row r="218"><cell r="E218" t="str"><v>Faber-Castell Grip Matic 1319 Versatil Kalem 0.7 mm Mavi</v></cell><cell r="F218"><v>0.18</v></cell><cell r="G218" t="str"><v>TL</v></cell><cell r="H218"><v>3.38</v></cell><cell r="I218"><v>4005401032458</v></cell></row><row r="219"><cell r="E219" t="str"><v>Faber-Castell Grip Matic 1319 Versatil Kalem 0.7 mm Siyah</v></cell><cell r="F219"><v>0.18</v></cell><cell r="G219" t="str"><v>TL</v></cell><cell r="H219"><v>3.38</v></cell><cell r="I219"><v>6933256607720</v></cell></row><row r="220"><cell r="E220" t="str"><v>Faber-Castell Grip Matic 1319 Versatil Kalem 0.7 mm Kırmızı</v></cell><cell r="F220"><v>0.18</v></cell><cell r="G220" t="str"><v>TL</v></cell><cell r="H220"><v>3.38</v></cell><cell r="I220"><v>6933256607706</v></cell></row><row r="221"><cell r="E221" t="str"><v>Faber-Castell Grip Matic 1319 Versatil Kalem 0.7 mm Yeşil</v></cell><cell r="F221"><v>0.18</v></cell><cell r="G221" t="str"><v>TL</v></cell><cell r="H221"><v>3.38</v></cell><cell r="I221"><v>6933256607713</v></cell></row><row r="222"><cell r="E222" t="str"><v>Faber-Castell Polymatic 2328 Versatil Kalem 0.5 mm Yeşil</v></cell><cell r="F222"><v>0.18</v></cell><cell r="G222" t="str"><v>TL</v></cell><cell r="H222"><v>3.64</v></cell><cell r="I222"><v>6933256619518</v></cell></row><row r="223"><cell r="E223" t="str"><v>Faber-Castell Polymatic 2328 Versatil Kalem 0.5 mm Mavi</v></cell><cell r="F223"><v>0.18</v></cell><cell r="G223" t="str"><v>TL</v></cell><cell r="H223"><v>3.64</v></cell><cell r="I223"><v>6933256604941</v></cell></row><row r="224"><cell r="E224" t="str"><v>Faber-Castell Polymatic 2328 Versatil Kalem 0.5 mm Siyah</v></cell><cell r="F224"><v>0.18</v></cell><cell r="G224" t="str"><v>TL</v></cell><cell r="H224"><v>3.64</v></cell><cell r="I224"><v>6933256604965</v></cell></row><row r="225"><cell r="E225" t="str"><v>Faber-Castell Polymatic 2328 Versatil Kalem 0.5 mm Kırmızı</v></cell><cell r="F225"><v>0.18</v></cell><cell r="G225" t="str"><v>TL</v></cell><cell r="H225"><v>3.64</v></cell><cell r="I225"><v>6933256602152</v></cell></row><row r="226"><cell r="E226" t="str"><v>Faber-Castell Polymatic 2329 Versatil Kalem 0.7 mm Yeşil</v></cell><cell r="F226"><v>0.18</v></cell><cell r="G226" t="str"><v>TL</v></cell><cell r="H226"><v>3.64</v></cell><cell r="I226"><v>6933256604989</v></cell></row><row r="227"><cell r="E227" t="str"><v>Faber-Castell Polymatic 2329 Versatil Kalem 0.7 mm Mavi</v></cell><cell r="F227"><v>0.18</v></cell><cell r="G227" t="str"><v>TL</v></cell><cell r="H227"><v>3.64</v></cell><cell r="I227"><v>6933256604972</v></cell></row><row r="228"><cell r="E228" t="str"><v>Faber-Castell Polymatic 2329 Versatil Kalem 0.7 mm Siyah</v></cell><cell r="F228"><v>0.18</v></cell><cell r="G228" t="str"><v>TL</v></cell><cell r="H228"><v>3.64</v></cell><cell r="I228"><v>6933256604996</v></cell></row><row r="229"><cell r="E229" t="str"><v>Faber-Castell Polymatic 2329 Versatil Kalem 0.7 mm Kırmızı</v></cell><cell r="F229"><v>0.18</v></cell><cell r="G229" t="str"><v>TL</v></cell><cell r="H229"><v>3.64</v></cell><cell r="I229"><v>6933256602398</v></cell></row><row r="230"><cell r="E230" t="str"><v>Faber-Castell Econ 1343 Versatil Kalem 0.7 mm (5081134310)</v></cell><cell r="F230"><v>0.18</v></cell><cell r="G230" t="str"><v>TL</v></cell><cell r="H230"><v>1.48</v></cell><cell r="I230"><v>6933256601469</v></cell></row><row r="231"><cell r="E231" t="str"><v>Faber-Castell Econ 1342 Versatil Kalem 0.5 mm (5081134210)</v></cell><cell r="F231"><v>0.18</v></cell><cell r="G231" t="str"><v>TL</v></cell><cell r="H231"><v>1.48</v></cell><cell r="I231"><v>6933256601452</v></cell></row><row r="232"><cell r="E232" t="str"><v>Faber-Castell Vario Lux Versatil Kalem 0.3 mm </v></cell><cell r="F232"><v>0.18</v></cell><cell r="G232" t="str"><v>TL</v></cell><cell r="H232"><v>26.4</v></cell><cell r="I232"><v>4005401353003</v></cell></row><row r="233"><cell r="E233" t="str"><v>Faber-Castell Vario Lux Versatil Kalem 0.5 mm </v></cell><cell r="F233"><v>0.18</v></cell><cell r="G233" t="str"><v>TL</v></cell><cell r="H233"><v>26.4</v></cell><cell r="I233"><v>4005401355007</v></cell></row><row r="234"><cell r="E234" t="str"><v>Faber-Castell Vario Lux Versatil Kalem 0.7 mm </v></cell><cell r="F234"><v>0.18</v></cell><cell r="G234" t="str"><v>TL</v></cell><cell r="H234"><v>26.4</v></cell><cell r="I234"><v>4005401357001</v></cell></row><row r="235"><cell r="E235" t="str"><v>Faber-Castell Vario Lux Versatil Kalem 0.9 mm </v></cell><cell r="F235"><v>0.18</v></cell><cell r="G235" t="str"><v>TL</v></cell><cell r="H235"><v>26.4</v></cell><cell r="I235"><v>4005401359005</v></cell></row><row r="236"><cell r="E236" t="str"><v>Adel Writer Mercanlı Kurşunkalem 12' Li (2052165000)</v></cell><cell r="F236"><v>0.08</v></cell><cell r="G236" t="str"><v>TL</v></cell><cell r="H236"><v>3.55</v></cell><cell r="I236"><v>8690826216529</v></cell></row><row r="237"><cell r="E237" t="str"><v>Faber-Castell Köşeli Silgili Kurşunkalem 12'li (5244212000)</v></cell><cell r="F237"><v>0.08</v></cell><cell r="G237" t="str"><v>TL</v></cell><cell r="H237"><v>6.27</v></cell><cell r="I237"><v>8690826212026</v></cell></row><row r="238"><cell r="E238" t="str"><v>Faber-Castell Köşeli Mercanlı Kurşunkalem 12'Li (1052160000)</v></cell><cell r="F238"><v>0.08</v></cell><cell r="G238" t="str"><v>TL</v></cell><cell r="H238"><v>7.72</v></cell><cell r="I238"><v>8690826216024</v></cell></row><row r="239"><cell r="E239" t="str"><v>Fatih Mercanlı Kurşun Kalem 12'li</v></cell><cell r="F239"><v>0.08</v></cell><cell r="G239" t="str"><v>TL</v></cell><cell r="H239"><v>3</v></cell><cell r="I239" t="str"><v>8690216120207</v></cell></row><row r="240"><cell r="E240" t="str"><v>Adel Fish Pencil Silgili Kurşun Kalem 12'li</v></cell><cell r="F240"><v>0.08</v></cell><cell r="G240" t="str"><v>TL</v></cell><cell r="H240"><v>3.38</v></cell><cell r="I240"><v>8690826112128</v></cell></row><row r="241"><cell r="E241" t="str"><v>Faber-Castell Grip Siyah Kurşunkalem</v></cell><cell r="F241"><v>0.08</v></cell><cell r="G241" t="str"><v>TL</v></cell><cell r="H241"><v>3.05</v></cell><cell r="I241"><v>4005401073161</v></cell></row><row r="242"><cell r="E242" t="str"><v>Faber-Castell Goldfaber 1221 Dereceli Kurşunkalem HB</v></cell><cell r="F242"><v>0.08</v></cell><cell r="G242" t="str"><v>TL</v></cell><cell r="H242"><v>0.69</v></cell><cell r="I242"><v>8690826210015</v></cell></row><row r="243"><cell r="E243" t="str"><v>Faber-Castell Goldfaber 1221 Dereceli Kurşunkalem B</v></cell><cell r="F243"><v>0.08</v></cell><cell r="G243" t="str"><v>TL</v></cell><cell r="H243"><v>0.69</v></cell><cell r="I243"><v>8690826210114</v></cell></row><row r="244"><cell r="E244" t="str"><v>Faber-Castell Goldfaber 1221 Dereceli Kurşunkalem 2B</v></cell><cell r="F244"><v>0.08</v></cell><cell r="G244" t="str"><v>TL</v></cell><cell r="H244"><v>0.69</v></cell><cell r="I244"><v>8690826210213</v></cell></row><row r="245"><cell r="E245" t="str"><v>Faber-Castell Goldfaber 1221 Dereceli Kurşunkalem 3B</v></cell><cell r="F245"><v>0.08</v></cell><cell r="G245" t="str"><v>TL</v></cell><cell r="H245"><v>0.69</v></cell><cell r="I245"><v>8690826210312</v></cell></row><row r="246"><cell r="E246" t="str"><v>Faber-Castell Goldfaber 1221 Dereceli Kurşunkalem 4B</v></cell><cell r="F246"><v>0.08</v></cell><cell r="G246" t="str"><v>TL</v></cell><cell r="H246"><v>0.69</v></cell><cell r="I246"><v>8690826210411</v></cell></row><row r="247"><cell r="E247" t="str"><v>Faber-Castell Goldfaber 1221 Dereceli Kurşunkalem 5B</v></cell><cell r="F247"><v>0.08</v></cell><cell r="G247" t="str"><v>TL</v></cell><cell r="H247"><v>0.69</v></cell><cell r="I247"><v>8690826210510</v></cell></row><row r="248"><cell r="E248" t="str"><v>Faber-Castell Goldfaber 1221 Dereceli Kurşunkalem 6B</v></cell><cell r="F248"><v>0.08</v></cell><cell r="G248" t="str"><v>TL</v></cell><cell r="H248"><v>0.69</v></cell><cell r="I248"><v>8690826210619</v></cell></row><row r="249"><cell r="E249" t="str"><v>Faber-Castell Goldfaber 1221 Dereceli Kurşunkalem 7B</v></cell><cell r="F249"><v>0.08</v></cell><cell r="G249" t="str"><v>TL</v></cell><cell r="H249"><v>0.69</v></cell><cell r="I249"><v>8690826210718</v></cell></row><row r="250"><cell r="E250" t="str"><v>Faber-Castell Goldfaber 1221 Dereceli Kurşunkalem 8B</v></cell><cell r="F250"><v>0.08</v></cell><cell r="G250" t="str"><v>TL</v></cell><cell r="H250"><v>0.69</v></cell><cell r="I250"><v>8690826210817</v></cell></row><row r="251"><cell r="E251" t="str"><v>Faber-Castell Goldfaber 1221 Dereceli Kurşunkalem H</v></cell><cell r="F251"><v>0.08</v></cell><cell r="G251" t="str"><v>TL</v></cell><cell r="H251"><v>0.69</v></cell><cell r="I251"><v>8690826211111</v></cell></row><row r="252"><cell r="E252" t="str"><v>Faber-Castell Goldfaber 1221 Dereceli Kurşunkalem 2H</v></cell><cell r="F252"><v>0.08</v></cell><cell r="G252" t="str"><v>TL</v></cell><cell r="H252"><v>0.69</v></cell><cell r="I252"><v>8690826211210</v></cell></row><row r="253"><cell r="E253" t="str"><v>Faber-Castell Goldfaber 1221 Dereceli Kurşunkalem 3H</v></cell><cell r="F253"><v>0.08</v></cell><cell r="G253" t="str"><v>TL</v></cell><cell r="H253"><v>0.69</v></cell><cell r="I253"><v>8690826211319</v></cell></row><row r="254"><cell r="E254" t="str"><v>Faber-Castell Goldfaber 1221 Dereceli Kurşunkalem 4H</v></cell><cell r="F254"><v>0.08</v></cell><cell r="G254" t="str"><v>TL</v></cell><cell r="H254"><v>0.69</v></cell><cell r="I254"><v>8690826211418</v></cell></row><row r="255"><cell r="E255" t="str"><v>Faber-Castell Goldfaber 1221 Dereceli Kurşunkalem 5H</v></cell><cell r="F255"><v>0.08</v></cell><cell r="G255" t="str"><v>TL</v></cell><cell r="H255"><v>0.69</v></cell><cell r="I255"><v>8690826211517</v></cell></row><row r="256"><cell r="E256" t="str"><v>Faber-Castell Goldfaber 1221 Dereceli Kurşunkalem 6H</v></cell><cell r="F256"><v>0.08</v></cell><cell r="G256" t="str"><v>TL</v></cell><cell r="H256"><v>0.69</v></cell><cell r="I256"><v>8690826211616</v></cell></row><row r="257"><cell r="E257" t="str"><v>Faber-Castell Goldfaber 1221 Dereceli Kurşunkalem 7H</v></cell><cell r="F257"><v>0.08</v></cell><cell r="G257" t="str"><v>TL</v></cell><cell r="H257"><v>0.69</v></cell><cell r="I257"><v>8690826211715</v></cell></row><row r="258"><cell r="E258" t="str"><v>Faber-Castell Kırmızı Kopya Boya Kalemi 12'Li (1131410000)</v></cell><cell r="F258"><v>0.08</v></cell><cell r="G258" t="str"><v>TL</v></cell><cell r="H258"><v>8.92</v></cell><cell r="I258"><v>8690826141012</v></cell></row><row r="259"><cell r="E259" t="str"><v>Faber-Castell Kırmızı-Mavi Kopya Boya Kalemi 12'Li (1131430000)</v></cell><cell r="F259"><v>0.08</v></cell><cell r="G259" t="str"><v>TL</v></cell><cell r="H259"><v>8.99</v></cell><cell r="I259"><v>8690826143016</v></cell></row><row r="260"><cell r="E260" t="str"><v>Edding 344 Fosforlu Kalem 5'li Set</v></cell><cell r="F260"><v>0.18</v></cell><cell r="G260" t="str"><v>TL</v></cell><cell r="H260"><v>5.57</v></cell><cell r="I260" t="str"><v>8699058807086</v></cell></row><row r="261"><cell r="E261" t="str"><v>Edding 344 Fosforlu Kalem Sarı</v></cell><cell r="F261"><v>0.18</v></cell><cell r="G261" t="str"><v>TL</v></cell><cell r="H261"><v>1.1132</v></cell><cell r="I261" t="str"><v>4004764921751</v></cell></row><row r="262"><cell r="E262" t="str"><v>Edding 344 Fosforlu Kalem Turuncu</v></cell><cell r="F262"><v>0.18</v></cell><cell r="G262" t="str"><v>TL</v></cell><cell r="H262"><v>1.1132</v></cell><cell r="I262" t="str"><v>4004764921928</v></cell></row><row r="263"><cell r="E263" t="str"><v>Edding 344 Fosforlu Kalem Pembe</v></cell><cell r="F263"><v>0.18</v></cell><cell r="G263" t="str"><v>TL</v></cell><cell r="H263"><v>1.1132</v></cell><cell r="I263" t="str"><v>4004764921782</v></cell></row><row r="264"><cell r="E264" t="str"><v>Edding 344 Fosforlu Kalem Mavi</v></cell><cell r="F264"><v>0.18</v></cell><cell r="G264" t="str"><v>TL</v></cell><cell r="H264"><v>1.1132</v></cell><cell r="I264" t="str"><v>4004764921812</v></cell></row><row r="265"><cell r="E265" t="str"><v>Edding 344 Fosforlu Kalem Yeşil</v></cell><cell r="F265"><v>0.18</v></cell><cell r="G265" t="str"><v>TL</v></cell><cell r="H265"><v>1.1132</v></cell><cell r="I265" t="str"><v>4004764921843</v></cell></row><row r="266"><cell r="E266" t="str"><v>Edding 344 Fosforlu Kalem Nar Çiçeği</v></cell><cell r="F266"><v>0.18</v></cell><cell r="G266" t="str"><v>TL</v></cell><cell r="H266"><v>1.1132</v></cell><cell r="I266" t="str"><v>4004764921720</v></cell></row><row r="267"><cell r="E267" t="str"><v>Faber-Castell 1548 Fosforlu Kalem Sarı</v></cell><cell r="F267"><v>0.18</v></cell><cell r="G267" t="str"><v>TL</v></cell><cell r="H267"><v>1.69</v></cell><cell r="I267"><v>4005401011545</v></cell></row><row r="268"><cell r="E268" t="str"><v>Faber-Castell 1548 Fosforlu Kalem Turuncu</v></cell><cell r="F268"><v>0.18</v></cell><cell r="G268" t="str"><v>TL</v></cell><cell r="H268"><v>1.69</v></cell><cell r="I268"><v>4005401011569</v></cell></row><row r="269"><cell r="E269" t="str"><v>Faber-Castell 1548 Fosforlu Kalem Kırmızı</v></cell><cell r="F269"><v>0.18</v></cell><cell r="G269" t="str"><v>TL</v></cell><cell r="H269"><v>1.69</v></cell><cell r="I269"><v>4005401011583</v></cell></row><row r="270"><cell r="E270" t="str"><v>Faber-Castell 1548 Fosforlu Kalem Pembe</v></cell><cell r="F270"><v>0.18</v></cell><cell r="G270" t="str"><v>TL</v></cell><cell r="H270"><v>1.69</v></cell><cell r="I270"><v>4005401011606</v></cell></row><row r="271"><cell r="E271" t="str"><v>Faber-Castell 1548 Fosforlu Kalem Mavi</v></cell><cell r="F271"><v>0.18</v></cell><cell r="G271" t="str"><v>TL</v></cell><cell r="H271"><v>1.69</v></cell><cell r="I271"><v>4005401011637</v></cell></row><row r="272"><cell r="E272" t="str"><v>Faber-Castell 1548 Fosforlu Kalem Yeşil</v></cell><cell r="F272"><v>0.18</v></cell><cell r="G272" t="str"><v>TL</v></cell><cell r="H272"><v>1.69</v></cell><cell r="I272"><v>4005401011651</v></cell></row><row r="273"><cell r="E273" t="str"><v>Faber-Castell 1548 Fosforlu Kalem 4'lü Paket</v></cell><cell r="F273"><v>0.18</v></cell><cell r="G273" t="str"><v>TL</v></cell><cell r="H273"><v>7.44</v></cell><cell r="I273"><v>4005401548041</v></cell></row><row r="274"><cell r="E274" t="str"><v>Faber-Castell 1548 Fosforlu Kalem 6'lı Paket</v></cell><cell r="F274"><v>0.18</v></cell><cell r="G274" t="str"><v>TL</v></cell><cell r="H274"><v>11.08</v></cell><cell r="I274"><v>4005401548065</v></cell></row><row r="275"><cell r="E275" t="str"><v>Faber-Castell 1548 Fosforlu Kalem 3+1 Renk</v></cell><cell r="F275"><v>0.18</v></cell><cell r="G275" t="str"><v>TL</v></cell><cell r="H275"><v>6.51</v></cell><cell r="I275"><v>4005402548316</v></cell></row><row r="276"><cell r="E276" t="str"><v>Faber-Castell 1546 Şeffaf Gövde Fosforlu Kalem Sarı</v></cell><cell r="F276"><v>0.18</v></cell><cell r="G276" t="str"><v>TL</v></cell><cell r="H276"><v>1.69</v></cell><cell r="I276"><v>4005401074335</v></cell></row><row r="277"><cell r="E277" t="str"><v>Faber-Castell 1546 Şeffaf Gövde Fosforlu Kalem Turuncu</v></cell><cell r="F277"><v>0.18</v></cell><cell r="G277" t="str"><v>TL</v></cell><cell r="H277"><v>1.69</v></cell><cell r="I277"><v>4005401074366</v></cell></row><row r="278"><cell r="E278" t="str"><v>Faber-Castell 1546 Şeffaf Gövde Fosforlu Kalem Pembe</v></cell><cell r="F278"><v>0.18</v></cell><cell r="G278" t="str"><v>TL</v></cell><cell r="H278"><v>1.69</v></cell><cell r="I278"><v>4005401074397</v></cell></row><row r="279"><cell r="E279" t="str"><v>Faber-Castell 1546 Şeffaf Gövde Fosforlu Kalem Yeşil</v></cell><cell r="F279"><v>0.18</v></cell><cell r="G279" t="str"><v>TL</v></cell><cell r="H279"><v>1.69</v></cell><cell r="I279"><v>4005401074427</v></cell></row><row r="280"><cell r="E280" t="str"><v>Faber-Castell 1546 Şeffaf Gövde Fosforlu Kalem Kırmızı </v></cell><cell r="F280"><v>0.18</v></cell><cell r="G280" t="str"><v>TL</v></cell><cell r="H280"><v>1.69</v></cell><cell r="I280"><v>4005400911877</v></cell></row><row r="281"><cell r="E281" t="str"><v>Faber-Castell 1546 Şeffaf Gövde Fosforlu Kalem Mavi</v></cell><cell r="F281"><v>0.18</v></cell><cell r="G281" t="str"><v>TL</v></cell><cell r="H281"><v>1.69</v></cell><cell r="I281"><v>4005400997765</v></cell></row><row r="282"><cell r="E282" t="str"><v>Faber-Castell 1546 Şeffaf Gövde Fosforlu Kalem Mor</v></cell><cell r="F282"><v>0.18</v></cell><cell r="G282" t="str"><v>TL</v></cell><cell r="H282"><v>1.69</v></cell><cell r="I282"><v>4005400911891</v></cell></row><row r="283"><cell r="E283" t="str"><v>Faber-Castell 1546 Şeffaf Gövde Fosforlu Kalem 4'lü Paket</v></cell><cell r="F283"><v>0.18</v></cell><cell r="G283" t="str"><v>TL</v></cell><cell r="H283"><v>7.53</v></cell><cell r="I283"><v>4005401546047</v></cell></row><row r="284"><cell r="E284" t="str"><v>Faber-Castell 1546 Şeffaf Gövde Fosforlu Kalem Pastel Renkler 4'lü Paket</v></cell><cell r="F284"><v>0.18</v></cell><cell r="G284" t="str"><v>TL</v></cell><cell r="H284"><v>8.12</v></cell><cell r="I284"><v>4005401546108</v></cell></row><row r="285"><cell r="E285" t="str"><v>Faber-Castell 1546 Şeffaf Gövde Fosforlu Kalem 6'lı Paket</v></cell><cell r="F285"><v>0.18</v></cell><cell r="G285" t="str"><v>TL</v></cell><cell r="H285"><v>11</v></cell><cell r="I285"><v>4005401546429</v></cell></row><row r="286"><cell r="E286" t="str"><v>Faber-Castell 1546 Şeffaf Gövde Fosforlu Kalem 6+2'li Paket</v></cell><cell r="F286"><v>0.18</v></cell><cell r="G286" t="str"><v>TL</v></cell><cell r="H286"><v>12.27</v></cell><cell r="I286"><v>4005401546627</v></cell></row><row r="287"><cell r="E287" t="str"><v>Noki Fosforlu Kalem 5'li PVC</v></cell><cell r="F287"><v>0.18</v></cell><cell r="G287" t="str"><v>TL</v></cell><cell r="H287"><v>6.28</v></cell><cell r="I287"><v>8693245116722</v></cell></row><row r="288"><cell r="E288" t="str"><v>Stabilo Point 88 Keçe Uçlu Kalem 25 Renk Çantalı Set</v></cell><cell r="F288"><v>0.18</v></cell><cell r="G288" t="str"><v>TL</v></cell><cell r="H288"><v>60.64</v></cell><cell r="I288"><v>4006381360692</v></cell></row><row r="289"><cell r="E289" t="str"><v>Stabilo Point 88 Keçe Uçlu Kalem 20 Renk Askılı Paket</v></cell><cell r="F289"><v>0.18</v></cell><cell r="G289" t="str"><v>TL</v></cell><cell r="H289"><v>48.51</v></cell><cell r="I289"><v>4006381292405</v></cell></row><row r="290"><cell r="E290" t="str"><v>Stabilo Point 88 Keçe Uçlu Kalem Twin Pack 20 Renk</v></cell><cell r="F290"><v>0.18</v></cell><cell r="G290" t="str"><v>TL</v></cell><cell r="H290"><v>48.51</v></cell><cell r="I290"><v>4006381340977</v></cell></row><row r="291"><cell r="E291" t="str"><v>Stabilo Point 88 Keçe Uçlu Kalem Zebrui 20 Renk</v></cell><cell r="F291"><v>0.18</v></cell><cell r="G291" t="str"><v>TL</v></cell><cell r="H291"><v>48.51</v></cell><cell r="I291"><v>4006381340984</v></cell></row><row r="292"><cell r="E292" t="str"><v>Stabilo Point 88 Keçe Uçlu Kalem 6 Renk Askılı Paket</v></cell><cell r="F292"><v>0.18</v></cell><cell r="G292" t="str"><v>TL</v></cell><cell r="H292"><v>14.55</v></cell><cell r="I292"><v>4006381316132</v></cell></row><row r="293"><cell r="E293" t="str"><v>Stabilo Point 88 Keçe Uçlu Kalem 10 Renk Askılı Paket</v></cell><cell r="F293"><v>0.18</v></cell><cell r="G293" t="str"><v>TL</v></cell><cell r="H293"><v>24.26</v></cell><cell r="I293"><v>4006381177122</v></cell></row><row r="294"><cell r="E294" t="str"><v>Stailo Point 88 + Pen 68 Keçe Uçlu Kalem 10'lu Set</v></cell><cell r="F294"><v>0.18</v></cell><cell r="G294" t="str"><v>TL</v></cell><cell r="H294"><v>24.26</v></cell><cell r="I294"><v>4006381458887</v></cell></row><row r="295"><cell r="E295" t="str"><v>Stabilo Point 88 Mini Jeans 8'li Set</v></cell><cell r="F295"><v>0.18</v></cell><cell r="G295" t="str"><v>TL</v></cell><cell r="H295"><v>29.11</v></cell><cell r="I295"><v>4006381465403</v></cell></row><row r="296"><cell r="E296" t="str"><v>Stabilo Point 88 Mini Keçe Uçlu Kalem 8'li Paket </v></cell><cell r="F296"><v>0.18</v></cell><cell r="G296" t="str"><v>TL</v></cell><cell r="H296"><v>19.4</v></cell><cell r="I296"><v>4006381367196</v></cell></row><row r="297"><cell r="E297" t="str"><v>Stabilo Point 88 Mini Keçe Uçlu Kalem 12'li Paket </v></cell><cell r="F297"><v>0.18</v></cell><cell r="G297" t="str"><v>TL</v></cell><cell r="H297"><v>29.11</v></cell><cell r="I297"><v>4006381367219</v></cell></row><row r="298"><cell r="E298" t="str"><v>Stabilo Point 88 Keçe Uçlu Kalem 10'lu Kutu Mavi</v></cell><cell r="F298"><v>0.18</v></cell><cell r="G298" t="str"><v>TL</v></cell><cell r="H298"><v>24.26</v></cell><cell r="I298"><v>4006381217460</v></cell></row><row r="299"><cell r="E299" t="str"><v>Stabilo Point 88 Keçe Uçlu Kalem 10'lu Kutu Kırmızı</v></cell><cell r="F299"><v>0.18</v></cell><cell r="G299" t="str"><v>TL</v></cell><cell r="H299"><v>24.26</v></cell><cell r="I299"><v>4006381217453</v></cell></row><row r="300"><cell r="E300" t="str"><v>Stabilo Point 88 Keçe Uçlu Kalem 10'lu Kutu Siyah</v></cell><cell r="F300"><v>0.18</v></cell><cell r="G300" t="str"><v>TL</v></cell><cell r="H300"><v>24.26</v></cell><cell r="I300"><v>4006381217477</v></cell></row><row r="301"><cell r="E301" t="str"><v>Stabilo Point 88 Keçe Uçlu Kalem 10'lu Kutu Pembe</v></cell><cell r="F301"><v>0.18</v></cell><cell r="G301" t="str"><v>TL</v></cell><cell r="H301"><v>24.26</v></cell><cell r="I301"><v>4006381259682</v></cell></row><row r="302"><cell r="E302" t="str"><v>Stabilo Point 88 Keçe Uçlu Kalem 10'lu Kutu Yeşil</v></cell><cell r="F302"><v>0.18</v></cell><cell r="G302" t="str"><v>TL</v></cell><cell r="H302"><v>24.26</v></cell><cell r="I302"><v>4006381105255</v></cell></row><row r="303"><cell r="E303" t="str"><v>Stabilo Pen 68 Keçe Uçlu Kalem 6 Renk Askılı Paket</v></cell><cell r="F303"><v>0.18</v></cell><cell r="G303" t="str"><v>TL</v></cell><cell r="H303"><v>14.55</v></cell><cell r="I303"><v>4006381111683</v></cell></row><row r="304"><cell r="E304" t="str"><v>Stabilo Pen 68 Keçe Uçlu Kalem 10 Renk Askılı Paket</v></cell><cell r="F304"><v>0.18</v></cell><cell r="G304" t="str"><v>TL</v></cell><cell r="H304"><v>24.26</v></cell><cell r="I304"><v>4006381327329</v></cell></row><row r="305"><cell r="E305" t="str"><v>Noki Fineliner Keçe Uçlu Kalem 6'lı Paket</v></cell><cell r="F305"><v>0.18</v></cell><cell r="G305" t="str"><v>TL</v></cell><cell r="H305"><v>7.2819</v></cell><cell r="I305"><v>8693245056837</v></cell></row><row r="306"><cell r="E306" t="str"><v>Noki Fineliner Keçe Uçlu Kalem 10'lu Paket</v></cell><cell r="F306"><v>0.18</v></cell><cell r="G306" t="str"><v>TL</v></cell><cell r="H306"><v>12.1365</v></cell><cell r="I306"><v>8693245037263</v></cell></row><row r="307"><cell r="E307" t="str"><v>Noki Fineliner Keçe Uçlu Kalem 24'lü Paket</v></cell><cell r="F307"><v>0.18</v></cell><cell r="G307" t="str"><v>TL</v></cell><cell r="H307"><v>28.9602</v></cell><cell r="I307"><v>8693245043165</v></cell></row><row r="308"><cell r="E308" t="str"><v>edding 360XL Tahta Kalemi Mavi</v></cell><cell r="F308"><v>0.18</v></cell><cell r="G308" t="str"><v>TL</v></cell><cell r="H308"><v>1.65</v></cell><cell r="I308" t="str"><v>4004764924325</v></cell></row><row r="309"><cell r="E309" t="str"><v>edding 360XL Tahta Kalemi Siyah</v></cell><cell r="F309"><v>0.18</v></cell><cell r="G309" t="str"><v>TL</v></cell><cell r="H309"><v>1.65</v></cell><cell r="I309" t="str"><v>4004764924264</v></cell></row><row r="310"><cell r="E310" t="str"><v>edding 360XL Tahta Kalemi Kırmızı</v></cell><cell r="F310"><v>0.18</v></cell><cell r="G310" t="str"><v>TL</v></cell><cell r="H310"><v>1.65</v></cell><cell r="I310" t="str"><v>4004764924295</v></cell></row><row r="311"><cell r="E311" t="str"><v>edding 360XL Tahta Kalemi Yeşil</v></cell><cell r="F311"><v>0.18</v></cell><cell r="G311" t="str"><v>TL</v></cell><cell r="H311"><v>1.65</v></cell><cell r="I311" t="str"><v>4004764924356</v></cell></row><row r="312"><cell r="E312" t="str"><v>edding BT30 Yazı Tahtası Kalemi Mürekkebi Mavi</v></cell><cell r="F312"><v>0.18</v></cell><cell r="G312" t="str"><v>TL</v></cell><cell r="H312"><v>6.82</v></cell><cell r="I312" t="str"><v>4004764064274</v></cell></row><row r="313"><cell r="E313" t="str"><v>edding BT30 Yazı Tahtası Kalemi Mürekkebi Siyah</v></cell><cell r="F313"><v>0.18</v></cell><cell r="G313" t="str"><v>TL</v></cell><cell r="H313"><v>6.82</v></cell><cell r="I313" t="str"><v>4004764064236</v></cell></row><row r="314"><cell r="E314" t="str"><v>edding BT30 Yazı Tahtası Kalemi Mürekkebi Kırmızı</v></cell><cell r="F314"><v>0.18</v></cell><cell r="G314" t="str"><v>TL</v></cell><cell r="H314"><v>6.82</v></cell><cell r="I314" t="str"><v>4004764064267</v></cell></row><row r="315"><cell r="E315" t="str"><v>edding BT30 Yazı Tahtası Kalemi Mürekkebi Yeşil</v></cell><cell r="F315"><v>0.18</v></cell><cell r="G315" t="str"><v>TL</v></cell><cell r="H315"><v>6.82</v></cell><cell r="I315" t="str"><v>4004764064281</v></cell></row><row r="316"><cell r="E316" t="str"><v>edding BTK100 Yazı Tahtası Kalemi Mürekkebi Mavi</v></cell><cell r="F316"><v>0.18</v></cell><cell r="G316" t="str"><v>TL</v></cell><cell r="H316"><v>14.95</v></cell></row><row r="317"><cell r="E317" t="str"><v>edding BTK100 Yazı Tahtası Kalemi Mürekkebi Siyah</v></cell><cell r="F317"><v>0.18</v></cell><cell r="G317" t="str"><v>TL</v></cell><cell r="H317"><v>14.95</v></cell><cell r="I317" t="str"><v>4004764891825</v></cell></row><row r="318"><cell r="E318" t="str"><v>edding BTK100 Yazı Tahtası Kalemi Mürekkebi Kırmızı</v></cell><cell r="F318"><v>0.18</v></cell><cell r="G318" t="str"><v>TL</v></cell><cell r="H318"><v>14.95</v></cell><cell r="I318" t="str"><v>4004764891856</v></cell></row><row r="319"><cell r="E319" t="str"><v>edding BTK100 Yazı Tahtası Kalemi Mürekkebi Yeşil</v></cell><cell r="F319"><v>0.18</v></cell><cell r="G319" t="str"><v>TL</v></cell><cell r="H319"><v>14.95</v></cell></row><row r="320"><cell r="E320" t="str"><v>Pilot V-Board Master Tahta Kalemi Siyah</v></cell><cell r="F320"><v>0.18</v></cell><cell r="G320" t="str"><v>TL</v></cell><cell r="H320"><v>3.97</v></cell><cell r="I320"><v>4902505355769</v></cell></row><row r="321"><cell r="E321" t="str"><v>Pilot V-Board Master Tahta Kalemi Mavi</v></cell><cell r="F321"><v>0.18</v></cell><cell r="G321" t="str"><v>TL</v></cell><cell r="H321"><v>3.97</v></cell><cell r="I321"><v>4902505355783</v></cell></row><row r="322"><cell r="E322" t="str"><v>Pilot V-Board Master Tahta Kalemi Kırmızı</v></cell><cell r="F322"><v>0.18</v></cell><cell r="G322" t="str"><v>TL</v></cell><cell r="H322"><v>3.97</v></cell><cell r="I322"><v>4902505355776</v></cell></row><row r="323"><cell r="E323" t="str"><v>Pilot V-Board Master Tahta Kalemi Yeşil</v></cell><cell r="F323"><v>0.18</v></cell><cell r="G323" t="str"><v>TL</v></cell><cell r="H323"><v>3.97</v></cell><cell r="I323"><v>4902505355790</v></cell></row><row r="324"><cell r="E324" t="str"><v>Pilot V-Board Master Tahta Kalemi Kartuşu Siyah</v></cell><cell r="F324"><v>0.18</v></cell><cell r="G324" t="str"><v>TL</v></cell><cell r="H324"><v>2.6</v></cell><cell r="I324"><v>4902505343544</v></cell></row><row r="325"><cell r="E325" t="str"><v>Pilot V-Board Master Tahta Kalemi Kartuşu Mavi</v></cell><cell r="F325"><v>0.18</v></cell><cell r="G325" t="str"><v>TL</v></cell><cell r="H325"><v>2.6</v></cell><cell r="I325"><v>4902505343568</v></cell></row><row r="326"><cell r="E326" t="str"><v>Pilot V-Board Master Tahta Kalemi Kartuşu Kırmızı</v></cell><cell r="F326"><v>0.18</v></cell><cell r="G326" t="str"><v>TL</v></cell><cell r="H326"><v>2.6</v></cell><cell r="I326"><v>4902505343551</v></cell></row><row r="327"><cell r="E327" t="str"><v>Pilot V-Board Master Tahta Kalemi Kartuşu Yeşil</v></cell><cell r="F327"><v>0.18</v></cell><cell r="G327" t="str"><v>TL</v></cell><cell r="H327"><v>2.6</v></cell><cell r="I327"><v>4902505343575</v></cell></row><row r="328"><cell r="E328" t="str"><v>Noki Beyaz Tahta Kalemi Çift Uçlu Silgili 3'lü Blister</v></cell><cell r="F328"><v>0.18</v></cell><cell r="G328" t="str"><v>TL</v></cell><cell r="H328"><v>5.57</v></cell><cell r="I328"><v>8693245004975</v></cell></row><row r="329"><cell r="E329" t="str"><v>Adel Tahta Kalemi Siyah 12'li</v></cell><cell r="F329"><v>0.18</v></cell><cell r="G329" t="str"><v>TL</v></cell><cell r="H329"><v>12.18</v></cell><cell r="I329"><v>8690826131945</v></cell></row><row r="330"><cell r="E330" t="str"><v>Adel Tahta Kalemi Mavi 12'li</v></cell><cell r="F330"><v>0.18</v></cell><cell r="G330" t="str"><v>TL</v></cell><cell r="H330"><v>12.18</v></cell><cell r="I330"><v>8690826131976</v></cell></row><row r="331"><cell r="E331" t="str"><v>Adel Tahta Kalemi Kırmızı 12'li</v></cell><cell r="F331"><v>0.18</v></cell><cell r="G331" t="str"><v>TL</v></cell><cell r="H331"><v>12.18</v></cell><cell r="I331"><v>8690826132003</v></cell></row><row r="332"><cell r="E332" t="str"><v>Hi-Text 830PB Permanent Koli Kalemi Yuvarlak Uç 12'li Mavi</v></cell><cell r="F332"><v>0.18</v></cell><cell r="G332" t="str"><v>TL</v></cell><cell r="H332"><v>13.86</v></cell><cell r="I332"><v>8008621001255</v></cell></row><row r="333"><cell r="E333" t="str"><v>Hi-Text 830PB Permanent Koli Kalemi Yuvarlak Uç 12'li Siyah</v></cell><cell r="F333"><v>0.18</v></cell><cell r="G333" t="str"><v>TL</v></cell><cell r="H333"><v>13.86</v></cell><cell r="I333"><v>8008621000036</v></cell></row><row r="334"><cell r="E334" t="str"><v>Hi-Text 830PB Permanent Koli Kalemi Yuvarlak Uç 12'li Kırmızı</v></cell><cell r="F334"><v>0.18</v></cell><cell r="G334" t="str"><v>TL</v></cell><cell r="H334"><v>13.86</v></cell><cell r="I334"><v>8008621001262</v></cell></row><row r="335"><cell r="E335" t="str"><v>Hi-Text 830PC Permanent Koli Kalemi Kesik Uç 12'li Mavi</v></cell><cell r="F335"><v>0.18</v></cell><cell r="G335" t="str"><v>TL</v></cell><cell r="H335"><v>13.86</v></cell><cell r="I335"><v>8008621001460</v></cell></row><row r="336"><cell r="E336" t="str"><v>Hi-Text 830PC Permanent Koli Kalemi Kesik Uç 12'li Siyah</v></cell><cell r="F336"><v>0.18</v></cell><cell r="G336" t="str"><v>TL</v></cell><cell r="H336"><v>13.86</v></cell><cell r="I336"><v>8008621003105</v></cell></row><row r="337"><cell r="E337" t="str"><v>Hi-Text 830PC Permanent Koli Kalemi Kesik Uç 12'li Kırmızı</v></cell><cell r="F337"><v>0.18</v></cell><cell r="G337" t="str"><v>TL</v></cell><cell r="H337"><v>13.86</v></cell><cell r="I337"><v>8008621001507</v></cell></row><row r="338"><cell r="E338" t="str"><v>Adel Permanent Markör yuvarlak Uç 12'li Siyah</v></cell><cell r="F338"><v>0.18</v></cell><cell r="G338" t="str"><v>TL</v></cell><cell r="H338"><v>11.17</v></cell><cell r="I338"><v>8690826411184</v></cell></row><row r="339"><cell r="E339" t="str"><v>Adel Permanent Markör yuvarlak Uç 12'li Mavi</v></cell><cell r="F339"><v>0.18</v></cell><cell r="G339" t="str"><v>TL</v></cell><cell r="H339"><v>11.17</v></cell><cell r="I339"><v>8690826411238</v></cell></row><row r="340"><cell r="E340" t="str"><v>Adel Permanent Markör yuvarlak Uç 12'li Kırmızı</v></cell><cell r="F340"><v>0.18</v></cell><cell r="G340" t="str"><v>TL</v></cell><cell r="H340"><v>11.17</v></cell><cell r="I340"><v>8690826411283</v></cell></row><row r="341"><cell r="E341" t="str"><v>Noki Permanent Koli Kalemi Yuvarlak Uç 12'li Mavi</v></cell><cell r="F341"><v>0.18</v></cell><cell r="G341" t="str"><v>TL</v></cell><cell r="H341"><v>11.05</v></cell></row><row r="342"><cell r="E342" t="str"><v>Noki Permanent Koli Kalemi Yuvarlak Uç 12'li Siyah</v></cell><cell r="F342"><v>0.18</v></cell><cell r="G342" t="str"><v>TL</v></cell><cell r="H342"><v>11.05</v></cell></row><row r="343"><cell r="E343" t="str"><v>Noki Permanent Koli Kalemi Yuvarlak Uç 12'li Kırmızı</v></cell><cell r="F343"><v>0.18</v></cell><cell r="G343" t="str"><v>TL</v></cell><cell r="H343"><v>11.05</v></cell></row><row r="344"><cell r="E344" t="str"><v>Noki Permanent Koli Kalemi Kesik Uç 12'li Mavi</v></cell><cell r="F344"><v>0.18</v></cell><cell r="G344" t="str"><v>TL</v></cell><cell r="H344"><v>11.05</v></cell></row><row r="345"><cell r="E345" t="str"><v>Noki Permanent Koli Kalemi Kesik Uç 12'li Siyah</v></cell><cell r="F345"><v>0.18</v></cell><cell r="G345" t="str"><v>TL</v></cell><cell r="H345"><v>11.05</v></cell></row><row r="346"><cell r="E346" t="str"><v>Noki Permanent Koli Kalemi Kesik Uç 12'li Kırmızı</v></cell><cell r="F346"><v>0.18</v></cell><cell r="G346" t="str"><v>TL</v></cell><cell r="H346"><v>11.05</v></cell></row><row r="347"><cell r="E347" t="str"><v>Parker Vector CT Dolma Kalem Kırmızı</v></cell><cell r="F347"><v>0.18</v></cell><cell r="G347" t="str"><v>TL</v></cell><cell r="H347"><v>19.75</v></cell><cell r="I347" t="str"><v>5011247305570</v></cell></row><row r="348"><cell r="E348" t="str"><v>Parker Vector CT Dolma Kalem Mavi</v></cell><cell r="F348"><v>0.18</v></cell><cell r="G348" t="str"><v>TL</v></cell><cell r="H348"><v>19.75</v></cell><cell r="I348" t="str"><v>5011247314992</v></cell></row><row r="349"><cell r="E349" t="str"><v>Parker Vector CT Dolma Kalem Siyah</v></cell><cell r="F349"><v>0.18</v></cell><cell r="G349" t="str"><v>TL</v></cell><cell r="H349"><v>19.75</v></cell><cell r="I349" t="str"><v>5011247106023</v></cell></row><row r="350"><cell r="E350" t="str"><v>Parker Vector CT SS Dolma Kalem</v></cell><cell r="F350"><v>0.18</v></cell><cell r="G350" t="str"><v>TL</v></cell><cell r="H350"><v>31.39</v></cell><cell r="I350" t="str"><v>5011247120487</v></cell></row><row r="351"><cell r="E351" t="str"><v>Parker IM Metal Kurşuni CT Dolma Kalem</v></cell><cell r="F351"><v>0.18</v></cell><cell r="G351" t="str"><v>TL</v></cell><cell r="H351"><v>43.524</v></cell><cell r="I351" t="str"><v>3501170856154</v></cell></row><row r="352"><cell r="E352" t="str"><v>Parker IM Metal Brushed GT Dolma Kalem</v></cell><cell r="F352"><v>0.18</v></cell><cell r="G352" t="str"><v>TL</v></cell><cell r="H352"><v>43.524</v></cell><cell r="I352" t="str"><v>3501170856147</v></cell></row><row r="353"><cell r="E353" t="str"><v>Parker IM Metal Brushed CT Dolma Kalem</v></cell><cell r="F353"><v>0.18</v></cell><cell r="G353" t="str"><v>TL</v></cell><cell r="H353"><v>43.524</v></cell><cell r="I353" t="str"><v>3501170856130</v></cell></row><row r="354"><cell r="E354" t="str"><v>Parker IM Metal Mavi CT Dolma Kalem</v></cell><cell r="F354"><v>0.18</v></cell><cell r="G354" t="str"><v>TL</v></cell><cell r="H354"><v>43.524</v></cell><cell r="I354" t="str"><v>3501170856123</v></cell></row><row r="355"><cell r="E355" t="str"><v>Parker IM Metal Silver CT Dolma Kalem</v></cell><cell r="F355"><v>0.18</v></cell><cell r="G355" t="str"><v>TL</v></cell><cell r="H355"><v>43.524</v></cell><cell r="I355" t="str"><v>3501170856116</v></cell></row><row r="356"><cell r="E356" t="str"><v>Parker IM Metal Lake Siyah GT Dolma Kalem</v></cell><cell r="F356"><v>0.18</v></cell><cell r="G356" t="str"><v>TL</v></cell><cell r="H356"><v>43.524</v></cell><cell r="I356" t="str"><v>3501170856109</v></cell></row><row r="357"><cell r="E357" t="str"><v>Parker IM Metal Lake Siyah CT Dolma Kalem</v></cell><cell r="F357"><v>0.18</v></cell><cell r="G357" t="str"><v>TL</v></cell><cell r="H357"><v>43.524</v></cell><cell r="I357" t="str"><v>3501170856093</v></cell></row><row r="358"><cell r="E358" t="str"><v>Parker Urban Premium Dolma Kalem Mat Siyah</v></cell><cell r="F358"><v>0.18</v></cell><cell r="G358" t="str"><v>TL</v></cell><cell r="H358"><v>87.885</v></cell><cell r="I358"><v>3501170949153</v></cell></row><row r="359"><cell r="E359" t="str"><v>Parker Urban Premium Dolma Kalem Metal Kahve</v></cell><cell r="F359"><v>0.18</v></cell><cell r="G359" t="str"><v>TL</v></cell><cell r="H359"><v>87.885</v></cell><cell r="I359"><v>3501170949207</v></cell></row><row r="360"><cell r="E360" t="str"><v>Parker Urban Premium Dolma Kalem Metal Pembe</v></cell><cell r="F360"><v>0.18</v></cell><cell r="G360" t="str"><v>TL</v></cell><cell r="H360"><v>87.885</v></cell><cell r="I360"><v>3501170949252</v></cell></row><row r="361"><cell r="E361" t="str"><v>Parker Urban Premium Dolma Kalem Metal Abanoz Siyah</v></cell><cell r="F361"><v>0.18</v></cell><cell r="G361" t="str"><v>TL</v></cell><cell r="H361"><v>87.885</v></cell><cell r="I361" t="str"><v>3501170911471</v></cell></row><row r="362"><cell r="E362" t="str"><v>Parker Urban Premium Dolma Kalem Metal İnci</v></cell><cell r="F362"><v>0.18</v></cell><cell r="G362" t="str"><v>TL</v></cell><cell r="H362"><v>87.885</v></cell><cell r="I362" t="str"><v>3501170911426</v></cell></row><row r="363"><cell r="E363" t="str"><v>Parker Sonnet SS GT Dolma Kalem</v></cell><cell r="F363"><v>0.18</v></cell><cell r="G363" t="str"><v>TL</v></cell><cell r="H363"><v>148.986</v></cell><cell r="I363" t="str"><v>3501170809129</v></cell></row><row r="364"><cell r="E364" t="str"><v>Parker Sonnet SS CT Dolma Kalem</v></cell><cell r="F364"><v>0.18</v></cell><cell r="G364" t="str"><v>TL</v></cell><cell r="H364"><v>148.986</v></cell><cell r="I364" t="str"><v>3501170809228</v></cell></row><row r="365"><cell r="E365" t="str"><v>Parker Sonnet Mat Siyah GT Dolma Kalem</v></cell><cell r="F365"><v>0.18</v></cell><cell r="G365" t="str"><v>TL</v></cell><cell r="H365"><v>184.14</v></cell><cell r="I365" t="str"><v>3501170817957</v></cell></row><row r="366"><cell r="E366" t="str"><v>Parker Sonnet Mat Siyah CT Dolma Kalem</v></cell><cell r="F366"><v>0.18</v></cell><cell r="G366" t="str"><v>TL</v></cell><cell r="H366"><v>184.14</v></cell><cell r="I366" t="str"><v>3501170818091</v></cell></row><row r="367"><cell r="E367" t="str"><v>Parker Sonnet Lake Siyah GT Dolma Kalem</v></cell><cell r="F367"><v>0.18</v></cell><cell r="G367" t="str"><v>TL</v></cell><cell r="H367"><v>184.14</v></cell><cell r="I367" t="str"><v>3501170808719</v></cell></row><row r="368"><cell r="E368" t="str"><v>Parker Sonnet Lake Siyah CT Dolma Kalem</v></cell><cell r="F368"><v>0.18</v></cell><cell r="G368" t="str"><v>TL</v></cell><cell r="H368"><v>184.14</v></cell><cell r="I368" t="str"><v>3501170808818</v></cell></row><row r="369"><cell r="E369" t="str"><v>Parker Sonnet İnci Beyaz CT Dolma Kalem</v></cell><cell r="F369"><v>0.18</v></cell><cell r="G369" t="str"><v>TL</v></cell><cell r="H369"><v>309.69</v></cell><cell r="I369"><v>3501170947371</v></cell></row><row r="370"><cell r="E370" t="str"><v>Parker Sonnet Metal İnci CT Dolma Kalem</v></cell><cell r="F370"><v>0.18</v></cell><cell r="G370" t="str"><v>TL</v></cell><cell r="H370"><v>309.69</v></cell><cell r="I370"><v>3501170947326</v></cell></row><row r="371"><cell r="E371" t="str"><v>Parker Sonnet Pembe Altın CT Dolma Kalem</v></cell><cell r="F371"><v>0.18</v></cell><cell r="G371" t="str"><v>TL</v></cell><cell r="H371"><v>309.69</v></cell><cell r="I371"><v>3501170947272</v></cell></row><row r="372"><cell r="E372" t="str"><v>Parker Sonnet Koyu Gri CT Dolma Kalem</v></cell><cell r="F372"><v>0.18</v></cell><cell r="G372" t="str"><v>TL</v></cell><cell r="H372"><v>309.69</v></cell><cell r="I372" t="str"><v>3501170912409</v></cell></row><row r="373"><cell r="E373" t="str"><v>Parker Sonnet Koyu Gri GT Dolma Kalem</v></cell><cell r="F373"><v>0.18</v></cell><cell r="G373" t="str"><v>TL</v></cell><cell r="H373"><v>309.69</v></cell><cell r="I373" t="str"><v>3501170912454</v></cell></row><row r="374"><cell r="E374" t="str"><v>Parker Sonnet Gümüş CT Dolma Kalem</v></cell><cell r="F374"><v>0.18</v></cell><cell r="G374" t="str"><v>TL</v></cell><cell r="H374"><v>502.2</v></cell><cell r="I374" t="str"><v>3501170912508</v></cell></row><row r="375"><cell r="E375" t="str"><v>Parker Sonnet Cisele S.Silver GT Dolma Kalem</v></cell><cell r="F375"><v>0.18</v></cell><cell r="G375" t="str"><v>TL</v></cell><cell r="H375"><v>502.2</v></cell><cell r="I375" t="str"><v>3501170808153</v></cell></row><row r="376"><cell r="E376" t="str"><v>Parker Premier Deluxe GT Dolma Kalem</v></cell><cell r="F376"><v>0.18</v></cell><cell r="G376" t="str"><v>TL</v></cell><cell r="H376"><v>657.045</v></cell><cell r="I376" t="str"><v>3501170887943</v></cell></row><row r="377"><cell r="E377" t="str"><v>Parker Premier Custom Siyah ST Dolma Kalem</v></cell><cell r="F377"><v>0.18</v></cell><cell r="G377" t="str"><v>TL</v></cell><cell r="H377"><v>640.305</v></cell><cell r="I377" t="str"><v>3501170887905</v></cell></row><row r="378"><cell r="E378" t="str"><v>Parker Premier Deluxe ST Dolma Kalem</v></cell><cell r="F378"><v>0.18</v></cell><cell r="G378" t="str"><v>TL</v></cell><cell r="H378"><v>611.01</v></cell><cell r="I378" t="str"><v>3501170887981</v></cell></row><row r="379"><cell r="E379" t="str"><v>Parker Premier Sermaik Siyah Dolma Kalem</v></cell><cell r="F379"><v>0.18</v></cell><cell r="G379" t="str"><v>TL</v></cell><cell r="H379"><v>611.01</v></cell><cell r="I379"><v>3501170924778</v></cell></row><row r="380"><cell r="E380" t="str"><v>Parker Premier Siyah GT Dolma Kalem</v></cell><cell r="F380"><v>0.18</v></cell><cell r="G380" t="str"><v>TL</v></cell><cell r="H380"><v>472.905</v></cell><cell r="I380" t="str"><v>3501170887820</v></cell></row><row r="381"><cell r="E381" t="str"><v>Parker Premier Siyah ST Dolma Kalem</v></cell><cell r="F381"><v>0.18</v></cell><cell r="G381" t="str"><v>TL</v></cell><cell r="H381"><v>472.905</v></cell><cell r="I381" t="str"><v>3501170887868</v></cell></row><row r="382"><cell r="E382" t="str"><v>Parker Duofold Pearl Siyah GT Dolma Kalem</v></cell><cell r="F382"><v>0.18</v></cell><cell r="G382" t="str"><v>TL</v></cell><cell r="H382"><v>673.785</v></cell><cell r="I382"><v>3501170767481</v></cell></row><row r="383"><cell r="E383" t="str"><v>Parker Duofold Siyah GT Dolma Kalem </v></cell><cell r="F383"><v>0.18</v></cell><cell r="G383" t="str"><v>TL</v></cell><cell r="H383"><v>569.16</v></cell><cell r="I383"><v>3501170690437</v></cell></row><row r="384"><cell r="E384" t="str"><v>Parker Duofold Siyah PT Dolma Kalem</v></cell><cell r="F384"><v>0.18</v></cell><cell r="G384" t="str"><v>TL</v></cell><cell r="H384"><v>569.16</v></cell><cell r="I384"><v>3501170690581</v></cell></row><row r="385"><cell r="E385" t="str"><v>Faber-Castell E-Motion Pure Black Dolma Kalem</v></cell><cell r="F385"><v>0.18</v></cell><cell r="G385" t="str"><v>TL</v></cell><cell r="H385"><v>218.78</v></cell><cell r="I385"><v>4005401486206</v></cell></row><row r="386"><cell r="E386" t="str"><v>Faber-Castell E-Motion Rhombus Dolma Kalem</v></cell><cell r="F386"><v>0.18</v></cell><cell r="G386" t="str"><v>TL</v></cell><cell r="H386"><v>160.32</v></cell><cell r="I386"><v>4005401485902</v></cell></row><row r="387"><cell r="E387" t="str"><v>Faber-Castell E-Motion Krom/Ahşap Dolma Kalem, Koyu Kahverengi (M)</v></cell><cell r="F387"><v>0.18</v></cell><cell r="G387" t="str"><v>TL</v></cell><cell r="H387"><v>157.53</v></cell><cell r="I387"><v>4005401482109</v></cell></row><row r="388"><cell r="E388" t="str"><v>Faber-Castell E-Motion Krom/Ahşap Dolma Kalem, Koyu Kahverengi (B)</v></cell><cell r="F388"><v>0.18</v></cell><cell r="G388" t="str"><v>TL</v></cell><cell r="H388"><v>157.53</v></cell><cell r="I388"><v>4005401482130</v></cell></row><row r="389"><cell r="E389" t="str"><v>Faber-Castell E-Motion Krom/Ahşap Dolma Kalem, Siyah (M)</v></cell><cell r="F389"><v>0.18</v></cell><cell r="G389" t="str"><v>TL</v></cell><cell r="H389"><v>157.53</v></cell><cell r="I389"><v>4005401482208</v></cell></row><row r="390"><cell r="E390" t="str"><v>Faber-Castell Loom Piano Dolma Kalem Lime   </v></cell><cell r="F390"><v>0.18</v></cell><cell r="G390" t="str"><v>TL</v></cell><cell r="H390"><v>59.13</v></cell><cell r="I390"><v>4005401492801</v></cell></row><row r="391"><cell r="E391" t="str"><v>Faber-Castell Loom Piano Dolma Kalem Mor   </v></cell><cell r="F391"><v>0.18</v></cell><cell r="G391" t="str"><v>TL</v></cell><cell r="H391"><v>59.13</v></cell><cell r="I391"><v>4005401492900</v></cell></row><row r="392"><cell r="E392" t="str"><v>Faber-Castell Loom Dolma Kalem Metalik Gümüş   </v></cell><cell r="F392"><v>0.18</v></cell><cell r="G392" t="str"><v>TL</v></cell><cell r="H392"><v>53.47</v></cell><cell r="I392"><v>4005401492009</v></cell></row><row r="393"><cell r="E393" t="str"><v>Faber-Castell Loom Dolma Kalem Metalik Mavi   </v></cell><cell r="F393"><v>0.18</v></cell><cell r="G393" t="str"><v>TL</v></cell><cell r="H393"><v>53.47</v></cell><cell r="I393"><v>4005401492108</v></cell></row><row r="394"><cell r="E394" t="str"><v>Faber-Castell Loom Dolma Kalem Metalik Mor   </v></cell><cell r="F394"><v>0.18</v></cell><cell r="G394" t="str"><v>TL</v></cell><cell r="H394"><v>53.47</v></cell><cell r="I394"><v>4005401492306</v></cell></row><row r="395"><cell r="E395" t="str"><v>Faber-Castell Loom Dolma Kalem Metalik Turuncu  </v></cell><cell r="F395"><v>0.18</v></cell><cell r="G395" t="str"><v>TL</v></cell><cell r="H395"><v>53.47</v></cell><cell r="I395"><v>4005401492207</v></cell></row><row r="396"><cell r="E396" t="str"><v>Faber-Castell Loom Dolma Kalem Siyah</v></cell><cell r="F396"><v>0.18</v></cell><cell r="G396" t="str"><v>TL</v></cell><cell r="H396"><v>59.14</v></cell><cell r="I396"><v>4005401492504</v></cell></row><row r="397"><cell r="E397" t="str"><v>Faber-Castell Loom Dolma Kalem Beyaz</v></cell><cell r="F397"><v>0.18</v></cell><cell r="G397" t="str"><v>TL</v></cell><cell r="H397"><v>60.24</v></cell><cell r="I397"><v>4005401492702</v></cell></row><row r="398"><cell r="E398" t="str"><v>Faber-Castell Basic Siyah Dolma Kalem Karbon (M)  </v></cell><cell r="F398"><v>0.18</v></cell><cell r="G398" t="str"><v>TL</v></cell><cell r="H398"><v>66.92</v></cell><cell r="I398"><v>4005401488200</v></cell></row><row r="399"><cell r="E399" t="str"><v>Faber-Castell Basic Siyah Dolma Kalem Deri (M)   </v></cell><cell r="F399"><v>0.18</v></cell><cell r="G399" t="str"><v>TL</v></cell><cell r="H399"><v>66.92</v></cell><cell r="I399"><v>4005401488309</v></cell></row><row r="400"><cell r="E400" t="str"><v>Faber-Castell Basic Metal Dolma Kalem Parlak Gümüş (M)  </v></cell><cell r="F400"><v>0.18</v></cell><cell r="G400" t="str"><v>TL</v></cell><cell r="H400"><v>54.31</v></cell><cell r="I400"><v>4005401485001</v></cell></row><row r="401"><cell r="E401" t="str"><v>Faber-Castell Basic Metal Dolma Kalem Mat Gümüş (M)  </v></cell><cell r="F401"><v>0.18</v></cell><cell r="G401" t="str"><v>TL</v></cell><cell r="H401"><v>54.31</v></cell><cell r="I401"><v>4005401485209</v></cell></row><row r="402"><cell r="E402" t="str"><v>Faber-Castell Ondoro Dolmakalem Ahşap (M)  </v></cell><cell r="F402"><v>0.18</v></cell><cell r="G402" t="str"><v>TL</v></cell><cell r="H402"><v>164.55</v></cell><cell r="I402"><v>4005401375081</v></cell></row><row r="403"><cell r="E403" t="str"><v>Faber-Castell Ondoro Dolmakalem Turuncu (M)   </v></cell><cell r="F403"><v>0.18</v></cell><cell r="G403" t="str"><v>TL</v></cell><cell r="H403"><v>164.55</v></cell><cell r="I403"><v>4005401475903</v></cell></row><row r="404"><cell r="E404" t="str"><v>Faber-Castell Ondoro Mat Gövde Siyah Dolma Kalem </v></cell><cell r="F404"><v>0.18</v></cell><cell r="G404" t="str"><v>TL</v></cell><cell r="H404"><v>154.65</v></cell><cell r="I404"><v>4005401478102</v></cell></row><row r="405"><cell r="E405" t="str"><v>Faber-Castell Ambition Rhombus Dolmakalem Siyah (M)  </v></cell><cell r="F405"><v>0.18</v></cell><cell r="G405" t="str"><v>TL</v></cell><cell r="H405"><v>118.78</v></cell><cell r="I405"><v>4005401489207</v></cell></row><row r="406"><cell r="E406" t="str"><v>Faber-Castell Ambition Koyu Kum Rengi Dolma Kalem </v></cell><cell r="F406"><v>0.18</v></cell><cell r="G406" t="str"><v>TL</v></cell><cell r="H406"><v>99.74</v></cell><cell r="I406"><v>4005401470502</v></cell></row><row r="407"><cell r="E407" t="str"><v>Faber-Castell Ambition Dolmakalem Siyah (M)</v></cell><cell r="F407"><v>0.18</v></cell><cell r="G407" t="str"><v>TL</v></cell><cell r="H407"><v>94.84</v></cell><cell r="I407"><v>4005401481409</v></cell></row><row r="408"><cell r="E408" t="str"><v>Faber-Castell Ambition Blue Ocean Dolma Kalem</v></cell><cell r="F408"><v>0.18</v></cell><cell r="G408" t="str"><v>TL</v></cell><cell r="H408"><v>94.75</v></cell><cell r="I408"><v>4005401470908</v></cell></row><row r="409"><cell r="E409" t="str"><v>Faber-Castell Ambition Pearwood Dolmakalem (M)</v></cell><cell r="F409"><v>0.18</v></cell><cell r="G409" t="str"><v>TL</v></cell><cell r="H409"><v>164.12</v></cell><cell r="I409"><v>4005401481805</v></cell></row><row r="410"><cell r="E410" t="str"><v>Faber-Castell Ambition Cocos Dolmakalem (M)</v></cell><cell r="F410"><v>0.18</v></cell><cell r="G410" t="str"><v>TL</v></cell><cell r="H410"><v>218.78</v></cell><cell r="I410"><v>4005401481706</v></cell></row><row r="411"><cell r="E411" t="str"><v>Faber-Castell Ambition Metal Dolmakalem </v></cell><cell r="F411"><v>0.18</v></cell><cell r="G411" t="str"><v>TL</v></cell><cell r="H411"><v>165.14</v></cell><cell r="I411"><v>4005401483908</v></cell></row><row r="412"><cell r="E412" t="str"><v>Faber-Castell WRITink Resin Dolma Kalem siyah M </v></cell><cell r="F412"><v>0.18</v></cell><cell r="G412" t="str"><v>TL</v></cell><cell r="H412"><v>29.78</v></cell><cell r="I412"><v>4005401493303</v></cell></row><row r="413"><cell r="E413" t="str"><v>Faber-Castell WRITink Resin Dolma Kalem siyah F </v></cell><cell r="F413"><v>0.18</v></cell><cell r="G413" t="str"><v>TL</v></cell><cell r="H413"><v>29.78</v></cell><cell r="I413"><v>4005401493310</v></cell></row><row r="414"><cell r="E414" t="str"><v>Faber-Castell WRITink Resin Dolma Kalem siyah B </v></cell><cell r="F414"><v>0.18</v></cell><cell r="G414" t="str"><v>TL</v></cell><cell r="H414"><v>29.78</v></cell><cell r="I414"><v>4005401493334</v></cell></row><row r="415"><cell r="E415" t="str"><v>Faber-Castell WRITink Resin Dolma Kalem beyaz M </v></cell><cell r="F415"><v>0.18</v></cell><cell r="G415" t="str"><v>TL</v></cell><cell r="H415"><v>29.78</v></cell><cell r="I415"><v>4005401493402</v></cell></row><row r="416"><cell r="E416" t="str"><v>Faber-Castell WRITink Resin Dolma Kalem beyaz F </v></cell><cell r="F416"><v>0.18</v></cell><cell r="G416" t="str"><v>TL</v></cell><cell r="H416"><v>29.78</v></cell><cell r="I416"><v>4005401493419</v></cell></row><row r="417"><cell r="E417" t="str"><v>Faber-Castell WRITink Resin Dolma Kalem beyaz B </v></cell><cell r="F417"><v>0.18</v></cell><cell r="G417" t="str"><v>TL</v></cell><cell r="H417"><v>29.78</v></cell><cell r="I417"><v>4005401493433</v></cell></row><row r="418"><cell r="E418" t="str"><v>Faber-Castell WRITink Resin Dolma Kalem mavi M </v></cell><cell r="F418"><v>0.18</v></cell><cell r="G418" t="str"><v>TL</v></cell><cell r="H418"><v>29.78</v></cell><cell r="I418"><v>4005401493501</v></cell></row><row r="419"><cell r="E419" t="str"><v>Faber-Castell WRITink Resin Dolma Kalem mavi F </v></cell><cell r="F419"><v>0.18</v></cell><cell r="G419" t="str"><v>TL</v></cell><cell r="H419"><v>29.78</v></cell><cell r="I419"><v>4005401493518</v></cell></row><row r="420"><cell r="E420" t="str"><v>Faber-Castell WRITink Resin Dolma Kalem mavi B </v></cell><cell r="F420"><v>0.18</v></cell><cell r="G420" t="str"><v>TL</v></cell><cell r="H420"><v>29.78</v></cell><cell r="I420"><v>4005401493532</v></cell></row><row r="421"><cell r="E421" t="str"><v>Faber-Castell WRITink Resin Dolma Kalem pembe M </v></cell><cell r="F421"><v>0.18</v></cell><cell r="G421" t="str"><v>TL</v></cell><cell r="H421"><v>29.78</v></cell><cell r="I421"><v>4005401493600</v></cell></row><row r="422"><cell r="E422" t="str"><v>Faber-Castell WRITink Resin Dolma Kalem pembe F </v></cell><cell r="F422"><v>0.18</v></cell><cell r="G422" t="str"><v>TL</v></cell><cell r="H422"><v>29.78</v></cell><cell r="I422"><v>4005401493617</v></cell></row><row r="423"><cell r="E423" t="str"><v>Faber-Castell WRITink Resin Dolma Kalem pembe B </v></cell><cell r="F423"><v>0.18</v></cell><cell r="G423" t="str"><v>TL</v></cell><cell r="H423"><v>29.78</v></cell><cell r="I423"><v>4005401493631</v></cell></row><row r="424"><cell r="E424" t="str"><v>Faber-Castell WRITink Ahşap Dolma Kalem beyaz M </v></cell><cell r="F424"><v>0.18</v></cell><cell r="G424" t="str"><v>TL</v></cell><cell r="H424"><v>37.48</v></cell><cell r="I424"><v>4005401494102</v></cell></row><row r="425"><cell r="E425" t="str"><v>Faber-Castell WRITink Ahşap Dolma Kalem beyaz F </v></cell><cell r="F425"><v>0.18</v></cell><cell r="G425" t="str"><v>TL</v></cell><cell r="H425"><v>37.48</v></cell><cell r="I425"><v>4005401494119</v></cell></row><row r="426"><cell r="E426" t="str"><v>Faber-Castell WRITink Ahşap Dolma Kalem beyaz B </v></cell><cell r="F426"><v>0.18</v></cell><cell r="G426" t="str"><v>TL</v></cell><cell r="H426"><v>37.48</v></cell><cell r="I426"><v>4005401494133</v></cell></row><row r="427"><cell r="E427" t="str"><v>Faber-Castell WRITink Ahşap Dolma Kalem kahve M </v></cell><cell r="F427"><v>0.18</v></cell><cell r="G427" t="str"><v>TL</v></cell><cell r="H427"><v>37.48</v></cell><cell r="I427"><v>4005401494201</v></cell></row><row r="428"><cell r="E428" t="str"><v>Faber-Castell WRITink Ahşap Dolma Kalem kahve F </v></cell><cell r="F428"><v>0.18</v></cell><cell r="G428" t="str"><v>TL</v></cell><cell r="H428"><v>37.48</v></cell><cell r="I428"><v>4005401494218</v></cell></row><row r="429"><cell r="E429" t="str"><v>Faber-Castell WRITink Ahşap Dolma Kalem kahve B </v></cell><cell r="F429"><v>0.18</v></cell><cell r="G429" t="str"><v>TL</v></cell><cell r="H429"><v>37.48</v></cell><cell r="I429"><v>4005401494232</v></cell></row><row r="430"><cell r="E430" t="str"><v>Faber-Castell WRITink Ahşap Dolma Kalem siyah M </v></cell><cell r="F430"><v>0.18</v></cell><cell r="G430" t="str"><v>TL</v></cell><cell r="H430"><v>37.48</v></cell><cell r="I430"><v>4005401494300</v></cell></row><row r="431"><cell r="E431" t="str"><v>Faber-Castell WRITink Ahşap Dolma Kalem siyah F</v></cell><cell r="F431"><v>0.18</v></cell><cell r="G431" t="str"><v>TL</v></cell><cell r="H431"><v>37.48</v></cell><cell r="I431"><v>4005401494317</v></cell></row><row r="432"><cell r="E432" t="str"><v>Faber-Castell WRITink Ahşap Dolma Kalem siyah B </v></cell><cell r="F432"><v>0.18</v></cell><cell r="G432" t="str"><v>TL</v></cell><cell r="H432"><v>37.48</v></cell><cell r="I432"><v>4005401494331</v></cell></row><row r="433"><cell r="E433" t="str"><v>Cordial Style Dolmakalem+Tükenmez Seti</v></cell><cell r="F433"><v>0.18</v></cell><cell r="G433" t="str"><v>TL</v></cell><cell r="H433"><v>47.5452</v></cell><cell r="I433"><v>8690826001354</v></cell></row><row r="434"><cell r="E434" t="str"><v>Cordial Esteem Dolmakalem+Tükenmez Seti</v></cell><cell r="F434"><v>0.18</v></cell><cell r="G434" t="str"><v>TL</v></cell><cell r="H434"><v>47.5452</v></cell><cell r="I434"><v>8690826001446</v></cell></row><row r="435"><cell r="E435" t="str"><v>Cordial Keen Dolmakalem+Tükenmez Seti</v></cell><cell r="F435"><v>0.18</v></cell><cell r="G435" t="str"><v>TL</v></cell><cell r="H435"><v>39.1698</v></cell><cell r="I435"><v>8690826001644</v></cell></row><row r="436"><cell r="E436" t="str"><v>Cordial Shine Dolmakalem+Tükenmez Seti</v></cell><cell r="F436"><v>0.18</v></cell><cell r="G436" t="str"><v>TL</v></cell><cell r="H436"><v>34.5168</v></cell><cell r="I436"><v>8690826001484</v></cell></row><row r="437"><cell r="E437" t="str"><v>Cordial Select Dolmakalem+Tükenmez Seti</v></cell><cell r="F437"><v>0.18</v></cell><cell r="G437" t="str"><v>TL</v></cell><cell r="H437"><v>34.5168</v></cell><cell r="I437"><v>8690826001323</v></cell></row><row r="438"><cell r="E438" t="str"><v>Parker Duofold Pearl Siyah GT Roller Kalem</v></cell><cell r="F438"><v>0.18</v></cell><cell r="G438" t="str"><v>TL</v></cell><cell r="H438"><v>514.76</v></cell><cell r="I438"><v>3501170767528</v></cell></row><row r="439"><cell r="E439" t="str"><v>Parker Duofold Pearl Siyah GT Tükenmez Kalem</v></cell><cell r="F439"><v>0.18</v></cell><cell r="G439" t="str"><v>TL</v></cell><cell r="H439"><v>435.24</v></cell><cell r="I439"><v>3501170767559</v></cell></row><row r="440"><cell r="E440" t="str"><v>Parker Duofold Siyah GT Roller Kalem </v></cell><cell r="F440"><v>0.18</v></cell><cell r="G440" t="str"><v>TL</v></cell><cell r="H440"><v>422.69</v></cell><cell r="I440"><v>3501170690475</v></cell></row><row r="441"><cell r="E441" t="str"><v>Parker Duofold Siyah GT Tükenmez Kalem </v></cell><cell r="F441"><v>0.18</v></cell><cell r="G441" t="str"><v>TL</v></cell><cell r="H441"><v>353.21</v></cell><cell r="I441"><v>3501170690505</v></cell></row><row r="442"><cell r="E442" t="str"><v>Parker Duofold Siyah PT Roller Kalem</v></cell><cell r="F442"><v>0.18</v></cell><cell r="G442" t="str"><v>TL</v></cell><cell r="H442"><v>422.69</v></cell><cell r="I442"><v>3501170690628</v></cell></row><row r="443"><cell r="E443" t="str"><v>Parker Duofold Siyah PT Tükenmez Kalem</v></cell><cell r="F443"><v>0.18</v></cell><cell r="G443" t="str"><v>TL</v></cell><cell r="H443"><v>353.21</v></cell><cell r="I443"><v>3501170690659</v></cell></row><row r="444"><cell r="E444" t="str"><v>Parker Premier Deluxe GT Roller Kalem</v></cell><cell r="F444"><v>0.18</v></cell><cell r="G444" t="str"><v>TL</v></cell><cell r="H444"><v>527.31</v></cell><cell r="I444" t="str"><v>3501170887950</v></cell></row><row r="445"><cell r="E445" t="str"><v>Parker Premier Deluxe GT Tükenmez Kalem</v></cell><cell r="F445"><v>0.18</v></cell><cell r="G445" t="str"><v>TL</v></cell><cell r="H445"><v>460.35</v></cell><cell r="I445" t="str"><v>3501170887967</v></cell></row><row r="446"><cell r="E446" t="str"><v>Parker Premier Custom Siyah ST Roller Kalem</v></cell><cell r="F446"><v>0.18</v></cell><cell r="G446" t="str"><v>TL</v></cell><cell r="H446"><v>514.755</v></cell><cell r="I446" t="str"><v>3501170887912</v></cell></row><row r="447"><cell r="E447" t="str"><v>Parker Premier Custom Siyah ST Tükenmez Kalem</v></cell><cell r="F447"><v>0.18</v></cell><cell r="G447" t="str"><v>TL</v></cell><cell r="H447"><v>426.87</v></cell><cell r="I447" t="str"><v>3501170887929</v></cell></row><row r="448"><cell r="E448" t="str"><v>Parker Premier Deluxe ST Roller Kalem</v></cell><cell r="F448"><v>0.18</v></cell><cell r="G448" t="str"><v>TL</v></cell><cell r="H448"><v>481.275</v></cell><cell r="I448" t="str"><v>3501170887998</v></cell></row><row r="449"><cell r="E449" t="str"><v>Parker Premier Deluxe ST Tükenmez Kalem</v></cell><cell r="F449"><v>0.18</v></cell><cell r="G449" t="str"><v>TL</v></cell><cell r="H449"><v>385.02</v></cell><cell r="I449" t="str"><v>3501170888001</v></cell></row><row r="450"><cell r="E450" t="str"><v>Parker Premier Sermaik Siyah Roller Kalem</v></cell><cell r="F450"><v>0.18</v></cell><cell r="G450" t="str"><v>TL</v></cell><cell r="H450"><v>481.275</v></cell><cell r="I450"><v>3501170930526</v></cell></row><row r="451"><cell r="E451" t="str"><v>Parker Premier Sermaik Siyah Tükenmez Kalem</v></cell><cell r="F451"><v>0.18</v></cell><cell r="G451" t="str"><v>TL</v></cell><cell r="H451"><v>385.02</v></cell><cell r="I451"><v>3501170924792</v></cell></row><row r="452"><cell r="E452" t="str"><v>Parker Premier Siyah GT Roller Kalem</v></cell><cell r="F452"><v>0.18</v></cell><cell r="G452" t="str"><v>TL</v></cell><cell r="H452"><v>313.875</v></cell><cell r="I452" t="str"><v>3501170887837</v></cell></row><row r="453"><cell r="E453" t="str"><v>Parker Premier Siyah GT Tükenmez Kalem</v></cell><cell r="F453"><v>0.18</v></cell><cell r="G453" t="str"><v>TL</v></cell><cell r="H453"><v>255.285</v></cell><cell r="I453" t="str"><v>3501170887844</v></cell></row><row r="454"><cell r="E454" t="str"><v>Parker Premier Siyah ST Roller Kalem</v></cell><cell r="F454"><v>0.18</v></cell><cell r="G454" t="str"><v>TL</v></cell><cell r="H454"><v>313.875</v></cell><cell r="I454" t="str"><v>3501170887875</v></cell></row><row r="455"><cell r="E455" t="str"><v>Parker Premier Siyah ST Tükenmez Kalem</v></cell><cell r="F455"><v>0.18</v></cell><cell r="G455" t="str"><v>TL</v></cell><cell r="H455"><v>255.285</v></cell><cell r="I455" t="str"><v>3501170887882</v></cell></row><row r="456"><cell r="E456" t="str"><v>Parker Sonnet SS GT Roller Kalem</v></cell><cell r="F456"><v>0.18</v></cell><cell r="G456" t="str"><v>TL</v></cell><cell r="H456"><v>112.995</v></cell><cell r="I456" t="str"><v>3501170809136</v></cell></row><row r="457"><cell r="E457" t="str"><v>Parker Sonnet SS GT Tükenmez Kalem</v></cell><cell r="F457"><v>0.18</v></cell><cell r="G457" t="str"><v>TL</v></cell><cell r="H457"><v>85.374</v></cell><cell r="I457" t="str"><v>3501170809143</v></cell></row><row r="458"><cell r="E458" t="str"><v>Parker Sonnet SS CT Roller Kalem</v></cell><cell r="F458"><v>0.18</v></cell><cell r="G458" t="str"><v>TL</v></cell><cell r="H458"><v>112.995</v></cell><cell r="I458" t="str"><v>3501170809235</v></cell></row><row r="459"><cell r="E459" t="str"><v>Parker Sonnet SS CT Tükenmez Kalem</v></cell><cell r="F459"><v>0.18</v></cell><cell r="G459" t="str"><v>TL</v></cell><cell r="H459"><v>85.374</v></cell><cell r="I459" t="str"><v>3501170809242</v></cell></row><row r="460"><cell r="E460" t="str"><v>Parker Sonnet Mat Siyah GT Roller Kalem</v></cell><cell r="F460"><v>0.18</v></cell><cell r="G460" t="str"><v>TL</v></cell><cell r="H460"><v>149.823</v></cell><cell r="I460" t="str"><v>3501170817971</v></cell></row><row r="461"><cell r="E461" t="str"><v>Parker Sonnet Mat Siyah GT Tükenmez Kalem</v></cell><cell r="F461"><v>0.18</v></cell><cell r="G461" t="str"><v>TL</v></cell><cell r="H461"><v>123.876</v></cell><cell r="I461" t="str"><v>3501170818008</v></cell></row><row r="462"><cell r="E462" t="str"><v>Parker Sonnet Mat Siyah CT Roller Kalem</v></cell><cell r="F462"><v>0.18</v></cell><cell r="G462" t="str"><v>TL</v></cell><cell r="H462"><v>149.823</v></cell><cell r="I462" t="str"><v>3501170818114</v></cell></row><row r="463"><cell r="E463" t="str"><v>Parker Sonnet Mat Siyah CT Tükenmez Kalem</v></cell><cell r="F463"><v>0.18</v></cell><cell r="G463" t="str"><v>TL</v></cell><cell r="H463"><v>123.876</v></cell><cell r="I463" t="str"><v>3501170818145</v></cell></row><row r="464"><cell r="E464" t="str"><v>Parker Sonnet Lake Siyah GT Roller Kalem</v></cell><cell r="F464"><v>0.18</v></cell><cell r="G464" t="str"><v>TL</v></cell><cell r="H464"><v>149.823</v></cell><cell r="I464" t="str"><v>3501170808726</v></cell></row><row r="465"><cell r="E465" t="str"><v>Parker Sonnet Lake Siyah GT Tükenmez Kalem</v></cell><cell r="F465"><v>0.18</v></cell><cell r="G465" t="str"><v>TL</v></cell><cell r="H465"><v>123.876</v></cell><cell r="I465" t="str"><v>3501170808733</v></cell></row><row r="466"><cell r="E466" t="str"><v>Parker Sonnet Lake Siyah CT Roller Kalem</v></cell><cell r="F466"><v>0.18</v></cell><cell r="G466" t="str"><v>TL</v></cell><cell r="H466"><v>149.823</v></cell><cell r="I466" t="str"><v>3501170808825</v></cell></row><row r="467"><cell r="E467" t="str"><v>Parker Sonnet Lake Siyah CT Tükenmez Kalem</v></cell><cell r="F467"><v>0.18</v></cell><cell r="G467" t="str"><v>TL</v></cell><cell r="H467"><v>123.876</v></cell><cell r="I467" t="str"><v>3501170808832</v></cell></row><row r="468"><cell r="E468" t="str"><v>Parker Sonnet İnci Beyaz CT Roller Kalem</v></cell><cell r="F468"><v>0.18</v></cell><cell r="G468" t="str"><v>TL</v></cell><cell r="H468"><v>179.955</v></cell><cell r="I468"><v>3501170947388</v></cell></row><row r="469"><cell r="E469" t="str"><v>Parker Sonnet İnci Beyaz CT Tükenmez Kalem</v></cell><cell r="F469"><v>0.18</v></cell><cell r="G469" t="str"><v>TL</v></cell><cell r="H469"><v>149.823</v></cell><cell r="I469"><v>3501170947395</v></cell></row><row r="470"><cell r="E470" t="str"><v>Parker Sonnet Metal İnci CT Roller Kalem</v></cell><cell r="F470"><v>0.18</v></cell><cell r="G470" t="str"><v>TL</v></cell><cell r="H470"><v>179.955</v></cell><cell r="I470"><v>3501170947333</v></cell></row><row r="471"><cell r="E471" t="str"><v>Parker Sonnet Metal İnci CT Tükenmez Kalem</v></cell><cell r="F471"><v>0.18</v></cell><cell r="G471" t="str"><v>TL</v></cell><cell r="H471"><v>149.823</v></cell><cell r="I471"><v>3501170947340</v></cell></row><row r="472"><cell r="E472" t="str"><v>Parker Sonnet Pembe Altın CT Roller Kalem</v></cell><cell r="F472"><v>0.18</v></cell><cell r="G472" t="str"><v>TL</v></cell><cell r="H472"><v>179.955</v></cell><cell r="I472"><v>3501170947289</v></cell></row><row r="473"><cell r="E473" t="str"><v>Parker Sonnet Pembe Altın CT Tükenmez Kalem</v></cell><cell r="F473"><v>0.18</v></cell><cell r="G473" t="str"><v>TL</v></cell><cell r="H473"><v>149.823</v></cell><cell r="I473"><v>3501170947296</v></cell></row><row r="474"><cell r="E474" t="str"><v>Parker Sonnet Koyu Gri CT Roller Kalem</v></cell><cell r="F474"><v>0.18</v></cell><cell r="G474" t="str"><v>TL</v></cell><cell r="H474"><v>179.955</v></cell><cell r="I474" t="str"><v>3501170912416</v></cell></row><row r="475"><cell r="E475" t="str"><v>Parker Sonnet Koyu Gri CT Tükenmez Kalem</v></cell><cell r="F475"><v>0.18</v></cell><cell r="G475" t="str"><v>TL</v></cell><cell r="H475"><v>149.823</v></cell><cell r="I475" t="str"><v>3501170912423</v></cell></row><row r="476"><cell r="E476" t="str"><v>Parker Sonnet Koyu Gri GT Roller Kalem</v></cell><cell r="F476"><v>0.18</v></cell><cell r="G476" t="str"><v>TL</v></cell><cell r="H476"><v>179.955</v></cell><cell r="I476" t="str"><v>3501170912461</v></cell></row><row r="477"><cell r="E477" t="str"><v>Parker Sonnet Koyu Gri GT Tükenmez Kalem</v></cell><cell r="F477"><v>0.18</v></cell><cell r="G477" t="str"><v>TL</v></cell><cell r="H477"><v>149.823</v></cell><cell r="I477" t="str"><v>3501170912478</v></cell></row><row r="478"><cell r="E478" t="str"><v>Parker Sonnet Gümüş CT Roller Kalem</v></cell><cell r="F478"><v>0.18</v></cell><cell r="G478" t="str"><v>TL</v></cell><cell r="H478"><v>368.28</v></cell><cell r="I478" t="str"><v>3501170912515</v></cell></row><row r="479"><cell r="E479" t="str"><v>Parker Sonnet Gümüş CT Tükenmez Kalem</v></cell><cell r="F479"><v>0.18</v></cell><cell r="G479" t="str"><v>TL</v></cell><cell r="H479"><v>306.342</v></cell><cell r="I479" t="str"><v>3501170912522</v></cell></row><row r="480"><cell r="E480" t="str"><v>Parker Sonnet Cisele S.Silver GT Tükenmez Kalem</v></cell><cell r="F480"><v>0.18</v></cell><cell r="G480" t="str"><v>TL</v></cell><cell r="H480"><v>303.831</v></cell><cell r="I480" t="str"><v>3501170808177</v></cell></row><row r="481"><cell r="E481" t="str"><v>Faber-Castell E-Motion Pure Black Versatil Kalem</v></cell><cell r="F481"><v>0.18</v></cell><cell r="G481" t="str"><v>TL</v></cell><cell r="H481"><v>147.29</v></cell><cell r="I481"><v>4005401386902</v></cell></row><row r="482"><cell r="E482" t="str"><v>Faber-Castell E-Motion Pure Black Roller Kalem</v></cell><cell r="F482"><v>0.18</v></cell><cell r="G482" t="str"><v>TL</v></cell><cell r="H482"><v>219.45</v></cell><cell r="I482"><v>4005401486251</v></cell></row><row r="483"><cell r="E483" t="str"><v>Faber-Castell E-Motion Pure Black Tükenmez Kalem</v></cell><cell r="F483"><v>0.18</v></cell><cell r="G483" t="str"><v>TL</v></cell><cell r="H483"><v>143.31</v></cell><cell r="I483"><v>4005401486909</v></cell></row><row r="484"><cell r="E484" t="str"><v>Faber-Castell E-Motion Rhombus Versatil Kalem</v></cell><cell r="F484"><v>0.18</v></cell><cell r="G484" t="str"><v>TL</v></cell><cell r="H484"><v>104.058</v></cell><cell r="I484"><v>4005401385561</v></cell></row><row r="485"><cell r="E485" t="str"><v>Faber-Castell E-Motion Rhombus Tükenmez Kalem</v></cell><cell r="F485"><v>0.18</v></cell><cell r="G485" t="str"><v>TL</v></cell><cell r="H485"><v>104.1426</v></cell><cell r="I485"><v>4005401485568</v></cell></row><row r="486"><cell r="E486" t="str"><v>Faber-Castell E-Motion Rhombus Roller Kalem</v></cell><cell r="F486"><v>0.18</v></cell><cell r="G486" t="str"><v>TL</v></cell><cell r="H486"><v>162.6012</v></cell><cell r="I486"><v>4005401485957</v></cell></row><row r="487"><cell r="E487" t="str"><v>Faber-Castell E-Motion Krom/Ahşap Versatil Kalem Kahverengi </v></cell><cell r="F487"><v>0.18</v></cell><cell r="G487" t="str"><v>TL</v></cell><cell r="H487"><v>70.8948</v></cell><cell r="I487"><v>4005401383826</v></cell></row><row r="488"><cell r="E488" t="str"><v>Faber-Castell E-Motion Krom/Ahşap Tükenmez Kalem Kahverengi </v></cell><cell r="F488"><v>0.18</v></cell><cell r="G488" t="str"><v>TL</v></cell><cell r="H488"><v>71.1486</v></cell><cell r="I488"><v>4005401483823</v></cell></row><row r="489"><cell r="E489" t="str"><v>Faber-Castell E-Motion Krom/Ahşap Roller Kalem Kahverengi</v></cell><cell r="F489"><v>0.18</v></cell><cell r="G489" t="str"><v>TL</v></cell><cell r="H489"><v>158.7096</v></cell><cell r="I489"><v>4005401482055</v></cell></row><row r="490"><cell r="E490" t="str"><v>Faber-Castell E-Motion Krom/Ahşap Versatil Kalem Koyu Kahverengi</v></cell><cell r="F490"><v>0.18</v></cell><cell r="G490" t="str"><v>TL</v></cell><cell r="H490"><v>70.8948</v></cell><cell r="I490"><v>4005401383819</v></cell></row><row r="491"><cell r="E491" t="str"><v>Faber-Castell E-Motion Krom/Ahşap Tükenmez Kalem Koyu Kahverengi</v></cell><cell r="F491"><v>0.18</v></cell><cell r="G491" t="str"><v>TL</v></cell><cell r="H491"><v>71.1486</v></cell><cell r="I491"><v>4005401483816</v></cell></row><row r="492"><cell r="E492" t="str"><v>Faber-Castell E-Motion Krom/Ahşap Roller Kalem Koyu Kahverengi</v></cell><cell r="F492"><v>0.18</v></cell><cell r="G492" t="str"><v>TL</v></cell><cell r="H492"><v>143.7354</v></cell><cell r="I492"><v>4005401482154</v></cell></row><row r="493"><cell r="E493" t="str"><v>Faber-Castell E-Motion Krom/Ahşap Versatil Kalem Siyah</v></cell><cell r="F493"><v>0.18</v></cell><cell r="G493" t="str"><v>TL</v></cell><cell r="H493"><v>70.8948</v></cell><cell r="I493"><v>4005401383833</v></cell></row><row r="494"><cell r="E494" t="str"><v>Faber-Castell E-Motion Krom/Ahşap Tükenmez Kalem Siyah</v></cell><cell r="F494"><v>0.18</v></cell><cell r="G494" t="str"><v>TL</v></cell><cell r="H494"><v>71.1486</v></cell><cell r="I494"><v>4005401483830</v></cell></row><row r="495"><cell r="E495" t="str"><v>Faber-Castell E-Motion Krom/Ahşap Roller Kalem Siyah</v></cell><cell r="F495"><v>0.18</v></cell><cell r="G495" t="str"><v>TL</v></cell><cell r="H495"><v>143.7354</v></cell><cell r="I495"><v>4005401482253</v></cell></row><row r="496"><cell r="E496" t="str"><v>Faber-Castell E-Motion Tükenmez Kalem Mürdüm   </v></cell><cell r="F496"><v>0.18</v></cell><cell r="G496" t="str"><v>TL</v></cell><cell r="H496"><v>138.744</v></cell><cell r="I496"><v>4005401483571</v></cell></row><row r="497"><cell r="E497" t="str"><v>Faber-Castell E-Motion Kroko Versatil Kalem Siyah</v></cell><cell r="F497"><v>0.18</v></cell><cell r="G497" t="str"><v>TL</v></cell><cell r="H497"><v>95.5134</v></cell><cell r="I497"><v>4005401383505</v></cell></row><row r="498"><cell r="E498" t="str"><v>Faber-Castell E-Motion Kroko Tükenmez Kalem Siyah</v></cell><cell r="F498"><v>0.18</v></cell><cell r="G498" t="str"><v>TL</v></cell><cell r="H498"><v>95.7672</v></cell><cell r="I498"><v>4005401483502</v></cell></row><row r="499"><cell r="E499" t="str"><v>Faber-Castell E-Motion Kroko Roller Kalem Siyah</v></cell><cell r="F499"><v>0.18</v></cell><cell r="G499" t="str"><v>TL</v></cell><cell r="H499"><v>152.6184</v></cell><cell r="I499"><v>4005401482352</v></cell></row><row r="500"><cell r="E500" t="str"><v>Faber-Castell E-Motion Parke Versatil Kalem Siyah</v></cell><cell r="F500"><v>0.18</v></cell><cell r="G500" t="str"><v>TL</v></cell><cell r="H500"><v>95.5134</v></cell><cell r="I500"><v>4005401383512</v></cell></row><row r="501"><cell r="E501" t="str"><v>Faber-Castell E-Motion Parke Tükenmez Kalem Siyah</v></cell><cell r="F501"><v>0.18</v></cell><cell r="G501" t="str"><v>TL</v></cell><cell r="H501"><v>95.7672</v></cell><cell r="I501"><v>4005401483519</v></cell></row><row r="502"><cell r="E502" t="str"><v>Faber-Castell E-Motion Parke Roller Kalem Siyah</v></cell><cell r="F502"><v>0.18</v></cell><cell r="G502" t="str"><v>TL</v></cell><cell r="H502"><v>152.6184</v></cell><cell r="I502"><v>4005401482451</v></cell></row><row r="503"><cell r="E503" t="str"><v>Faber-Castell Loom Piano Tükenmez Kalem Lime   </v></cell><cell r="F503"><v>0.18</v></cell><cell r="G503" t="str"><v>TL</v></cell><cell r="H503"><v>36.1242</v></cell><cell r="I503"><v>4005401493129</v></cell></row><row r="504"><cell r="E504" t="str"><v>Faber-Castell Loom Piano Roller Kalem Lime   </v></cell><cell r="F504"><v>0.18</v></cell><cell r="G504" t="str"><v>TL</v></cell><cell r="H504"><v>51.0984</v></cell><cell r="I504"><v>4005401492856</v></cell></row><row r="505"><cell r="E505" t="str"><v>Faber-Castell Loom Piano Tükenmez KalemMor   </v></cell><cell r="F505"><v>0.18</v></cell><cell r="G505" t="str"><v>TL</v></cell><cell r="H505"><v>36.1242</v></cell><cell r="I505"><v>4005401493136</v></cell></row><row r="506"><cell r="E506" t="str"><v>Faber-Castell Loom Piano Roller Kalem Mor   </v></cell><cell r="F506"><v>0.18</v></cell><cell r="G506" t="str"><v>TL</v></cell><cell r="H506"><v>51.0984</v></cell><cell r="I506"><v>4005401492955</v></cell></row><row r="507"><cell r="E507" t="str"><v>Faber-Castell Loom Tükenmez Kalem Metalik Mor (149003)</v></cell><cell r="F507"><v>0.18</v></cell><cell r="G507" t="str"><v>TL</v></cell><cell r="H507"><v>36.1242</v></cell><cell r="I507"><v>4005401493037</v></cell></row><row r="508"><cell r="E508" t="str"><v>Faber-Castell Loom Tükenmez Kalem Metalik Turuncu (149002)</v></cell><cell r="F508"><v>0.18</v></cell><cell r="G508" t="str"><v>TL</v></cell><cell r="H508"><v>36.1242</v></cell><cell r="I508"><v>4005401493020</v></cell></row><row r="509"><cell r="E509" t="str"><v>Faber-Castell Loom Roller Kalem Siyah (149155)</v></cell><cell r="F509"><v>0.18</v></cell><cell r="G509" t="str"><v>TL</v></cell><cell r="H509"><v>55.2438</v></cell><cell r="I509"><v>4005401492559</v></cell></row><row r="510"><cell r="E510" t="str"><v>Faber-Castell Loom Tükenmez Kalem Beyaz (149011)</v></cell><cell r="F510"><v>0.18</v></cell><cell r="G510" t="str"><v>TL</v></cell><cell r="H510"><v>46.53</v></cell><cell r="I510"><v>4005401493112</v></cell></row><row r="511"><cell r="E511" t="str"><v>Faber-Castell Basic Metal Versatil Kalem Gümüş</v></cell><cell r="F511"><v>0.18</v></cell><cell r="G511" t="str"><v>TL</v></cell><cell r="H511"><v>38.2392</v></cell><cell r="I511"><v>4005401384717</v></cell></row><row r="512"><cell r="E512" t="str"><v>Faber-Castell Basic Metal Tükenmez Kalem Gümüş</v></cell><cell r="F512"><v>0.18</v></cell><cell r="G512" t="str"><v>TL</v></cell><cell r="H512"><v>38.3238</v></cell><cell r="I512"><v>4005401484714</v></cell></row><row r="513"><cell r="E513" t="str"><v>Faber-Castell Basic Metal Roller Kalem Gümüş</v></cell><cell r="F513"><v>0.18</v></cell><cell r="G513" t="str"><v>TL</v></cell><cell r="H513"><v>43.0614</v></cell><cell r="I513"><v>4005401484615</v></cell></row><row r="514"><cell r="E514" t="str"><v>Faber-Castell Basic Metal Versatil Kalem Antrasit</v></cell><cell r="F514"><v>0.18</v></cell><cell r="G514" t="str"><v>TL</v></cell><cell r="H514"><v>38.2392</v></cell><cell r="I514"><v>4005401384724</v></cell></row><row r="515"><cell r="E515" t="str"><v>Faber-Castell Basic Metal Roller Kalem Antrasit</v></cell><cell r="F515"><v>0.18</v></cell><cell r="G515" t="str"><v>TL</v></cell><cell r="H515"><v>43.0614</v></cell><cell r="I515"><v>4005401484622</v></cell></row><row r="516"><cell r="E516" t="str"><v>Faber-Castell E-Motion Tükenmez Refili Siyah (M)</v></cell><cell r="F516"><v>0.18</v></cell><cell r="G516" t="str"><v>TL</v></cell><cell r="H516"><v>4.3146</v></cell><cell r="I516"><v>4005401041023</v></cell></row><row r="517"><cell r="E517" t="str"><v>Faber-Castell E-Motion Tükenmez Refili Mavi (M)</v></cell><cell r="F517"><v>0.18</v></cell><cell r="G517" t="str"><v>TL</v></cell><cell r="H517"><v>4.3146</v></cell><cell r="I517"><v>4005401041030</v></cell></row><row r="518"><cell r="E518" t="str"><v>Faber-Castell Seramik Roller Refili Siyah</v></cell><cell r="F518"><v>0.18</v></cell><cell r="G518" t="str"><v>TL</v></cell><cell r="H518"><v>4.4838</v></cell><cell r="I518"><v>4005401071679</v></cell></row><row r="519"><cell r="E519" t="str"><v>Faber-Castell Seramik Roller Refili Mavi</v></cell><cell r="F519"><v>0.18</v></cell><cell r="G519" t="str"><v>TL</v></cell><cell r="H519"><v>4.4838</v></cell><cell r="I519"><v>4005401071761</v></cell></row><row r="520"><cell r="E520" t="str"><v>Faber-Castell Ondoro Versatil Kalem Ahşap   </v></cell><cell r="F520"><v>0.18</v></cell><cell r="G520" t="str"><v>TL</v></cell><cell r="H520"><v>158.202</v></cell><cell r="I520"><v>4005401475804</v></cell></row><row r="521"><cell r="E521" t="str"><v>Faber-Castell Ondoro Tükenmez Kalem Ahşap   </v></cell><cell r="F521"><v>0.18</v></cell><cell r="G521" t="str"><v>TL</v></cell><cell r="H521"><v>158.7096</v></cell><cell r="I521"><v>4005401475187</v></cell></row><row r="522"><cell r="E522" t="str"><v>Faber-Castell Ondoro Roller Kalem Ahşap   </v></cell><cell r="F522"><v>0.18</v></cell><cell r="G522" t="str"><v>TL</v></cell><cell r="H522"><v>160.6554</v></cell><cell r="I522"><v>4005401475088</v></cell></row><row r="523"><cell r="E523" t="str"><v>Faber-Castell Ondoro Versatil Kalem Turuncu </v></cell><cell r="F523"><v>0.18</v></cell><cell r="G523" t="str"><v>TL</v></cell><cell r="H523"><v>161.163</v></cell><cell r="I523"><v>4005401375029</v></cell></row><row r="524"><cell r="E524" t="str"><v>Faber-Castell Ondoro Tükenmez Kalem Turuncu  </v></cell><cell r="F524"><v>0.18</v></cell><cell r="G524" t="str"><v>TL</v></cell><cell r="H524"><v>158.7096</v></cell><cell r="I524"><v>4005401475026</v></cell></row><row r="525"><cell r="E525" t="str"><v>Faber-Castell Ondoro Roller Kalem Turuncu  </v></cell><cell r="F525"><v>0.18</v></cell><cell r="G525" t="str"><v>TL</v></cell><cell r="H525"><v>160.6554</v></cell><cell r="I525"><v>4005401475125</v></cell></row><row r="526"><cell r="E526" t="str"><v>Faber-Castell Ondoro Mat Gövde Versatil Kalem </v></cell><cell r="F526"><v>0.18</v></cell><cell r="G526" t="str"><v>TL</v></cell><cell r="H526"><v>147.2886</v></cell><cell r="I526"><v>4005401375098</v></cell></row><row r="527"><cell r="E527" t="str"><v>Faber-Castell Ondoro Mat Gövde Siyah Roller Kalem</v></cell><cell r="F527"><v>0.18</v></cell><cell r="G527" t="str"><v>TL</v></cell><cell r="H527"><v>154.6488</v></cell><cell r="I527"><v>4005401475170</v></cell></row><row r="528"><cell r="E528" t="str"><v>Faber-Castell Ondoro  Roller   Kalem Gri Kahve </v></cell><cell r="F528"><v>0.18</v></cell><cell r="G528" t="str"><v>TL</v></cell><cell r="H528"><v>145.2582</v></cell><cell r="I528"><v>4005401475156</v></cell></row><row r="529"><cell r="E529" t="str"><v>Faber-Castell Ondoro  Tükenmz Kalem Gri Kahve </v></cell><cell r="F529"><v>0.18</v></cell><cell r="G529" t="str"><v>TL</v></cell><cell r="H529"><v>142.551</v></cell><cell r="I529"><v>4005401475057</v></cell></row><row r="530"><cell r="E530" t="str"><v>Faber-Castell Ondoro  Versatil Kalem Gri Kahve </v></cell><cell r="F530"><v>0.18</v></cell><cell r="G530" t="str"><v>TL</v></cell><cell r="H530"><v>141.6204</v></cell><cell r="I530"><v>4005401375050</v></cell></row><row r="531"><cell r="E531" t="str"><v>Faber-Castell Ambition Rhombus Versatil Kalem Siyah   </v></cell><cell r="F531"><v>0.18</v></cell><cell r="G531" t="str"><v>TL</v></cell><cell r="H531"><v>111.249</v></cell><cell r="I531"><v>4005401389002</v></cell></row><row r="532"><cell r="E532" t="str"><v>Faber-Castell Ambition Rhombus Tükenmez Kalem Siyah  </v></cell><cell r="F532"><v>0.18</v></cell><cell r="G532" t="str"><v>TL</v></cell><cell r="H532"><v>109.2186</v></cell><cell r="I532"><v>4005401489009</v></cell></row><row r="533"><cell r="E533" t="str"><v>Faber-Castell Ambition Rhombus Roller Kalem Siyah   </v></cell><cell r="F533"><v>0.18</v></cell><cell r="G533" t="str"><v>TL</v></cell><cell r="H533"><v>110.826</v></cell><cell r="I533"><v>4005401489108</v></cell></row><row r="534"><cell r="E534" t="str"><v>Faber-Castell Ambition Versatil Kalem Siyah</v></cell><cell r="F534"><v>0.18</v></cell><cell r="G534" t="str"><v>TL</v></cell><cell r="H534"><v>85.1922</v></cell><cell r="I534"><v>4005401381303</v></cell></row><row r="535"><cell r="E535" t="str"><v>Faber-Castell Ambition Koyu Kum Rengi Tükenmez Kalem </v></cell><cell r="F535"><v>0.18</v></cell><cell r="G535" t="str"><v>TL</v></cell><cell r="H535"><v>85.446</v></cell><cell r="I535"><v>4005401470557</v></cell></row><row r="536"><cell r="E536" t="str"><v>Faber-Castell Ambition Tükenmez Kalem Siyah</v></cell><cell r="F536"><v>0.18</v></cell><cell r="G536" t="str"><v>TL</v></cell><cell r="H536"><v>84.4308</v></cell><cell r="I536"><v>4005401481300</v></cell></row><row r="537"><cell r="E537" t="str"><v>Faber-Castell Ambition Roller Kalem Siyah</v></cell><cell r="F537"><v>0.18</v></cell><cell r="G537" t="str"><v>TL</v></cell><cell r="H537"><v>90.8604</v></cell><cell r="I537"><v>4005401481102</v></cell></row><row r="538"><cell r="E538" t="str"><v>Faber-Castell Ambition Pearwood Versatil Kalem</v></cell><cell r="F538"><v>0.18</v></cell><cell r="G538" t="str"><v>TL</v></cell><cell r="H538"><v>158.202</v></cell><cell r="I538"><v>4005401381310</v></cell></row><row r="539"><cell r="E539" t="str"><v>Faber-Castell Ambition Pearwood Tükenmez Kalem</v></cell><cell r="F539"><v>0.18</v></cell><cell r="G539" t="str"><v>TL</v></cell><cell r="H539"><v>158.2866</v></cell><cell r="I539"><v>4005401481317</v></cell></row><row r="540"><cell r="E540" t="str"><v>Faber-Castell Ambition Pearwood Roller Kalem</v></cell><cell r="F540"><v>0.18</v></cell><cell r="G540" t="str"><v>TL</v></cell><cell r="H540"><v>160.9938</v></cell><cell r="I540"><v>4005401481119</v></cell></row><row r="541"><cell r="E541" t="str"><v>Faber-Castell Ambition Cocos Versatil Kalem</v></cell><cell r="F541"><v>0.18</v></cell><cell r="G541" t="str"><v>TL</v></cell><cell r="H541"><v>205.4088</v></cell><cell r="I541"><v>4005401381501</v></cell></row><row r="542"><cell r="E542" t="str"><v>Faber-Castell Ambition Cocos Tükenmez Kalem</v></cell><cell r="F542"><v>0.18</v></cell><cell r="G542" t="str"><v>TL</v></cell><cell r="H542"><v>204.8166</v></cell><cell r="I542"><v>4005401481508</v></cell></row><row r="543"><cell r="E543" t="str"><v>Faber-Castell Ambition Cocos Roller Kalem</v></cell><cell r="F543"><v>0.18</v></cell><cell r="G543" t="str"><v>TL</v></cell><cell r="H543"><v>208.539</v></cell><cell r="I543"><v>4005401481201</v></cell></row><row r="544"><cell r="E544" t="str"><v>Faber-Castell Ambition Metal Versatil Kalem</v></cell><cell r="F544"><v>0.18</v></cell><cell r="G544" t="str"><v>TL</v></cell><cell r="H544"><v>158.202</v></cell><cell r="I544"><v>4005401381525</v></cell></row><row r="545"><cell r="E545" t="str"><v>Faber-Castell Ambition Metal Tükenmez Kalem</v></cell><cell r="F545"><v>0.18</v></cell><cell r="G545" t="str"><v>TL</v></cell><cell r="H545"><v>158.2866</v></cell><cell r="I545"><v>4005401481522</v></cell></row><row r="546"><cell r="E546" t="str"><v>Faber-Castell Ambition Metal Roller Kalem</v></cell><cell r="F546"><v>0.18</v></cell><cell r="G546" t="str"><v>TL</v></cell><cell r="H546"><v>160.9938</v></cell><cell r="I546"><v>4005401481225</v></cell></row><row r="547"><cell r="E547" t="str"><v>Faber-Castell WRITink Resin Roller Kalem Siyah </v></cell><cell r="F547"><v>0.18</v></cell><cell r="G547" t="str"><v>TL</v></cell><cell r="H547"><v>27.2412</v></cell><cell r="I547"><v>4005401493167</v></cell></row><row r="548"><cell r="E548" t="str"><v>Faber-Castell WRITink Resin Tükenmez Kalem Siyah </v></cell><cell r="F548"><v>0.18</v></cell><cell r="G548" t="str"><v>TL</v></cell><cell r="H548"><v>19.035</v></cell><cell r="I548"><v>4005401493068</v></cell></row><row r="549"><cell r="E549" t="str"><v>Faber-Castell WRITink Resin Roller Beyaz </v></cell><cell r="F549"><v>0.18</v></cell><cell r="G549" t="str"><v>TL</v></cell><cell r="H549"><v>27.2412</v></cell><cell r="I549"><v>4005401493174</v></cell></row><row r="550"><cell r="E550" t="str"><v>Faber-Castell WRITink Resin Tükenmez Kalem Beyaz </v></cell><cell r="F550"><v>0.18</v></cell><cell r="G550" t="str"><v>TL</v></cell><cell r="H550"><v>19.035</v></cell><cell r="I550"><v>4005401493075</v></cell></row><row r="551"><cell r="E551" t="str"><v>Faber-Castell WRITink Resin Roller Mavi</v></cell><cell r="F551"><v>0.18</v></cell><cell r="G551" t="str"><v>TL</v></cell><cell r="H551"><v>27.2412</v></cell><cell r="I551"><v>4005401493181</v></cell></row><row r="552"><cell r="E552" t="str"><v>Faber-Castell WRITink Resin Tükenmez Kalem Mavi</v></cell><cell r="F552"><v>0.18</v></cell><cell r="G552" t="str"><v>TL</v></cell><cell r="H552"><v>19.035</v></cell><cell r="I552"><v>4005401493082</v></cell></row><row r="553"><cell r="E553" t="str"><v>Faber-Castell WRITink Resin Roller Pembe </v></cell><cell r="F553"><v>0.18</v></cell><cell r="G553" t="str"><v>TL</v></cell><cell r="H553"><v>27.2412</v></cell><cell r="I553"><v>4005401493198</v></cell></row><row r="554"><cell r="E554" t="str"><v>Faber-Castell WRITink Resin Tükenmez Kalem Pembe</v></cell><cell r="F554"><v>0.18</v></cell><cell r="G554" t="str"><v>TL</v></cell><cell r="H554"><v>19.035</v></cell><cell r="I554"><v>4005401493099</v></cell></row><row r="555"><cell r="E555" t="str"><v>Faber-Castell WRITink Ahşap Roller Beyaz </v></cell><cell r="F555"><v>0.18</v></cell><cell r="G555" t="str"><v>TL</v></cell><cell r="H555"><v>33.84</v></cell><cell r="I555"><v>4005401494157</v></cell></row><row r="556"><cell r="E556" t="str"><v>Faber-Castell WRITink Ahşap Tükenmez Kalem Beyaz </v></cell><cell r="F556"><v>0.18</v></cell><cell r="G556" t="str"><v>TL</v></cell><cell r="H556"><v>26.649</v></cell><cell r="I556"><v>4005401494058</v></cell></row><row r="557"><cell r="E557" t="str"><v>Faber-Castell WRITink Ahşap Roller Kahve</v></cell><cell r="F557"><v>0.18</v></cell><cell r="G557" t="str"><v>TL</v></cell><cell r="H557"><v>37.8162</v></cell><cell r="I557"><v>4005401494164</v></cell></row><row r="558"><cell r="E558" t="str"><v>Faber-Castell WRITink Ahşap Tükenmez Kalem Kahve</v></cell><cell r="F558"><v>0.18</v></cell><cell r="G558" t="str"><v>TL</v></cell><cell r="H558"><v>29.7792</v></cell><cell r="I558"><v>4005401494065</v></cell></row><row r="559"><cell r="E559" t="str"><v>Faber-Castell WRITink Ahşap Roller Siyah </v></cell><cell r="F559"><v>0.18</v></cell><cell r="G559" t="str"><v>TL</v></cell><cell r="H559"><v>33.84</v></cell><cell r="I559"><v>4005401494171</v></cell></row><row r="560"><cell r="E560" t="str"><v>Faber-Castell WRITink Ahşap Tükenmez Kalem Siyah </v></cell><cell r="F560"><v>0.18</v></cell><cell r="G560" t="str"><v>TL</v></cell><cell r="H560"><v>26.649</v></cell><cell r="I560"><v>4005401494072</v></cell></row><row r="561"><cell r="E561" t="str"><v>Faber-Castell Design İdeal Kalem Siyah </v></cell><cell r="F561"><v>0.18</v></cell><cell r="G561" t="str"><v>TL</v></cell><cell r="H561"><v>56.7666</v></cell><cell r="I561"><v>4005401183402</v></cell></row><row r="562"><cell r="E562" t="str"><v>Faber-Castell Design İdeal Kalem Kahverengi   </v></cell><cell r="F562"><v>0.18</v></cell><cell r="G562" t="str"><v>TL</v></cell><cell r="H562"><v>56.8512</v></cell><cell r="I562"><v>4005401183440</v></cell></row><row r="563"><cell r="E563" t="str"><v>Cordial Classic Tükenmez Kalem Gümüş   </v></cell><cell r="F563"><v>0.18</v></cell><cell r="G563" t="str"><v>TL</v></cell><cell r="H563"><v>16.074</v></cell><cell r="I563"><v>8690826270279</v></cell></row><row r="564"><cell r="E564" t="str"><v>Cordial Classic Tükenmez Kalem Siyah  </v></cell><cell r="F564"><v>0.18</v></cell><cell r="G564" t="str"><v>TL</v></cell><cell r="H564"><v>16.074</v></cell><cell r="I564"><v>8690826270255</v></cell></row><row r="565"><cell r="E565" t="str"><v>Cordial Linear Tükenmez Kalem  </v></cell><cell r="F565"><v>0.18</v></cell><cell r="G565" t="str"><v>TL</v></cell><cell r="H565"><v>18.612</v></cell><cell r="I565"><v>8690826270194</v></cell></row><row r="566"><cell r="E566" t="str"><v>Cordial Business Tükenmez Kalem  </v></cell><cell r="F566"><v>0.18</v></cell><cell r="G566" t="str"><v>TL</v></cell><cell r="H566"><v>22.5036</v></cell><cell r="I566"><v>8690826270293</v></cell></row><row r="567"><cell r="E567" t="str"><v>Cordial Smart Tükenmez Kalem Beyaz  </v></cell><cell r="F567"><v>0.18</v></cell><cell r="G567" t="str"><v>TL</v></cell><cell r="H567"><v>19.1196</v></cell><cell r="I567"><v>8690826270378</v></cell></row><row r="568"><cell r="E568" t="str"><v>Cordial Smart Tükenmez Kalem Mavi  </v></cell><cell r="F568"><v>0.18</v></cell><cell r="G568" t="str"><v>TL</v></cell><cell r="H568"><v>19.1196</v></cell><cell r="I568"><v>8690826270354</v></cell></row><row r="569"><cell r="E569" t="str"><v>Cordial Style Tükenmez Kalem</v></cell><cell r="F569"><v>0.18</v></cell><cell r="G569" t="str"><v>TL</v></cell><cell r="H569"><v>21.573</v></cell><cell r="I569"><v>8690826001330</v></cell></row><row r="570"><cell r="E570" t="str"><v>Cordial Esteem Tükenmez Kalem</v></cell><cell r="F570"><v>0.18</v></cell><cell r="G570" t="str"><v>TL</v></cell><cell r="H570"><v>21.573</v></cell><cell r="I570"><v>8690826001415</v></cell></row><row r="571"><cell r="E571" t="str"><v>Cordial Gentle Tükenmez Kalem</v></cell><cell r="F571"><v>0.18</v></cell><cell r="G571" t="str"><v>TL</v></cell><cell r="H571"><v>22.9266</v></cell><cell r="I571"><v>8690826001361</v></cell></row><row r="572"><cell r="E572" t="str"><v>Cordial Keen  Tükenmez Kalem</v></cell><cell r="F572"><v>0.18</v></cell><cell r="G572" t="str"><v>TL</v></cell><cell r="H572"><v>19.1196</v></cell><cell r="I572"><v>8690826001620</v></cell></row><row r="573"><cell r="E573" t="str"><v>Cordial Gold Shine Tükenmez Kalem</v></cell><cell r="F573"><v>0.18</v></cell><cell r="G573" t="str"><v>TL</v></cell><cell r="H573"><v>19.1196</v></cell><cell r="I573"><v>8690826001491</v></cell></row><row r="574"><cell r="E574" t="str"><v>Cordial Shine Tükenmez Kalem</v></cell><cell r="F574"><v>0.18</v></cell><cell r="G574" t="str"><v>TL</v></cell><cell r="H574"><v>17.5122</v></cell><cell r="I574"><v>8690826001453</v></cell></row><row r="575"><cell r="E575" t="str"><v>Cordial Select Tükenmez Kalem</v></cell><cell r="F575"><v>0.18</v></cell><cell r="G575" t="str"><v>TL</v></cell><cell r="H575"><v>17.5122</v></cell><cell r="I575"><v>8690826001309</v></cell></row><row r="576"><cell r="E576" t="str"><v>Cordial Sport Tükenmez Kalem Turuncu  </v></cell><cell r="F576"><v>0.18</v></cell><cell r="G576" t="str"><v>TL</v></cell><cell r="H576"><v>6.5988</v></cell><cell r="I576"><v>8690826001583</v></cell></row><row r="577"><cell r="E577" t="str"><v>Cordial Sport Tükenmez Kalem Mavi  </v></cell><cell r="F577"><v>0.18</v></cell><cell r="G577" t="str"><v>TL</v></cell><cell r="H577"><v>6.5988</v></cell><cell r="I577"><v>8690826001569</v></cell></row><row r="578"><cell r="E578" t="str"><v>Cordial Sport Tükenmez Kalem Siyah  </v></cell><cell r="F578"><v>0.18</v></cell><cell r="G578" t="str"><v>TL</v></cell><cell r="H578"><v>6.5988</v></cell><cell r="I578"><v>8690826001606</v></cell></row><row r="579"><cell r="E579" t="str"><v>Cordial Sport Tükenmez Kalem Gümüş  </v></cell><cell r="F579"><v>0.18</v></cell><cell r="G579" t="str"><v>TL</v></cell><cell r="H579"><v>6.5988</v></cell><cell r="I579"><v>8690826001545</v></cell></row><row r="580"><cell r="E580" t="str"><v>Cordial Sport Tükenmez Kalem Koyu Gri </v></cell><cell r="F580"><v>0.18</v></cell><cell r="G580" t="str"><v>TL</v></cell><cell r="H580"><v>6.5988</v></cell><cell r="I580"><v>8690826001521</v></cell></row><row r="581"><cell r="E581" t="str"><v>Cordial Basic Tükenmez Kalem Gümüş</v></cell><cell r="F581"><v>0.18</v></cell><cell r="G581" t="str"><v>TL</v></cell><cell r="H581"><v>6.345</v></cell><cell r="I581"><v>8690826001255</v></cell></row><row r="582"><cell r="E582" t="str"><v>Cordial Basic Tükenmez Kalem Mavi</v></cell><cell r="F582"><v>0.18</v></cell><cell r="G582" t="str"><v>TL</v></cell><cell r="H582"><v>6.345</v></cell><cell r="I582"><v>8690826001286</v></cell></row><row r="583"><cell r="E583" t="str"><v>Cordial Basic Tükenmez Kalem Siyah</v></cell><cell r="F583"><v>0.18</v></cell><cell r="G583" t="str"><v>TL</v></cell><cell r="H583"><v>6.345</v></cell><cell r="I583"><v>8690826001293</v></cell></row><row r="584"><cell r="E584" t="str"><v>Cordial Linear Roller Kalem</v></cell><cell r="F584"><v>0.18</v></cell><cell r="G584" t="str"><v>TL</v></cell><cell r="H584"><v>20.8116</v></cell><cell r="I584"><v>8690826270217</v></cell></row><row r="585"><cell r="E585" t="str"><v>Cordial Business Roller Kalem</v></cell><cell r="F585"><v>0.18</v></cell><cell r="G585" t="str"><v>TL</v></cell><cell r="H585"><v>24.7878</v></cell><cell r="I585"><v>8690826270316</v></cell></row><row r="586"><cell r="E586" t="str"><v>Cordial Style Roller Kalem</v></cell><cell r="F586"><v>0.18</v></cell><cell r="G586" t="str"><v>TL</v></cell><cell r="H586"><v>23.7726</v></cell><cell r="I586"><v>8690826001347</v></cell></row><row r="587"><cell r="E587" t="str"><v>Cordial Esteem Roller Kalem</v></cell><cell r="F587"><v>0.18</v></cell><cell r="G587" t="str"><v>TL</v></cell><cell r="H587"><v>21.7422</v></cell><cell r="I587"><v>8690826001439</v></cell></row><row r="588"><cell r="E588" t="str"><v>Cordial Keen  Roller Kalem</v></cell><cell r="F588"><v>0.18</v></cell><cell r="G588" t="str"><v>TL</v></cell><cell r="H588"><v>21.7422</v></cell><cell r="I588"><v>8690826001637</v></cell></row><row r="589"><cell r="E589" t="str"><v>Cordial Gold Shine Roller Kalem</v></cell><cell r="F589"><v>0.18</v></cell><cell r="G589" t="str"><v>TL</v></cell><cell r="H589"><v>21.7422</v></cell><cell r="I589"><v>8690826001507</v></cell></row><row r="590"><cell r="E590" t="str"><v>Cordial Shine Roller Kalem</v></cell><cell r="F590"><v>0.18</v></cell><cell r="G590" t="str"><v>TL</v></cell><cell r="H590"><v>18.8658</v></cell><cell r="I590"><v>8690826001460</v></cell></row><row r="591"><cell r="E591" t="str"><v>Cordial Select Roller Kalem</v></cell><cell r="F591"><v>0.18</v></cell><cell r="G591" t="str"><v>TL</v></cell><cell r="H591"><v>18.8658</v></cell><cell r="I591"><v>8690826001316</v></cell></row><row r="592"><cell r="E592" t="str"><v>edding E-8400 CD Kalemi Siyah</v></cell><cell r="F592"><v>0.18</v></cell><cell r="G592" t="str"><v>TL</v></cell><cell r="H592"><v>2.8625</v></cell><cell r="I592" t="str"><v>4004764782703</v></cell></row><row r="593"><cell r="E593" t="str"><v>edding E-8400 CD Kalemi Mavi</v></cell><cell r="F593"><v>0.18</v></cell><cell r="G593" t="str"><v>TL</v></cell><cell r="H593"><v>2.8625</v></cell><cell r="I593" t="str"><v>4004764827176</v></cell></row><row r="594"><cell r="E594" t="str"><v>edding E-8400 CD Kalemi Kırmızı</v></cell><cell r="F594"><v>0.18</v></cell><cell r="G594" t="str"><v>TL</v></cell><cell r="H594"><v>2.8625</v></cell><cell r="I594" t="str"><v>4004764827145</v></cell></row><row r="595"><cell r="E595" t="str"><v>edding E-8400 CD Kalemi Yeşil</v></cell><cell r="F595"><v>0.18</v></cell><cell r="G595" t="str"><v>TL</v></cell><cell r="H595"><v>2.8625</v></cell><cell r="I595" t="str"><v>4004764827206</v></cell></row><row r="596"><cell r="E596" t="str"><v>Uni-Ball PD-153T MediaX Çift Uçlu CD Kalemi Kırmızı (0.4-0.9 mm)     </v></cell><cell r="F596"><v>0.18</v></cell><cell r="G596" t="str"><v>TL</v></cell></row><row r="597"><cell r="E597" t="str"><v>Pensan 6700 S Xylene Free (Ksilensiz) Multi Purpose Asetat CD Kalemi Metal Uçlu Mavi</v></cell><cell r="F597"><v>0.18</v></cell><cell r="G597" t="str"><v>TL</v></cell><cell r="H597"><v>0.8208</v></cell><cell r="I597" t="str"><v>8692404900820</v></cell></row><row r="598"><cell r="E598" t="str"><v>Pensan 6700 S Xylene Free (Ksilensiz) Multi Purpose Asetat CD Kalemi Metal Uçlu Siyah</v></cell><cell r="F598"><v>0.18</v></cell><cell r="G598" t="str"><v>TL</v></cell><cell r="H598"><v>0.8208</v></cell><cell r="I598" t="str"><v>8692404900813</v></cell></row><row r="599"><cell r="E599" t="str"><v>Pensan 6700 S Xylene Free (Ksilensiz) Multi Purpose Asetat CD Kalemi Metal Uçlu Kırmızı</v></cell><cell r="F599"><v>0.18</v></cell><cell r="G599" t="str"><v>TL</v></cell><cell r="H599"><v>0.8208</v></cell><cell r="I599" t="str"><v>8692404900837</v></cell></row><row r="600"><cell r="E600" t="str"><v>Pensan 6700 M Xylene Free (Ksilensiz) Multi Purpose Asetat CD Kalemi  Mavi</v></cell><cell r="F600"><v>0.18</v></cell><cell r="G600" t="str"><v>TL</v></cell><cell r="H600"><v>0.8208</v></cell><cell r="I600" t="str"><v>8692404900851</v></cell></row><row r="601"><cell r="E601" t="str"><v>Pensan 6700 M Xylene Free (Ksilensiz) Multi Purpose Asetat CD Kalemi  Siyah</v></cell><cell r="F601"><v>0.18</v></cell><cell r="G601" t="str"><v>TL</v></cell><cell r="H601"><v>0.8208</v></cell><cell r="I601" t="str"><v>8692404900868</v></cell></row><row r="602"><cell r="E602" t="str"><v>Pensan 6700 M Xylene Free (Ksilensiz) Multi Purpose Asetat CD Kalemi  Kırmızı</v></cell><cell r="F602"><v>0.18</v></cell><cell r="G602" t="str"><v>TL</v></cell><cell r="H602"><v>0.8208</v></cell><cell r="I602" t="str"><v>8692404900875</v></cell></row><row r="603"><cell r="E603" t="str"><v>BIC Marking CD/DVD Kalemi Siyah</v></cell><cell r="F603"><v>0.18</v></cell><cell r="G603" t="str"><v>TL</v></cell><cell r="H603"><v>1.9008</v></cell><cell r="I603" t="str"><v>0070330328525</v></cell></row><row r="604"><cell r="E604" t="str"><v>BIC Marking CD/DVD Kalemi Mavi</v></cell><cell r="F604"><v>0.18</v></cell><cell r="G604" t="str"><v>TL</v></cell><cell r="H604"><v>1.9008</v></cell><cell r="I604"><v>3086126725550</v></cell></row><row r="605"><cell r="E605" t="str"><v>edding Funtastics Cam Kalemi 5'li Set</v></cell><cell r="F605"><v>0.18</v></cell><cell r="G605" t="str"><v>TL</v></cell><cell r="H605"><v>11.72</v></cell><cell r="I605" t="str"><v>4004764953882</v></cell></row><row r="606"><cell r="E606" t="str"><v>edding E-4090 Cam Kalemi Siyah</v></cell><cell r="F606"><v>0.18</v></cell><cell r="G606" t="str"><v>TL</v></cell><cell r="H606"><v>11.07</v></cell><cell r="I606" t="str"><v>4004764787708</v></cell></row><row r="607"><cell r="E607" t="str"><v>edding E-4090 Cam Kalemi Kırmızı</v></cell><cell r="F607"><v>0.18</v></cell><cell r="G607" t="str"><v>TL</v></cell><cell r="H607"><v>11.07</v></cell><cell r="I607" t="str"><v>4004764787739</v></cell></row><row r="608"><cell r="E608" t="str"><v>edding E-4090 Cam Kalemi Mavi</v></cell><cell r="F608"><v>0.18</v></cell><cell r="G608" t="str"><v>TL</v></cell><cell r="H608"><v>11.07</v></cell><cell r="I608" t="str"><v>4004764787760</v></cell></row><row r="609"><cell r="E609" t="str"><v>edding E-4090 Cam Kalemi Yeşil</v></cell><cell r="F609"><v>0.18</v></cell><cell r="G609" t="str"><v>TL</v></cell><cell r="H609"><v>11.07</v></cell><cell r="I609" t="str"><v>4004764787791</v></cell></row><row r="610"><cell r="E610" t="str"><v>edding E-4090 Cam Kalemi Kahverengi</v></cell><cell r="F610"><v>0.18</v></cell><cell r="G610" t="str"><v>TL</v></cell><cell r="H610"><v>11.07</v></cell><cell r="I610" t="str"><v>4004764787821</v></cell></row><row r="611"><cell r="E611" t="str"><v>edding E-4090 Cam Kalemi Açık Yeşil</v></cell><cell r="F611"><v>0.18</v></cell><cell r="G611" t="str"><v>TL</v></cell><cell r="H611"><v>11.07</v></cell><cell r="I611" t="str"><v>4004764787852</v></cell></row><row r="612"><cell r="E612" t="str"><v>edding E-4090 Cam Kalemi Beyaz</v></cell><cell r="F612"><v>0.18</v></cell><cell r="G612" t="str"><v>TL</v></cell><cell r="H612"><v>11.07</v></cell><cell r="I612" t="str"><v>4004764787975</v></cell></row><row r="613"><cell r="E613" t="str"><v>edding E-4090 Cam Kalemi Fosforlu Sarı</v></cell><cell r="F613"><v>0.18</v></cell><cell r="G613" t="str"><v>TL</v></cell><cell r="H613"><v>11.07</v></cell><cell r="I613" t="str"><v>4004764787883</v></cell></row><row r="614"><cell r="E614" t="str"><v>edding E-4090 Cam Kalemi Fosforlu Turuncu</v></cell><cell r="F614"><v>0.18</v></cell><cell r="G614" t="str"><v>TL</v></cell><cell r="H614"><v>11.07</v></cell><cell r="I614" t="str"><v>4004764787913</v></cell></row><row r="615"><cell r="E615" t="str"><v>edding E-4090 Cam Kalemi Fosforlu Pembe</v></cell><cell r="F615"><v>0.18</v></cell><cell r="G615" t="str"><v>TL</v></cell><cell r="H615"><v>11.07</v></cell><cell r="I615" t="str"><v>4004764787944</v></cell></row><row r="616"><cell r="E616" t="str"><v>edding E-4095 Cam Kalemi Siyah</v></cell><cell r="F616"><v>0.18</v></cell><cell r="G616" t="str"><v>TL</v></cell><cell r="H616"><v>5.16</v></cell><cell r="I616" t="str"><v>4004764788002</v></cell></row><row r="617"><cell r="E617" t="str"><v>edding E-4095 Cam Kalemi Kırmızı</v></cell><cell r="F617"><v>0.18</v></cell><cell r="G617" t="str"><v>TL</v></cell><cell r="H617"><v>5.16</v></cell><cell r="I617" t="str"><v>4004764788033</v></cell></row><row r="618"><cell r="E618" t="str"><v>edding E-4095 Cam Kalemi Mavi</v></cell><cell r="F618"><v>0.18</v></cell><cell r="G618" t="str"><v>TL</v></cell><cell r="H618"><v>5.16</v></cell><cell r="I618" t="str"><v>4004764788064</v></cell></row><row r="619"><cell r="E619" t="str"><v>edding E-4095 Cam Kalemi Yeşil</v></cell><cell r="F619"><v>0.18</v></cell><cell r="G619" t="str"><v>TL</v></cell><cell r="H619"><v>5.16</v></cell><cell r="I619" t="str"><v>4004764788095</v></cell></row><row r="620"><cell r="E620" t="str"><v>edding E-4095 Cam Kalemi Beyaz</v></cell><cell r="F620"><v>0.18</v></cell><cell r="G620" t="str"><v>TL</v></cell><cell r="H620"><v>5.16</v></cell><cell r="I620" t="str"><v>4004764788125</v></cell></row><row r="621"><cell r="E621" t="str"><v>edding Funtastics Kumaş Boyama Kalemi </v></cell><cell r="F621"><v>0.18</v></cell><cell r="G621" t="str"><v>TL</v></cell><cell r="H621"><v>9.69</v></cell><cell r="I621" t="str"><v>4004764953912</v></cell></row><row r="622"><cell r="E622" t="str"><v>edding Yüz Boyama Kalemi 6'lı </v></cell><cell r="F622"><v>0.18</v></cell><cell r="G622" t="str"><v>TL</v></cell><cell r="H622"><v>9.78</v></cell><cell r="I622" t="str"><v>4004764955756</v></cell></row><row r="623"><cell r="E623" t="str"><v>edding Yüz Boyama Kalemi 8'li</v></cell><cell r="F623"><v>0.18</v></cell><cell r="G623" t="str"><v>TL</v></cell><cell r="H623"><v>7.84</v></cell></row><row r="624"><cell r="E624" t="str"><v>edding 750 Boya Markörü Siyah</v></cell><cell r="F624"><v>0.18</v></cell><cell r="G624" t="str"><v>TL</v></cell><cell r="H624"><v>6.445</v></cell><cell r="I624" t="str"><v>4004764953028</v></cell></row><row r="625"><cell r="E625" t="str"><v>edding 750 Boya Markörü Kırmızı</v></cell><cell r="F625"><v>0.18</v></cell><cell r="G625" t="str"><v>TL</v></cell><cell r="H625"><v>6.445</v></cell><cell r="I625" t="str"><v>4004764953059</v></cell></row><row r="626"><cell r="E626" t="str"><v>edding 750 Boya Markörü Mavi</v></cell><cell r="F626"><v>0.18</v></cell><cell r="G626" t="str"><v>TL</v></cell><cell r="H626"><v>6.445</v></cell><cell r="I626" t="str"><v>4004764953080</v></cell></row><row r="627"><cell r="E627" t="str"><v>edding 750 Boya Markörü Yeşil</v></cell><cell r="F627"><v>0.18</v></cell><cell r="G627" t="str"><v>TL</v></cell><cell r="H627"><v>6.445</v></cell><cell r="I627" t="str"><v>4004764953110</v></cell></row><row r="628"><cell r="E628" t="str"><v>edding 750 Boya Markörü Sarı</v></cell><cell r="F628"><v>0.18</v></cell><cell r="G628" t="str"><v>TL</v></cell><cell r="H628"><v>6.445</v></cell><cell r="I628" t="str"><v>4004764953141</v></cell></row><row r="629"><cell r="E629" t="str"><v>edding 750 Boya Markörü Turuncu</v></cell><cell r="F629"><v>0.18</v></cell><cell r="G629" t="str"><v>TL</v></cell><cell r="H629"><v>6.445</v></cell><cell r="I629" t="str"><v>4004764953301</v></cell></row><row r="630"><cell r="E630" t="str"><v>edding 750 Boya Markörü Kahverengi</v></cell><cell r="F630"><v>0.18</v></cell><cell r="G630" t="str"><v>TL</v></cell><cell r="H630"><v>6.445</v></cell><cell r="I630" t="str"><v>4004764018567</v></cell></row><row r="631"><cell r="E631" t="str"><v>edding 750 Boya Markörü Mor</v></cell><cell r="F631"><v>0.18</v></cell><cell r="G631" t="str"><v>TL</v></cell><cell r="H631"><v>6.445</v></cell><cell r="I631" t="str"><v>4004764018574</v></cell></row><row r="632"><cell r="E632" t="str"><v>edding 750 Boya Markörü Pembe</v></cell><cell r="F632"><v>0.18</v></cell><cell r="G632" t="str"><v>TL</v></cell><cell r="H632"><v>6.445</v></cell><cell r="I632" t="str"><v>4004764018581</v></cell></row><row r="633"><cell r="E633" t="str"><v>edding 750 Boya Markörü Açık Mavi</v></cell><cell r="F633"><v>0.18</v></cell><cell r="G633" t="str"><v>TL</v></cell><cell r="H633"><v>6.445</v></cell><cell r="I633" t="str"><v>4004764018598</v></cell></row><row r="634"><cell r="E634" t="str"><v>edding 750 Boya Markörü Beyaz</v></cell><cell r="F634"><v>0.18</v></cell><cell r="G634" t="str"><v>TL</v></cell><cell r="H634"><v>6.445</v></cell><cell r="I634" t="str"><v>4004764953172</v></cell></row><row r="635"><cell r="E635" t="str"><v>edding 750 Boya Markörü Altın</v></cell><cell r="F635"><v>0.18</v></cell><cell r="G635" t="str"><v>TL</v></cell><cell r="H635"><v>6.445</v></cell><cell r="I635" t="str"><v>4004764953332</v></cell></row><row r="636"><cell r="E636" t="str"><v>edding 750 Boya Markörü Gümüş</v></cell><cell r="F636"><v>0.18</v></cell><cell r="G636" t="str"><v>TL</v></cell><cell r="H636"><v>6.445</v></cell><cell r="I636" t="str"><v>4004764953363</v></cell></row><row r="637"><cell r="E637" t="str"><v>Noki B620 Twingo Şerit Silici 4,2mm.X16m.</v></cell><cell r="F637"><v>0.18</v></cell><cell r="G637" t="str"><v>TL</v></cell><cell r="H637"><v>2.76</v></cell><cell r="I637"><v>8693245017319</v></cell></row><row r="638"><cell r="E638" t="str"><v>Noki B663A Twingo Şerit Silici 5mm.X 8m.</v></cell><cell r="F638"><v>0.18</v></cell><cell r="G638" t="str"><v>TL</v></cell><cell r="H638"><v>2.09</v></cell><cell r="I638"><v>8693245112328</v></cell></row><row r="639"><cell r="E639" t="str"><v>Noki B803 Twingo Şerit Silici 5mm.X 8m.</v></cell><cell r="F639"><v>0.18</v></cell><cell r="G639" t="str"><v>TL</v></cell><cell r="H639"><v>2.34</v></cell><cell r="I639"><v>8693245043424</v></cell></row><row r="640"><cell r="E640" t="str"><v>Mas 453 Midi Şerit Silici 5mm.X 8m.</v></cell><cell r="F640"><v>0.18</v></cell><cell r="G640" t="str"><v>TL</v></cell><cell r="H640"><v>2.7898752</v></cell><cell r="I640"><v>8691217045308</v></cell></row><row r="641"><cell r="E641" t="str"><v>Mas 454 Şerit Silici 8m.</v></cell><cell r="F641"><v>0.18</v></cell><cell r="G641" t="str"><v>TL</v></cell><cell r="H641"><v>2.639952</v></cell><cell r="I641"><v>8691217045407</v></cell></row><row r="642"><cell r="E642" t="str"><v>Mas 457 Şerit Silici 8m. Mavi Kapak</v></cell><cell r="F642"><v>0.18</v></cell><cell r="G642" t="str"><v>TL</v></cell><cell r="H642"><v>3.07</v></cell><cell r="I642"><v>8691217045742</v></cell></row><row r="643"><cell r="E643" t="str"><v>Mas 457 Şerit Silici 8m. Kırmızı Kapak</v></cell><cell r="F643"><v>0.18</v></cell><cell r="G643" t="str"><v>TL</v></cell><cell r="H643"><v>3.07</v></cell><cell r="I643"><v>8691217045735</v></cell></row><row r="644"><cell r="E644" t="str"><v>Mas 457 Şerit Silici 8m. Yeşil Kapak</v></cell><cell r="F644"><v>0.18</v></cell><cell r="G644" t="str"><v>TL</v></cell><cell r="H644"><v>3.07</v></cell><cell r="I644"><v>8691217045759</v></cell></row><row r="645"><cell r="E645" t="str"><v>Mas 459 Maxi Şerit Silici 5mm.X 16m.</v></cell><cell r="F645"><v>0.18</v></cell><cell r="G645" t="str"><v>TL</v></cell><cell r="H645"><v>3.824</v></cell><cell r="I645"><v>8691217045902</v></cell></row><row r="646"><cell r="E646" t="str"><v>Tipp-Ex Mini Pocket Mouse Şerit Düzeltici</v></cell><cell r="F646"><v>0.18</v></cell><cell r="G646" t="str"><v>TL</v></cell><cell r="H646"><v>2.38</v></cell><cell r="I646" t="str"><v>0070330512122</v></cell></row><row r="647"><cell r="E647" t="str"><v>Tipp-Ex Mini Pocket Mouse Fashion Şerit Düzeltici</v></cell><cell r="F647"><v>0.18</v></cell><cell r="G647" t="str"><v>TL</v></cell><cell r="H647"><v>2.59</v></cell><cell r="I647"><v>3086123372887</v></cell></row><row r="648"><cell r="E648" t="str"><v>Tipp-Ex Micro Tape Twist Şerit Düzeltici Mavi</v></cell><cell r="F648"><v>0.18</v></cell><cell r="G648" t="str"><v>TL</v></cell><cell r="H648"><v>3.024</v></cell></row><row r="649"><cell r="E649" t="str"><v>Tipp-Ex Micro Tape Twist Şerit Düzeltici Pembe</v></cell><cell r="F649"><v>0.18</v></cell><cell r="G649" t="str"><v>TL</v></cell><cell r="H649"><v>3.024</v></cell></row><row r="650"><cell r="E650" t="str"><v>Tipp-Ex Easy Correct Şerit Düzeltici 12m.</v></cell><cell r="F650"><v>0.18</v></cell><cell r="G650" t="str"><v>TL</v></cell><cell r="H650"><v>3.37</v></cell><cell r="I650"><v>3086126631967</v></cell></row><row r="651"><cell r="E651" t="str"><v>Tipp-Ex Easy Soft Grip Şerit Düzeltici </v></cell><cell r="F651"><v>0.18</v></cell><cell r="G651" t="str"><v>TL</v></cell><cell r="H651"><v>4.15</v></cell><cell r="I651"><v>3086123270206</v></cell></row><row r="652"><cell r="E652" t="str"><v>Bic Şerit Düzeltici 8m.</v></cell><cell r="F652"><v>0.18</v></cell><cell r="G652" t="str"><v>TL</v></cell><cell r="H652"><v>2.33</v></cell><cell r="I652"><v>3086123331761</v></cell></row><row r="653"><cell r="E653" t="str"><v>Tipp-Ex shake and Squeeze Kalem Silici</v></cell><cell r="F653"><v>0.18</v></cell><cell r="G653" t="str"><v>TL</v></cell><cell r="H653"><v>3.37</v></cell><cell r="I653"><v>3086126100685</v></cell></row><row r="654"><cell r="E654" t="str"><v>Bic Kalem Düzeltici</v></cell><cell r="F654"><v>0.18</v></cell><cell r="G654" t="str"><v>TL</v></cell><cell r="H654"><v>2.333</v></cell><cell r="I654"><v>3086123345287</v></cell></row><row r="655"><cell r="E655" t="str"><v>Tipp-Ex Rapid Sıvı Silici </v></cell><cell r="F655"><v>0.18</v></cell><cell r="G655" t="str"><v>TL</v></cell><cell r="H655"><v>1.555</v></cell><cell r="I655"><v>3086126100326</v></cell></row><row r="656"><cell r="E656" t="str"><v>Rotring Hi-Polymer Kurşun Kalem Ucu 0.3 mm (HB)</v></cell><cell r="F656"><v>0.18</v></cell><cell r="G656" t="str"><v>TL</v></cell><cell r="H656"><v>1.1718</v></cell><cell r="I656"><v>4006856505337</v></cell></row><row r="657"><cell r="E657" t="str"><v>Rotring Hi-Polymer Kurşun Kalem Ucu 0.5 mm (2B)</v></cell><cell r="F657"><v>0.18</v></cell><cell r="G657" t="str"><v>TL</v></cell><cell r="H657"><v>1.1718</v></cell><cell r="I657"><v>4006856505511</v></cell></row><row r="658"><cell r="E658" t="str"><v>Rotring Hi-Polymer Kurşun Kalem Ucu 0.7 mm (2B)</v></cell><cell r="F658"><v>0.18</v></cell><cell r="G658" t="str"><v>TL</v></cell><cell r="H658"><v>1.1718</v></cell><cell r="I658"><v>4006856505719</v></cell></row><row r="659"><cell r="E659" t="str"><v>Rotring Hi-Polymer Kurşun Kalem Ucu 0.9 mm (HB)</v></cell><cell r="F659"><v>0.18</v></cell><cell r="G659" t="str"><v>TL</v></cell><cell r="H659"><v>1.1718</v></cell><cell r="I659"><v>4006856505931</v></cell></row><row r="660"><cell r="E660" t="str"><v>Faber-Castell Grip Min 0.5 2B 60mm, 120'li Kırmızı Tüp  </v></cell><cell r="F660"><v>0.18</v></cell><cell r="G660" t="str"><v>TL</v></cell><cell r="H660"><v>2.0304</v></cell><cell r="I660"><v>8690826127658</v></cell></row><row r="661"><cell r="E661" t="str"><v>Faber-Castell Grip Min 0.5 2B 60mm, 120'li Mavi Tüp </v></cell><cell r="F661"><v>0.18</v></cell><cell r="G661" t="str"><v>TL</v></cell><cell r="H661"><v>2.0304</v></cell><cell r="I661"><v>8690826127665</v></cell></row><row r="662"><cell r="E662" t="str"><v>Faber-Castell Grip Min 0.5 2B 60mm, 120'li Pembe Tüp </v></cell><cell r="F662"><v>0.18</v></cell><cell r="G662" t="str"><v>TL</v></cell><cell r="H662"><v>2.0304</v></cell><cell r="I662"><v>8690826127672</v></cell></row><row r="663"><cell r="E663" t="str"><v>Faber-Castell Grip Min 0.5 2B 60mm, 120'li Açık Mavi Tüp </v></cell><cell r="F663"><v>0.18</v></cell><cell r="G663" t="str"><v>TL</v></cell><cell r="H663"><v>2.0304</v></cell><cell r="I663"><v>8690826127689</v></cell></row><row r="664"><cell r="E664" t="str"><v>Faber-Castell Grip Min 0.5 2B 60mm, 120'li Beyaz Tüp </v></cell><cell r="F664"><v>0.18</v></cell><cell r="G664" t="str"><v>TL</v></cell><cell r="H664"><v>2.0304</v></cell><cell r="I664"><v>8690826127696</v></cell></row><row r="665"><cell r="E665" t="str"><v>Faber-Castell Grip Min 0.7 2B 60mm, 120'li Kırmızı Tüp </v></cell><cell r="F665"><v>0.18</v></cell><cell r="G665" t="str"><v>TL</v></cell><cell r="H665"><v>2.0304</v></cell><cell r="I665"><v>8690826127764</v></cell></row><row r="666"><cell r="E666" t="str"><v>Faber-Castell Grip Min 0.7 2B 60mm, 120'li Mavi Tüp </v></cell><cell r="F666"><v>0.18</v></cell><cell r="G666" t="str"><v>TL</v></cell><cell r="H666"><v>2.0304</v></cell><cell r="I666"><v>8690826127771</v></cell></row><row r="667"><cell r="E667" t="str"><v>Faber-Castell Grip Min 0.7 2B 60mm, 120'li Pembe Tüp </v></cell><cell r="F667"><v>0.18</v></cell><cell r="G667" t="str"><v>TL</v></cell><cell r="H667"><v>2.0304</v></cell><cell r="I667"><v>8690826127788</v></cell></row><row r="668"><cell r="E668" t="str"><v>Faber-Castell Grip Min 0.7 2B 60mm, 120'li Açık Mavi Tüp </v></cell><cell r="F668"><v>0.18</v></cell><cell r="G668" t="str"><v>TL</v></cell><cell r="H668"><v>2.0304</v></cell><cell r="I668"><v>8690826127795</v></cell></row><row r="669"><cell r="E669" t="str"><v>Faber-Castell Grip Min 0.7 2B 60mm, 120'li Beyaz Tüp </v></cell><cell r="F669"><v>0.18</v></cell><cell r="G669" t="str"><v>TL</v></cell><cell r="H669"><v>2.0304</v></cell><cell r="I669"><v>8690826127801</v></cell></row><row r="670"><cell r="E670" t="str"><v>Noki Min 2B 0,5 60'lı </v></cell><cell r="F670"><v>0.18</v></cell><cell r="G670" t="str"><v>TL</v></cell><cell r="H670"><v>0.67</v></cell><cell r="I670"><v>8693245012048</v></cell></row><row r="671"><cell r="E671" t="str"><v>Noki Min 2B 0,7 60'lı </v></cell><cell r="F671"><v>0.18</v></cell><cell r="G671" t="str"><v>TL</v></cell><cell r="H671"><v>0.67</v></cell><cell r="I671"><v>8693245012062</v></cell></row><row r="672"><cell r="E672" t="str"><v>Noki Min 2B 0,9 60'lı </v></cell><cell r="F672"><v>0.18</v></cell><cell r="G672" t="str"><v>TL</v></cell><cell r="H672"><v>0.67</v></cell><cell r="I672"><v>8693245012079</v></cell></row><row r="673"><cell r="E673" t="str"><v>Noki Min 2B 0,5 60mm 20'li</v></cell><cell r="F673"><v>0.18</v></cell><cell r="G673" t="str"><v>TL</v></cell><cell r="H673"><v>0.42</v></cell><cell r="I673"><v>8693245038918</v></cell></row><row r="674"><cell r="E674" t="str"><v>Noki Min 2B 0,7 60mm 20'li</v></cell><cell r="F674"><v>0.18</v></cell><cell r="G674" t="str"><v>TL</v></cell><cell r="H674"><v>0.42</v></cell><cell r="I674"><v>8693245038963</v></cell></row><row r="675"><cell r="E675" t="str"><v>Noki Min 2B 0,9 60mm 20'li</v></cell><cell r="F675"><v>0.18</v></cell><cell r="G675" t="str"><v>TL</v></cell><cell r="H675"><v>0.42</v></cell><cell r="I675"><v>8693245038987</v></cell></row><row r="676"><cell r="E676" t="str"><v>Noki Min 2B 0,5 75mm 24'lü</v></cell><cell r="F676"><v>0.18</v></cell><cell r="G676" t="str"><v>TL</v></cell><cell r="H676"><v>0.63</v></cell><cell r="I676"><v>8693245038994</v></cell></row><row r="677"><cell r="E677" t="str"><v>Noki Min 2B 0,7 75mm 24'lü</v></cell><cell r="F677"><v>0.18</v></cell><cell r="G677" t="str"><v>TL</v></cell><cell r="H677"><v>0.63</v></cell><cell r="I677"><v>8693245039007</v></cell></row><row r="678"><cell r="E678" t="str"><v>Noki Min 2B 0,9 75mm 24'lü</v></cell><cell r="F678"><v>0.18</v></cell><cell r="G678" t="str"><v>TL</v></cell><cell r="H678"><v>0.63</v></cell><cell r="I678"><v>8693245039014</v></cell></row><row r="679"><cell r="E679" t="str"><v>Mas 210 Ataş No:1 Nikel Kaplı 100 Adet</v></cell><cell r="F679"><v>0.18</v></cell><cell r="G679" t="str"><v>TL</v></cell><cell r="H679"><v>0.79928</v></cell><cell r="I679"><v>8691217021005</v></cell></row><row r="680"><cell r="E680" t="str"><v>Mas 220 Ataş No:2 Nikel Kaplı 100 Adet</v></cell><cell r="F680"><v>0.18</v></cell><cell r="G680" t="str"><v>TL</v></cell><cell r="H680"><v>0.9831144</v></cell><cell r="I680"><v>8691217022002</v></cell></row><row r="681"><cell r="E681" t="str"><v>Mas 230 Ataş No:3 Nikel Kaplı 100 Adet</v></cell><cell r="F681"><v>0.18</v></cell><cell r="G681" t="str"><v>TL</v></cell><cell r="H681"><v>1.0630424</v></cell><cell r="I681"><v>8691217023009</v></cell></row><row r="682"><cell r="E682" t="str"><v>Mas 240 Ataş No:4 Nikel Kaplı 100 Adet</v></cell><cell r="F682"><v>0.18</v></cell><cell r="G682" t="str"><v>TL</v></cell><cell r="H682"><v>1.238884</v></cell><cell r="I682"><v>8691217024006</v></cell></row><row r="683"><cell r="E683" t="str"><v>Mas 250 Dev  Ataş (Standard ) 5cm</v></cell><cell r="F683"><v>0.18</v></cell><cell r="G683" t="str"><v>TL</v></cell><cell r="H683"><v>1.7344376</v></cell><cell r="I683"><v>8691217025003</v></cell></row><row r="684"><cell r="E684" t="str"><v>Mas 260 Dev  Ataş (Battal tip) 6cm </v></cell><cell r="F684"><v>0.18</v></cell><cell r="G684" t="str"><v>TL</v></cell><cell r="H684"><v>1.68392</v></cell><cell r="I684"><v>8691217026000</v></cell></row><row r="685"><cell r="E685" t="str"><v>Mas 270 Dev  Ataş (Jumbo tip) 7cm </v></cell><cell r="F685"><v>0.18</v></cell><cell r="G685" t="str"><v>TL</v></cell><cell r="H685"><v>2.49096</v></cell><cell r="I685"><v>8691217027007</v></cell></row><row r="686"><cell r="E686" t="str"><v>Mas 275 Dev  Ataş (Dalgalı tip) 7cm </v></cell><cell r="F686"><v>0.18</v></cell><cell r="G686" t="str"><v>TL</v></cell><cell r="H686"><v>3.037264</v></cell><cell r="I686"><v>8691217027502</v></cell></row><row r="687"><cell r="E687" t="str"><v>Mas 290 Dev  Ataş (Mega tip) 10 cm</v></cell><cell r="F687"><v>0.18</v></cell><cell r="G687" t="str"><v>TL</v></cell><cell r="H687"><v>1.3800384</v></cell><cell r="I687"><v>8691217029001</v></cell></row><row r="688"><cell r="E688" t="str"><v>Mas 280 Renkli  Ataş PVC Kaplı 28 mm</v></cell><cell r="F688"><v>0.18</v></cell><cell r="G688" t="str"><v>TL</v></cell><cell r="H688"><v>0.7165584</v></cell><cell r="I688"><v>8691217028004</v></cell></row><row r="689"><cell r="E689" t="str"><v>Mas 285 Zebra  Ataş PVC Kaplı 28 mm</v></cell><cell r="F689"><v>0.18</v></cell><cell r="G689" t="str"><v>TL</v></cell><cell r="H689"><v>0.7375104</v></cell><cell r="I689"><v>8691217028509</v></cell></row><row r="690"><cell r="E690" t="str"><v>Mas 295 Renkli Dev Ataş PVC Kaplı 50 mm</v></cell><cell r="F690"><v>0.18</v></cell><cell r="G690" t="str"><v>TL</v></cell><cell r="H690"><v>1.0088</v></cell><cell r="I690"><v>8691217029506</v></cell></row><row r="691"><cell r="E691" t="str"><v>Mas 938 Beyaz Metal Yaylı Evrak Kıskacı 22 mm 24'lü Kutu</v></cell><cell r="F691"><v>0.18</v></cell><cell r="G691" t="str"><v>TL</v></cell><cell r="H691"><v>5.5683432</v></cell><cell r="I691"><v>8691217093804</v></cell></row><row r="692"><cell r="E692" t="str"><v>Mas 940 Beyaz Metal Yaylı Evrak Kıskacı 30 mm 24'lü Kutu</v></cell><cell r="F692"><v>0.18</v></cell><cell r="G692" t="str"><v>TL</v></cell><cell r="H692"><v>8.218616</v></cell><cell r="I692"><v>8691217094023</v></cell></row><row r="693"><cell r="E693" t="str"><v>Mas 950 Beyaz Metal Yaylı Evrak Kıskacı 40 mm 24'lü Kutu</v></cell><cell r="F693"><v>0.18</v></cell><cell r="G693" t="str"><v>TL</v></cell><cell r="H693"><v>10.896592</v></cell><cell r="I693"><v>8691217095020</v></cell></row><row r="694"><cell r="E694" t="str"><v>Mas 960 Beyaz Metal Yaylı Evrak Kıskacı 64 mm 12'li Kutu</v></cell><cell r="F694"><v>0.18</v></cell><cell r="G694" t="str"><v>TL</v></cell><cell r="H694"><v>13.4175832</v></cell><cell r="I694"><v>8691217096027</v></cell></row><row r="695"><cell r="E695" t="str"><v>Mas 920 Omega Çelik Kıskaç 19mm Siyah 12'li Paket</v></cell><cell r="F695"><v>0.18</v></cell><cell r="G695" t="str"><v>TL</v></cell><cell r="H695"><v>1.387488</v></cell><cell r="I695"><v>8691217092005</v></cell></row><row r="696"><cell r="E696" t="str"><v>Mas 925 Omega Çelik Kıskaç 25mm Siyah 12'li Paket</v></cell><cell r="F696"><v>0.18</v></cell><cell r="G696" t="str"><v>TL</v></cell><cell r="H696"><v>2.337312</v></cell><cell r="I696"><v>8691217092500</v></cell></row><row r="697"><cell r="E697" t="str"><v>Mas 930 Omega Çelik Kıskaç 32mm Siyah 12'li Paket</v></cell><cell r="F697"><v>0.18</v></cell><cell r="G697" t="str"><v>TL</v></cell><cell r="H697"><v>3.35232</v></cell><cell r="I697"><v>8691217093002</v></cell></row><row r="698"><cell r="E698" t="str"><v>Mas 935 Omega Çelik Kıskaç 41mm Siyah 12'li Paket</v></cell><cell r="F698"><v>0.18</v></cell><cell r="G698" t="str"><v>TL</v></cell><cell r="H698"><v>5.345088</v></cell><cell r="I698"><v>8691217093507</v></cell></row><row r="699"><cell r="E699" t="str"><v>Mas 937 Omega Çelik Kıskaç 51mm Siyah 12'li Paket</v></cell><cell r="F699"><v>0.18</v></cell><cell r="G699" t="str"><v>TL</v></cell><cell r="H699"><v>7.887264</v></cell><cell r="I699"><v>8691217093705</v></cell></row><row r="700"><cell r="E700" t="str"><v>Mas 2620 Selobant 12mm x 10m 12'li Paket</v></cell><cell r="F700"><v>0.18</v></cell><cell r="G700" t="str"><v>TL</v></cell><cell r="H700"><v>3.2592</v></cell><cell r="I700"><v>8691217262002</v></cell></row><row r="701"><cell r="E701" t="str"><v>Mas 2623 Selobant 12mm x 33m 12'li Paket</v></cell><cell r="F701"><v>0.18</v></cell><cell r="G701" t="str"><v>TL</v></cell><cell r="H701"><v>6.79776</v></cell><cell r="I701"><v>8691217262309</v></cell></row><row r="702"><cell r="E702" t="str"><v>Mas 2626 Selobant 12mm x 66m 12'li Paket</v></cell><cell r="F702"><v>0.18</v></cell><cell r="G702" t="str"><v>TL</v></cell><cell r="H702"><v>12.01248</v></cell><cell r="I702"><v>8691217262606</v></cell></row><row r="703"><cell r="E703" t="str"><v>Mas 2629 Selobant Kristal 12mm x 9m 12'li Paket</v></cell><cell r="F703"><v>0.18</v></cell><cell r="G703" t="str"><v>TL</v></cell><cell r="H703"><v>1.95552</v></cell><cell r="I703"><v>8691217262903</v></cell></row><row r="704"><cell r="E704" t="str"><v>Mas 2633 Görünmez Bant 19mm x 33m </v></cell><cell r="F704"><v>0.18</v></cell><cell r="G704" t="str"><v>TL</v></cell><cell r="H704"><v>2.02</v></cell><cell r="I704"><v>8691217263306</v></cell></row><row r="705"><cell r="E705" t="str"><v>Mas 2610 Çift Taraflı Bant 12mm x 25m</v></cell><cell r="F705"><v>0.18</v></cell><cell r="G705" t="str"><v>TL</v></cell><cell r="H705"><v>1.7189952</v></cell><cell r="I705"><v>8691217261005</v></cell></row><row r="706"><cell r="E706" t="str"><v>Mas 2611 Çift Taraflı Bant 15mm x 25m</v></cell><cell r="F706"><v>0.18</v></cell><cell r="G706" t="str"><v>TL</v></cell><cell r="H706"><v>2.0498816</v></cell><cell r="I706"><v>8691217261104</v></cell></row><row r="707"><cell r="E707" t="str"><v>Mas 2612 Çift Taraflı Bant 19mm x 25m</v></cell><cell r="F707"><v>0.18</v></cell><cell r="G707" t="str"><v>TL</v></cell><cell r="H707"><v>2.5098944</v></cell><cell r="I707"><v>8691217261203</v></cell></row><row r="708"><cell r="E708" t="str"><v>Mas 2613 Çift Taraflı Bant 25mm x 25m</v></cell><cell r="F708"><v>0.18</v></cell><cell r="G708" t="str"><v>TL</v></cell><cell r="H708"><v>3.1716672</v></cell><cell r="I708"><v>8691217261302</v></cell></row><row r="709"><cell r="E709" t="str"><v>Mas 2614 Çift Taraflı Bant 38mm x 25m</v></cell><cell r="F709"><v>0.18</v></cell><cell r="G709" t="str"><v>TL</v></cell><cell r="H709"><v>4.7696064</v></cell><cell r="I709"><v>8691217261401</v></cell></row><row r="710"><cell r="E710" t="str"><v>Mas 2615 Çift Taraflı Bant 45mm x 25m</v></cell><cell r="F710"><v>0.18</v></cell><cell r="G710" t="str"><v>TL</v></cell><cell r="H710"><v>5.5927872</v></cell><cell r="I710"><v>8691217261500</v></cell></row><row r="711"><cell r="E711" t="str"><v>Mas 740 Force Bant Kesici 33 m. Siyah</v></cell><cell r="F711"><v>0.18</v></cell><cell r="G711" t="str"><v>TL</v></cell><cell r="H711"><v>4.42</v></cell><cell r="I711"><v>8691217074094</v></cell></row><row r="712"><cell r="E712" t="str"><v>Mas 740 Force Bant Kesici 33 m. Mavi</v></cell><cell r="F712"><v>0.18</v></cell><cell r="G712" t="str"><v>TL</v></cell><cell r="H712"><v>4.42</v></cell><cell r="I712"><v>8691217074087</v></cell></row><row r="713"><cell r="E713" t="str"><v>Mas 740 Force Bant Kesici 33 m. Kırmızı</v></cell><cell r="F713"><v>0.18</v></cell><cell r="G713" t="str"><v>TL</v></cell><cell r="H713"><v>4.42</v></cell><cell r="I713"><v>8691217074070</v></cell></row><row r="714"><cell r="E714" t="str"><v>Mas 740 Force Bant Kesici 33 m. Açık Gri</v></cell><cell r="F714"><v>0.18</v></cell><cell r="G714" t="str"><v>TL</v></cell><cell r="H714"><v>4.42</v></cell><cell r="I714"><v>8691217074063</v></cell></row><row r="715"><cell r="E715" t="str"><v>Mas 720 Flash Bant Kesici 33 m. Siyah</v></cell><cell r="F715"><v>0.18</v></cell><cell r="G715" t="str"><v>TL</v></cell><cell r="H715"><v>4.89</v></cell><cell r="I715"><v>8691217072090</v></cell></row><row r="716"><cell r="E716" t="str"><v>Mas 720 Flash Bant Kesici 33 m. Mavi</v></cell><cell r="F716"><v>0.18</v></cell><cell r="G716" t="str"><v>TL</v></cell><cell r="H716"><v>4.89</v></cell><cell r="I716"><v>8691217072083</v></cell></row><row r="717"><cell r="E717" t="str"><v>Mas 720 Flash Bant Kesici 33 m. Kırmızı</v></cell><cell r="F717"><v>0.18</v></cell><cell r="G717" t="str"><v>TL</v></cell><cell r="H717"><v>4.89</v></cell><cell r="I717"><v>8691217072076</v></cell></row><row r="718"><cell r="E718" t="str"><v>Mas 720 Flash Bant Kesici 33 m. Açık Gri</v></cell><cell r="F718"><v>0.18</v></cell><cell r="G718" t="str"><v>TL</v></cell><cell r="H718"><v>4.89</v></cell><cell r="I718"><v>8691217072069</v></cell></row><row r="719"><cell r="E719" t="str"><v>Mas 730 Flash Bant Kesici 66 m. Siyah</v></cell><cell r="F719"><v>0.18</v></cell><cell r="G719" t="str"><v>TL</v></cell><cell r="H719"><v>11.18</v></cell><cell r="I719"><v>8691217073097</v></cell></row><row r="720"><cell r="E720" t="str"><v>Mas 730 Flash Bant Kesici 66 m. Mavi</v></cell><cell r="F720"><v>0.18</v></cell><cell r="G720" t="str"><v>TL</v></cell><cell r="H720"><v>11.18</v></cell><cell r="I720"><v>8691217073080</v></cell></row><row r="721"><cell r="E721" t="str"><v>Mas 730 Flash Bant Kesici 66 m. Kırmızı</v></cell><cell r="F721"><v>0.18</v></cell><cell r="G721" t="str"><v>TL</v></cell><cell r="H721"><v>11.18</v></cell><cell r="I721"><v>8691217073073</v></cell></row><row r="722"><cell r="E722" t="str"><v>Mas 640 Force Bant Kesici 20 m. Siyah</v></cell><cell r="F722"><v>0.18</v></cell><cell r="G722" t="str"><v>TL</v></cell><cell r="H722"><v>3.37</v></cell><cell r="I722"><v>8691217064095</v></cell></row><row r="723"><cell r="E723" t="str"><v>Mas 640 Force Bant Kesici 20 m. Mavi</v></cell><cell r="F723"><v>0.18</v></cell><cell r="G723" t="str"><v>TL</v></cell><cell r="H723"><v>3.37</v></cell><cell r="I723"><v>8691217064088</v></cell></row><row r="724"><cell r="E724" t="str"><v>Mas 640 Force Bant Kesici 20 m. Kırmızı</v></cell><cell r="F724"><v>0.18</v></cell><cell r="G724" t="str"><v>TL</v></cell><cell r="H724"><v>3.37</v></cell><cell r="I724"><v>8691217064071</v></cell></row><row r="725"><cell r="E725" t="str"><v>Mas 640 Force Bant Kesici 20 m. Açık Gri</v></cell><cell r="F725"><v>0.18</v></cell><cell r="G725" t="str"><v>TL</v></cell><cell r="H725"><v>3.37</v></cell><cell r="I725"><v>8691217064064</v></cell></row><row r="726"><cell r="E726" t="str"><v>Mas 640 Force Bant Kesici 20 m. Beyaz</v></cell><cell r="F726"><v>0.18</v></cell><cell r="G726" t="str"><v>TL</v></cell><cell r="H726"><v>3.37</v></cell><cell r="I726"><v>8691217164061</v></cell></row><row r="727"><cell r="E727" t="str"><v>Mas 640 Force Bant Kesici 20 m. Bebe Mavi</v></cell><cell r="F727"><v>0.18</v></cell><cell r="G727" t="str"><v>TL</v></cell><cell r="H727"><v>3.37</v></cell><cell r="I727"><v>8691217164078</v></cell></row><row r="728"><cell r="E728" t="str"><v>Mas 640 Force Bant Kesici 20 m. Pembe</v></cell><cell r="F728"><v>0.18</v></cell><cell r="G728" t="str"><v>TL</v></cell><cell r="H728"><v>3.37</v></cell><cell r="I728"><v>8691217164030</v></cell></row><row r="729"><cell r="E729" t="str"><v>Mas 640 Force Bant Kesici 20 m. Sarı</v></cell><cell r="F729"><v>0.18</v></cell><cell r="G729" t="str"><v>TL</v></cell><cell r="H729"><v>3.37</v></cell><cell r="I729"><v>8691217164054</v></cell></row><row r="730"><cell r="E730" t="str"><v>Mas 640 Force Bant Kesici 20 m. Yeşil</v></cell><cell r="F730"><v>0.18</v></cell><cell r="G730" t="str"><v>TL</v></cell><cell r="H730"><v>3.37</v></cell><cell r="I730"><v>8691217164085</v></cell></row><row r="731"><cell r="E731" t="str"><v>Mas 640 Force Bant Kesici 20 m. Turuncu</v></cell><cell r="F731"><v>0.18</v></cell><cell r="G731" t="str"><v>TL</v></cell><cell r="H731"><v>3.37</v></cell><cell r="I731"><v>8691217164047</v></cell></row><row r="732"><cell r="E732" t="str"><v>Mas 630 MiNi Bant Kesici(Bant Hediyeli) Pembe</v></cell><cell r="F732"><v>0.18</v></cell><cell r="G732" t="str"><v>TL</v></cell><cell r="H732"><v>2.06</v></cell><cell r="I732"><v>8691217063074</v></cell></row><row r="733"><cell r="E733" t="str"><v>Mas 630 MiNi Bant Kesici(Bant Hediyeli) Yeşil</v></cell><cell r="F733"><v>0.18</v></cell><cell r="G733" t="str"><v>TL</v></cell><cell r="H733"><v>2.06</v></cell><cell r="I733"><v>8691217063050</v></cell></row><row r="734"><cell r="E734" t="str"><v>Mas 630 MiNi Bant Kesici(Bant Hediyeli) Mavi</v></cell><cell r="F734"><v>0.18</v></cell><cell r="G734" t="str"><v>TL</v></cell><cell r="H734"><v>2.06</v></cell><cell r="I734"><v>8691217063081</v></cell></row><row r="735"><cell r="E735" t="str"><v>Mas 630 MiNi Bant Kesici(Bant Hediyeli) Sarı</v></cell><cell r="F735"><v>0.18</v></cell><cell r="G735" t="str"><v>TL</v></cell><cell r="H735"><v>2.06</v></cell><cell r="I735"><v>8691217063067</v></cell></row><row r="736"><cell r="E736" t="str"><v>Mas 635 Junior Bant Kesici ( Bant Hediyeli) Mavi</v></cell><cell r="F736"><v>0.18</v></cell><cell r="G736" t="str"><v>TL</v></cell><cell r="H736"><v>2.56</v></cell><cell r="I736"><v>8691217063548</v></cell></row><row r="737"><cell r="E737" t="str"><v>Mas 635 Junior Bant Kesici ( Bant Hediyeli) Şeffaf</v></cell><cell r="F737"><v>0.18</v></cell><cell r="G737" t="str"><v>TL</v></cell><cell r="H737"><v>2.56</v></cell><cell r="I737"><v>8691217063586</v></cell></row><row r="738"><cell r="E738" t="str"><v>Mas 635 Junior Bant Kesici ( Bant Hediyeli) Duman</v></cell><cell r="F738"><v>0.18</v></cell><cell r="G738" t="str"><v>TL</v></cell><cell r="H738"><v>2.56</v></cell><cell r="I738"><v>8691217063531</v></cell></row><row r="739"><cell r="E739" t="str"><v>Mas 633 Junior Bant Kesici (Görünmez Bant Hediyeli) Mavi</v></cell><cell r="F739"><v>0.18</v></cell><cell r="G739" t="str"><v>TL</v></cell><cell r="H739"><v>4.066</v></cell><cell r="I739"><v>8691217063388</v></cell></row><row r="740"><cell r="E740" t="str"><v>Mas 633 Junior Bant Kesici (Görünmez Bant Hediyeli) Şeffaf</v></cell><cell r="F740"><v>0.18</v></cell><cell r="G740" t="str"><v>TL</v></cell><cell r="H740"><v>4.066</v></cell><cell r="I740"><v>8691217063333</v></cell></row><row r="741"><cell r="E741" t="str"><v>Mas 633 Junior Bant Kesici (Görünmez Bant Hediyeli) Duman</v></cell><cell r="F741"><v>0.18</v></cell><cell r="G741" t="str"><v>TL</v></cell><cell r="H741"><v>4.066</v></cell><cell r="I741"><v>8691217063340</v></cell></row><row r="742"><cell r="E742" t="str"><v>Noki 1210 Büro Bandı 12mm x 10m. 12'li Paket</v></cell><cell r="F742"><v>0.18</v></cell><cell r="G742" t="str"><v>TL</v></cell><cell r="H742"><v>2.11</v></cell><cell r="I742"><v>8693245321409</v></cell></row><row r="743"><cell r="E743" t="str"><v>Noki 1233 Büro Bandı 12mm x 33m. 12'li Paket</v></cell><cell r="F743"><v>0.18</v></cell><cell r="G743" t="str"><v>TL</v></cell><cell r="H743"><v>5.22</v></cell><cell r="I743"><v>8693245311103</v></cell></row><row r="744"><cell r="E744" t="str"><v>Noki 1266 Büro Bandı 12mm x 66m. 12'li Paket</v></cell><cell r="F744"><v>0.18</v></cell><cell r="G744" t="str"><v>TL</v></cell><cell r="H744"><v>9.34</v></cell><cell r="I744"><v>8693245311202</v></cell></row><row r="745"><cell r="E745" t="str"><v>Noki 1933 Görünmez Büro Bandı 19mm x 33m. </v></cell><cell r="F745"><v>0.18</v></cell><cell r="G745" t="str"><v>TL</v></cell><cell r="H745"><v>1.09</v></cell><cell r="I745"><v>8693245081976</v></cell></row><row r="746"><cell r="E746" t="str"><v>Noki Cristal renkli Bant 6'lı Rulo</v></cell><cell r="F746"><v>0.18</v></cell><cell r="G746" t="str"><v>TL</v></cell><cell r="H746"><v>4.94</v></cell><cell r="I746"><v>8693245028674</v></cell></row><row r="747"><cell r="E747" t="str"><v>Noki T20100 Bant Kesme Makinesi (Bant Hediyeli) </v></cell><cell r="F747"><v>0.18</v></cell><cell r="G747" t="str"><v>TL</v></cell><cell r="H747"><v>3.35</v></cell><cell r="I747"><v>8693245033111</v></cell></row><row r="748"><cell r="E748" t="str"><v>Noki Şeffaf Bant 19mm x 33m. 6'lı Paket</v></cell><cell r="F748"><v>0.18</v></cell><cell r="G748" t="str"><v>TL</v></cell><cell r="H748"><v>3.62</v></cell><cell r="I748"><v>8693245000151</v></cell></row><row r="749"><cell r="E749" t="str"><v>Noki 1933DS Görünmez Bant 3'lü + Bant Makinesi</v></cell><cell r="F749"><v>0.18</v></cell><cell r="G749" t="str"><v>TL</v></cell><cell r="H749"><v>5.17</v></cell><cell r="I749"><v>8693245996744</v></cell></row><row r="750"><cell r="E750" t="str"><v>Umix Bant 12mm x 10m. 12'li Kutu</v></cell><cell r="F750"><v>0.18</v></cell><cell r="G750" t="str"><v>TL</v></cell><cell r="H750"><v>2.646</v></cell><cell r="I750"><v>8690345670628</v></cell></row><row r="751"><cell r="E751" t="str"><v>Umix Bant 12mm x 33m. 12'li Kutu</v></cell><cell r="F751"><v>0.18</v></cell><cell r="G751" t="str"><v>TL</v></cell><cell r="H751"><v>4.97448</v></cell><cell r="I751"><v>8690345670659</v></cell></row><row r="752"><cell r="E752" t="str"><v>Umix Bant 12mm x 66m. 12'li Kutu</v></cell><cell r="F752"><v>0.18</v></cell><cell r="G752" t="str"><v>TL</v></cell><cell r="H752"><v>9.10224</v></cell><cell r="I752"><v>8690345670680</v></cell></row><row r="753"><cell r="E753" t="str"><v>Umix Bant 12mm x 33m. (Kesicili)</v></cell><cell r="F753"><v>0.18</v></cell><cell r="G753" t="str"><v>TL</v></cell><cell r="H753"><v>0.99</v></cell><cell r="I753"><v>8690345714506</v></cell></row><row r="754"><cell r="E754" t="str"><v>Mas 2230 Plastik Cetvel 30 cm Şeffaf</v></cell><cell r="F754"><v>0.18</v></cell><cell r="G754" t="str"><v>TL</v></cell><cell r="H754"><v>0.9656544</v></cell><cell r="I754"><v>8691217223003</v></cell></row><row r="755"><cell r="E755" t="str"><v>Mas 2230 Plastik Cetvel 30 cm Renkli</v></cell><cell r="F755"><v>0.18</v></cell><cell r="G755" t="str"><v>TL</v></cell><cell r="H755"><v>0.9656544</v></cell><cell r="I755"><v>8691217223102</v></cell></row><row r="756"><cell r="E756" t="str"><v>Mas 2328 Çelik Cetvel 15 cm </v></cell><cell r="F756"><v>0.18</v></cell><cell r="G756" t="str"><v>TL</v></cell><cell r="H756"><v>1.4198472</v></cell><cell r="I756"><v>8691217232807</v></cell></row><row r="757"><cell r="E757" t="str"><v>Mas 2330 Çelik Cetvel 30 cm </v></cell><cell r="F757"><v>0.18</v></cell><cell r="G757" t="str"><v>TL</v></cell><cell r="H757"><v>2.7483592</v></cell><cell r="I757"><v>8691217233002</v></cell></row><row r="758"><cell r="E758" t="str"><v>Mas 2340 Çelik Cetvel 40 cm </v></cell><cell r="F758"><v>0.18</v></cell><cell r="G758" t="str"><v>TL</v></cell><cell r="H758"><v>5.511152</v></cell><cell r="I758"><v>8691217234009</v></cell></row><row r="759"><cell r="E759" t="str"><v>Mas 2350 Çelik Cetvel 50 cm </v></cell><cell r="F759"><v>0.18</v></cell><cell r="G759" t="str"><v>TL</v></cell><cell r="H759"><v>7.178388</v></cell><cell r="I759"><v>8691217235006</v></cell></row><row r="760"><cell r="E760" t="str"><v>Mas 2400 Çelik Cetvel 100 cm </v></cell><cell r="F760"><v>0.18</v></cell><cell r="G760" t="str"><v>TL</v></cell><cell r="H760"><v>18.447072</v></cell><cell r="I760"><v>8691217240000</v></cell></row><row r="761"><cell r="E761" t="str"><v>Rio Büro Cetveli 30 cm</v></cell><cell r="F761"><v>0.18</v></cell><cell r="G761" t="str"><v>TL</v></cell><cell r="H761"><v>0.734</v></cell><cell r="I761" t="str"><v>8693972112059</v></cell></row><row r="762"><cell r="E762" t="str"><v>Rio Büro Cetveli 50 cm</v></cell><cell r="F762"><v>0.18</v></cell><cell r="G762" t="str"><v>TL</v></cell><cell r="H762"><v>1.642</v></cell><cell r="I762" t="str"><v>8693972112066</v></cell></row><row r="763"><cell r="E763" t="str"><v>Mas 398 4'lü Delgeç 16 Sayfa Kapasiteli Siyah</v></cell><cell r="F763"><v>0.18</v></cell><cell r="G763" t="str"><v>TL</v></cell><cell r="H763"><v>31.24758</v></cell><cell r="I763"><v>8691217039895</v></cell></row><row r="764"><cell r="E764" t="str"><v>Mas 398 4'lü Delgeç 16 Sayfa Kapasiteli Mavi</v></cell><cell r="F764"><v>0.18</v></cell><cell r="G764" t="str"><v>TL</v></cell><cell r="H764"><v>31.24758</v></cell><cell r="I764"><v>8691217039871</v></cell></row><row r="765"><cell r="E765" t="str"><v>Mas 399 Arşiv Tipi Metal Delgeç 65 Sayfa Kapasiteli Siyah</v></cell><cell r="F765"><v>0.18</v></cell><cell r="G765" t="str"><v>TL</v></cell><cell r="H765"><v>98.9269632</v></cell><cell r="I765"><v>8691217039994</v></cell></row><row r="766"><cell r="E766" t="str"><v>Mas 399 Arşiv Tipi Metal Delgeç 65 Sayfa Kapasiteli Mavi</v></cell><cell r="F766"><v>0.18</v></cell><cell r="G766" t="str"><v>TL</v></cell><cell r="H766"><v>98.9269632</v></cell><cell r="I766"><v>8691217039987</v></cell></row><row r="767"><cell r="E767" t="str"><v>Mas 401 Kollu Delgeç 60 sayfa Kapasiteli</v></cell><cell r="F767"><v>0.18</v></cell><cell r="G767" t="str"><v>TL</v></cell><cell r="H767"><v>86.8897288</v></cell><cell r="I767"><v>8691217040105</v></cell></row><row r="768"><cell r="E768" t="str"><v>Mas 402 Orta Boy Delgeç 25 Sayfa Kapasiteli Siyah</v></cell><cell r="F768"><v>0.18</v></cell><cell r="G768" t="str"><v>TL</v></cell><cell r="H768"><v>12.0934944</v></cell><cell r="I768"><v>8691217040297</v></cell></row><row r="769"><cell r="E769" t="str"><v>Mas 402 Orta Boy Delgeç 25 Sayfa Kapasiteli Mavi</v></cell><cell r="F769"><v>0.18</v></cell><cell r="G769" t="str"><v>TL</v></cell><cell r="H769"><v>12.0934944</v></cell><cell r="I769"><v>8691217040280</v></cell></row><row r="770"><cell r="E770" t="str"><v>Mas 402 Orta Boy Delgeç 25 Sayfa Kapasiteli Kırmızı</v></cell><cell r="F770"><v>0.18</v></cell><cell r="G770" t="str"><v>TL</v></cell><cell r="H770"><v>12.0934944</v></cell><cell r="I770"><v>8691217040273</v></cell></row><row r="771"><cell r="E771" t="str"><v>Mas 404 Büyük Boy Delgeç 40 Sayfa Kapasiteli Siyah</v></cell><cell r="F771"><v>0.18</v></cell><cell r="G771" t="str"><v>TL</v></cell><cell r="H771"><v>23.8266144</v></cell><cell r="I771"><v>8691217040495</v></cell></row><row r="772"><cell r="E772" t="str"><v>Mas 404 Büyük Boy Delgeç 40 Sayfa Kapasiteli Mavi</v></cell><cell r="F772"><v>0.18</v></cell><cell r="G772" t="str"><v>TL</v></cell><cell r="H772"><v>23.8266144</v></cell><cell r="I772"><v>8691217040488</v></cell></row><row r="773"><cell r="E773" t="str"><v>Mas 404 Büyük Boy Delgeç 40 Sayfa Kapasiteli Kırmızı</v></cell><cell r="F773"><v>0.18</v></cell><cell r="G773" t="str"><v>TL</v></cell><cell r="H773"><v>23.8266144</v></cell><cell r="I773"><v>8691217040471</v></cell></row><row r="774"><cell r="E774" t="str"><v>Mas 405 Standart Tip Delgeç 10 sayfa Kapasiteli Siyah</v></cell><cell r="F774"><v>0.18</v></cell><cell r="G774" t="str"><v>TL</v></cell><cell r="H774"><v>5.3385696</v></cell><cell r="I774"><v>8691217040594</v></cell></row><row r="775"><cell r="E775" t="str"><v>Mas 405 Standart Tip Delgeç 10 sayfa Kapasiteli Mavi</v></cell><cell r="F775"><v>0.18</v></cell><cell r="G775" t="str"><v>TL</v></cell><cell r="H775"><v>5.3385696</v></cell><cell r="I775"><v>8691217040587</v></cell></row><row r="776"><cell r="E776" t="str"><v>Mas 405 Standart Tip Delgeç 10 sayfa Kapasiteli Kırmızı</v></cell><cell r="F776"><v>0.18</v></cell><cell r="G776" t="str"><v>TL</v></cell><cell r="H776"><v>5.3385696</v></cell><cell r="I776"><v>8691217040570</v></cell></row><row r="777"><cell r="E777" t="str"><v>Mas 1112 Prime Delgeç 10 Sayfa Kapasiteli Siyah</v></cell><cell r="F777"><v>0.18</v></cell><cell r="G777" t="str"><v>TL</v></cell><cell r="H777"><v>8.213184</v></cell><cell r="I777"><v>8691217111294</v></cell></row><row r="778"><cell r="E778" t="str"><v>Mas 1112 Prime Delgeç 10 Sayfa Kapasiteli Mavi</v></cell><cell r="F778"><v>0.18</v></cell><cell r="G778" t="str"><v>TL</v></cell><cell r="H778"><v>8.213184</v></cell><cell r="I778"><v>8691217111287</v></cell></row><row r="779"><cell r="E779" t="str"><v>Mas 1112 Prime Delgeç 10 Sayfa Kapasiteli Kırmızı</v></cell><cell r="F779"><v>0.18</v></cell><cell r="G779" t="str"><v>TL</v></cell><cell r="H779"><v>8.213184</v></cell><cell r="I779"><v>8691217111270</v></cell></row><row r="780"><cell r="E780" t="str"><v>Mas 1114 Prime Delgeç 16 Sayfa Kapasiteli Siyah</v></cell><cell r="F780"><v>0.18</v></cell><cell r="G780" t="str"><v>TL</v></cell><cell r="H780"><v>13.575732</v></cell><cell r="I780"><v>8691217111492</v></cell></row><row r="781"><cell r="E781" t="str"><v>Mas 1114 Prime Delgeç 16 Sayfa Kapasiteli Mavi</v></cell><cell r="F781"><v>0.18</v></cell><cell r="G781" t="str"><v>TL</v></cell><cell r="H781"><v>13.575732</v></cell><cell r="I781"><v>8691217111485</v></cell></row><row r="782"><cell r="E782" t="str"><v>Mas 1114 Prime Delgeç 16 Sayfa Kapasiteli Kırmızı</v></cell><cell r="F782"><v>0.18</v></cell><cell r="G782" t="str"><v>TL</v></cell><cell r="H782"><v>13.575732</v></cell><cell r="I782"><v>8691217111478</v></cell></row><row r="783"><cell r="E783" t="str"><v>Mas 1116 Prime Delgeç 40 Sayfa Kapasiteli Siyah</v></cell><cell r="F783"><v>0.18</v></cell><cell r="G783" t="str"><v>TL</v></cell><cell r="H783"><v>28.7545248</v></cell><cell r="I783"><v>8691217111690</v></cell></row><row r="784"><cell r="E784" t="str"><v>Mas 1116 Prime Delgeç 40 Sayfa Kapasiteli Mavi</v></cell><cell r="F784"><v>0.18</v></cell><cell r="G784" t="str"><v>TL</v></cell><cell r="H784"><v>28.7545248</v></cell><cell r="I784"><v>8691217111683</v></cell></row><row r="785"><cell r="E785" t="str"><v>Mas 1116 Prime Delgeç 40 Sayfa Kapasiteli Kırmızı</v></cell><cell r="F785"><v>0.18</v></cell><cell r="G785" t="str"><v>TL</v></cell><cell r="H785"><v>28.7545248</v></cell><cell r="I785"><v>8691217111676</v></cell></row><row r="786"><cell r="E786" t="str"><v>Mas 1118 Yandan Kollu Delgeç 40 Sayfa Kapasiteli</v></cell><cell r="F786"><v>0.18</v></cell><cell r="G786" t="str"><v>TL</v></cell><cell r="H786"><v>45.8227224</v></cell><cell r="I786"><v>8691217111805</v></cell></row><row r="787"><cell r="E787" t="str"><v>Mas 1120 Arşiv Tipi Delgeç 200 Sayfa Kapasiteli</v></cell><cell r="F787"><v>0.18</v></cell><cell r="G787" t="str"><v>TL</v></cell><cell r="H787"><v>383.3586664</v></cell><cell r="I787"><v>8691217112000</v></cell></row><row r="788"><cell r="E788" t="str"><v>Mas 1160 Diamond Delgeç 10 Sayfa Kapasiteli Siyah</v></cell><cell r="F788"><v>0.18</v></cell><cell r="G788" t="str"><v>TL</v></cell><cell r="H788"><v>6.9476832</v></cell><cell r="I788"><v>8691217116091</v></cell></row><row r="789"><cell r="E789" t="str"><v>Mas 1160 Diamond Delgeç 10 Sayfa Kapasiteli Mavi</v></cell><cell r="F789"><v>0.18</v></cell><cell r="G789" t="str"><v>TL</v></cell><cell r="H789"><v>6.9476832</v></cell><cell r="I789"><v>8691217116084</v></cell></row><row r="790"><cell r="E790" t="str"><v>Mas 1160 Diamond Delgeç 10 Sayfa Kapasiteli Kırmızı</v></cell><cell r="F790"><v>0.18</v></cell><cell r="G790" t="str"><v>TL</v></cell><cell r="H790"><v>6.9476832</v></cell><cell r="I790"><v>8691217116077</v></cell></row><row r="791"><cell r="E791" t="str"><v>Mas 1162 Diamond Delgeç 20 Sayfa Kapasiteli Siyah</v></cell><cell r="F791"><v>0.18</v></cell><cell r="G791" t="str"><v>TL</v></cell><cell r="H791"><v>12.6382464</v></cell><cell r="I791"><v>8691217116299</v></cell></row><row r="792"><cell r="E792" t="str"><v>Mas 1162 Diamond Delgeç 20 Sayfa Kapasiteli Mavi</v></cell><cell r="F792"><v>0.18</v></cell><cell r="G792" t="str"><v>TL</v></cell><cell r="H792"><v>12.6382464</v></cell><cell r="I792"><v>8691217116282</v></cell></row><row r="793"><cell r="E793" t="str"><v>Mas 1162 Diamond Delgeç 20 Sayfa Kapasiteli Kırmızı</v></cell><cell r="F793"><v>0.18</v></cell><cell r="G793" t="str"><v>TL</v></cell><cell r="H793"><v>12.6382464</v></cell><cell r="I793"><v>8691217116275</v></cell></row><row r="794"><cell r="E794" t="str"><v>Mas 1164 Diamond Delgeç 30 Sayfa Kapasiteli Siyah</v></cell><cell r="F794"><v>0.18</v></cell><cell r="G794" t="str"><v>TL</v></cell><cell r="H794"><v>20.197728</v></cell><cell r="I794"><v>8691217116497</v></cell></row><row r="795"><cell r="E795" t="str"><v>Mas 1164 Diamond Delgeç 30 Sayfa Kapasiteli Mavi</v></cell><cell r="F795"><v>0.18</v></cell><cell r="G795" t="str"><v>TL</v></cell><cell r="H795"><v>20.197728</v></cell><cell r="I795"><v>8691217116480</v></cell></row><row r="796"><cell r="E796" t="str"><v>Mas 1164 Diamond Delgeç 30 Sayfa Kapasiteli Kırmızı</v></cell><cell r="F796"><v>0.18</v></cell><cell r="G796" t="str"><v>TL</v></cell><cell r="H796"><v>20.197728</v></cell><cell r="I796"><v>8691217116473</v></cell></row><row r="797"><cell r="E797" t="str"><v>Mas 1190 Nova Delgeç 10 Sayfa Kapasiteli</v></cell><cell r="F797"><v>0.18</v></cell><cell r="G797" t="str"><v>TL</v></cell><cell r="H797"><v>8.954652</v></cell><cell r="I797"><v>8691217119009</v></cell></row><row r="798"><cell r="E798" t="str"><v>Mas 1192 Nova Delgeç 20 Sayfa Kapasiteli</v></cell><cell r="F798"><v>0.18</v></cell><cell r="G798" t="str"><v>TL</v></cell><cell r="H798"><v>10.462032</v></cell><cell r="I798"><v>8691217119207</v></cell></row><row r="799"><cell r="E799" t="str"><v>Mas 1194 Nova Delgeç 40 Sayfa Kapasiteli</v></cell><cell r="F799"><v>0.18</v></cell><cell r="G799" t="str"><v>TL</v></cell><cell r="H799"><v>14.8701</v></cell><cell r="I799"><v>8691217119405</v></cell></row><row r="800"><cell r="E800" t="str"><v>Leitz 5058 8 Sayfa Kapasiteli Delgeç Kırmızı</v></cell><cell r="F800"><v>0.18</v></cell><cell r="G800" t="str"><v>TL</v></cell><cell r="H800"><v>13.536</v></cell><cell r="I800" t="str"><v>4002432310623</v></cell></row><row r="801"><cell r="E801" t="str"><v>Leitz 5058 8 Sayfa Kapasiteli Delgeç Mavi</v></cell><cell r="F801"><v>0.18</v></cell><cell r="G801" t="str"><v>TL</v></cell><cell r="H801"><v>13.536</v></cell><cell r="I801" t="str"><v>4002432316908</v></cell></row><row r="802"><cell r="E802" t="str"><v>Leitz 5058 8 Sayfa Kapasiteli Delgeç Siyah</v></cell><cell r="F802"><v>0.18</v></cell><cell r="G802" t="str"><v>TL</v></cell><cell r="H802"><v>13.536</v></cell><cell r="I802" t="str"><v>4002432310661</v></cell></row><row r="803"><cell r="E803" t="str"><v>Leitz 5038 16 Sayfa Kapasiteli Delgeç Kırmızı</v></cell><cell r="F803"><v>0.18</v></cell><cell r="G803" t="str"><v>TL</v></cell><cell r="H803"><v>17.343</v></cell><cell r="I803" t="str"><v>4002432310562</v></cell></row><row r="804"><cell r="E804" t="str"><v>Leitz 5038 16 Sayfa Kapasiteli Delgeç Mavi</v></cell><cell r="F804"><v>0.18</v></cell><cell r="G804" t="str"><v>TL</v></cell><cell r="H804"><v>17.343</v></cell><cell r="I804" t="str"><v>4002432316786</v></cell></row><row r="805"><cell r="E805" t="str"><v>Leitz 5038 16 Sayfa Kapasiteli Delgeç Siyah</v></cell><cell r="F805"><v>0.18</v></cell><cell r="G805" t="str"><v>TL</v></cell><cell r="H805"><v>17.343</v></cell><cell r="I805" t="str"><v>4002432310609</v></cell></row><row r="806"><cell r="E806" t="str"><v>Leitz 5008 30 Sayfa Kapasiteli Delgeç Açık Kırmızı</v></cell><cell r="F806"><v>0.18</v></cell><cell r="G806" t="str"><v>TL</v></cell><cell r="H806"><v>20.304</v></cell><cell r="I806" t="str"><v>4002432101146</v></cell></row><row r="807"><cell r="E807" t="str"><v>Leitz 5008 30 Sayfa Kapasiteli Delgeç Kırmızı</v></cell><cell r="F807"><v>0.18</v></cell><cell r="G807" t="str"><v>TL</v></cell><cell r="H807"><v>20.304</v></cell><cell r="I807" t="str"><v>4002432310302</v></cell></row><row r="808"><cell r="E808" t="str"><v>Leitz 5008 30 Sayfa Kapasiteli Delgeç Açık Mavi</v></cell><cell r="F808"><v>0.18</v></cell><cell r="G808" t="str"><v>TL</v></cell><cell r="H808"><v>20.304</v></cell><cell r="I808" t="str"><v>4002432101153</v></cell></row><row r="809"><cell r="E809" t="str"><v>Leitz 5008 30 Sayfa Kapasiteli Delgeç Mavi</v></cell><cell r="F809"><v>0.18</v></cell><cell r="G809" t="str"><v>TL</v></cell><cell r="H809"><v>20.304</v></cell><cell r="I809" t="str"><v>4002432316779</v></cell></row><row r="810"><cell r="E810" t="str"><v>Leitz 5008 30 Sayfa Kapasiteli Delgeç Açık Yeşil</v></cell><cell r="F810"><v>0.18</v></cell><cell r="G810" t="str"><v>TL</v></cell><cell r="H810"><v>20.304</v></cell><cell r="I810" t="str"><v>4002432101160</v></cell></row><row r="811"><cell r="E811" t="str"><v>Leitz 5008 30 Sayfa Kapasiteli Delgeç Gri</v></cell><cell r="F811"><v>0.18</v></cell><cell r="G811" t="str"><v>TL</v></cell><cell r="H811"><v>20.304</v></cell><cell r="I811" t="str"><v>4002432310333</v></cell></row><row r="812"><cell r="E812" t="str"><v>Leitz 5008 30 Sayfa Kapasiteli Delgeç Siyah</v></cell><cell r="F812"><v>0.18</v></cell><cell r="G812" t="str"><v>TL</v></cell><cell r="H812"><v>20.304</v></cell><cell r="I812" t="str"><v>4002432310340</v></cell></row><row r="813"><cell r="E813" t="str"><v>Leitz 5006 Style 30 Sayfa Kapasiteli Delgeç Beyaz</v></cell><cell r="F813"><v>0.18</v></cell><cell r="G813" t="str"><v>TL</v></cell><cell r="H813"><v>25.38</v></cell><cell r="I813" t="str"><v>4002432108565</v></cell></row><row r="814"><cell r="E814" t="str"><v>Leitz 5006 Style 30 Sayfa Kapasiteli Delgeç Bordo</v></cell><cell r="F814"><v>0.18</v></cell><cell r="G814" t="str"><v>TL</v></cell><cell r="H814"><v>25.38</v></cell><cell r="I814" t="str"><v>4002432108572</v></cell></row><row r="815"><cell r="E815" t="str"><v>Leitz 5006 Style 30 Sayfa Kapasiteli Delgeç Yeşil</v></cell><cell r="F815"><v>0.18</v></cell><cell r="G815" t="str"><v>TL</v></cell><cell r="H815"><v>25.38</v></cell><cell r="I815" t="str"><v>4002432108589</v></cell></row><row r="816"><cell r="E816" t="str"><v>Leitz 5006 Style 30 Sayfa Kapasiteli Delgeç Lacivert</v></cell><cell r="F816"><v>0.18</v></cell><cell r="G816" t="str"><v>TL</v></cell><cell r="H816"><v>25.38</v></cell><cell r="I816" t="str"><v>4002432108596</v></cell></row><row r="817"><cell r="E817" t="str"><v>Leitz 5006 Style 30 Sayfa Kapasiteli Delgeç Siyah</v></cell><cell r="F817"><v>0.18</v></cell><cell r="G817" t="str"><v>TL</v></cell><cell r="H817"><v>25.38</v></cell><cell r="I817" t="str"><v>4002432108602</v></cell></row><row r="818"><cell r="E818" t="str"><v>Leitz WOW 30 Sayfa Kapasiteli Delgeç Metalik Beyaz</v></cell><cell r="F818"><v>0.18</v></cell><cell r="G818" t="str"><v>TL</v></cell><cell r="H818"><v>25.38</v></cell><cell r="I818" t="str"><v>4002432393176</v></cell></row><row r="819"><cell r="E819" t="str"><v>Leitz WOW 30 Sayfa Kapasiteli Delgeç Metalik Pembe</v></cell><cell r="F819"><v>0.18</v></cell><cell r="G819" t="str"><v>TL</v></cell><cell r="H819"><v>25.38</v></cell><cell r="I819" t="str"><v>4002432393121</v></cell></row><row r="820"><cell r="E820" t="str"><v>Leitz WOW 30 Sayfa Kapasiteli Delgeç Metalik Mavi</v></cell><cell r="F820"><v>0.18</v></cell><cell r="G820" t="str"><v>TL</v></cell><cell r="H820"><v>25.38</v></cell><cell r="I820" t="str"><v>4002432392865</v></cell></row><row r="821"><cell r="E821" t="str"><v>Leitz WOW 30 Sayfa Kapasiteli Delgeç Metalik Turuncu</v></cell><cell r="F821"><v>0.18</v></cell><cell r="G821" t="str"><v>TL</v></cell><cell r="H821"><v>25.38</v></cell><cell r="I821" t="str"><v>4002432392872</v></cell></row><row r="822"><cell r="E822" t="str"><v>Leitz WOW 30 Sayfa Kapasiteli Delgeç Metalik Buz Mavisi</v></cell><cell r="F822"><v>0.18</v></cell><cell r="G822" t="str"><v>TL</v></cell><cell r="H822"><v>25.38</v></cell><cell r="I822" t="str"><v>4002432103065</v></cell></row><row r="823"><cell r="E823" t="str"><v>Leitz WOW 30 Sayfa Kapasiteli Delgeç Metalik Mor</v></cell><cell r="F823"><v>0.18</v></cell><cell r="G823" t="str"><v>TL</v></cell><cell r="H823"><v>25.38</v></cell><cell r="I823" t="str"><v>4002432103072</v></cell></row><row r="824"><cell r="E824" t="str"><v>Leitz WOW 30 Sayfa Kapasiteli Delgeç Metalik Yeşil</v></cell><cell r="F824"><v>0.18</v></cell><cell r="G824" t="str"><v>TL</v></cell><cell r="H824"><v>25.38</v></cell><cell r="I824" t="str"><v>4002432392889</v></cell></row><row r="825"><cell r="E825" t="str"><v>Leitz WOW 10 Sayfa Kapasiteli Mini Delgeç Metalik Beyaz</v></cell><cell r="F825"><v>0.18</v></cell><cell r="G825" t="str"><v>TL</v></cell><cell r="H825"><v>14.382</v></cell><cell r="I825" t="str"><v>4002432101368</v></cell></row><row r="826"><cell r="E826" t="str"><v>Leitz WOW 10 Sayfa Kapasiteli Mini Delgeç Metalik Pembe</v></cell><cell r="F826"><v>0.18</v></cell><cell r="G826" t="str"><v>TL</v></cell><cell r="H826"><v>14.382</v></cell><cell r="I826" t="str"><v>4002432101375</v></cell></row><row r="827"><cell r="E827" t="str"><v>Leitz WOW 10 Sayfa Kapasiteli Mini Delgeç Metalik Mavi</v></cell><cell r="F827"><v>0.18</v></cell><cell r="G827" t="str"><v>TL</v></cell><cell r="H827"><v>14.382</v></cell><cell r="I827" t="str"><v>4002432101382</v></cell></row><row r="828"><cell r="E828" t="str"><v>Leitz WOW 10 Sayfa Kapasiteli Mini Delgeç Metalik Turuncu</v></cell><cell r="F828"><v>0.18</v></cell><cell r="G828" t="str"><v>TL</v></cell><cell r="H828"><v>14.382</v></cell><cell r="I828" t="str"><v>4002432101399</v></cell></row><row r="829"><cell r="E829" t="str"><v>Leitz WOW 10 Sayfa Kapasiteli Mini Delgeç Metalik Buz Mavisi</v></cell><cell r="F829"><v>0.18</v></cell><cell r="G829" t="str"><v>TL</v></cell><cell r="H829"><v>14.382</v></cell><cell r="I829" t="str"><v>4002432103164</v></cell></row><row r="830"><cell r="E830" t="str"><v>Leitz WOW 10 Sayfa Kapasiteli Mini Delgeç Metalik Mor</v></cell><cell r="F830"><v>0.18</v></cell><cell r="G830" t="str"><v>TL</v></cell><cell r="H830"><v>14.382</v></cell><cell r="I830" t="str"><v>4002432103171</v></cell></row><row r="831"><cell r="E831" t="str"><v>Leitz WOW 10 Sayfa Kapasiteli Mini Delgeç Metalik Yeşil</v></cell><cell r="F831"><v>0.18</v></cell><cell r="G831" t="str"><v>TL</v></cell><cell r="H831"><v>14.382</v></cell><cell r="I831" t="str"><v>4002432101405</v></cell></row><row r="832"><cell r="E832" t="str"><v>Leitz 5138 40 Sayfa Kapsiteli Delgeç Kırmızı</v></cell><cell r="F832"><v>0.18</v></cell><cell r="G832" t="str"><v>TL</v></cell><cell r="H832"><v>48.222</v></cell><cell r="I832" t="str"><v>4002432310753</v></cell></row><row r="833"><cell r="E833" t="str"><v>Leitz 5138 40 Sayfa Kapsiteli Delgeç Mavi</v></cell><cell r="F833"><v>0.18</v></cell><cell r="G833" t="str"><v>TL</v></cell><cell r="H833"><v>48.222</v></cell><cell r="I833" t="str"><v>4002432336050</v></cell></row><row r="834"><cell r="E834" t="str"><v>Leitz 5138 40 Sayfa Kapsiteli Delgeç Siyah</v></cell><cell r="F834"><v>0.18</v></cell><cell r="G834" t="str"><v>TL</v></cell><cell r="H834"><v>48.222</v></cell><cell r="I834" t="str"><v>4002432310784</v></cell></row><row r="835"><cell r="E835" t="str"><v>Leitz 5138 40 Sayfa Kapsiteli Delgeç Gri</v></cell><cell r="F835"><v>0.18</v></cell><cell r="G835" t="str"><v>TL</v></cell><cell r="H835"><v>48.222</v></cell><cell r="I835" t="str"><v>4002432310777</v></cell></row><row r="836"><cell r="E836" t="str"><v>Leitz 5012 4 Sabit Delikli Delgeç Gri</v></cell><cell r="F836"><v>0.18</v></cell><cell r="G836" t="str"><v>TL</v></cell><cell r="H836"><v>111.672</v></cell><cell r="I836" t="str"><v>4002432310364</v></cell></row><row r="837"><cell r="E837" t="str"><v>Leitz 5180 65 Sayfa Kapasiteli Delgeç Kırmızı</v></cell><cell r="F837"><v>0.18</v></cell><cell r="G837" t="str"><v>TL</v></cell><cell r="H837"><v>120.978</v></cell><cell r="I837" t="str"><v>4002432364282</v></cell></row><row r="838"><cell r="E838" t="str"><v>Leitz 5180 65 Sayfa Kapasiteli Delgeç Mavi</v></cell><cell r="F838"><v>0.18</v></cell><cell r="G838" t="str"><v>TL</v></cell><cell r="H838"><v>120.978</v></cell><cell r="I838" t="str"><v>4002432364015</v></cell></row><row r="839"><cell r="E839" t="str"><v>Leitz 5180 65 Sayfa Kapasiteli Delgeç Gri</v></cell><cell r="F839"><v>0.18</v></cell><cell r="G839" t="str"><v>TL</v></cell><cell r="H839"><v>120.978</v></cell><cell r="I839" t="str"><v>4002432364022</v></cell></row><row r="840"><cell r="E840" t="str"><v>Leitz 5180 65 Sayfa Kapasiteli Delgeç Siyah</v></cell><cell r="F840"><v>0.18</v></cell><cell r="G840" t="str"><v>TL</v></cell><cell r="H840"><v>120.978</v></cell><cell r="I840" t="str"><v>4002432364039</v></cell></row><row r="841"><cell r="E841" t="str"><v>Leitz 5114 Akto 4 Ayarlanabilir Delikli Delgeç </v></cell><cell r="F841"><v>0.18</v></cell><cell r="G841" t="str"><v>TL</v></cell><cell r="H841"><v>295.254</v></cell><cell r="I841" t="str"><v>4002432364077</v></cell></row><row r="842"><cell r="E842" t="str"><v>Leitz 5182 250 Sayfa Kapasiteli Delgeç</v></cell><cell r="F842"><v>0.18</v></cell><cell r="G842" t="str"><v>TL</v></cell><cell r="H842"><v>702.18</v></cell><cell r="I842" t="str"><v>4002432364053</v></cell></row><row r="843"><cell r="E843" t="str"><v>Rapid FC10 10 Sayfa Kapasiteli Delgeç Siyah</v></cell><cell r="F843"><v>0.18</v></cell><cell r="G843" t="str"><v>TL</v></cell><cell r="H843"><v>7.7832</v></cell><cell r="I843" t="str"><v>7313466385011</v></cell></row><row r="844"><cell r="E844" t="str"><v>Rapid FC10 10 Sayfa Kapasiteli Delgeç Mavi</v></cell><cell r="F844"><v>0.18</v></cell><cell r="G844" t="str"><v>TL</v></cell><cell r="H844"><v>7.7832</v></cell><cell r="I844" t="str"><v>7313466385028</v></cell></row><row r="845"><cell r="E845" t="str"><v>Rapid FC10 10 Sayfa Kapasiteli Delgeç Kırmızı</v></cell><cell r="F845"><v>0.18</v></cell><cell r="G845" t="str"><v>TL</v></cell><cell r="H845"><v>7.7832</v></cell><cell r="I845" t="str"><v>7313466385035</v></cell></row><row r="846"><cell r="E846" t="str"><v>Rapid FC20 20 Sayfa Kapasiteli Delgeç Siyah</v></cell><cell r="F846"><v>0.18</v></cell><cell r="G846" t="str"><v>TL</v></cell><cell r="H846"><v>9.9828</v></cell><cell r="I846" t="str"><v>7313462564007</v></cell></row><row r="847"><cell r="E847" t="str"><v>Rapid FC20 20 Sayfa Kapasiteli Delgeç Mavi</v></cell><cell r="F847"><v>0.18</v></cell><cell r="G847" t="str"><v>TL</v></cell><cell r="H847"><v>9.9828</v></cell><cell r="I847" t="str"><v>7313462564014</v></cell></row><row r="848"><cell r="E848" t="str"><v>Rapid FC20 20 Sayfa Kapasiteli Delgeç Kırmızı</v></cell><cell r="F848"><v>0.18</v></cell><cell r="G848" t="str"><v>TL</v></cell><cell r="H848"><v>9.9828</v></cell><cell r="I848" t="str"><v>7313462564021</v></cell></row><row r="849"><cell r="E849" t="str"><v>Rapid FC30 30 Sayfa Kapasiteli Delgeç Siyah</v></cell><cell r="F849"><v>0.18</v></cell><cell r="G849" t="str"><v>TL</v></cell><cell r="H849"><v>14.382</v></cell><cell r="I849" t="str"><v>7313466394013</v></cell></row><row r="850"><cell r="E850" t="str"><v>Rapid FC30 30 Sayfa Kapasiteli Delgeç Mavi</v></cell><cell r="F850"><v>0.18</v></cell><cell r="G850" t="str"><v>TL</v></cell><cell r="H850"><v>14.382</v></cell><cell r="I850" t="str"><v>7313466394020</v></cell></row><row r="851"><cell r="E851" t="str"><v>Rapid FC30 30 Sayfa Kapasiteli Delgeç Kırmızı</v></cell><cell r="F851"><v>0.18</v></cell><cell r="G851" t="str"><v>TL</v></cell><cell r="H851"><v>14.382</v></cell><cell r="I851" t="str"><v>7313466394037</v></cell></row><row r="852"><cell r="E852" t="str"><v>Rapid HDC65 65 Sayfa Kapasiteli Ekstra Güçlü Delgeç Gümüş/Turuncu</v></cell><cell r="F852"><v>0.18</v></cell><cell r="G852" t="str"><v>TL</v></cell><cell r="H852"><v>76.14</v></cell><cell r="I852" t="str"><v>7313469226038</v></cell></row><row r="853"><cell r="E853" t="str"><v>Rapid HDC150 150 Sayfa Kapasiteli Ekstra Güçlü Delgeç Gümüş/Turuncu</v></cell><cell r="F853"><v>0.18</v></cell><cell r="G853" t="str"><v>TL</v></cell><cell r="H853"><v>291.87</v></cell><cell r="I853" t="str"><v>7313460006004</v></cell></row><row r="854"><cell r="E854" t="str"><v>Rapid HDC300 300 Sayfa Kapasiteli Ekstra Güçlü Delgeç Gümüş/Turuncu</v></cell><cell r="F854"><v>0.18</v></cell><cell r="G854" t="str"><v>TL</v></cell><cell r="H854"><v>719.1</v></cell><cell r="I854" t="str"><v>7313468262006</v></cell></row><row r="855"><cell r="E855" t="str"><v>STD H-10 10 Sayfa Kapasiteli Deluxe Delgeç Gri</v></cell><cell r="F855"><v>0.18</v></cell><cell r="G855" t="str"><v>TL</v></cell><cell r="H855"><v>5.0440968</v></cell><cell r="I855"><v>4895114131087</v></cell></row><row r="856"><cell r="E856" t="str"><v>STD H-10 10 Sayfa Kapasiteli Deluxe Delgeç Siyah</v></cell><cell r="F856"><v>0.18</v></cell><cell r="G856" t="str"><v>TL</v></cell><cell r="H856"><v>5.0440968</v></cell><cell r="I856"><v>4895114131308</v></cell></row><row r="857"><cell r="E857" t="str"><v>STD H-20 20 Sayfa Kapasiteli Deluxe Delgeç Gri</v></cell><cell r="F857"><v>0.18</v></cell><cell r="G857" t="str"><v>TL</v></cell><cell r="H857"><v>6.1650072</v></cell><cell r="I857"><v>4895114132084</v></cell></row><row r="858"><cell r="E858" t="str"><v>STD H-20 20 Sayfa Kapasiteli Deluxe Delgeç Siyah</v></cell><cell r="F858"><v>0.18</v></cell><cell r="G858" t="str"><v>TL</v></cell><cell r="H858"><v>6.1650072</v></cell><cell r="I858"><v>4895114132305</v></cell></row><row r="859"><cell r="E859" t="str"><v>STD H-30 30 Sayfa Kapasiteli Deluxe Delgeç  Gri</v></cell><cell r="F859"><v>0.18</v></cell><cell r="G859" t="str"><v>TL</v></cell><cell r="H859"><v>11.8396161</v></cell><cell r="I859"><v>4895114133081</v></cell></row><row r="860"><cell r="E860" t="str"><v>STD H-30 30 Sayfa Kapasiteli Deluxe Delgeç Siyah</v></cell><cell r="F860"><v>0.18</v></cell><cell r="G860" t="str"><v>TL</v></cell><cell r="H860"><v>11.8396161</v></cell><cell r="I860"><v>4895114133302</v></cell></row><row r="861"><cell r="E861" t="str"><v>STD H-40 40 Sayfa Kapasiteli Deluxe Delgeç Gri</v></cell><cell r="F861"><v>0.18</v></cell><cell r="G861" t="str"><v>TL</v></cell><cell r="H861"><v>17.47919655</v></cell><cell r="I861"><v>4895114134088</v></cell></row><row r="862"><cell r="E862" t="str"><v>STD H-40 40 Sayfa Kapasiteli Deluxe Delgeç Siyah</v></cell><cell r="F862"><v>0.18</v></cell><cell r="G862" t="str"><v>TL</v></cell><cell r="H862"><v>17.47919655</v></cell><cell r="I862"><v>4895114134309</v></cell></row><row r="863"><cell r="E863" t="str"><v>STD  P-1000 Ultra Arşiv Tip Güç Tasarruflu Delgeç</v></cell><cell r="F863"><v>0.18</v></cell><cell r="G863" t="str"><v>TL</v></cell><cell r="H863"><v>215.775252</v></cell><cell r="I863"><v>4895114136006</v></cell></row><row r="864"><cell r="E864" t="str"><v>STD  P-1500 Ultra Arşiv Tip Güç Tasarruflu Delgeç</v></cell><cell r="F864"><v>0.18</v></cell><cell r="G864" t="str"><v>TL</v></cell><cell r="H864"><v>300.54</v></cell><cell r="I864"><v>4895114135009</v></cell></row><row r="865"><cell r="E865" t="str"><v>STD  P-1500-4 Ultra Arşiv Tip 4 Delikli Güç Tasarruflu Delgeç</v></cell><cell r="F865"><v>0.18</v></cell><cell r="G865" t="str"><v>TL</v></cell><cell r="H865"><v>500.91</v></cell><cell r="I865"><v>4895114135405</v></cell></row><row r="866"><cell r="E866" t="str"><v>STD P-300 30 Sayfa Kapasiteli Güç Tasarruflu Delgeç </v></cell><cell r="F866"><v>0.18</v></cell><cell r="G866" t="str"><v>TL</v></cell><cell r="H866"><v>22.73346405</v></cell><cell r="I866"><v>4895114133401</v></cell></row><row r="867"><cell r="E867" t="str"><v>STD P-500 50 Sayfa Kapasiteli Güç Tasarruflu Delgeç </v></cell><cell r="F867"><v>0.18</v></cell><cell r="G867" t="str"><v>TL</v></cell><cell r="H867"><v>42.3844245</v></cell><cell r="I867"><v>4895114135306</v></cell></row><row r="868"><cell r="E868" t="str"><v>STD P-811 Popular Küçük Boy Delgeç Gri</v></cell><cell r="F868"><v>0.18</v></cell><cell r="G868" t="str"><v>TL</v></cell><cell r="H868"><v>4.133</v></cell><cell r="I868"><v>4895114138116</v></cell></row><row r="869"><cell r="E869" t="str"><v>STD P-811 Popular Küçük Boy Delgeç Kırmızı</v></cell><cell r="F869"><v>0.18</v></cell><cell r="G869" t="str"><v>TL</v></cell><cell r="H869"><v>4.133</v></cell><cell r="I869"><v>4895114138130</v></cell></row><row r="870"><cell r="E870" t="str"><v>STD P-811 Popular Küçük Boy Delgeç Mavi</v></cell><cell r="F870"><v>0.18</v></cell><cell r="G870" t="str"><v>TL</v></cell><cell r="H870"><v>4.133</v></cell><cell r="I870"><v>4895114138123</v></cell></row><row r="871"><cell r="E871" t="str"><v>STD P-811 Popular Küçük Boy Delgeç Siyah</v></cell><cell r="F871"><v>0.18</v></cell><cell r="G871" t="str"><v>TL</v></cell><cell r="H871"><v>4.133</v></cell><cell r="I871"><v>4895114138109</v></cell></row><row r="872"><cell r="E872" t="str"><v>STD P-817 Popular Orta Boy Delgeç Karışık Renk</v></cell><cell r="F872"><v>0.18</v></cell><cell r="G872" t="str"><v>TL</v></cell><cell r="H872"><v>5.254</v></cell><cell r="I872"><v>4895114158734</v></cell></row><row r="873"><cell r="E873" t="str"><v>STD P-817 Popular Orta Boy Delgeç Gri</v></cell><cell r="F873"><v>0.18</v></cell><cell r="G873" t="str"><v>TL</v></cell><cell r="H873"><v>5.254</v></cell><cell r="I873"><v>4895114138710</v></cell></row><row r="874"><cell r="E874" t="str"><v>STD P-817 Popular Orta Boy Delgeç Kırmızı</v></cell><cell r="F874"><v>0.18</v></cell><cell r="G874" t="str"><v>TL</v></cell><cell r="H874"><v>5.254</v></cell><cell r="I874"><v>4895114138734</v></cell></row><row r="875"><cell r="E875" t="str"><v>STD P-817 Popular Orta Boy Delgeç Siyah</v></cell><cell r="F875"><v>0.18</v></cell><cell r="G875" t="str"><v>TL</v></cell><cell r="H875"><v>5.254</v></cell><cell r="I875"><v>4895114138703</v></cell></row><row r="876"><cell r="E876" t="str"><v>STD P-817 Popular Orta Boy Delgeç Mavi</v></cell><cell r="F876"><v>0.18</v></cell><cell r="G876" t="str"><v>TL</v></cell><cell r="H876"><v>5.254</v></cell><cell r="I876"><v>4895114138727</v></cell></row><row r="877"><cell r="E877" t="str"><v>STD P-830 Deluxe Orta Boy Delgeç Gri</v></cell><cell r="F877"><v>0.18</v></cell><cell r="G877" t="str"><v>TL</v></cell><cell r="H877"><v>11.034</v></cell><cell r="I877"><v>4895114138314</v></cell></row><row r="878"><cell r="E878" t="str"><v>STD P-830 Deluxe Orta Boy Delgeç Siyah</v></cell><cell r="F878"><v>0.18</v></cell><cell r="G878" t="str"><v>TL</v></cell><cell r="H878"><v>11.034</v></cell><cell r="I878"><v>4895114138307</v></cell></row><row r="879"><cell r="E879" t="str"><v>STD P-840 Deluxe Büyük Boy Delgeç Gri</v></cell><cell r="F879"><v>0.18</v></cell><cell r="G879" t="str"><v>TL</v></cell><cell r="H879"><v>16.74</v></cell><cell r="I879"><v>4895114138413</v></cell></row><row r="880"><cell r="E880" t="str"><v>STD P-840 Deluxe Büyük Boy Delgeç Siyah</v></cell><cell r="F880"><v>0.18</v></cell><cell r="G880" t="str"><v>TL</v></cell><cell r="H880"><v>16.74</v></cell><cell r="I880"><v>4895114138406</v></cell></row><row r="881"><cell r="E881" t="str"><v>STD P-865 Profesyonel Arşiv Boy Delgeç Gri</v></cell><cell r="F881"><v>0.18</v></cell><cell r="G881" t="str"><v>TL</v></cell><cell r="H881"><v>53.24</v></cell><cell r="I881"><v>4895114138611</v></cell></row><row r="882"><cell r="E882" t="str"><v>STD P-865 Profesyonel Arşiv Boy Delgeç Siyah</v></cell><cell r="F882"><v>0.18</v></cell><cell r="G882" t="str"><v>TL</v></cell><cell r="H882"><v>53.24</v></cell><cell r="I882"><v>4895114138604</v></cell></row><row r="883"><cell r="E883" t="str"><v>Mas 1421 Orion Evrak Rafı Siyah</v></cell><cell r="F883"><v>0.18</v></cell><cell r="G883" t="str"><v>TL</v></cell><cell r="H883"><v>7.58928</v></cell><cell r="I883" t="str"><v>8691217142199</v></cell></row><row r="884"><cell r="E884" t="str"><v>Mas 1421 Orion Evrak Rafı Mavi</v></cell><cell r="F884"><v>0.18</v></cell><cell r="G884" t="str"><v>TL</v></cell><cell r="H884"><v>7.58928</v></cell><cell r="I884" t="str"><v>8691217142182</v></cell></row><row r="885"><cell r="E885" t="str"><v>Mas 1421 Orion Evrak Rafı Kırmızı</v></cell><cell r="F885"><v>0.18</v></cell><cell r="G885" t="str"><v>TL</v></cell><cell r="H885"><v>7.58928</v></cell><cell r="I885" t="str"><v>8691217142175</v></cell></row><row r="886"><cell r="E886" t="str"><v>Mas 1421 Orion Evrak Rafı Şeffaf</v></cell><cell r="F886"><v>0.18</v></cell><cell r="G886" t="str"><v>TL</v></cell><cell r="H886"><v>7.58928</v></cell><cell r="I886" t="str"><v>8691217142137</v></cell></row><row r="887"><cell r="E887" t="str"><v>Mas 1421 Orion Evrak Rafı Duman</v></cell><cell r="F887"><v>0.18</v></cell><cell r="G887" t="str"><v>TL</v></cell><cell r="H887"><v>7.58928</v></cell><cell r="I887" t="str"><v>8691217142144</v></cell></row><row r="888"><cell r="E888" t="str"><v>Mas 1423 Orion 3'lü Evrak Rafı Siyah</v></cell><cell r="F888"><v>0.18</v></cell><cell r="G888" t="str"><v>TL</v></cell><cell r="H888"><v>23.7844</v></cell><cell r="I888" t="str"><v>8691217142397</v></cell></row><row r="889"><cell r="E889" t="str"><v>Mas 1423 Orion 3'lü Evrak Rafı Mavi</v></cell><cell r="F889"><v>0.18</v></cell><cell r="G889" t="str"><v>TL</v></cell><cell r="H889"><v>23.7844</v></cell><cell r="I889" t="str"><v>8691217142380</v></cell></row><row r="890"><cell r="E890" t="str"><v>Mas 1423 Orion 3'lü Evrak Rafı Kırmızı</v></cell><cell r="F890"><v>0.18</v></cell><cell r="G890" t="str"><v>TL</v></cell><cell r="H890"><v>23.7844</v></cell><cell r="I890" t="str"><v>8691217142373</v></cell></row><row r="891"><cell r="E891" t="str"><v>Mas 1423 Orion 3'lü Evrak Rafı Şeffaf</v></cell><cell r="F891"><v>0.18</v></cell><cell r="G891" t="str"><v>TL</v></cell><cell r="H891"><v>23.7844</v></cell><cell r="I891" t="str"><v>8691217142335</v></cell></row><row r="892"><cell r="E892" t="str"><v>Mas 1423 Orion 3'lü Evrak Rafı Duman</v></cell><cell r="F892"><v>0.18</v></cell><cell r="G892" t="str"><v>TL</v></cell><cell r="H892"><v>23.7844</v></cell><cell r="I892" t="str"><v>8691217142342</v></cell></row><row r="893"><cell r="E893" t="str"><v>Mas 1403 Kilitli Çekmeceli 3'lü Evrak Rafı </v></cell><cell r="F893"><v>0.18</v></cell><cell r="G893" t="str"><v>TL</v></cell><cell r="H893"><v>123.4226448</v></cell><cell r="I893"><v>8691217140317</v></cell></row><row r="894"><cell r="E894" t="str"><v>Mas 1405 Kilitli Çekmeceli 5'li Evrak Rafı </v></cell><cell r="F894"><v>0.18</v></cell><cell r="G894" t="str"><v>TL</v></cell><cell r="H894"><v>165.6004952</v></cell><cell r="I894"><v>8691217140515</v></cell></row><row r="895"><cell r="E895" t="str"><v>Mas 1410 Kilitli Çekmeceli 10'lu Evrak Rafı </v></cell><cell r="F895"><v>0.18</v></cell><cell r="G895" t="str"><v>TL</v></cell><cell r="H895"><v>198.5842976</v></cell><cell r="I895"><v>8691217141017</v></cell></row><row r="896"><cell r="E896" t="str"><v>Mas 822 Standart 2'li Evrak Rafı Şeffaf</v></cell><cell r="F896"><v>0.18</v></cell><cell r="G896" t="str"><v>TL</v></cell><cell r="H896"><v>15.93904</v></cell><cell r="I896"><v>8691217082235</v></cell></row><row r="897"><cell r="E897" t="str"><v>Mas 822 Standart 2'li Evrak Rafı Duman</v></cell><cell r="F897"><v>0.18</v></cell><cell r="G897" t="str"><v>TL</v></cell><cell r="H897"><v>15.93904</v></cell><cell r="I897"><v>8691217082242</v></cell></row><row r="898"><cell r="E898" t="str"><v>Mas 822 Standart 2'li Evrak Rafı Kırmızı</v></cell><cell r="F898"><v>0.18</v></cell><cell r="G898" t="str"><v>TL</v></cell><cell r="H898"><v>15.93904</v></cell><cell r="I898"><v>8691217082273</v></cell></row><row r="899"><cell r="E899" t="str"><v>Mas 822 Standart 2'li Evrak Rafı Mavi</v></cell><cell r="F899"><v>0.18</v></cell><cell r="G899" t="str"><v>TL</v></cell><cell r="H899"><v>15.93904</v></cell><cell r="I899"><v>8691217082280</v></cell></row><row r="900"><cell r="E900" t="str"><v>Mas 822 Standart 2'li Evrak Rafı Siyah</v></cell><cell r="F900"><v>0.18</v></cell><cell r="G900" t="str"><v>TL</v></cell><cell r="H900"><v>15.93904</v></cell><cell r="I900"><v>8691217082297</v></cell></row><row r="901"><cell r="E901" t="str"><v>Mas 823 Standart 3'lü Ayaklı Evrak Rafı Şeffaf</v></cell><cell r="F901"><v>0.18</v></cell><cell r="G901" t="str"><v>TL</v></cell><cell r="H901"><v>27.67992</v></cell><cell r="I901"><v>8691217082334</v></cell></row><row r="902"><cell r="E902" t="str"><v>Mas 823 Standart 3'lü Ayaklı Evrak Rafı Duman</v></cell><cell r="F902"><v>0.18</v></cell><cell r="G902" t="str"><v>TL</v></cell><cell r="H902"><v>27.67992</v></cell><cell r="I902"><v>8691217082341</v></cell></row><row r="903"><cell r="E903" t="str"><v>Mas 823 Standart 3'lü Ayaklı Evrak Rafı Kırmızı</v></cell><cell r="F903"><v>0.18</v></cell><cell r="G903" t="str"><v>TL</v></cell><cell r="H903"><v>27.67992</v></cell><cell r="I903"><v>8691217082372</v></cell></row><row r="904"><cell r="E904" t="str"><v>Mas 823 Standart 3'lü Ayaklı Evrak Rafı Mavi</v></cell><cell r="F904"><v>0.18</v></cell><cell r="G904" t="str"><v>TL</v></cell><cell r="H904"><v>27.67992</v></cell><cell r="I904"><v>8691217082389</v></cell></row><row r="905"><cell r="E905" t="str"><v>Mas 823 Standart 3'lü Ayaklı Evrak Rafı Siyah</v></cell><cell r="F905"><v>0.18</v></cell><cell r="G905" t="str"><v>TL</v></cell><cell r="H905"><v>27.67992</v></cell><cell r="I905"><v>8691217082396</v></cell></row><row r="906"><cell r="E906" t="str"><v>Mas 824 2'li Ayaklı Evrak Rafı Şeffaf</v></cell><cell r="F906"><v>0.18</v></cell><cell r="G906" t="str"><v>TL</v></cell><cell r="H906"><v>17.00216</v></cell><cell r="I906"><v>8691217082433</v></cell></row><row r="907"><cell r="E907" t="str"><v>Mas 824 2'li Ayaklı Evrak Rafı Duman</v></cell><cell r="F907"><v>0.18</v></cell><cell r="G907" t="str"><v>TL</v></cell><cell r="H907"><v>17.00216</v></cell><cell r="I907"><v>8691217082440</v></cell></row><row r="908"><cell r="E908" t="str"><v>Mas 824 2'li Ayaklı Evrak Rafı Mavi</v></cell><cell r="F908"><v>0.18</v></cell><cell r="G908" t="str"><v>TL</v></cell><cell r="H908"><v>17.00216</v></cell><cell r="I908"><v>8691217082488</v></cell></row><row r="909"><cell r="E909" t="str"><v>Mas 824 2'li Ayaklı Evrak Rafı Kırmızı</v></cell><cell r="F909"><v>0.18</v></cell><cell r="G909" t="str"><v>TL</v></cell><cell r="H909"><v>17.00216</v></cell><cell r="I909"><v>8691217082471</v></cell></row><row r="910"><cell r="E910" t="str"><v>Mas 824 2'li Ayaklı Evrak Rafı Siyah</v></cell><cell r="F910"><v>0.18</v></cell><cell r="G910" t="str"><v>TL</v></cell><cell r="H910"><v>17.00216</v></cell><cell r="I910"><v>8691217082495</v></cell></row><row r="911"><cell r="E911" t="str"><v>Mas 827 Güncel 2'li Evrak Rafı Şeffaf</v></cell><cell r="F911"><v>0.18</v></cell><cell r="G911" t="str"><v>TL</v></cell><cell r="H911"><v>11.91936</v></cell><cell r="I911"><v>8691217082730</v></cell></row><row r="912"><cell r="E912" t="str"><v>Mas 827 Güncel 2'li Evrak Rafı Duman</v></cell><cell r="F912"><v>0.18</v></cell><cell r="G912" t="str"><v>TL</v></cell><cell r="H912"><v>11.91936</v></cell><cell r="I912"><v>8691217082747</v></cell></row><row r="913"><cell r="E913" t="str"><v>Mas 827 Güncel 2'li Evrak Rafı Kırmızı</v></cell><cell r="F913"><v>0.18</v></cell><cell r="G913" t="str"><v>TL</v></cell><cell r="H913"><v>11.91936</v></cell><cell r="I913"><v>8691217082747</v></cell></row><row r="914"><cell r="E914" t="str"><v>Mas 827 Güncel 2'li Evrak Rafı Mavi</v></cell><cell r="F914"><v>0.18</v></cell><cell r="G914" t="str"><v>TL</v></cell><cell r="H914"><v>11.91936</v></cell><cell r="I914"><v>8691217082785</v></cell></row><row r="915"><cell r="E915" t="str"><v>Mas 827 Güncel 2'li Evrak Rafı Siyah</v></cell><cell r="F915"><v>0.18</v></cell><cell r="G915" t="str"><v>TL</v></cell><cell r="H915"><v>11.91936</v></cell><cell r="I915"><v>8691217082792</v></cell></row><row r="916"><cell r="E916" t="str"><v>Mas 830 Süper Evrak Rafı Şeffaf</v></cell><cell r="F916"><v>0.18</v></cell><cell r="G916" t="str"><v>TL</v></cell><cell r="H916"><v>7.67464</v></cell><cell r="I916"><v>8691217083034</v></cell></row><row r="917"><cell r="E917" t="str"><v>Mas 830 Süper Evrak Rafı Duman</v></cell><cell r="F917"><v>0.18</v></cell><cell r="G917" t="str"><v>TL</v></cell><cell r="H917"><v>7.67464</v></cell><cell r="I917"><v>8691217083041</v></cell></row><row r="918"><cell r="E918" t="str"><v>Mas 830 Süper Evrak Rafı Kırmızı</v></cell><cell r="F918"><v>0.18</v></cell><cell r="G918" t="str"><v>TL</v></cell><cell r="H918"><v>7.67464</v></cell><cell r="I918"><v>8691217083072</v></cell></row><row r="919"><cell r="E919" t="str"><v>Mas 830 Süper Evrak Rafı Mavi</v></cell><cell r="F919"><v>0.18</v></cell><cell r="G919" t="str"><v>TL</v></cell><cell r="H919"><v>7.67464</v></cell><cell r="I919"><v>8691217083089</v></cell></row><row r="920"><cell r="E920" t="str"><v>Mas 830 Süper Evrak Rafı Siyah</v></cell><cell r="F920"><v>0.18</v></cell><cell r="G920" t="str"><v>TL</v></cell><cell r="H920"><v>7.67464</v></cell><cell r="I920"><v>8691217083096</v></cell></row><row r="921"><cell r="E921" t="str"><v>Mas 832 Süper 2'li Evrak Rafı Şeffaf</v></cell><cell r="F921"><v>0.18</v></cell><cell r="G921" t="str"><v>TL</v></cell><cell r="H921"><v>16.0632</v></cell><cell r="I921" t="str"><v>8691217083232</v></cell></row><row r="922"><cell r="E922" t="str"><v>Mas 832 Süper 2'li Evrak Rafı Kırmızı</v></cell><cell r="F922"><v>0.18</v></cell><cell r="G922" t="str"><v>TL</v></cell><cell r="H922"><v>16.0632</v></cell><cell r="I922" t="str"><v>8691217083270</v></cell></row><row r="923"><cell r="E923" t="str"><v>Mas 832 Süper 2'li Evrak Rafı Duman</v></cell><cell r="F923"><v>0.18</v></cell><cell r="G923" t="str"><v>TL</v></cell><cell r="H923"><v>16.0632</v></cell><cell r="I923" t="str"><v>8691217083249</v></cell></row><row r="924"><cell r="E924" t="str"><v>Bion 9200 Evrak Rafı Şeffaf</v></cell><cell r="F924"><v>0.18</v></cell><cell r="G924" t="str"><v>TL</v></cell><cell r="H924"><v>7.39431</v></cell><cell r="I924"><v>8691217920001</v></cell></row><row r="925"><cell r="E925" t="str"><v>Leitz WOW C&S 3 Çekmeceli Evrak Rafı Metalik Beyaz</v></cell><cell r="F925"><v>0.18</v></cell><cell r="G925" t="str"><v>TL</v></cell><cell r="H925"><v>71.064</v></cell><cell r="I925" t="str"><v>4002432396894</v></cell></row><row r="926"><cell r="E926" t="str"><v>Leitz WOW C&S 3 Çekmeceli Evrak Rafı Metalik Pembe</v></cell><cell r="F926"><v>0.18</v></cell><cell r="G926" t="str"><v>TL</v></cell><cell r="H926"><v>71.064</v></cell><cell r="I926" t="str"><v>4002432103898</v></cell></row><row r="927"><cell r="E927" t="str"><v>Leitz WOW C&S 3 Çekmeceli Evrak Rafı Metalik Mavi</v></cell><cell r="F927"><v>0.18</v></cell><cell r="G927" t="str"><v>TL</v></cell><cell r="H927"><v>71.064</v></cell><cell r="I927" t="str"><v>4002432103904</v></cell></row><row r="928"><cell r="E928" t="str"><v>Leitz WOW C&S 3 Çekmeceli Evrak Rafı Metalik Turuncu</v></cell><cell r="F928"><v>0.18</v></cell><cell r="G928" t="str"><v>TL</v></cell><cell r="H928"><v>71.064</v></cell><cell r="I928" t="str"><v>4002432103911</v></cell></row><row r="929"><cell r="E929" t="str"><v>Leitz WOW C&S 3 Çekmeceli Evrak Rafı Metalik Buz Mavisi</v></cell><cell r="F929"><v>0.18</v></cell><cell r="G929" t="str"><v>TL</v></cell><cell r="H929"><v>71.064</v></cell><cell r="I929" t="str"><v>4002432103928</v></cell></row><row r="930"><cell r="E930" t="str"><v>Leitz WOW C&S 3 Çekmeceli Evrak Rafı Metalik Mor</v></cell><cell r="F930"><v>0.18</v></cell><cell r="G930" t="str"><v>TL</v></cell><cell r="H930"><v>71.064</v></cell><cell r="I930" t="str"><v>4002432103935</v></cell></row><row r="931"><cell r="E931" t="str"><v>Leitz WOW C&S 3 Çekmeceli Evrak Rafı Metalik Yeşil</v></cell><cell r="F931"><v>0.18</v></cell><cell r="G931" t="str"><v>TL</v></cell><cell r="H931"><v>71.064</v></cell><cell r="I931" t="str"><v>4002432103942</v></cell></row><row r="932"><cell r="E932" t="str"><v>Leitz WOW C&S 3 Çekmeceli Evrak Rafı Siyah</v></cell><cell r="F932"><v>0.18</v></cell><cell r="G932" t="str"><v>TL</v></cell><cell r="H932"><v>71.064</v></cell><cell r="I932" t="str"><v>4002432396887</v></cell></row><row r="933"><cell r="E933" t="str"><v>Leitz WOW Evrak Rafı Metalik Beyaz</v></cell><cell r="F933"><v>0.18</v></cell><cell r="G933" t="str"><v>TL</v></cell><cell r="H933"><v>9.306</v></cell><cell r="I933" t="str"><v>4002432394449</v></cell></row><row r="934"><cell r="E934" t="str"><v>Leitz WOW Evrak Rafı Metalik Pembe</v></cell><cell r="F934"><v>0.18</v></cell><cell r="G934" t="str"><v>TL</v></cell><cell r="H934"><v>9.306</v></cell><cell r="I934" t="str"><v>4002432394456</v></cell></row><row r="935"><cell r="E935" t="str"><v>Leitz WOW Evrak Rafı Metalik Mavi</v></cell><cell r="F935"><v>0.18</v></cell><cell r="G935" t="str"><v>TL</v></cell><cell r="H935"><v>9.306</v></cell><cell r="I935" t="str"><v>4002432394463</v></cell></row><row r="936"><cell r="E936" t="str"><v>Leitz WOW Evrak Rafı Metalik Turuncu</v></cell><cell r="F936"><v>0.18</v></cell><cell r="G936" t="str"><v>TL</v></cell><cell r="H936"><v>9.306</v></cell><cell r="I936" t="str"><v>4002432394470</v></cell></row><row r="937"><cell r="E937" t="str"><v>Leitz WOW Evrak Rafı Metalik Buz Mavisi</v></cell><cell r="F937"><v>0.18</v></cell><cell r="G937" t="str"><v>TL</v></cell><cell r="H937"><v>9.306</v></cell><cell r="I937" t="str"><v>4002432104352</v></cell></row><row r="938"><cell r="E938" t="str"><v>Leitz WOW Evrak Rafı Metalik Mor</v></cell><cell r="F938"><v>0.18</v></cell><cell r="G938" t="str"><v>TL</v></cell><cell r="H938"><v>9.306</v></cell><cell r="I938" t="str"><v>4002432104369</v></cell></row><row r="939"><cell r="E939" t="str"><v>Leitz WOW Evrak Rafı Metalik Yeşil</v></cell><cell r="F939"><v>0.18</v></cell><cell r="G939" t="str"><v>TL</v></cell><cell r="H939"><v>9.306</v></cell><cell r="I939" t="str"><v>4002432394487</v></cell></row><row r="940"><cell r="E940" t="str"><v>Leitz Allura 4 Çekmeceli Evrak Rafı Mavi</v></cell><cell r="F940"><v>0.18</v></cell><cell r="G940" t="str"><v>TL</v></cell><cell r="H940"><v>126.054</v></cell><cell r="I940" t="str"><v>4002432368266</v></cell></row><row r="941"><cell r="E941" t="str"><v>Leitz Allura 4 Çekmeceli Evrak Rafı Gri</v></cell><cell r="F941"><v>0.18</v></cell><cell r="G941" t="str"><v>TL</v></cell><cell r="H941"><v>126.054</v></cell><cell r="I941" t="str"><v>4002432368273</v></cell></row><row r="942"><cell r="E942" t="str"><v>Leitz Allura 6 Çekmeceli Evrak Rafı Mavi</v></cell><cell r="F942"><v>0.18</v></cell><cell r="G942" t="str"><v>TL</v></cell><cell r="H942"><v>134.514</v></cell><cell r="I942" t="str"><v>4002432368303</v></cell></row><row r="943"><cell r="E943" t="str"><v>Leitz Allura 6 Çekmeceli Evrak Rafı Gri</v></cell><cell r="F943"><v>0.18</v></cell><cell r="G943" t="str"><v>TL</v></cell><cell r="H943"><v>134.514</v></cell><cell r="I943" t="str"><v>4002432368310</v></cell></row><row r="944"><cell r="E944" t="str"><v>Leitz WOW 5 Çekmeceli Evrak Rafı Metalik Gri-Beyaz</v></cell><cell r="F944"><v>0.18</v></cell><cell r="G944" t="str"><v>TL</v></cell><cell r="H944"><v>131.13</v></cell><cell r="I944" t="str"><v>4002432102419</v></cell></row><row r="945"><cell r="E945" t="str"><v>Leitz WOW 5 Çekmeceli Evrak Rafı Metalik Pembe-Beyaz</v></cell><cell r="F945"><v>0.18</v></cell><cell r="G945" t="str"><v>TL</v></cell><cell r="H945"><v>131.13</v></cell><cell r="I945" t="str"><v>4002432102426</v></cell></row><row r="946"><cell r="E946" t="str"><v>Leitz WOW 5 Çekmeceli Evrak Rafı Metalik Mavi-Beyaz</v></cell><cell r="F946"><v>0.18</v></cell><cell r="G946" t="str"><v>TL</v></cell><cell r="H946"><v>131.13</v></cell><cell r="I946" t="str"><v>4002432102433</v></cell></row><row r="947"><cell r="E947" t="str"><v>Leitz WOW 5 Çekmeceli Evrak Rafı Metalik Turuncu-Beyaz</v></cell><cell r="F947"><v>0.18</v></cell><cell r="G947" t="str"><v>TL</v></cell><cell r="H947"><v>131.13</v></cell><cell r="I947" t="str"><v>4002432102440</v></cell></row><row r="948"><cell r="E948" t="str"><v>Leitz WOW 5 Çekmeceli Evrak Rafı Metalik Buz Mavisi</v></cell><cell r="F948"><v>0.18</v></cell><cell r="G948" t="str"><v>TL</v></cell><cell r="H948"><v>131.13</v></cell><cell r="I948" t="str"><v>4002432104338</v></cell></row><row r="949"><cell r="E949" t="str"><v>Leitz WOW 5 Çekmeceli Evrak Rafı Metalik Mor</v></cell><cell r="F949"><v>0.18</v></cell><cell r="G949" t="str"><v>TL</v></cell><cell r="H949"><v>131.13</v></cell><cell r="I949" t="str"><v>4002432104345</v></cell></row><row r="950"><cell r="E950" t="str"><v>Leitz WOW 5 Çekmeceli Evrak Rafı Metalik Yeşil-Beyaz</v></cell><cell r="F950"><v>0.18</v></cell><cell r="G950" t="str"><v>TL</v></cell><cell r="H950"><v>131.13</v></cell><cell r="I950" t="str"><v>4002432102457</v></cell></row><row r="951"><cell r="E951" t="str"><v>Pritt Stick Yapıştırıcı 11 gr.</v></cell><cell r="F951"><v>0.18</v></cell><cell r="G951" t="str"><v>TL</v></cell><cell r="H951"><v>1.6848</v></cell><cell r="I951"><v>40151816</v></cell></row><row r="952"><cell r="E952" t="str"><v>Pritt Stick Yapıştırıcı 22 gr.</v></cell><cell r="F952"><v>0.18</v></cell><cell r="G952" t="str"><v>TL</v></cell><cell r="H952"><v>3.0672</v></cell><cell r="I952"><v>4015000090933</v></cell></row><row r="953"><cell r="E953" t="str"><v>Pritt Stick Yapıştırıcı 43 gr.</v></cell><cell r="F953"><v>0.18</v></cell><cell r="G953" t="str"><v>TL</v></cell><cell r="H953"><v>4.2336</v></cell><cell r="I953"><v>4015000090940</v></cell></row><row r="954"><cell r="E954" t="str"><v>Pritt Rainbow Stick Yapıştırıcı 10 gr. Sarı</v></cell><cell r="F954"><v>0.18</v></cell><cell r="G954" t="str"><v>TL</v></cell><cell r="H954"><v>1.728</v></cell><cell r="I954"><v>8691451011312</v></cell></row><row r="955"><cell r="E955" t="str"><v>Pritt Rainbow Stick Yapıştırıcı 10 gr. Mavi</v></cell><cell r="F955"><v>0.18</v></cell><cell r="G955" t="str"><v>TL</v></cell><cell r="H955"><v>1.728</v></cell><cell r="I955"><v>8691451011329</v></cell></row><row r="956"><cell r="E956" t="str"><v>Pritt Rainbow Stick Yapıştırıcı 10 gr. Yeşil</v></cell><cell r="F956"><v>0.18</v></cell><cell r="G956" t="str"><v>TL</v></cell><cell r="H956"><v>1.728</v></cell><cell r="I956"><v>8691451011336</v></cell></row><row r="957"><cell r="E957" t="str"><v>Pritt Rainbow Stick Yapıştırıcı 10 gr. Kırmızı</v></cell><cell r="F957"><v>0.18</v></cell><cell r="G957" t="str"><v>TL</v></cell><cell r="H957"><v>1.728</v></cell><cell r="I957"><v>8691451011305</v></cell></row><row r="958"><cell r="E958" t="str"><v>Pritt Rainbow Stick Yapıştırıcı 20 gr. Sarı</v></cell><cell r="F958"><v>0.18</v></cell><cell r="G958" t="str"><v>TL</v></cell><cell r="H958"><v>3.1968</v></cell><cell r="I958"><v>50440917</v></cell></row><row r="959"><cell r="E959" t="str"><v>Pritt Rainbow Stick Yapıştırıcı 20 gr. Mavi</v></cell><cell r="F959"><v>0.18</v></cell><cell r="G959" t="str"><v>TL</v></cell><cell r="H959"><v>3.1968</v></cell><cell r="I959"><v>8691451011367</v></cell></row><row r="960"><cell r="E960" t="str"><v>Pritt Rainbow Stick Yapıştırıcı 20 gr. Yeşil</v></cell><cell r="F960"><v>0.18</v></cell><cell r="G960" t="str"><v>TL</v></cell><cell r="H960"><v>3.1968</v></cell><cell r="I960"><v>50440979</v></cell></row><row r="961"><cell r="E961" t="str"><v>Pritt Rainbow Stick Yapıştırıcı 20 gr. Kırmızı</v></cell><cell r="F961"><v>0.18</v></cell><cell r="G961" t="str"><v>TL</v></cell><cell r="H961"><v>3.1968</v></cell><cell r="I961"><v>50440955</v></cell></row><row r="962"><cell r="E962" t="str"><v>Pritt Pink Stick Yapıştırıcı 20 gr. Pembe</v></cell><cell r="F962"><v>0.18</v></cell><cell r="G962" t="str"><v>TL</v></cell><cell r="H962"><v>3.2832</v></cell><cell r="I962"><v>8691451011541</v></cell></row><row r="963"><cell r="E963" t="str"><v>Pritt Green Stick Yapıştırıcı 20 gr. Yeşil</v></cell><cell r="F963"><v>0.18</v></cell><cell r="G963" t="str"><v>TL</v></cell><cell r="H963"><v>3.2832</v></cell><cell r="I963"><v>8691451011558</v></cell></row><row r="964"><cell r="E964" t="str"><v>Prit Sıvı Yapıştırıcı 20 gr. Tüp Solventsiz</v></cell><cell r="F964"><v>0.18</v></cell><cell r="G964" t="str"><v>TL</v></cell><cell r="H964"><v>1.2096</v></cell><cell r="I964"><v>8691451011596</v></cell></row><row r="965"><cell r="E965" t="str"><v>Prit Sıvı Yapıştırıcı 90 gr. Tüp Solventsiz</v></cell><cell r="F965"><v>0.18</v></cell><cell r="G965" t="str"><v>TL</v></cell><cell r="H965"><v>3.24</v></cell><cell r="I965"><v>8691451011626</v></cell></row><row r="966"><cell r="E966" t="str"><v>Prit Çok Amaçlı Sıvı Yapıştırıcı 50 gr. Solventsiz</v></cell><cell r="F966"><v>0.18</v></cell><cell r="G966" t="str"><v>TL</v></cell><cell r="H966"><v>3.0672</v></cell><cell r="I966"><v>8691451012791</v></cell></row><row r="967"><cell r="E967" t="str"><v>Prit Çok Amaçlı Sıvı Yapıştırıcı 90 gr. Solventsiz</v></cell><cell r="F967"><v>0.18</v></cell><cell r="G967" t="str"><v>TL</v></cell><cell r="H967"><v>4.2768</v></cell><cell r="I967"><v>8691451011480</v></cell></row><row r="968"><cell r="E968" t="str"><v>Pritt Pen Sıvı Yapıştırıcı 40 ml Solventsiz</v></cell><cell r="F968"><v>0.18</v></cell><cell r="G968" t="str"><v>TL</v></cell><cell r="H968"><v>1.2096</v></cell><cell r="I968"><v>8691451004192</v></cell></row><row r="969"><cell r="E969" t="str"><v>Pritt Pen Sıvı Yapıştırıcı 55 ml Solventsiz</v></cell><cell r="F969"><v>0.18</v></cell><cell r="G969" t="str"><v>TL</v></cell><cell r="H969"><v>1.5984</v></cell><cell r="I969"><v>8691451005557</v></cell></row><row r="970"><cell r="E970" t="str"><v>Pritt Multifix Hamur Yapıştırıcı 65 Parça</v></cell><cell r="F970"><v>0.18</v></cell><cell r="G970" t="str"><v>TL</v></cell><cell r="H970"><v>2.6784</v></cell><cell r="I970"><v>4015000402088</v></cell></row><row r="971"><cell r="E971" t="str"><v>Pritt Beyaz Yapıştırıcı 110 gr.</v></cell><cell r="F971"><v>0.18</v></cell><cell r="G971" t="str"><v>TL</v></cell><cell r="H971"><v>2.5056</v></cell><cell r="I971"><v>5010305045465</v></cell></row><row r="972"><cell r="E972" t="str"><v>Pritt Sıvı Yapıştırıcı No:11 90 gr. Tüp</v></cell><cell r="F972"><v>0.18</v></cell><cell r="G972" t="str"><v>TL</v></cell><cell r="H972"><v>3.24</v></cell><cell r="I972"><v>8691451564054</v></cell></row><row r="973"><cell r="E973" t="str"><v>Pritt Sıvı Yapıştırıcı 10,5 ml. 6'lı Blister</v></cell><cell r="F973"><v>0.18</v></cell><cell r="G973" t="str"><v>TL</v></cell><cell r="H973"><v>3.11</v></cell><cell r="I973"><v>6001091351440</v></cell></row><row r="974"><cell r="E974" t="str"><v>Faber-Castell Stick Yapıştırıcı 10 gr.</v></cell><cell r="F974"><v>0.18</v></cell><cell r="G974" t="str"><v>TL</v></cell><cell r="H974"><v>1.28592</v></cell><cell r="I974"><v>8690826189533</v></cell></row><row r="975"><cell r="E975" t="str"><v>Faber-Castell Stick Yapıştırıcı 20 gr.</v></cell><cell r="F975"><v>0.18</v></cell><cell r="G975" t="str"><v>TL</v></cell><cell r="H975"><v>2.30112</v></cell><cell r="I975"><v>8690826189557</v></cell></row><row r="976"><cell r="E976" t="str"><v>Faber-Castell Stick Yapıştırıcı 40 gr.</v></cell><cell r="F976"><v>0.18</v></cell><cell r="G976" t="str"><v>TL</v></cell><cell r="H976"><v>3.5109</v></cell><cell r="I976"><v>8690826189564</v></cell></row><row r="977"><cell r="E977" t="str"><v>Faber-Castell Su Bazlı Sıvı Yapıştırıcı 7 gr.</v></cell><cell r="F977"><v>0.18</v></cell><cell r="G977" t="str"><v>TL</v></cell><cell r="H977"><v>0.49914</v></cell><cell r="I977"><v>8690826796465</v></cell></row><row r="978"><cell r="E978" t="str"><v>Faber-Castell Su Bazlı Sıvı Yapıştırıcı 19 gr.</v></cell><cell r="F978"><v>0.18</v></cell><cell r="G978" t="str"><v>TL</v></cell><cell r="H978"><v>0.91368</v></cell><cell r="I978"><v>8690826796489</v></cell></row><row r="979"><cell r="E979" t="str"><v>Faber-Castell Sıvı Yapıştırıcı 7 gr.</v></cell><cell r="F979"><v>0.18</v></cell><cell r="G979" t="str"><v>TL</v></cell><cell r="H979"><v>0.40608</v></cell><cell r="I979"><v>8690826796175</v></cell></row><row r="980"><cell r="E980" t="str"><v>Faber-Castell Sıvı Yapıştırıcı 20 gr.</v></cell><cell r="F980"><v>0.18</v></cell><cell r="G980" t="str"><v>TL</v></cell><cell r="H980"><v>0.82908</v></cell><cell r="I980"><v>8690826796212</v></cell></row><row r="981"><cell r="E981" t="str"><v>Faber-Castell Sıvı Yapıştırıcı 90 gr.</v></cell><cell r="F981"><v>0.18</v></cell><cell r="G981" t="str"><v>TL</v></cell><cell r="H981"><v>2.3265</v></cell><cell r="I981"><v>8690826796908</v></cell></row><row r="982"><cell r="E982" t="str"><v>Faber-Castell Çift Taraflı Sıvı Yapıştırıcı</v></cell><cell r="F982"><v>0.18</v></cell><cell r="G982" t="str"><v>TL</v></cell><cell r="H982"><v>1.2267</v></cell><cell r="I982"><v>8690826179237</v></cell></row><row r="983"><cell r="E983" t="str"><v>Faber-Castell Simli Yapıştırıcı 10.5 ml 5'li </v></cell><cell r="F983"><v>0.18</v></cell><cell r="G983" t="str"><v>TL</v></cell><cell r="H983"><v>4.5684</v></cell><cell r="I983"><v>7920952107080</v></cell></row><row r="984"><cell r="E984" t="str"><v>UHU Çok Amaçlı 7 ml Yapıştırıcı (No:3) Solvent İçermez</v></cell><cell r="F984"><v>0.18</v></cell><cell r="G984" t="str"><v>TL</v></cell><cell r="H984"><v>0.9702</v></cell><cell r="I984"><v>8690345736195</v></cell></row><row r="985"><cell r="E985" t="str"><v>UHU Çok Amaçlı 20 ml Yapıştırıcı (No:12) Solvent İçermez</v></cell><cell r="F985"><v>0.18</v></cell><cell r="G985" t="str"><v>TL</v></cell><cell r="H985"><v>1.5876</v></cell><cell r="I985"><v>4026700379952</v></cell></row><row r="986"><cell r="E986" t="str"><v>UHU Çok Amaçlı 35 ml Yapıştırıcı (No:13) Solvent İçermez</v></cell><cell r="F986"><v>0.18</v></cell><cell r="G986" t="str"><v>TL</v></cell><cell r="H986"><v>2.3373</v></cell><cell r="I986"><v>4026700380705</v></cell></row><row r="987"><cell r="E987" t="str"><v>UHU Çok Amaçlı 60 ml Yapıştırıcı (No:6) Solvent İçermez</v></cell><cell r="F987"><v>0.18</v></cell><cell r="G987" t="str"><v>TL</v></cell><cell r="H987"><v>3.51918</v></cell><cell r="I987"><v>4026700380606</v></cell></row><row r="988"><cell r="E988" t="str"><v>UHU Genel Amaçlı Flex+Clean 20 gr. Yapıştırıcı Solvent İçermez</v></cell><cell r="F988"><v>0.18</v></cell><cell r="G988" t="str"><v>TL</v></cell><cell r="H988"><v>3.9249</v></cell><cell r="I988"><v>40267548</v></cell></row><row r="989"><cell r="E989" t="str"><v>UHU Çok Amaçlı Twist&Glue 35 ml. Yapıştırıcı Solvent İçermez</v></cell><cell r="F989"><v>0.18</v></cell><cell r="G989" t="str"><v>TL</v></cell><cell r="H989"><v>3.96018</v></cell><cell r="I989"><v>4026700388404</v></cell></row><row r="990"><cell r="E990" t="str"><v>Uhu Stick Yapıştırıcı 8,2 gr.</v></cell><cell r="F990"><v>0.18</v></cell><cell r="G990" t="str"><v>TL</v></cell><cell r="H990"><v>1.34064</v></cell><cell r="I990"><v>40267296</v></cell></row><row r="991"><cell r="E991" t="str"><v>Uhu Stick Yapıştırıcı 21 gr.</v></cell><cell r="F991"><v>0.18</v></cell><cell r="G991" t="str"><v>TL</v></cell><cell r="H991"><v>2.646</v></cell><cell r="I991"><v>40267210</v></cell></row><row r="992"><cell r="E992" t="str"><v>Uhu Stick Yapıştırıcı 40 gr.</v></cell><cell r="F992"><v>0.18</v></cell><cell r="G992" t="str"><v>TL</v></cell><cell r="H992"><v>3.60738</v></cell><cell r="I992"><v>40267265</v></cell></row><row r="993"><cell r="E993" t="str"><v>Uhu Stick Magic Mavi Yapıştırıcı 8,2 gr.</v></cell><cell r="F993"><v>0.18</v></cell><cell r="G993" t="str"><v>TL</v></cell><cell r="H993"><v>1.6758</v></cell><cell r="I993"><v>40267753</v></cell></row><row r="994"><cell r="E994" t="str"><v>Uhu Stick Magic Mavi Yapıştırıcı 21 gr.</v></cell><cell r="F994"><v>0.18</v></cell><cell r="G994" t="str"><v>TL</v></cell><cell r="H994"><v>3.11346</v></cell><cell r="I994"><v>40267791</v></cell></row><row r="995"><cell r="E995" t="str"><v>Uhu Stick Magic Mavi Yapıştırıcı 40 gr.</v></cell><cell r="F995"><v>0.18</v></cell><cell r="G995" t="str"><v>TL</v></cell><cell r="H995"><v>4.4982</v></cell><cell r="I995"><v>40267982</v></cell></row><row r="996"><cell r="E996" t="str"><v>Uhu Stick Renature Yapıştırıcı 21 gr.</v></cell><cell r="F996"><v>0.18</v></cell><cell r="G996" t="str"><v>TL</v></cell><cell r="H996"><v>3.2193</v></cell><cell r="I996"><v>40267401</v></cell></row><row r="997"><cell r="E997" t="str"><v>Uhu Stick Renature Yapıştırıcı 40 gr.</v></cell><cell r="F997"><v>0.18</v></cell><cell r="G997" t="str"><v>TL</v></cell><cell r="H997"><v>4.2777</v></cell><cell r="I997"><v>40267470</v></cell></row><row r="998"><cell r="E998" t="str"><v>UHU Patafix Yapıştırıcı Sarı</v></cell><cell r="F998"><v>0.18</v></cell><cell r="G998" t="str"><v>TL</v></cell><cell r="H998"><v>4.1895</v></cell><cell r="I998"><v>4026700443905</v></cell></row><row r="999"><cell r="E999" t="str"><v>UHU Patafix Yapıştırıcı Beyaz</v></cell><cell r="F999"><v>0.18</v></cell><cell r="G999" t="str"><v>TL</v></cell><cell r="H999"><v>4.1895</v></cell><cell r="I999"><v>4026700391251</v></cell></row><row r="1000"><cell r="E1000" t="str"><v>UHU Patafix Princess Yapıştırıcı Pembe</v></cell><cell r="F1000"><v>0.18</v></cell><cell r="G1000" t="str"><v>TL</v></cell><cell r="H1000"><v>4.1895</v></cell><cell r="I1000"><v>4026700417104</v></cell></row><row r="1001"><cell r="E1001" t="str"><v>UHU Patafix Homedeco Yapıştırıcı</v></cell><cell r="F1001"><v>0.18</v></cell><cell r="G1001" t="str"><v>TL</v></cell><cell r="H1001"><v>5.1597</v></cell><cell r="I1001"><v>4026700406603</v></cell></row><row r="1002"><cell r="E1002" t="str"><v>UHU Patafix Propower Yapıştırıcı</v></cell><cell r="F1002"><v>0.18</v></cell><cell r="G1002" t="str"><v>TL</v></cell><cell r="H1002"><v>5.60952</v></cell><cell r="I1002"><v>4026700479058</v></cell></row><row r="1003"><cell r="E1003" t="str"><v>UHU Patafix Şeffaf Yapıştırıcı</v></cell><cell r="F1003"><v>0.18</v></cell><cell r="G1003" t="str"><v>TL</v></cell><cell r="H1003"><v>5.0715</v></cell><cell r="I1003"><v>4026700488159</v></cell></row><row r="1004"><cell r="E1004" t="str"><v>Mas 305 Sarı Pirinç Kaplı Raptiye</v></cell><cell r="F1004"><v>0.18</v></cell><cell r="G1004" t="str"><v>TL</v></cell><cell r="H1004"><v>0.6344576</v></cell><cell r="I1004"><v>8691217030502</v></cell></row><row r="1005"><cell r="E1005" t="str"><v>Mas 310 Renkli Raptiye Karışık</v></cell><cell r="F1005"><v>0.18</v></cell><cell r="G1005" t="str"><v>TL</v></cell><cell r="H1005"><v>0.7300608</v></cell><cell r="I1005"><v>8691217031004</v></cell></row><row r="1006"><cell r="E1006" t="str"><v>Mas 310 Renkli Raptiye Sarı</v></cell><cell r="F1006"><v>0.18</v></cell><cell r="G1006" t="str"><v>TL</v></cell><cell r="H1006"><v>0.7300608</v></cell><cell r="I1006"><v>8691217031097</v></cell></row><row r="1007"><cell r="E1007" t="str"><v>Mas 310 Renkli Raptiye Mavi</v></cell><cell r="F1007"><v>0.18</v></cell><cell r="G1007" t="str"><v>TL</v></cell><cell r="H1007"><v>0.7300608</v></cell><cell r="I1007"><v>8691217031080</v></cell></row><row r="1008"><cell r="E1008" t="str"><v>Mas 310 Renkli Raptiye Yeşil</v></cell><cell r="F1008"><v>0.18</v></cell><cell r="G1008" t="str"><v>TL</v></cell><cell r="H1008"><v>0.7300608</v></cell><cell r="I1008"><v>8691217031066</v></cell></row><row r="1009"><cell r="E1009" t="str"><v>Mas 310 Renkli Raptiye Kırmızı</v></cell><cell r="F1009"><v>0.18</v></cell><cell r="G1009" t="str"><v>TL</v></cell><cell r="H1009"><v>0.7300608</v></cell><cell r="I1009"><v>8691217031073</v></cell></row><row r="1010"><cell r="E1010" t="str"><v>Mas 310 Renkli Raptiye Beyaz</v></cell><cell r="F1010"><v>0.18</v></cell><cell r="G1010" t="str"><v>TL</v></cell><cell r="H1010"><v>0.7300608</v></cell><cell r="I1010"><v>8691217031059</v></cell></row><row r="1011"><cell r="E1011" t="str"><v>Mas 315 Renkli Harita Çivisi</v></cell><cell r="F1011"><v>0.18</v></cell><cell r="G1011" t="str"><v>TL</v></cell><cell r="H1011"><v>0.6344576</v></cell><cell r="I1011"><v>8691217031509</v></cell></row><row r="1012"><cell r="E1012" t="str"><v>Mas 320 Renkli Başlı Toplu İğne 32 mm.</v></cell><cell r="F1012"><v>0.18</v></cell><cell r="G1012" t="str"><v>TL</v></cell><cell r="H1012"><v>0.545916</v></cell><cell r="I1012"><v>8691217032001</v></cell></row><row r="1013"><cell r="E1013" t="str"><v>Bion 9330 Toplu İğne 20 gr-28 mm.</v></cell><cell r="F1013"><v>0.18</v></cell><cell r="G1013" t="str"><v>TL</v></cell><cell r="H1013"><v>0.49664</v></cell><cell r="I1013"><v>8691217933001</v></cell></row><row r="1014"><cell r="E1014" t="str"><v>Bion 9333 Toplu İğne 50 gr-28 mm.</v></cell><cell r="F1014"><v>0.18</v></cell><cell r="G1014" t="str"><v>TL</v></cell><cell r="H1014"><v>1.03208</v></cell><cell r="I1014"><v>8691217933308</v></cell></row><row r="1015"><cell r="E1015" t="str"><v>Bion 9335 Toplu İğne 250 gr-28 mm.</v></cell><cell r="F1015"><v>0.18</v></cell><cell r="G1015" t="str"><v>TL</v></cell><cell r="H1015"><v>4.47752</v></cell><cell r="I1015"><v>8691217933506</v></cell></row><row r="1016"><cell r="E1016" t="str"><v>Bion 9338 Toplu İğne 500 gr-28 mm.</v></cell><cell r="F1016"><v>0.18</v></cell><cell r="G1016" t="str"><v>TL</v></cell><cell r="H1016"><v>8.56704</v></cell><cell r="I1016"><v>8691217933803</v></cell></row><row r="1017"><cell r="E1017" t="str"><v>Mas 330 Nikelli Toplu İğne 20 gr-28 mm.</v></cell><cell r="F1017"><v>0.18</v></cell><cell r="G1017" t="str"><v>TL</v></cell><cell r="H1017"><v>0.6314312</v></cell><cell r="I1017"><v>8691217033008</v></cell></row><row r="1018"><cell r="E1018" t="str"><v>Mas 333 Nikelli Toplu İğne 50 gr-28 mm.</v></cell><cell r="F1018"><v>0.18</v></cell><cell r="G1018" t="str"><v>TL</v></cell><cell r="H1018"><v>1.3907472</v></cell><cell r="I1018"><v>8691217033305</v></cell></row><row r="1019"><cell r="E1019" t="str"><v>Mas 335 Nikelli Toplu İğne 250 gr-28 mm.</v></cell><cell r="F1019"><v>0.18</v></cell><cell r="G1019" t="str"><v>TL</v></cell><cell r="H1019"><v>6.1304776</v></cell><cell r="I1019"><v>8691217033503</v></cell></row><row r="1020"><cell r="E1020" t="str"><v>Mas 338 Nikelli Toplu İğne 500 gr-28 mm.</v></cell><cell r="F1020"><v>0.18</v></cell><cell r="G1020" t="str"><v>TL</v></cell><cell r="H1020"><v>11.8213512</v></cell><cell r="I1020"><v>8691217033800</v></cell></row><row r="1021"><cell r="E1021" t="str"><v>Mas 348 Maşa Raptiye 38 mm. No:9</v></cell><cell r="F1021"><v>0.18</v></cell><cell r="G1021" t="str"><v>TL</v></cell><cell r="H1021"><v>1.865116</v></cell><cell r="I1021"><v>8691217034807</v></cell></row><row r="1022"><cell r="E1022" t="str"><v>Mas 350 Maşa Raptiye 51 mm. No:13</v></cell><cell r="F1022"><v>0.18</v></cell><cell r="G1022" t="str"><v>TL</v></cell><cell r="H1022"><v>2.4161536</v></cell><cell r="I1022"><v>8691217035002</v></cell></row><row r="1023"><cell r="E1023" t="str"><v>Mas 352 Maşa Raptiye 75 mm. No:15</v></cell><cell r="F1023"><v>0.18</v></cell><cell r="G1023" t="str"><v>TL</v></cell><cell r="H1023"><v>4.811976</v></cell><cell r="I1023"><v>8691217035200</v></cell></row><row r="1024"><cell r="E1024" t="str"><v>Casio Ms-6Vc-Bu Mini Masa Tıpı Hesap Makinesi</v></cell><cell r="F1024"><v>0.18</v></cell><cell r="G1024" t="str"><v>TL</v></cell></row><row r="1024"><cell r="I1024"><v>4971850186977</v></cell></row><row r="1025"><cell r="E1025" t="str"><v>Casio Sl-300Vc-Pl Cep Tipi Hesap Makinesi</v></cell><cell r="F1025"><v>0.18</v></cell><cell r="G1025" t="str"><v>TL</v></cell></row><row r="1025"><cell r="I1025"><v>4971850187165</v></cell></row><row r="1026"><cell r="E1026" t="str"><v>Casio Sl-300Vc-We Cep Tip Hesap Makinesi</v></cell><cell r="F1026"><v>0.18</v></cell><cell r="G1026" t="str"><v>TL</v></cell></row><row r="1026"><cell r="I1026"><v>4971850187202</v></cell></row><row r="1027"><cell r="E1027" t="str"><v>Casio Sl-300Vc-Yw Cep Tipi Hesap Makinesi</v></cell><cell r="F1027"><v>0.18</v></cell><cell r="G1027" t="str"><v>TL</v></cell></row><row r="1027"><cell r="I1027"><v>4971850187158</v></cell></row><row r="1028"><cell r="E1028" t="str"><v>Casio Dv-220-S Masaüstü Hesap Makinesi</v></cell><cell r="F1028"><v>0.18</v></cell><cell r="G1028" t="str"><v>TL</v></cell></row><row r="1028"><cell r="I1028"><v>4971850900535</v></cell></row><row r="1029"><cell r="E1029" t="str"><v>Casio Jw-200Tw-Gd Masaüstü Hesap Makinesi</v></cell><cell r="F1029"><v>0.18</v></cell><cell r="G1029" t="str"><v>TL</v></cell></row><row r="1029"><cell r="I1029"><v>4971850093237</v></cell></row><row r="1030"><cell r="E1030" t="str"><v>Casio Jw-200Tw-Gn 12 hane Masaüstü Hesap Makinesi</v></cell><cell r="F1030"><v>0.18</v></cell><cell r="G1030" t="str"><v>TL</v></cell></row><row r="1030"><cell r="I1030"><v>4971850902171</v></cell></row><row r="1031"><cell r="E1031" t="str"><v>Casio Dw-200Tw-Bk-S-Dh(Cn) Desk Type</v></cell><cell r="F1031"><v>0.18</v></cell><cell r="G1031" t="str"><v>TL</v></cell></row><row r="1031"><cell r="I1031"><v>4971850902232</v></cell></row><row r="1032"><cell r="E1032" t="str"><v>Casio Dw-200Tw-Bu-S-Dh(Cn) Desk Type</v></cell><cell r="F1032"><v>0.18</v></cell><cell r="G1032" t="str"><v>TL</v></cell></row><row r="1032"><cell r="I1032"><v>4971850902294</v></cell></row><row r="1033"><cell r="E1033" t="str"><v>Casio Dw-200Tw-Gd-S-Dh(Cn) Desk Type</v></cell><cell r="F1033"><v>0.18</v></cell><cell r="G1033" t="str"><v>TL</v></cell></row><row r="1033"><cell r="I1033"><v>4971850902331</v></cell></row><row r="1034"><cell r="E1034" t="str"><v>Casio Dw-200Tw-Pk-S-Dh(Cn) Desk Type</v></cell><cell r="F1034"><v>0.18</v></cell><cell r="G1034" t="str"><v>TL</v></cell></row><row r="1034"><cell r="I1034"><v>4971850902270</v></cell></row><row r="1035"><cell r="E1035" t="str"><v>Casio Dw-200Tw-Rd-S-Dh(Cn) Desk Type</v></cell><cell r="F1035"><v>0.18</v></cell><cell r="G1035" t="str"><v>TL</v></cell></row><row r="1035"><cell r="I1035"><v>4971850902256</v></cell></row><row r="1036"><cell r="E1036" t="str"><v>Casio Dw-200Tw-We-S-Dh(Cn) Desk Type</v></cell><cell r="F1036"><v>0.18</v></cell><cell r="G1036" t="str"><v>TL</v></cell></row><row r="1036"><cell r="I1036"><v>4971850902218</v></cell></row><row r="1037"><cell r="E1037" t="str"><v>Casio Ms-20Nc-Brd-S-Dc(Cn) Desk Type</v></cell><cell r="F1037"><v>0.18</v></cell><cell r="G1037" t="str"><v>TL</v></cell></row><row r="1037"><cell r="I1037"><v>4971850301608</v></cell></row><row r="1038"><cell r="E1038" t="str"><v>Casio Ms-20Nc-Brg-S-Dc(Cn) Desk Type</v></cell><cell r="F1038"><v>0.18</v></cell><cell r="G1038" t="str"><v>TL</v></cell></row><row r="1038"><cell r="I1038"><v>4971850301615</v></cell></row><row r="1039"><cell r="E1039" t="str"><v>Casio Ms-20Nc-Gn-S-Dc(Cn) Desk Type</v></cell><cell r="F1039"><v>0.18</v></cell><cell r="G1039" t="str"><v>TL</v></cell></row><row r="1039"><cell r="I1039"><v>4971850301554</v></cell></row><row r="1040"><cell r="E1040" t="str"><v>Casio Ms-20Nc-Rg-S-Dc(Cn) Desk Type</v></cell><cell r="F1040"><v>0.18</v></cell><cell r="G1040" t="str"><v>TL</v></cell></row><row r="1040"><cell r="I1040"><v>4971850301523</v></cell></row><row r="1041"><cell r="E1041" t="str"><v>Casio Nj-120D-Bk-W-Dh-W Cep Tipi Hm</v></cell><cell r="F1041"><v>0.18</v></cell><cell r="G1041" t="str"><v>TL</v></cell></row><row r="1041"><cell r="I1041"><v>4971850301905</v></cell></row><row r="1042"><cell r="E1042" t="str"><v>Casio Nj-120D-Bu-W-Dh-W Cep Tipi Hm</v></cell><cell r="F1042"><v>0.18</v></cell><cell r="G1042" t="str"><v>TL</v></cell></row><row r="1042"><cell r="I1042"><v>4971850301943</v></cell></row><row r="1043"><cell r="E1043" t="str"><v>Casio Nj-120D-Rd-W-Dh-W Cep Tipi Hm</v></cell><cell r="F1043"><v>0.18</v></cell><cell r="G1043" t="str"><v>TL</v></cell></row><row r="1043"><cell r="I1043"><v>4971850301929</v></cell></row><row r="1044"><cell r="E1044" t="str"><v>Casio Dm-1200Bm-W-Dh(Cn) Desk Type</v></cell><cell r="F1044"><v>0.18</v></cell><cell r="G1044" t="str"><v>TL</v></cell></row><row r="1044"><cell r="I1044"><v>4971850087748</v></cell></row><row r="1045"><cell r="E1045" t="str"><v>Casio Dm-1400B-W-Dh(Cn) Desk Type</v></cell><cell r="F1045"><v>0.18</v></cell><cell r="G1045" t="str"><v>TL</v></cell></row><row r="1045"><cell r="I1045"><v>4971850087731</v></cell></row><row r="1046"><cell r="E1046" t="str"><v>Casio Dm-1600B-W-Dh(Cn) Desk Type</v></cell><cell r="F1046"><v>0.18</v></cell><cell r="G1046" t="str"><v>TL</v></cell></row><row r="1046"><cell r="I1046"><v>4971850087724</v></cell></row><row r="1047"><cell r="E1047" t="str"><v>Casio Jf-120Bm-W-Dh(Cn) Desk Type</v></cell><cell r="F1047"><v>0.18</v></cell><cell r="G1047" t="str"><v>TL</v></cell></row><row r="1047"><cell r="I1047"><v>4971850087779</v></cell></row><row r="1048"><cell r="E1048" t="str"><v>Casio Mj-12Vc-Bu Masaustu Hm</v></cell><cell r="F1048"><v>0.18</v></cell><cell r="G1048" t="str"><v>TL</v></cell></row><row r="1048"><cell r="I1048"><v>4971850088691</v></cell></row><row r="1049"><cell r="E1049" t="str"><v>Casio Mj-12Vc-Gn Masaustu Hm</v></cell><cell r="F1049"><v>0.18</v></cell><cell r="G1049" t="str"><v>TL</v></cell></row><row r="1049"><cell r="I1049"><v>4971850088714</v></cell></row><row r="1050"><cell r="E1050" t="str"><v>Casio Mj-12Vc-Rg Masaustu Hm</v></cell><cell r="F1050"><v>0.18</v></cell><cell r="G1050" t="str"><v>TL</v></cell></row><row r="1050"><cell r="I1050"><v>4971850088721</v></cell></row><row r="1051"><cell r="E1051" t="str"><v>Casio Ms-120Bm Masaustu Hm</v></cell><cell r="F1051"><v>0.18</v></cell><cell r="G1051" t="str"><v>TL</v></cell></row><row r="1051"><cell r="I1051"><v>4971850087809</v></cell></row><row r="1052"><cell r="E1052" t="str"><v>Casio Dh-14-Bk-W-Dh(Cn) Desk Type</v></cell><cell r="F1052"><v>0.18</v></cell><cell r="G1052" t="str"><v>TL</v></cell></row><row r="1052"><cell r="I1052"><v>4971850089148</v></cell></row><row r="1053"><cell r="E1053" t="str"><v>Casio Mh-12-Bk-W-Dh(Cn) Desk Type</v></cell><cell r="F1053"><v>0.18</v></cell><cell r="G1053" t="str"><v>TL</v></cell></row><row r="1053"><cell r="I1053"><v>4971850089162</v></cell></row><row r="1054"><cell r="E1054" t="str"><v>Casio AX-120ST Masaüstü 12 Haneli Hesap Makinesi - yanlış ürün</v></cell><cell r="F1054"><v>0.18</v></cell><cell r="G1054" t="str"><v>TL</v></cell></row><row r="1054"><cell r="I1054"><v>4971850187325</v></cell></row><row r="1055"><cell r="E1055" t="str"><v>Casio Dj-220dplus 12 Hane İşlem Kontr. Masaüstü Hesap Makinesi</v></cell><cell r="F1055"><v>0.18</v></cell><cell r="G1055" t="str"><v>TL</v></cell></row><row r="1055"><cell r="I1055"><v>4971850032830</v></cell></row><row r="1056"><cell r="E1056" t="str"><v>Casio Dj-240dplus 14 Hane İşlem Kontr. Masaüstü Hesap Makinesi</v></cell><cell r="F1056"><v>0.18</v></cell><cell r="G1056" t="str"><v>TL</v></cell></row><row r="1056"><cell r="I1056"><v>4971850032847</v></cell></row><row r="1057"><cell r="E1057" t="str"><v>Casio Ds-2b 12 Hane Prof. Masaüstü Hesap Makinesi</v></cell><cell r="F1057"><v>0.18</v></cell><cell r="G1057" t="str"><v>TL</v></cell></row><row r="1057"><cell r="I1057"><v>4971850094166</v></cell></row><row r="1058"><cell r="E1058" t="str"><v>Casio Dx-120St Masa Tipi Hesap Makinesi</v></cell><cell r="F1058"><v>0.18</v></cell><cell r="G1058" t="str"><v>TL</v></cell></row><row r="1058"><cell r="I1058"><v>4971850093114</v></cell></row><row r="1059"><cell r="E1059" t="str"><v>Casio DZ-12S 12 Haneli Masaüstü Hesap Makinesi</v></cell><cell r="F1059"><v>0.18</v></cell><cell r="G1059" t="str"><v>TL</v></cell></row><row r="1059"><cell r="I1059"><v>4971850902454</v></cell></row><row r="1060"><cell r="E1060" t="str"><v>Casio FC-200V Finansal Hesap Makinesi</v></cell><cell r="F1060"><v>0.18</v></cell><cell r="G1060" t="str"><v>TL</v></cell></row><row r="1060"><cell r="I1060"><v>4971850167006</v></cell></row><row r="1061"><cell r="E1061" t="str"><v>Casio Fx-3650Pıı Programlanabilir Seri - Bilimsel Hesap Makinesi</v></cell><cell r="F1061"><v>0.18</v></cell><cell r="G1061" t="str"><v>TL</v></cell></row><row r="1061"><cell r="I1061"><v>4971850904687</v></cell></row><row r="1062"><cell r="E1062" t="str"><v>Casio FX-5800P 10+2 Hane  Programlanabilir Bilimsel Fonksiyonlu Hesap Makinesi</v></cell><cell r="F1062"><v>0.18</v></cell><cell r="G1062" t="str"><v>TL</v></cell></row><row r="1062"><cell r="I1062"><v>4971850175162</v></cell></row><row r="1063"><cell r="E1063" t="str"><v>Casio GX-16S  Büyük Boy 16 Hane Masaüstü Hesap Makinesi</v></cell><cell r="F1063"><v>0.18</v></cell><cell r="G1063" t="str"><v>TL</v></cell></row><row r="1063"><cell r="I1063"><v>4971850187738</v></cell></row><row r="1064"><cell r="E1064" t="str"><v>Casio HL-820LV Cep Tipi 8 Hane Hesap Makinesi</v></cell><cell r="F1064"><v>0.18</v></cell><cell r="G1064" t="str"><v>TL</v></cell></row><row r="1064"><cell r="I1064"><v>4971850169284</v></cell></row><row r="1065"><cell r="E1065" t="str"><v>Casio HL-820LV-WE Cep Tipi 8 Hane Hesap Makinesi</v></cell><cell r="F1065"><v>0.18</v></cell><cell r="G1065" t="str"><v>TL</v></cell></row><row r="1065"><cell r="I1065"><v>4971850169291</v></cell></row><row r="1066"><cell r="E1066" t="str"><v>Casio Ax-120St Masa Tipi Hesap Makinesi</v></cell><cell r="F1066"><v>0.18</v></cell><cell r="G1066" t="str"><v>TL</v></cell></row><row r="1066"><cell r="I1066"><v>4971850093107</v></cell></row><row r="1067"><cell r="E1067" t="str"><v>Casio DJ-120D  İşlem Kontrollü 12 Hane Hesap Makinesi</v></cell><cell r="F1067"><v>0.18</v></cell><cell r="G1067" t="str"><v>TL</v></cell></row><row r="1067"><cell r="I1067"><v>49718500909910</v></cell></row><row r="1068"><cell r="E1068" t="str"><v>Casio FX-82MS 10+2 Hane Bilimsel Fonksiyonlu Hesap Makinesi</v></cell><cell r="F1068"><v>0.18</v></cell><cell r="G1068" t="str"><v>TL</v></cell></row><row r="1068"><cell r="I1068"><v>4971850137931</v></cell></row><row r="1069"><cell r="E1069" t="str"><v>Casio GZ-12S 12 Hane Büyük Boy Hesap Makinası</v></cell><cell r="F1069"><v>0.18</v></cell><cell r="G1069" t="str"><v>TL</v></cell></row><row r="1069"><cell r="I1069"><v>4971850902508</v></cell></row><row r="1070"><cell r="E1070" t="str"><v>Casio HL-122TV Cep Tipi 12 Haneli Hesap Makinesi</v></cell><cell r="F1070"><v>0.18</v></cell><cell r="G1070" t="str"><v>TL</v></cell></row><row r="1070"><cell r="I1070"><v>4971850174363</v></cell></row><row r="1071"><cell r="E1071" t="str"><v>Casio HR-100TM 12 Hane Pilli Şeritli Hesap Makinesi</v></cell><cell r="F1071"><v>0.18</v></cell><cell r="G1071" t="str"><v>TL</v></cell></row><row r="1071"><cell r="I1071"><v>4971850174820</v></cell></row><row r="1072"><cell r="E1072" t="str"><v>Casio HR-150TM 12 Hane Pilli Şeritli Hesap Makinesi</v></cell><cell r="F1072"><v>0.18</v></cell><cell r="G1072" t="str"><v>TL</v></cell></row><row r="1072"><cell r="I1072"><v>4971850174851</v></cell></row><row r="1073"><cell r="E1073" t="str"><v>Casio HR-8TM-GY 12 Haneli Pilli Şeritli Hesap Makinesi</v></cell><cell r="F1073"><v>0.18</v></cell><cell r="G1073" t="str"><v>TL</v></cell></row><row r="1073"><cell r="I1073"><v>4971850174790</v></cell></row><row r="1074"><cell r="E1074" t="str"><v>Casio HR-8TM-BK Pilli Şeritli 12 Hane Hesap Makinesi</v></cell><cell r="F1074"><v>0.18</v></cell><cell r="G1074" t="str"><v>TL</v></cell></row><row r="1074"><cell r="I1074"><v>4971850174806</v></cell></row><row r="1075"><cell r="E1075" t="str"><v>Casio Mw-5V-Bk Masa Tipi Hesap Makinesi</v></cell><cell r="F1075"><v>0.18</v></cell><cell r="G1075" t="str"><v>TL</v></cell></row><row r="1075"><cell r="I1075"><v>4971850093060</v></cell></row><row r="1076"><cell r="E1076" t="str"><v>Casio JS-140TVS-BK Profesyonel 14 Hane Masaüstü Hesap Makinesi</v></cell><cell r="F1076"><v>0.18</v></cell><cell r="G1076" t="str"><v>TL</v></cell></row><row r="1076"><cell r="I1076"><v>4971850465508</v></cell></row><row r="1077"><cell r="E1077" t="str"><v>Casio JW-200TV-RD 12 Hane Masa Üstü Hesap Makinesi</v></cell><cell r="F1077"><v>0.18</v></cell><cell r="G1077" t="str"><v>TL</v></cell></row><row r="1077"><cell r="I1077"><v>4971850902119</v></cell></row><row r="1078"><cell r="E1078" t="str"><v>Casio Jw-200tw-Rd-S-Dp(Ph)</v></cell><cell r="F1078"><v>0.18</v></cell><cell r="G1078" t="str"><v>TL</v></cell></row><row r="1078"><cell r="I1078"><v>4971850902256</v></cell></row><row r="1079"><cell r="E1079" t="str"><v>Casio Mj-12vc-Rd-S-Dp(Ph)</v></cell><cell r="F1079"><v>0.18</v></cell><cell r="G1079" t="str"><v>TL</v></cell></row><row r="1079"><cell r="I1079"><v>4971850093145</v></cell></row><row r="1080"><cell r="E1080" t="str"><v>Casio Mj-12vc-Rg-S-Dp(Ph)</v></cell><cell r="F1080"><v>0.18</v></cell><cell r="G1080" t="str"><v>TL</v></cell></row><row r="1080"><cell r="I1080"><v>4971850093169</v></cell></row><row r="1081"><cell r="E1081" t="str"><v>Casio MS-6VC-RD Mini Masa Tipi 8 Haneli Hesap Makinesi</v></cell><cell r="F1081"><v>0.18</v></cell><cell r="G1081" t="str"><v>TL</v></cell></row><row r="1081"><cell r="I1081"><v>4971850186946</v></cell></row><row r="1082"><cell r="E1082" t="str"><v>Casio MS-6VC-YW Mini Masa Tipi 8 Haneli Hesap Makinesi</v></cell><cell r="F1082"><v>0.18</v></cell><cell r="G1082" t="str"><v>TL</v></cell></row><row r="1082"><cell r="I1082"><v>4971850186953</v></cell></row><row r="1083"><cell r="E1083" t="str"><v>Casio MW-5V BK Masaüstü Hesap Makinesi</v></cell><cell r="F1083"><v>0.18</v></cell><cell r="G1083" t="str"><v>TL</v></cell></row><row r="1083"><cell r="I1083"><v>4971850169307</v></cell></row><row r="1084"><cell r="E1084" t="str"><v>Casio Mx-12b-Bk 12 Hane Masaüstü Hesap Makinesi</v></cell><cell r="F1084"><v>0.18</v></cell><cell r="G1084" t="str"><v>TL</v></cell></row><row r="1084"><cell r="I1084"><v>4971850032199</v></cell></row><row r="1085"><cell r="E1085" t="str"><v>Casio SL-210TE Cep Tipi 10 Hane Hesap Makinesi</v></cell><cell r="F1085"><v>0.18</v></cell><cell r="G1085" t="str"><v>TL</v></cell></row><row r="1085"><cell r="I1085"><v>4971850132004</v></cell></row><row r="1086"><cell r="E1086" t="str"><v>Casio Sl-760Lc-Gd Cep Tipi Hesap Makinesi</v></cell><cell r="F1086"><v>0.18</v></cell><cell r="G1086" t="str"><v>TL</v></cell></row><row r="1086"><cell r="I1086"><v>4971850467557</v></cell></row><row r="1087"><cell r="E1087" t="str"><v>Casio SL-797TV-GD Cep Tipi Hesap Makinesi</v></cell><cell r="F1087"><v>0.18</v></cell><cell r="G1087" t="str"><v>TL</v></cell></row><row r="1087"><cell r="I1087"><v>4971850176077</v></cell></row><row r="1088"><cell r="E1088" t="str"><v>Casio SL-760LC Cep Tipi Hesap Makinesi</v></cell><cell r="F1088"><v>0.18</v></cell><cell r="G1088" t="str"><v>TL</v></cell></row><row r="1088"><cell r="I1088"><v>4971850467540</v></cell></row><row r="1089"><cell r="E1089" t="str"><v>Casio FX-82ES Plus Bilimsel Fonksiyonlu Hesap Makinesi</v></cell><cell r="F1089"><v>0.18</v></cell><cell r="G1089" t="str"><v>TL</v></cell></row><row r="1089"><cell r="I1089"><v>4971850900672</v></cell></row><row r="1090"><cell r="E1090" t="str"><v>Casio Ax-120S Standart Seri Masa Üstü Hesap Makinesi  Hane Sayısı 12 </v></cell><cell r="F1090"><v>0.18</v></cell><cell r="G1090" t="str"><v>TL</v></cell></row><row r="1090"><cell r="I1090"><v>4971850091691</v></cell></row><row r="1091"><cell r="E1091" t="str"><v>Casio SX-320P Cep Tipi 12 Hane Hesap Makinesi</v></cell><cell r="F1091"><v>0.18</v></cell><cell r="G1091" t="str"><v>TL</v></cell></row><row r="1091"><cell r="I1091"><v>4971850172604</v></cell></row><row r="1092"><cell r="E1092" t="str"><v>Casio DX-120B 12 HANE MASAÜSTÜ HESAP MAKİNESİ</v></cell><cell r="F1092"><v>0.18</v></cell><cell r="G1092" t="str"><v>TL</v></cell></row><row r="1092"><cell r="I1092"><v>4971850094180</v></cell></row><row r="1093"><cell r="E1093" t="str"><v>Casio DS-3B 12 HANE MASAÜSTÜ HESAP MAKİNESİ</v></cell><cell r="F1093"><v>0.18</v></cell><cell r="G1093" t="str"><v>TL</v></cell></row><row r="1093"><cell r="I1093"><v>4971850094180</v></cell></row><row r="1094"><cell r="E1094" t="str"><v>Casio MS-20B 12 HANE MASAÜSTÜ HESAP MAKİNESİ</v></cell><cell r="F1094"><v>0.18</v></cell><cell r="G1094" t="str"><v>TL</v></cell></row><row r="1094"><cell r="I1094"><v>4971850087830</v></cell></row><row r="1095"><cell r="E1095" t="str"><v>Casio GX-120B 12 HANE MASAÜSTÜ HESAP MAKİNESİ</v></cell><cell r="F1095"><v>0.18</v></cell><cell r="G1095" t="str"><v>TL</v></cell></row><row r="1095"><cell r="I1095"><v>4971850032342</v></cell></row><row r="1096"><cell r="E1096" t="str"><v>Casio GX-12B 12 HANE MASAÜSTÜ HESAP MAKİNESİ</v></cell><cell r="F1096"><v>0.18</v></cell><cell r="G1096" t="str"><v>TL</v></cell></row><row r="1096"><cell r="I1096"><v>4971850032274</v></cell></row><row r="1097"><cell r="E1097" t="str"><v>Casio GX-14B 14 HANE MASAÜSTÜ HESAP MAKİNESİ</v></cell><cell r="F1097"><v>0.18</v></cell><cell r="G1097" t="str"><v>TL</v></cell></row><row r="1097"><cell r="I1097"><v>4971850032304</v></cell></row><row r="1098"><cell r="E1098" t="str"><v>Casio GX-16B 16 HANE MASAÜSTÜ HESAP MAKİNESİ</v></cell><cell r="F1098"><v>0.18</v></cell><cell r="G1098" t="str"><v>TL</v></cell></row><row r="1098"><cell r="I1098"><v>4971850032328</v></cell></row><row r="1099"><cell r="E1099" t="str"><v>Casio FX-82EX 274 FONKSİYON BİLİMSEL HESAP MAKİNESİ</v></cell><cell r="F1099"><v>0.18</v></cell><cell r="G1099" t="str"><v>TL</v></cell></row><row r="1099"><cell r="I1099"><v>4971850092247</v></cell></row><row r="1100"><cell r="E1100" t="str"><v>Casio FX-991EX 552 FONKSİYON BİLİMSEL HESAP MAKİNESİ</v></cell><cell r="F1100"><v>0.18</v></cell><cell r="G1100" t="str"><v>TL</v></cell></row><row r="1100"><cell r="I1100"><v>4971850092315</v></cell></row><row r="1101"><cell r="E1101" t="str"><v>Casio SL-1000TW-BK 10 HANE CEP HESAP MAKİNESİ</v></cell><cell r="F1101"><v>0.18</v></cell><cell r="G1101" t="str"><v>TL</v></cell></row><row r="1101"><cell r="I1101"><v>4971850093329</v></cell></row><row r="1102"><cell r="E1102" t="str"><v>Casio SL-1000TW-BU 10 HANE CEP HESAP MAKİNESİ</v></cell><cell r="F1102"><v>0.18</v></cell><cell r="G1102" t="str"><v>TL</v></cell></row><row r="1102"><cell r="I1102"><v>4971850093350</v></cell></row><row r="1103"><cell r="E1103" t="str"><v>Casio SL-1000TW-GN 10 HANE CEP HESAP MAKİNESİ</v></cell><cell r="F1103"><v>0.18</v></cell><cell r="G1103" t="str"><v>TL</v></cell></row><row r="1103"><cell r="I1103"><v>4971850902034</v></cell></row><row r="1104"><cell r="E1104" t="str"><v>Casio SL-1000TW-PK 10 HANE CEP HESAP MAKİNESİ</v></cell><cell r="F1104"><v>0.18</v></cell><cell r="G1104" t="str"><v>TL</v></cell></row><row r="1104"><cell r="I1104"><v>4971850093343</v></cell></row><row r="1105"><cell r="E1105" t="str"><v>Casio SL-1000TW-WE 10 HANE CEP HESAP MAKİNESİ</v></cell><cell r="F1105"><v>0.18</v></cell><cell r="G1105" t="str"><v>TL</v></cell></row><row r="1105"><cell r="I1105"><v>4971850901938</v></cell></row><row r="1106"><cell r="E1106" t="str"><v>Casio SL-1110TV-BU CEP TİPİ HESAP MAKİNESİ</v></cell><cell r="F1106"><v>0.18</v></cell><cell r="G1106" t="str"><v>TL</v></cell></row><row r="1106"><cell r="I1106"><v>4971850189305</v></cell></row><row r="1107"><cell r="E1107" t="str"><v>Casio SL-1110TV-RD CEP TİPİ HESAP MAKİNESİ</v></cell><cell r="F1107"><v>0.18</v></cell><cell r="G1107" t="str"><v>TL</v></cell></row><row r="1107"><cell r="I1107"><v>4971850189299</v></cell></row><row r="1108"><cell r="E1108" t="str"><v>Casio SL-300VC-GN 8 HANE CEP HESAP MAKİNESİ</v></cell><cell r="F1108"><v>0.18</v></cell><cell r="G1108" t="str"><v>TL</v></cell></row><row r="1108"><cell r="I1108"><v>4971850187196</v></cell></row><row r="1109"><cell r="E1109" t="str"><v>Casio SL-300VC-OE 8 HANE CEP HESAP MAKİNESİ</v></cell><cell r="F1109"><v>0.18</v></cell><cell r="G1109" t="str"><v>TL</v></cell></row><row r="1109"><cell r="I1109"><v>4971850187134</v></cell></row><row r="1110"><cell r="E1110" t="str"><v>Casio SL-787TV-BK 8 HANE CEP HESAP MAKİNESİ</v></cell><cell r="F1110"><v>0.18</v></cell><cell r="G1110" t="str"><v>TL</v></cell></row><row r="1110"><cell r="I1110"><v>4971850175919</v></cell></row><row r="1111"><cell r="E1111" t="str"><v>Casio SL-787TV-GD 8 HANE CEP HESAP MAKİNESİ</v></cell><cell r="F1111"><v>0.18</v></cell><cell r="G1111" t="str"><v>TL</v></cell></row><row r="1111"><cell r="I1111"><v>4971850175933</v></cell></row><row r="1112"><cell r="E1112" t="str"><v>Casio WM-220MS-BU 12 HANE SU VE TOZA DAYANIKLI MASAÜSTÜ HESAP MAKİNESİ</v></cell><cell r="F1112"><v>0.18</v></cell><cell r="G1112" t="str"><v>TL</v></cell></row><row r="1112"><cell r="I1112"><v>4971850904649</v></cell></row><row r="1113"><cell r="E1113" t="str"><v>Casio WM-220MS-WE 12 HANE SU VE TOZA DAYANIKLI MASAÜSTÜ HESAP MAKİNESİ</v></cell><cell r="F1113"><v>0.18</v></cell><cell r="G1113" t="str"><v>TL</v></cell></row><row r="1113"><cell r="I1113"><v>4971850904656</v></cell></row><row r="1114"><cell r="E1114" t="str"><v>Casio WM-320MT 12 HANE SU VE TOZA DAYANIKLI MASAÜSTÜ HESAP MAKİNESİ</v></cell><cell r="F1114"><v>0.18</v></cell><cell r="G1114" t="str"><v>TL</v></cell></row><row r="1114"><cell r="I1114"><v>4971850092391</v></cell></row><row r="1115"><cell r="E1115" t="str"><v>Faber-Castell Damla Şekilli Kalemtraş</v></cell><cell r="F1115"><v>0.08</v></cell><cell r="G1115" t="str"><v>TL</v></cell><cell r="H1115"><v>1.8612</v></cell><cell r="I1115"><v>4007593440028</v></cell></row><row r="1116"><cell r="E1116" t="str"><v>Faber-Castell Geniş Hazneli Çiftli Kalemtraş</v></cell><cell r="F1116"><v>0.08</v></cell><cell r="G1116" t="str"><v>TL</v></cell><cell r="H1116"><v>2.7072</v></cell><cell r="I1116"><v>4007593438025</v></cell></row><row r="1117"><cell r="E1117" t="str"><v>Faber-Castell Diktörtgen Silgili Kalemtraş </v></cell><cell r="F1117"><v>0.08</v></cell><cell r="G1117" t="str"><v>TL</v></cell><cell r="H1117"><v>3.5532</v></cell><cell r="I1117"><v>4007593480024</v></cell></row><row r="1118"><cell r="E1118" t="str"><v>Faber-Castell Mini Apple Neon Kalemtraş</v></cell><cell r="F1118"><v>0.08</v></cell><cell r="G1118" t="str"><v>TL</v></cell><cell r="H1118"><v>1.269</v></cell><cell r="I1118"><v>6933256617804</v></cell></row><row r="1119"><cell r="E1119" t="str"><v>Faber-Castell Mini Sleeve Neon Kalemtraş</v></cell><cell r="F1119"><v>0.08</v></cell><cell r="G1119" t="str"><v>TL</v></cell><cell r="H1119"><v>1.692</v></cell><cell r="I1119"><v>6933256617798</v></cell></row><row r="1120"><cell r="E1120" t="str"><v>Faber-Castell Sleeve Kırmızı-Mavi Kalemtraş</v></cell><cell r="F1120"><v>0.08</v></cell><cell r="G1120" t="str"><v>TL</v></cell><cell r="H1120"><v>4.3146</v></cell><cell r="I1120"><v>6933256608192</v></cell></row><row r="1121"><cell r="E1121" t="str"><v>Faber-Castell Sleeve Çift Hazneli Kalemtraş Canlı Renkler </v></cell><cell r="F1121"><v>0.08</v></cell><cell r="G1121" t="str"><v>TL</v></cell><cell r="H1121"><v>4.3146</v></cell><cell r="I1121"><v>6933256631473</v></cell></row><row r="1122"><cell r="E1122" t="str"><v>Faber-Castell Metal Tekli Üçgen Kalemtraş</v></cell><cell r="F1122"><v>0.08</v></cell><cell r="G1122" t="str"><v>TL</v></cell><cell r="H1122"><v>0.60912</v></cell><cell r="I1122"><v>8901180831007</v></cell></row><row r="1123"><cell r="E1123" t="str"><v>Faber-Castell Metal Çiftli Kalemtraş</v></cell><cell r="F1123"><v>0.08</v></cell><cell r="G1123" t="str"><v>TL</v></cell><cell r="H1123"><v>1.3113</v></cell><cell r="I1123"><v>8901180834008</v></cell></row><row r="1124"><cell r="E1124" t="str"><v>Faber-Castell Metal Tekli Kalemtraş (Bıçak Yedekli) </v></cell><cell r="F1124"><v>0.08</v></cell><cell r="G1124" t="str"><v>TL</v></cell><cell r="H1124"><v>0.846</v></cell><cell r="I1124"><v>8901180856109</v></cell></row><row r="1125"><cell r="E1125" t="str"><v>Faber-Castell Metal Kalemtraş (Kapaklı) </v></cell><cell r="F1125"><v>0.08</v></cell><cell r="G1125" t="str"><v>TL</v></cell><cell r="H1125"><v>1.269</v></cell><cell r="I1125"><v>4007593055017</v></cell></row><row r="1126"><cell r="E1126" t="str"><v>Faber-Castell Grip Auto Canlı Renkler Kalemtraş</v></cell><cell r="F1126"><v>0.08</v></cell><cell r="G1126" t="str"><v>TL</v></cell><cell r="H1126"><v>1.3959</v></cell><cell r="I1126"><v>6933256620408</v></cell></row><row r="1127"><cell r="E1127" t="str"><v>Faber-Castell Grip Auto Klasik Renkler Kalemtraş</v></cell><cell r="F1127"><v>0.08</v></cell><cell r="G1127" t="str"><v>TL</v></cell><cell r="H1127"><v>1.7343</v></cell><cell r="I1127"><v>6933256620392</v></cell></row><row r="1128"><cell r="E1128" t="str"><v>Faber-Castell Grip Auto Jumbo Klasik Renkler Kalemtraş</v></cell><cell r="F1128"><v>0.08</v></cell><cell r="G1128" t="str"><v>TL</v></cell><cell r="H1128"><v>3.4686</v></cell><cell r="I1128"><v>6933256621344</v></cell></row><row r="1129"><cell r="E1129" t="str"><v>Faber-Castell Grip Auto Jumbo Canlı Renkler Kalemtraş</v></cell><cell r="F1129"><v>0.08</v></cell><cell r="G1129" t="str"><v>TL</v></cell><cell r="H1129"><v>3.4686</v></cell><cell r="I1129"><v>6933256622402</v></cell></row><row r="1130"><cell r="E1130" t="str"><v>Faber-Castell Grip 2001 Gri Kalemtraş   </v></cell><cell r="F1130"><v>0.08</v></cell><cell r="G1130" t="str"><v>TL</v></cell><cell r="H1130"><v>6.0066</v></cell><cell r="I1130"><v>4005401003939</v></cell></row><row r="1131"><cell r="E1131" t="str"><v>Faber-Castell Grip 2001 Mavi Kalemtraş </v></cell><cell r="F1131"><v>0.08</v></cell><cell r="G1131" t="str"><v>TL</v></cell><cell r="H1131"><v>6.0066</v></cell><cell r="I1131"><v>4005401063865</v></cell></row><row r="1132"><cell r="E1132" t="str"><v>Faber-Castell Oval Silgili Kalemtraş</v></cell><cell r="F1132"><v>0.08</v></cell><cell r="G1132" t="str"><v>TL</v></cell><cell r="H1132"><v>2.0304</v></cell><cell r="I1132"><v>6933256621566</v></cell></row><row r="1133"><cell r="E1133" t="str"><v>Faber-Castell Yuvarlak Silgili Kalemtraş</v></cell><cell r="F1133"><v>0.08</v></cell><cell r="G1133" t="str"><v>TL</v></cell><cell r="H1133"><v>2.393475</v></cell><cell r="I1133"><v>6933256611734</v></cell></row><row r="1134"><cell r="E1134" t="str"><v>Faber-Castell Silgili Kalemtraş</v></cell><cell r="F1134"><v>0.08</v></cell><cell r="G1134" t="str"><v>TL</v></cell><cell r="H1134"><v>1.899975</v></cell><cell r="I1134"><v>7891360538455</v></cell></row><row r="1135"><cell r="E1135" t="str"><v>Noki 1104 Metal Kalemtraş</v></cell><cell r="F1135"><v>0.08</v></cell><cell r="G1135" t="str"><v>TL</v></cell><cell r="H1135"><v>0.44</v></cell><cell r="I1135"><v>5201640022130</v></cell></row><row r="1136"><cell r="E1136" t="str"><v>Noki 1105 Metal Kalemtraş (Yedekli)</v></cell><cell r="F1136"><v>0.08</v></cell><cell r="G1136" t="str"><v>TL</v></cell><cell r="H1136"><v>0.58</v></cell><cell r="I1136"><v>8693245024959</v></cell></row><row r="1137"><cell r="E1137" t="str"><v>Mas 1450 Orion Kartvizitlik Siyah</v></cell><cell r="F1137"><v>0.18</v></cell><cell r="G1137" t="str"><v>TL</v></cell><cell r="H1137"><v>1.66064</v></cell><cell r="I1137" t="str"><v>8691217145091</v></cell></row><row r="1138"><cell r="E1138" t="str"><v>Mas 1450 Orion Kartvizitlik Mavi</v></cell><cell r="F1138"><v>0.18</v></cell><cell r="G1138" t="str"><v>TL</v></cell><cell r="H1138"><v>1.66064</v></cell><cell r="I1138" t="str"><v>8691217145084</v></cell></row><row r="1139"><cell r="E1139" t="str"><v>Mas 1450 Orion Kartvizitlik Kırmızı</v></cell><cell r="F1139"><v>0.18</v></cell><cell r="G1139" t="str"><v>TL</v></cell><cell r="H1139"><v>1.66064</v></cell><cell r="I1139" t="str"><v>8691217145077</v></cell></row><row r="1140"><cell r="E1140" t="str"><v>Mas 1450 Orion Kartvizitlik Şeffaf</v></cell><cell r="F1140"><v>0.18</v></cell><cell r="G1140" t="str"><v>TL</v></cell><cell r="H1140"><v>1.66064</v></cell><cell r="I1140" t="str"><v>8691217145039</v></cell></row><row r="1141"><cell r="E1141" t="str"><v>Mas 1450 Orion Kartvizitlik Duman</v></cell><cell r="F1141"><v>0.18</v></cell><cell r="G1141" t="str"><v>TL</v></cell><cell r="H1141"><v>1.66064</v></cell><cell r="I1141" t="str"><v>8691217145046</v></cell></row><row r="1142"><cell r="E1142" t="str"><v>Mas 482 Dikey Kartviitlik Şeffaf</v></cell><cell r="F1142"><v>0.18</v></cell><cell r="G1142" t="str"><v>TL</v></cell><cell r="H1142"><v>1.18728</v></cell><cell r="I1142"><v>8691217048231</v></cell></row><row r="1143"><cell r="E1143" t="str"><v>Mas 484 Köşeli Kartviitlik Şeffaf</v></cell><cell r="F1143"><v>0.18</v></cell><cell r="G1143" t="str"><v>TL</v></cell><cell r="H1143"><v>1.28816</v></cell><cell r="I1143"><v>8691217048439</v></cell></row><row r="1144"><cell r="E1144" t="str"><v>Mas 486 Oval Kartviitlik Şeffaf</v></cell><cell r="F1144"><v>0.18</v></cell><cell r="G1144" t="str"><v>TL</v></cell><cell r="H1144"><v>1.2416</v></cell><cell r="I1144"><v>8691217048637</v></cell></row><row r="1145"><cell r="E1145" t="str"><v>Mas 510 Perfore Kartvizitlik Siyah</v></cell><cell r="F1145"><v>0.18</v></cell><cell r="G1145" t="str"><v>TL</v></cell><cell r="H1145"><v>4.8945424</v></cell><cell r="I1145"><v>8691217051002</v></cell></row><row r="1146"><cell r="E1146" t="str"><v>Mas 3820 Suni Deri Kartvizitlik Siyah</v></cell><cell r="F1146"><v>0.18</v></cell><cell r="G1146" t="str"><v>TL</v></cell><cell r="H1146"><v>19.0085856</v></cell><cell r="I1146"><v>8691217382090</v></cell></row><row r="1147"><cell r="E1147" t="str"><v>Mas 3820 Suni Deri Kartvizitlik Kahverengi</v></cell><cell r="F1147"><v>0.18</v></cell><cell r="G1147" t="str"><v>TL</v></cell><cell r="H1147"><v>19.0085856</v></cell><cell r="I1147"><v>8691217382083</v></cell></row><row r="1148"><cell r="E1148" t="str"><v>Durable Visiflix Flip (400 Kart Kapasiteli) Döner Kartvizitlik Siyah</v></cell><cell r="F1148"><v>0.18</v></cell><cell r="G1148" t="str"><v>TL</v></cell><cell r="H1148"><v>167.58</v></cell><cell r="I1148"><v>4005546206356</v></cell></row><row r="1149"><cell r="E1149" t="str"><v>Durable Visiflix Flip (400 Kart Kapasiteli) Döner Kartvizitlik Metalik Gri</v></cell><cell r="F1149"><v>0.18</v></cell><cell r="G1149" t="str"><v>TL</v></cell><cell r="H1149"><v>167.58</v></cell><cell r="I1149"><v>4005546226491</v></cell></row><row r="1150"><cell r="E1150" t="str"><v>Durable Vegas Masaüstü (200 Kart Kapasiteli) Kartvizitlik Siyah</v></cell><cell r="F1150"><v>0.18</v></cell><cell r="G1150" t="str"><v>TL</v></cell><cell r="H1150"><v>119.511</v></cell><cell r="I1150"><v>4005546206523</v></cell></row><row r="1151"><cell r="E1151" t="str"><v>Durable Vegas Masaüstü (200 Kart Kapasiteli) Kartvizitlik Metalik Gri & Mavi</v></cell><cell r="F1151"><v>0.18</v></cell><cell r="G1151" t="str"><v>TL</v></cell><cell r="H1151"><v>119.511</v></cell><cell r="I1151"><v>4005546206547</v></cell></row><row r="1152"><cell r="E1152" t="str"><v>Durable Tek Taraflı Metal Kartvizitlik</v></cell><cell r="F1152"><v>0.18</v></cell><cell r="G1152" t="str"><v>TL</v></cell><cell r="H1152"><v>10.8486</v></cell><cell r="I1152"><v>4005546224404</v></cell></row><row r="1153"><cell r="E1153" t="str"><v>Durable Çift Taraflı Metal Kartvizitlik</v></cell><cell r="F1153"><v>0.18</v></cell><cell r="G1153" t="str"><v>TL</v></cell><cell r="H1153"><v>17.64</v></cell><cell r="I1153"><v>4005546207704</v></cell></row><row r="1154"><cell r="E1154" t="str"><v>Umix Kartvizitlik 120'li Turuncu</v></cell><cell r="F1154"><v>0.18</v></cell><cell r="G1154" t="str"><v>TL</v></cell><cell r="H1154"><v>2.47842</v></cell><cell r="I1154"><v>8690345700073</v></cell></row><row r="1155"><cell r="E1155" t="str"><v>Umix Kartvizitlik 240'lı Turuncu</v></cell><cell r="F1155"><v>0.18</v></cell><cell r="G1155" t="str"><v>TL</v></cell><cell r="H1155"><v>4.75398</v></cell><cell r="I1155"><v>8690345700103</v></cell></row><row r="1156"><cell r="E1156" t="str"><v>Umix A4 400'lü  Kartvizitlik Kırmızı</v></cell><cell r="F1156"><v>0.18</v></cell><cell r="G1156" t="str"><v>TL</v></cell><cell r="H1156"><v>7.99974</v></cell><cell r="I1156"><v>8690345717934</v></cell></row><row r="1157"><cell r="E1157" t="str"><v>Umix A4 400'lü  Kartvizitlik Mavi</v></cell><cell r="F1157"><v>0.18</v></cell><cell r="G1157" t="str"><v>TL</v></cell><cell r="H1157"><v>7.99974</v></cell><cell r="I1157"><v>8690345717927</v></cell></row><row r="1158"><cell r="E1158" t="str"><v>Umix A4 400'lü  Kartvizitlik Siyah</v></cell><cell r="F1158"><v>0.18</v></cell><cell r="G1158" t="str"><v>TL</v></cell><cell r="H1158"><v>7.99974</v></cell><cell r="I1158"><v>8690345717941</v></cell></row><row r="1159"><cell r="E1159" t="str"><v>Umix A4 600'lü  Kartvizitlik Kırmızı</v></cell><cell r="F1159"><v>0.18</v></cell><cell r="G1159" t="str"><v>TL</v></cell><cell r="H1159"><v>10.6722</v></cell><cell r="I1159"><v>8690345717965</v></cell></row><row r="1160"><cell r="E1160" t="str"><v>Umix A4 600'lü  Kartvizitlik Mavi</v></cell><cell r="F1160"><v>0.18</v></cell><cell r="G1160" t="str"><v>TL</v></cell><cell r="H1160"><v>10.6722</v></cell><cell r="I1160"><v>8690345717958</v></cell></row><row r="1161"><cell r="E1161" t="str"><v>Umix A4 600'lü  Kartvizitlik Siyah</v></cell><cell r="F1161"><v>0.18</v></cell><cell r="G1161" t="str"><v>TL</v></cell><cell r="H1161"><v>10.6722</v></cell><cell r="I1161"><v>8690345717972</v></cell></row><row r="1162"><cell r="E1162" t="str"><v>Umix A4 800'lü  Kartvizitlik Kırmızı</v></cell><cell r="F1162"><v>0.18</v></cell><cell r="G1162" t="str"><v>TL</v></cell><cell r="H1162"><v>13.33584</v></cell><cell r="I1162"><v>8690345717996</v></cell></row><row r="1163"><cell r="E1163" t="str"><v>Umix A4 800'lü  Kartvizitlik Mavi</v></cell><cell r="F1163"><v>0.18</v></cell><cell r="G1163" t="str"><v>TL</v></cell><cell r="H1163"><v>13.33584</v></cell><cell r="I1163"><v>8690345717989</v></cell></row><row r="1164"><cell r="E1164" t="str"><v>Umix A4 800'lü  Kartvizitlik Siyah</v></cell><cell r="F1164"><v>0.18</v></cell><cell r="G1164" t="str"><v>TL</v></cell><cell r="H1164"><v>13.33584</v></cell><cell r="I1164"><v>8690345718009</v></cell></row><row r="1165"><cell r="E1165" t="str"><v>Umix Spiralli 120'li Kartvizitlik Beyaz-Kırmızı </v></cell><cell r="F1165"><v>0.18</v></cell><cell r="G1165" t="str"><v>TL</v></cell><cell r="H1165"><v>6.63264</v></cell><cell r="I1165"><v>8690345717828</v></cell></row><row r="1166"><cell r="E1166" t="str"><v>Umix Spiralli 120'li Kartvizitlik Beyaz-Mavi</v></cell><cell r="F1166"><v>0.18</v></cell><cell r="G1166" t="str"><v>TL</v></cell><cell r="H1166"><v>6.63264</v></cell><cell r="I1166"><v>8690345717804</v></cell></row><row r="1167"><cell r="E1167" t="str"><v>Umix Spiralli 120'li Kartvizitlik Beyaz-Turuncu</v></cell><cell r="F1167"><v>0.18</v></cell><cell r="G1167" t="str"><v>TL</v></cell><cell r="H1167"><v>6.63264</v></cell><cell r="I1167"><v>8690345717811</v></cell></row><row r="1168"><cell r="E1168" t="str"><v>Umix Spiralli 120'li Kartvizitlik Beyaz-Yeşil</v></cell><cell r="F1168"><v>0.18</v></cell><cell r="G1168" t="str"><v>TL</v></cell><cell r="H1168"><v>6.63264</v></cell><cell r="I1168"><v>8690345717835</v></cell></row><row r="1169"><cell r="E1169" t="str"><v>Umix Spiralli 180'li Kartvizitlik Beyaz-Kırmızı </v></cell><cell r="F1169"><v>0.18</v></cell><cell r="G1169" t="str"><v>TL</v></cell><cell r="H1169"><v>7.59402</v></cell><cell r="I1169"><v>8690345717880</v></cell></row><row r="1170"><cell r="E1170" t="str"><v>Umix Spiralli 180'li Kartvizitlik Beyaz-Mavi</v></cell><cell r="F1170"><v>0.18</v></cell><cell r="G1170" t="str"><v>TL</v></cell><cell r="H1170"><v>7.59402</v></cell><cell r="I1170"><v>8690345717866</v></cell></row><row r="1171"><cell r="E1171" t="str"><v>Umix Spiralli 180'li Kartvizitlik Beyaz-Turuncu</v></cell><cell r="F1171"><v>0.18</v></cell><cell r="G1171" t="str"><v>TL</v></cell><cell r="H1171"><v>7.59402</v></cell><cell r="I1171"><v>8690345717873</v></cell></row><row r="1172"><cell r="E1172" t="str"><v>Umix Spiralli 180'li Kartvizitlik Beyaz-Yeşil</v></cell><cell r="F1172"><v>0.18</v></cell><cell r="G1172" t="str"><v>TL</v></cell><cell r="H1172"><v>7.59402</v></cell><cell r="I1172"><v>8690345717897</v></cell></row><row r="1173"><cell r="E1173" t="str"><v>Mas 516 Küçük Mürekkepsiz Istampa 8x9 cm.</v></cell><cell r="F1173"><v>0.18</v></cell><cell r="G1173" t="str"><v>TL</v></cell><cell r="H1173"><v>2.82464</v></cell><cell r="I1173"><v>8691217051606</v></cell></row><row r="1174"><cell r="E1174" t="str"><v>Mas 561 Büyük Mürekkepsiz Istampa 10x13 cm.</v></cell><cell r="F1174"><v>0.18</v></cell><cell r="G1174" t="str"><v>TL</v></cell><cell r="H1174"><v>4.82672</v></cell><cell r="I1174"><v>8691217056106</v></cell></row><row r="1175"><cell r="E1175" t="str"><v>Mas 462 Istampa Mürekkebi 20 ml. Siyah</v></cell><cell r="F1175"><v>0.18</v></cell><cell r="G1175" t="str"><v>TL</v></cell><cell r="H1175"><v>1.3268048</v></cell><cell r="I1175"><v>8691217046206</v></cell></row><row r="1176"><cell r="E1176" t="str"><v>Mas 463 Istampa Mürekkebi 20 ml. Mavi</v></cell><cell r="F1176"><v>0.18</v></cell><cell r="G1176" t="str"><v>TL</v></cell><cell r="H1176"><v>1.3268048</v></cell><cell r="I1176"><v>8691217046305</v></cell></row><row r="1177"><cell r="E1177" t="str"><v>Mas 464 Istampa Mürekkebi 20 ml. Kırmızı</v></cell><cell r="F1177"><v>0.18</v></cell><cell r="G1177" t="str"><v>TL</v></cell><cell r="H1177"><v>1.3268048</v></cell><cell r="I1177"><v>8691217046404</v></cell></row><row r="1178"><cell r="E1178" t="str"><v>Pelikan Plastik Stampa No:2 Mavi (7x11 cm)</v></cell><cell r="F1178"><v>0.18</v></cell><cell r="G1178" t="str"><v>TL</v></cell><cell r="H1178"><v>17.1936</v></cell><cell r="I1178" t="str"><v>4012700337702</v></cell></row><row r="1179"><cell r="E1179" t="str"><v>Pelikan Plastik Stampa No:2 Siyah (7x11 cm)</v></cell><cell r="F1179"><v>0.18</v></cell><cell r="G1179" t="str"><v>TL</v></cell><cell r="H1179"><v>17.1936</v></cell><cell r="I1179" t="str"><v>4012700336224</v></cell></row><row r="1180"><cell r="E1180" t="str"><v>Pelikan Metal Stampa No:2 Mavi (7x11 cm)</v></cell><cell r="F1180"><v>0.18</v></cell><cell r="G1180" t="str"><v>TL</v></cell><cell r="H1180"><v>14.472</v></cell><cell r="I1180" t="str"><v>4012700331014</v></cell></row><row r="1181"><cell r="E1181" t="str"><v>Pelikan Metal Stampa No:2 Siyah (7x11 cm)</v></cell><cell r="F1181"><v>0.18</v></cell><cell r="G1181" t="str"><v>TL</v></cell><cell r="H1181"><v>14.472</v></cell><cell r="I1181" t="str"><v>4012700331779</v></cell></row><row r="1182"><cell r="E1182" t="str"><v>Pelikan Metal Stampa No:2 Kırmızı (7x11 cm)</v></cell><cell r="F1182"><v>0.18</v></cell><cell r="G1182" t="str"><v>TL</v></cell><cell r="H1182"><v>14.472</v></cell><cell r="I1182" t="str"><v>4012700331021</v></cell></row><row r="1183"><cell r="E1183" t="str"><v>Pelikan Metal Stampa No:1 Mavi (9x16 cm)</v></cell><cell r="F1183"><v>0.18</v></cell><cell r="G1183" t="str"><v>TL</v></cell><cell r="H1183"><v>21.6</v></cell><cell r="I1183" t="str"><v>4012700331120</v></cell></row><row r="1184"><cell r="E1184" t="str"><v>Pelikan Metal Stampa No:1 Siyah (9x16 cm)</v></cell><cell r="F1184"><v>0.18</v></cell><cell r="G1184" t="str"><v>TL</v></cell><cell r="H1184"><v>21.6</v></cell><cell r="I1184" t="str"><v>4012700331106</v></cell></row><row r="1185"><cell r="E1185" t="str"><v>Pelikan Metal Stampa No:1 Kırmızı (9x16 cm)</v></cell><cell r="F1185"><v>0.18</v></cell><cell r="G1185" t="str"><v>TL</v></cell><cell r="H1185"><v>21.6</v></cell><cell r="I1185" t="str"><v>4012700331137</v></cell></row><row r="1186"><cell r="E1186" t="str"><v>Pelikan Stampa Mürekkebi 30 cc Siyah </v></cell><cell r="F1186"><v>0.18</v></cell><cell r="G1186" t="str"><v>TL</v></cell><cell r="H1186"><v>4.32</v></cell><cell r="I1186" t="str"><v>4012700351197</v></cell></row><row r="1187"><cell r="E1187" t="str"><v>Pelikan Stampa Mürekkebi 30 cc Mavi </v></cell><cell r="F1187"><v>0.18</v></cell><cell r="G1187" t="str"><v>TL</v></cell><cell r="H1187"><v>4.32</v></cell><cell r="I1187" t="str"><v>4012700351210</v></cell></row><row r="1188"><cell r="E1188" t="str"><v>Pelikan Stampa Mürekkebi 30 cc Kırmızı </v></cell><cell r="F1188"><v>0.18</v></cell><cell r="G1188" t="str"><v>TL</v></cell><cell r="H1188"><v>4.32</v></cell><cell r="I1188" t="str"><v>4012700351227</v></cell></row><row r="1189"><cell r="E1189" t="str"><v>Pelikan Stampa Mürekkebi 250 ml Mavi </v></cell><cell r="F1189"><v>0.18</v></cell><cell r="G1189" t="str"><v>TL</v></cell><cell r="H1189"><v>33.264</v></cell><cell r="I1189" t="str"><v>4012700351265</v></cell></row><row r="1190"><cell r="E1190" t="str"><v>Pelikan Stampa Mürekkebi 250 ml Siyah </v></cell><cell r="F1190"><v>0.18</v></cell><cell r="G1190" t="str"><v>TL</v></cell><cell r="H1190"><v>33.264</v></cell><cell r="I1190" t="str"><v>4012700351241</v></cell></row><row r="1191"><cell r="E1191" t="str"><v>Durable Basic Magazinlik Pembe</v></cell><cell r="F1191"><v>0.18</v></cell><cell r="G1191" t="str"><v>TL</v></cell><cell r="H1191"><v>9.7</v></cell><cell r="I1191"><v>4005546106373</v></cell></row><row r="1192"><cell r="E1192" t="str"><v>Durable Basic Magazinlik Yeşil</v></cell><cell r="F1192"><v>0.18</v></cell><cell r="G1192" t="str"><v>TL</v></cell><cell r="H1192"><v>9.7</v></cell><cell r="I1192"><v>4005546106359</v></cell></row><row r="1193"><cell r="E1193" t="str"><v>Durable Basic Magazinlik Şeffaf Mavi</v></cell><cell r="F1193"><v>0.18</v></cell><cell r="G1193" t="str"><v>TL</v></cell><cell r="H1193"><v>9.7</v></cell><cell r="I1193"><v>4005546106472</v></cell></row><row r="1194"><cell r="E1194" t="str"><v>Durable Basic Magazinlik Şeffaf Mor</v></cell><cell r="F1194"><v>0.18</v></cell><cell r="G1194" t="str"><v>TL</v></cell><cell r="H1194"><v>9.7</v></cell><cell r="I1194"><v>4005546106502</v></cell></row><row r="1195"><cell r="E1195" t="str"><v>Durable Basic Magazinlik Şeffaf Pembe</v></cell><cell r="F1195"><v>0.18</v></cell><cell r="G1195" t="str"><v>TL</v></cell><cell r="H1195"><v>9.7</v></cell><cell r="I1195"><v>4005546106427</v></cell></row><row r="1196"><cell r="E1196" t="str"><v>Mas 840 Demonte Magazinlik Kırmızı</v></cell><cell r="F1196"><v>0.18</v></cell><cell r="G1196" t="str"><v>TL</v></cell><cell r="H1196"><v>7.72896</v></cell><cell r="I1196"><v>8691217084079</v></cell></row><row r="1197"><cell r="E1197" t="str"><v>Mas 840 Demonte Magazinlik Mavi</v></cell><cell r="F1197"><v>0.18</v></cell><cell r="G1197" t="str"><v>TL</v></cell><cell r="H1197"><v>7.72896</v></cell><cell r="I1197"><v>8691217084086</v></cell></row><row r="1198"><cell r="E1198" t="str"><v>Mas 840 Demonte Magazinlik Gri</v></cell><cell r="F1198"><v>0.18</v></cell><cell r="G1198" t="str"><v>TL</v></cell><cell r="H1198"><v>7.72896</v></cell><cell r="I1198"><v>8691217084062</v></cell></row><row r="1199"><cell r="E1199" t="str"><v>Mas 840 Demonte Magazinlik Siyah</v></cell><cell r="F1199"><v>0.18</v></cell><cell r="G1199" t="str"><v>TL</v></cell><cell r="H1199"><v>7.72896</v></cell><cell r="I1199"><v>8691217084093</v></cell></row><row r="1200"><cell r="E1200" t="str"><v>Mas 840 Demonte Magazinlik Spastel Renkler</v></cell><cell r="F1200"><v>0.18</v></cell><cell r="G1200" t="str"><v>TL</v></cell><cell r="H1200"><v>7.72896</v></cell><cell r="I1200" t="str"><v>8691217184014</v></cell></row><row r="1201"><cell r="E1201" t="str"><v>Mas 842 Montajlı Magazinlik Kırmızı</v></cell><cell r="F1201"><v>0.18</v></cell><cell r="G1201" t="str"><v>TL</v></cell><cell r="H1201"><v>8.59032</v></cell><cell r="I1201"><v>8691217084277</v></cell></row><row r="1202"><cell r="E1202" t="str"><v>Mas 842 Montajlı Magazinlik Mavi</v></cell><cell r="F1202"><v>0.18</v></cell><cell r="G1202" t="str"><v>TL</v></cell><cell r="H1202"><v>8.59032</v></cell><cell r="I1202"><v>8691217084284</v></cell></row><row r="1203"><cell r="E1203" t="str"><v>Mas 842 Montajlı Magazinlik Gri</v></cell><cell r="F1203"><v>0.18</v></cell><cell r="G1203" t="str"><v>TL</v></cell><cell r="H1203"><v>8.59032</v></cell><cell r="I1203"><v>8691217084260</v></cell></row><row r="1204"><cell r="E1204" t="str"><v>Mas 842 Montajlı Magazinlik Siyah</v></cell><cell r="F1204"><v>0.18</v></cell><cell r="G1204" t="str"><v>TL</v></cell><cell r="H1204"><v>8.59032</v></cell><cell r="I1204"><v>8691217084291</v></cell></row><row r="1205"><cell r="E1205" t="str"><v>Mas 842 Montajlı Magazinlik Beyaz</v></cell><cell r="F1205"><v>0.18</v></cell><cell r="G1205" t="str"><v>TL</v></cell><cell r="H1205"><v>8.59032</v></cell><cell r="I1205" t="str"><v>8691217084215</v></cell></row><row r="1206"><cell r="E1206" t="str"><v>Mas 842 Montajlı Magazinlik Bebe Mavi</v></cell><cell r="F1206"><v>0.18</v></cell><cell r="G1206" t="str"><v>TL</v></cell><cell r="H1206"><v>8.59032</v></cell><cell r="I1206" t="str"><v>8691217084208</v></cell></row><row r="1207"><cell r="E1207" t="str"><v>Mas 842 Montajlı Magazinlik Yeşil</v></cell><cell r="F1207"><v>0.18</v></cell><cell r="G1207" t="str"><v>TL</v></cell><cell r="H1207"><v>8.59032</v></cell><cell r="I1207" t="str"><v>8691217084222</v></cell></row><row r="1208"><cell r="E1208" t="str"><v>Mas 842 Montajlı Magazinlik Pembe</v></cell><cell r="F1208"><v>0.18</v></cell><cell r="G1208" t="str"><v>TL</v></cell><cell r="H1208"><v>8.59032</v></cell><cell r="I1208" t="str"><v>8691217084239</v></cell></row><row r="1209"><cell r="E1209" t="str"><v>Mas 842 Montajlı Magazinlik Turuncu</v></cell><cell r="F1209"><v>0.18</v></cell><cell r="G1209" t="str"><v>TL</v></cell><cell r="H1209"><v>8.59032</v></cell><cell r="I1209" t="str"><v>8691217084246</v></cell></row><row r="1210"><cell r="E1210" t="str"><v>Mas 842 Montajlı Magazinlik Sarı</v></cell><cell r="F1210"><v>0.18</v></cell><cell r="G1210" t="str"><v>TL</v></cell><cell r="H1210"><v>8.59032</v></cell><cell r="I1210" t="str"><v>8691217084253</v></cell></row><row r="1211"><cell r="E1211" t="str"><v>Mas 8222 Rainbow Katlanabilir Karton Magazinlik 4'lü Bebe Mavi</v></cell><cell r="F1211"><v>0.18</v></cell><cell r="G1211" t="str"><v>TL</v></cell><cell r="H1211"><v>7.7212</v></cell><cell r="I1211"><v>8691217822213</v></cell></row><row r="1212"><cell r="E1212" t="str"><v>Mas 8222 Rainbow Katlanabilir Karton Magazinlik 4'lü Beyaz</v></cell><cell r="F1212"><v>0.18</v></cell><cell r="G1212" t="str"><v>TL</v></cell><cell r="H1212"><v>7.7212</v></cell><cell r="I1212"><v>8691217822206</v></cell></row><row r="1213"><cell r="E1213" t="str"><v>Mas 8222 Rainbow Katlanabilir Karton Magazinlik 4'lü Gri</v></cell><cell r="F1213"><v>0.18</v></cell><cell r="G1213" t="str"><v>TL</v></cell><cell r="H1213"><v>7.7212</v></cell><cell r="I1213"><v>8691217822268</v></cell></row><row r="1214"><cell r="E1214" t="str"><v>Mas 8222 Rainbow Katlanabilir Karton Magazinlik 4'lü Kırmızı</v></cell><cell r="F1214"><v>0.18</v></cell><cell r="G1214" t="str"><v>TL</v></cell><cell r="H1214"><v>7.7212</v></cell><cell r="I1214"><v>8691217822275</v></cell></row><row r="1215"><cell r="E1215" t="str"><v>Mas 8222 Rainbow Katlanabilir Karton Magazinlik 4'lü Lacivert</v></cell><cell r="F1215"><v>0.18</v></cell><cell r="G1215" t="str"><v>TL</v></cell><cell r="H1215"><v>7.7212</v></cell><cell r="I1215"><v>8691217822282</v></cell></row><row r="1216"><cell r="E1216" t="str"><v>Mas 8222 Rainbow Katlanabilir Karton Magazinlik 4'lü Pembe</v></cell><cell r="F1216"><v>0.18</v></cell><cell r="G1216" t="str"><v>TL</v></cell><cell r="H1216"><v>7.7212</v></cell><cell r="I1216"><v>8691217822220</v></cell></row><row r="1217"><cell r="E1217" t="str"><v>Mas 8222 Rainbow Katlanabilir Karton Magazinlik 4'lü Sarı</v></cell><cell r="F1217"><v>0.18</v></cell><cell r="G1217" t="str"><v>TL</v></cell><cell r="H1217"><v>7.7212</v></cell><cell r="I1217"><v>8691217822237</v></cell></row><row r="1218"><cell r="E1218" t="str"><v>Mas 8222 Rainbow Katlanabilir Karton Magazinlik 4'lü Siyah</v></cell><cell r="F1218"><v>0.18</v></cell><cell r="G1218" t="str"><v>TL</v></cell><cell r="H1218"><v>7.7212</v></cell><cell r="I1218"><v>8691217822299</v></cell></row><row r="1219"><cell r="E1219" t="str"><v>Mas 8222 Rainbow Katlanabilir Karton Magazinlik 4'lü Turuncu</v></cell><cell r="F1219"><v>0.18</v></cell><cell r="G1219" t="str"><v>TL</v></cell><cell r="H1219"><v>7.7212</v></cell><cell r="I1219"><v>8691217822244</v></cell></row><row r="1220"><cell r="E1220" t="str"><v>Mas 8222 Rainbow Katlanabilir Karton Magazinlik 4'lü Yeşil</v></cell><cell r="F1220"><v>0.18</v></cell><cell r="G1220" t="str"><v>TL</v></cell><cell r="H1220"><v>7.7212</v></cell><cell r="I1220"><v>8691217822251</v></cell></row><row r="1221"><cell r="E1221" t="str"><v>Mas 540 Perfore Magazinlik Siyah</v></cell><cell r="F1221"><v>0.18</v></cell><cell r="G1221" t="str"><v>TL</v></cell><cell r="H1221"><v>16.798848</v></cell><cell r="I1221"><v>8691217054096</v></cell></row><row r="1222"><cell r="E1222" t="str"><v>Mas 540 Perfore Magazinlik Gri</v></cell><cell r="F1222"><v>0.18</v></cell><cell r="G1222" t="str"><v>TL</v></cell><cell r="H1222"><v>16.798848</v></cell><cell r="I1222"><v>8691217054065</v></cell></row><row r="1223"><cell r="E1223" t="str"><v>Mas 3848 Magazinlik Suni Deri Siyah</v></cell><cell r="F1223"><v>0.18</v></cell><cell r="G1223" t="str"><v>TL</v></cell><cell r="H1223"><v>52.5050136</v></cell><cell r="I1223"><v>8691217384896</v></cell></row><row r="1224"><cell r="E1224" t="str"><v>Mas 3848 Magazinlik Suni Deri Kahverengi</v></cell><cell r="F1224"><v>0.18</v></cell><cell r="G1224" t="str"><v>TL</v></cell><cell r="H1224"><v>52.5050136</v></cell><cell r="I1224"><v>8691217384889</v></cell></row><row r="1225"><cell r="E1225" t="str"><v>Mas 1214 Force Makas 140 mm (Paslanmaz Çelik)</v></cell><cell r="F1225"><v>0.18</v></cell><cell r="G1225" t="str"><v>TL</v></cell><cell r="H1225"><v>3.120684</v></cell><cell r="I1225"><v>8691217121408</v></cell></row><row r="1226"><cell r="E1226" t="str"><v>Mas 1200 Force Makas 200 mm (Paslanmaz Çelik) </v></cell><cell r="F1226"><v>0.18</v></cell><cell r="G1226" t="str"><v>TL</v></cell><cell r="H1226"><v>4.016964</v></cell><cell r="I1226"><v>8691217122009</v></cell></row><row r="1227"><cell r="E1227" t="str"><v>Mas 1220 Force Makas 220 mm (Paslanmaz Çelik)</v></cell><cell r="F1227"><v>0.18</v></cell><cell r="G1227" t="str"><v>TL</v></cell><cell r="H1227"><v>4.367328</v></cell><cell r="I1227"><v>8691217122207</v></cell></row><row r="1228"><cell r="E1228" t="str"><v>Mas 1225 Force Makas 250 mm (Paslanmaz Çelik)</v></cell><cell r="F1228"><v>0.18</v></cell><cell r="G1228" t="str"><v>TL</v></cell><cell r="H1228"><v>5.597676</v></cell><cell r="I1228"><v>8691217122504</v></cell></row><row r="1229"><cell r="E1229" t="str"><v>Mas 408 Fantastik Makas 140 mm (Paslanmaz çelik) </v></cell><cell r="F1229"><v>0.18</v></cell><cell r="G1229" t="str"><v>TL</v></cell><cell r="H1229"><v>2.823088</v></cell><cell r="I1229"><v>8691217040808</v></cell></row><row r="1230"><cell r="E1230" t="str"><v>Mas 410 Fantastik Makas 160 mm (Paslanmaz çelik) </v></cell><cell r="F1230"><v>0.18</v></cell><cell r="G1230" t="str"><v>TL</v></cell><cell r="H1230"><v>3.0183296</v></cell><cell r="I1230"><v>8691217041003</v></cell></row><row r="1231"><cell r="E1231" t="str"><v>Mas 415 Fantastik Makas 178 mm (Paslanmaz çelik) </v></cell><cell r="F1231"><v>0.18</v></cell><cell r="G1231" t="str"><v>TL</v></cell><cell r="H1231"><v>4.1320448</v></cell><cell r="I1231"><v>8691217041508</v></cell></row><row r="1232"><cell r="E1232" t="str"><v>Mas 420 Fantastik Makas 215 mm (Paslanmaz çelik) </v></cell><cell r="F1232"><v>0.18</v></cell><cell r="G1232" t="str"><v>TL</v></cell><cell r="H1232"><v>4.6646912</v></cell><cell r="I1232"><v>8691217042000</v></cell></row><row r="1233"><cell r="E1233" t="str"><v>Mas 425 Fantastik Makas 254 mm (Paslanmaz çelik) </v></cell><cell r="F1233"><v>0.18</v></cell><cell r="G1233" t="str"><v>TL</v></cell><cell r="H1233"><v>7.0079008</v></cell><cell r="I1233"><v>8691217042505</v></cell></row><row r="1234"><cell r="E1234" t="str"><v>Bion 9320 Ofis Makası 20 cm</v></cell><cell r="F1234"><v>0.18</v></cell><cell r="G1234" t="str"><v>TL</v></cell><cell r="H1234"><v>2.2892</v></cell><cell r="I1234"><v>8691217932004</v></cell></row><row r="1235"><cell r="E1235" t="str"><v>Bion 9323 Ofis Makası 23 cm</v></cell><cell r="F1235"><v>0.18</v></cell><cell r="G1235" t="str"><v>TL</v></cell><cell r="H1235"><v>2.65392</v></cell><cell r="I1235"><v>8691217932301</v></cell></row><row r="1236"><cell r="E1236" t="str"><v>Bion 9325 Ofis Makası 25 cm</v></cell><cell r="F1236"><v>0.18</v></cell><cell r="G1236" t="str"><v>TL</v></cell><cell r="H1236"><v>2.9876</v></cell><cell r="I1236"><v>8691217932509</v></cell></row><row r="1237"><cell r="E1237" t="str"><v>Mas 703 Sivri Uçlu Küpür Makası (Eczane Makası)</v></cell><cell r="F1237"><v>0.18</v></cell><cell r="G1237" t="str"><v>TL</v></cell><cell r="H1237"><v>1.865892</v></cell><cell r="I1237"><v>8691217070300</v></cell></row><row r="1238"><cell r="E1238" t="str"><v>Mas 2740 Kauçuk Gövdeli Maket Bıçağı (Küçük)</v></cell><cell r="F1238"><v>0.18</v></cell><cell r="G1238" t="str"><v>TL</v></cell><cell r="H1238"><v>3.1555264</v></cell><cell r="I1238"><v>8691217274005</v></cell></row><row r="1239"><cell r="E1239" t="str"><v>Mas 2750 Kauçuk Gövdeli Maket Bıçağı (Büyük)</v></cell><cell r="F1239"><v>0.18</v></cell><cell r="G1239" t="str"><v>TL</v></cell><cell r="H1239"><v>4.2029712</v></cell><cell r="I1239"><v>8691217275002</v></cell></row><row r="1240"><cell r="E1240" t="str"><v>Mas 2745 Kalemtraşlı Maket Bıçağı No:9 </v></cell><cell r="F1240"><v>0.18</v></cell><cell r="G1240" t="str"><v>TL</v></cell><cell r="H1240"><v>5.0317392</v></cell><cell r="I1240"><v>8691217274500</v></cell></row><row r="1241"><cell r="E1241" t="str"><v>Mas 2748 Profesyonel Maket Bıçağı No:9</v></cell><cell r="F1241"><v>0.18</v></cell><cell r="G1241" t="str"><v>TL</v></cell><cell r="H1241"><v>11.1595008</v></cell><cell r="I1241"><v>8691217274807</v></cell></row><row r="1242"><cell r="E1242" t="str"><v>Mas 2755 Kalemtraşlı Maket Bıçağı No:18 </v></cell><cell r="F1242"><v>0.18</v></cell><cell r="G1242" t="str"><v>TL</v></cell><cell r="H1242"><v>8.4526576</v></cell><cell r="I1242"><v>8691217275507</v></cell></row><row r="1243"><cell r="E1243" t="str"><v>Mas 2758 Profesyonel Maket Bıçağı No:18</v></cell><cell r="F1243"><v>0.18</v></cell><cell r="G1243" t="str"><v>TL</v></cell><cell r="H1243"><v>23.1493216</v></cell><cell r="I1243"><v>8691217275804</v></cell></row><row r="1244"><cell r="E1244" t="str"><v>Mas 2770 Plastik Gövde Maket Biçagi (Yayli Güvenlik) No:18</v></cell><cell r="F1244"><v>0.18</v></cell><cell r="G1244" t="str"><v>TL</v></cell><cell r="H1244"><v>8.4196</v></cell><cell r="I1244"><v>8691217277006</v></cell></row><row r="1245"><cell r="E1245" t="str"><v>Mas 560 Maket  Bıçağı (Küçük) </v></cell><cell r="F1245"><v>0.18</v></cell><cell r="G1245" t="str"><v>TL</v></cell><cell r="H1245"><v>1.9263424</v></cell><cell r="I1245"><v>8691217056007</v></cell></row><row r="1246"><cell r="E1246" t="str"><v>Mas 568 Metal Gövdeli Maket Bıçağı (Küçük) </v></cell><cell r="F1246"><v>0.18</v></cell><cell r="G1246" t="str"><v>TL</v></cell><cell r="H1246"><v>2.0061928</v></cell><cell r="I1246"><v>8691217056809</v></cell></row><row r="1247"><cell r="E1247" t="str"><v>Mas 565 Metal  Ağızlı  Maket Bıçağı  (Büyük) </v></cell><cell r="F1247"><v>0.18</v></cell><cell r="G1247" t="str"><v>TL</v></cell><cell r="H1247"><v>3.682896</v></cell><cell r="I1247"><v>8691217056502</v></cell></row><row r="1248"><cell r="E1248" t="str"><v>Mas 570 Maket  Bıçağı (Küçük) </v></cell><cell r="F1248"><v>0.18</v></cell><cell r="G1248" t="str"><v>TL</v></cell><cell r="H1248"><v>1.377012</v></cell><cell r="I1248"><v>8691217057004</v></cell></row><row r="1249"><cell r="E1249" t="str"><v>Mas 575 Maket  Bıçağı (Büyük) </v></cell><cell r="F1249"><v>0.18</v></cell><cell r="G1249" t="str"><v>TL</v></cell><cell r="H1249"><v>2.5098944</v></cell><cell r="I1249"><v>8691217057509</v></cell></row><row r="1250"><cell r="E1250" t="str"><v>Mas 572 Tüpte  Maket Bıçağı Yedeği (Küçük)</v></cell><cell r="F1250"><v>0.18</v></cell><cell r="G1250" t="str"><v>TL</v></cell><cell r="H1250"><v>2.3607472</v></cell><cell r="I1250"><v>8691217057202</v></cell></row><row r="1251"><cell r="E1251" t="str"><v>Mas 579 Tüpte  Maket  Bıçağı  Yedeği (Büyük)</v></cell><cell r="F1251"><v>0.18</v></cell><cell r="G1251" t="str"><v>TL</v></cell><cell r="H1251"><v>5.58138</v></cell><cell r="I1251"><v>8691217057905</v></cell></row><row r="1252"><cell r="E1252" t="str"><v>Mas 2771 Maket Bıçağı Yedeği (Güvenlik Tipi) No:18</v></cell><cell r="F1252"><v>0.18</v></cell><cell r="G1252" t="str"><v>TL</v></cell><cell r="H1252"><v>6.73568</v></cell><cell r="I1252"><v>8691217277105</v></cell></row><row r="1253"><cell r="E1253" t="str"><v>Esselte Makas 13.97cm</v></cell><cell r="F1253"><v>0.18</v></cell><cell r="G1253" t="str"><v>TL</v></cell><cell r="H1253"><v>2.961</v></cell><cell r="I1253" t="str"><v>8691474981135</v></cell></row><row r="1254"><cell r="E1254" t="str"><v>Esselte Makas 17.78cm</v></cell><cell r="F1254"><v>0.18</v></cell><cell r="G1254" t="str"><v>TL</v></cell><cell r="H1254"><v>3.9762</v></cell><cell r="I1254" t="str"><v>8691474981142</v></cell></row><row r="1255"><cell r="E1255" t="str"><v>Esselte Makas 20.32cm</v></cell><cell r="F1255"><v>0.18</v></cell><cell r="G1255" t="str"><v>TL</v></cell><cell r="H1255"><v>4.9914</v></cell><cell r="I1255" t="str"><v>8691474981159</v></cell></row><row r="1256"><cell r="E1256" t="str"><v>Esselte Makas 25.40cm</v></cell><cell r="F1256"><v>0.18</v></cell><cell r="G1256" t="str"><v>TL</v></cell><cell r="H1256"><v>5.922</v></cell><cell r="I1256" t="str"><v>8691474981166</v></cell></row><row r="1257"><cell r="E1257" t="str"><v>Leitz WOW 20.5 cm Blisterli Makas Metalik Beyaz</v></cell><cell r="F1257"><v>0.18</v></cell><cell r="G1257" t="str"><v>TL</v></cell><cell r="H1257"><v>16.074</v></cell><cell r="I1257" t="str"><v>4002432100453</v></cell></row><row r="1258"><cell r="E1258" t="str"><v>Leitz WOW 20.5 cm Blisterli Makas Metalik Pembe</v></cell><cell r="F1258"><v>0.18</v></cell><cell r="G1258" t="str"><v>TL</v></cell><cell r="H1258"><v>16.074</v></cell><cell r="I1258" t="str"><v>4002432100460</v></cell></row><row r="1259"><cell r="E1259" t="str"><v>Leitz WOW 20.5 cm Blisterli Makas Metalik Mavi</v></cell><cell r="F1259"><v>0.18</v></cell><cell r="G1259" t="str"><v>TL</v></cell><cell r="H1259"><v>16.074</v></cell><cell r="I1259" t="str"><v>4002432100477</v></cell></row><row r="1260"><cell r="E1260" t="str"><v>Leitz WOW 20.5 cm Blisterli Makas Metalik Turuncu</v></cell><cell r="F1260"><v>0.18</v></cell><cell r="G1260" t="str"><v>TL</v></cell><cell r="H1260"><v>16.074</v></cell><cell r="I1260" t="str"><v>4002432100484</v></cell></row><row r="1261"><cell r="E1261" t="str"><v>Leitz WOW 20.5 cm Blisterli Makas Metalik Buz Mavisi</v></cell><cell r="F1261"><v>0.18</v></cell><cell r="G1261" t="str"><v>TL</v></cell><cell r="H1261"><v>16.074</v></cell><cell r="I1261" t="str"><v>4002432103201</v></cell></row><row r="1262"><cell r="E1262" t="str"><v>Leitz WOW 20.5 cm Blisterli Makas Metalik Mor</v></cell><cell r="F1262"><v>0.18</v></cell><cell r="G1262" t="str"><v>TL</v></cell><cell r="H1262"><v>16.074</v></cell><cell r="I1262" t="str"><v>4002432103218</v></cell></row><row r="1263"><cell r="E1263" t="str"><v>Leitz WOW 20.5 cm Blisterli Makas Metalik Yeşil</v></cell><cell r="F1263"><v>0.18</v></cell><cell r="G1263" t="str"><v>TL</v></cell><cell r="H1263"><v>16.074</v></cell><cell r="I1263" t="str"><v>4002432100491</v></cell></row><row r="1264"><cell r="E1264" t="str"><v>Leitz Style Led Masa Lambası Kutup Beyazı </v></cell><cell r="F1264"><v>0.18</v></cell><cell r="G1264" t="str"><v>TL</v></cell><cell r="H1264"><v>702.18</v></cell><cell r="I1264" t="str"><v>4002432110971</v></cell></row><row r="1265"><cell r="E1265" t="str"><v>Leitz Style Led Masa Lambası Garnet Kırmızısı</v></cell><cell r="F1265"><v>0.18</v></cell><cell r="G1265" t="str"><v>TL</v></cell><cell r="H1265"><v>702.18</v></cell><cell r="I1265" t="str"><v>4002432110988</v></cell></row><row r="1266"><cell r="E1266" t="str"><v>Leitz Style Led Masa Lambası Seramik Yeşili</v></cell><cell r="F1266"><v>0.18</v></cell><cell r="G1266" t="str"><v>TL</v></cell><cell r="H1266"><v>702.18</v></cell><cell r="I1266" t="str"><v>4002432110995</v></cell></row><row r="1267"><cell r="E1267" t="str"><v>Leitz Style Led Masa Lambası Titan Mavisi</v></cell><cell r="F1267"><v>0.18</v></cell><cell r="G1267" t="str"><v>TL</v></cell><cell r="H1267"><v>702.18</v></cell><cell r="I1267" t="str"><v>4002432111008</v></cell></row><row r="1268"><cell r="E1268" t="str"><v>Leitz Style Led Masa Lambası Saten Siyahı</v></cell><cell r="F1268"><v>0.18</v></cell><cell r="G1268" t="str"><v>TL</v></cell><cell r="H1268"><v>702.18</v></cell><cell r="I1268" t="str"><v>4002432111015</v></cell></row><row r="1269"><cell r="E1269" t="str"><v>Mas 808 Tidy Masaüstü Organizer Set Şeffaf</v></cell><cell r="F1269"><v>0.18</v></cell><cell r="G1269" t="str"><v>TL</v></cell><cell r="H1269"><v>5.99072</v></cell><cell r="I1269"><v>8691217080804</v></cell></row><row r="1270"><cell r="E1270" t="str"><v>Mas 808 Tidy Masaüstü Organizer Set Duman</v></cell><cell r="F1270"><v>0.18</v></cell><cell r="G1270" t="str"><v>TL</v></cell><cell r="H1270"><v>5.99072</v></cell><cell r="I1270"><v>8691217080842</v></cell></row><row r="1271"><cell r="E1271" t="str"><v>Mas 808 Tidy Masaüstü Organizer Set Kırmızı </v></cell><cell r="F1271"><v>0.18</v></cell><cell r="G1271" t="str"><v>TL</v></cell><cell r="H1271"><v>5.99072</v></cell><cell r="I1271"><v>8691217080873</v></cell></row><row r="1272"><cell r="E1272" t="str"><v>Mas 808 Tidy Masaüstü Organizer Set Lila</v></cell><cell r="F1272"><v>0.18</v></cell><cell r="G1272" t="str"><v>TL</v></cell><cell r="H1272"><v>5.99072</v></cell><cell r="I1272"><v>8691217080866</v></cell></row><row r="1273"><cell r="E1273" t="str"><v>Mas 808 Tidy Masaüstü Organizer Set Mavi</v></cell><cell r="F1273"><v>0.18</v></cell><cell r="G1273" t="str"><v>TL</v></cell><cell r="H1273"><v>5.99072</v></cell><cell r="I1273"><v>8691217080880</v></cell></row><row r="1274"><cell r="E1274" t="str"><v>Mas 808 Tidy Masaüstü Organizer Set Siyah</v></cell><cell r="F1274"><v>0.18</v></cell><cell r="G1274" t="str"><v>TL</v></cell><cell r="H1274"><v>5.99072</v></cell><cell r="I1274"><v>8691217080897</v></cell></row><row r="1275"><cell r="E1275" t="str"><v>Mas 810 Masaüstü Organizer Şeffaf</v></cell><cell r="F1275"><v>0.18</v></cell><cell r="G1275" t="str"><v>TL</v></cell><cell r="H1275"><v>7.71344</v></cell><cell r="I1275"><v>8691217081009</v></cell></row><row r="1276"><cell r="E1276" t="str"><v>Mas 810 Masaüstü Organizer Duman</v></cell><cell r="F1276"><v>0.18</v></cell><cell r="G1276" t="str"><v>TL</v></cell><cell r="H1276"><v>7.71344</v></cell><cell r="I1276"><v>8691217081047</v></cell></row><row r="1277"><cell r="E1277" t="str"><v>Mas 815 Masaüstü Organizer Set Şeffaf</v></cell><cell r="F1277"><v>0.18</v></cell><cell r="G1277" t="str"><v>TL</v></cell><cell r="H1277"><v>7.22456</v></cell><cell r="I1277"><v>8691217081504</v></cell></row><row r="1278"><cell r="E1278" t="str"><v>Mas 815 Masaüstü Organizer Set Duman</v></cell><cell r="F1278"><v>0.18</v></cell><cell r="G1278" t="str"><v>TL</v></cell><cell r="H1278"><v>7.22456</v></cell><cell r="I1278"><v>8691217081542</v></cell></row><row r="1279"><cell r="E1279" t="str"><v>Mas 812 Masaüstü Organizer Trendy Şeffaf</v></cell><cell r="F1279"><v>0.18</v></cell><cell r="G1279" t="str"><v>TL</v></cell><cell r="H1279"><v>7.51944</v></cell><cell r="I1279" t="str"><v>8691217081238</v></cell></row><row r="1280"><cell r="E1280" t="str"><v>Mas 812 Masaüstü Organizer Trendy Siyah</v></cell><cell r="F1280"><v>0.18</v></cell><cell r="G1280" t="str"><v>TL</v></cell><cell r="H1280"><v>7.51944</v></cell><cell r="I1280" t="str"><v>8691217081290</v></cell></row><row r="1281"><cell r="E1281" t="str"><v>Mas 812 Masaüstü Organizer Trendy Mavi</v></cell><cell r="F1281"><v>0.18</v></cell><cell r="G1281" t="str"><v>TL</v></cell><cell r="H1281"><v>7.51944</v></cell><cell r="I1281" t="str"><v>8691217081283</v></cell></row><row r="1282"><cell r="E1282" t="str"><v>Mas 812 Masaüstü Organizer Trendy Kırmızı</v></cell><cell r="F1282"><v>0.18</v></cell><cell r="G1282" t="str"><v>TL</v></cell><cell r="H1282"><v>7.51944</v></cell><cell r="I1282" t="str"><v>8691217081276</v></cell></row><row r="1283"><cell r="E1283" t="str"><v>Mas 812 Masaüstü Organizer Trendy Duman</v></cell><cell r="F1283"><v>0.18</v></cell><cell r="G1283" t="str"><v>TL</v></cell><cell r="H1283"><v>7.51944</v></cell><cell r="I1283" t="str"><v>8691217081245</v></cell></row><row r="1284"><cell r="E1284" t="str"><v>Mas 490 Kübik Kristal Kalemlik Şeffaf</v></cell><cell r="F1284"><v>0.18</v></cell><cell r="G1284" t="str"><v>TL</v></cell><cell r="H1284"><v>2.86344</v></cell><cell r="I1284"><v>8691217049030</v></cell></row><row r="1285"><cell r="E1285" t="str"><v>Mas 490 Kübik Kristal Kalemlik Kırmızı</v></cell><cell r="F1285"><v>0.18</v></cell><cell r="G1285" t="str"><v>TL</v></cell><cell r="H1285"><v>2.86344</v></cell><cell r="I1285"><v>8691217049078</v></cell></row><row r="1286"><cell r="E1286" t="str"><v>Mas 490 Kübik Kristal Kalemlik Gri</v></cell><cell r="F1286"><v>0.18</v></cell><cell r="G1286" t="str"><v>TL</v></cell><cell r="H1286"><v>2.86344</v></cell><cell r="I1286"><v>8691217049061</v></cell></row><row r="1287"><cell r="E1287" t="str"><v>Mas 490 Kübik Kristal Kalemlik Siyah</v></cell><cell r="F1287"><v>0.18</v></cell><cell r="G1287" t="str"><v>TL</v></cell><cell r="H1287"><v>2.86344</v></cell><cell r="I1287"><v>8691217049092</v></cell></row><row r="1288"><cell r="E1288" t="str"><v>Mas 495 Silindirik Kristal Kalemlik Şeffaf</v></cell><cell r="F1288"><v>0.18</v></cell><cell r="G1288" t="str"><v>TL</v></cell><cell r="H1288"><v>2.73152</v></cell><cell r="I1288"><v>8691217049535</v></cell></row><row r="1289"><cell r="E1289" t="str"><v>Mas 495 Silindirik Kristal Kalemlik Kırmızı</v></cell><cell r="F1289"><v>0.18</v></cell><cell r="G1289" t="str"><v>TL</v></cell><cell r="H1289"><v>2.73152</v></cell><cell r="I1289"><v>8691217049573</v></cell></row><row r="1290"><cell r="E1290" t="str"><v>Mas 495 Silindirik Kristal Kalemlik Gri</v></cell><cell r="F1290"><v>0.18</v></cell><cell r="G1290" t="str"><v>TL</v></cell><cell r="H1290"><v>2.73152</v></cell><cell r="I1290"><v>8691217049566</v></cell></row><row r="1291"><cell r="E1291" t="str"><v>Mas 495 Silindirik Kristal Kalemlik Siyah</v></cell><cell r="F1291"><v>0.18</v></cell><cell r="G1291" t="str"><v>TL</v></cell><cell r="H1291"><v>2.73152</v></cell><cell r="I1291"><v>8691217049597</v></cell></row><row r="1292"><cell r="E1292" t="str"><v>Mas 882 Vivid Renkli Masaüstü Set Mavi</v></cell><cell r="F1292"><v>0.18</v></cell><cell r="G1292" t="str"><v>TL</v></cell><cell r="H1292"><v>17.81696</v></cell><cell r="I1292" t="str"><v>8691217088299</v></cell></row><row r="1293"><cell r="E1293" t="str"><v>Mas 882 Vivid Renkli Masaüstü Set Yeşil</v></cell><cell r="F1293"><v>0.18</v></cell><cell r="G1293" t="str"><v>TL</v></cell><cell r="H1293"><v>17.81696</v></cell><cell r="I1293" t="str"><v>8691217088220</v></cell></row><row r="1294"><cell r="E1294" t="str"><v>Mas 882 Vivid Renkli Masaüstü Set Sarı</v></cell><cell r="F1294"><v>0.18</v></cell><cell r="G1294" t="str"><v>TL</v></cell><cell r="H1294"><v>17.81696</v></cell><cell r="I1294" t="str"><v>8691217088251</v></cell></row><row r="1295"><cell r="E1295" t="str"><v>Mas 882 Vivid Renkli Masaüstü Set Turuncu</v></cell><cell r="F1295"><v>0.18</v></cell><cell r="G1295" t="str"><v>TL</v></cell><cell r="H1295"><v>17.81696</v></cell><cell r="I1295" t="str"><v>8691217088244</v></cell></row><row r="1296"><cell r="E1296" t="str"><v>Mas 882 Vivid Renkli Masaüstü Set Pembe</v></cell><cell r="F1296"><v>0.18</v></cell><cell r="G1296" t="str"><v>TL</v></cell><cell r="H1296"><v>17.81696</v></cell><cell r="I1296" t="str"><v>8691217088237</v></cell></row><row r="1297"><cell r="E1297" t="str"><v>Mas 882 Vivid Renkli Masaüstü Set Beyaz</v></cell><cell r="F1297"><v>0.18</v></cell><cell r="G1297" t="str"><v>TL</v></cell><cell r="H1297"><v>17.81696</v></cell><cell r="I1297" t="str"><v>8691217088213</v></cell></row><row r="1298"><cell r="E1298" t="str"><v>Mas 500 Silindirik Perfore Kalemlik Mavi</v></cell><cell r="F1298"><v>0.18</v></cell><cell r="G1298" t="str"><v>TL</v></cell><cell r="H1298"><v>4.84224</v></cell><cell r="I1298"><v>8691217050081</v></cell></row><row r="1299"><cell r="E1299" t="str"><v>Mas 500 Silindirik Perfore Kalemlik Gri</v></cell><cell r="F1299"><v>0.18</v></cell><cell r="G1299" t="str"><v>TL</v></cell><cell r="H1299"><v>4.84224</v></cell><cell r="I1299"><v>8691217050067</v></cell></row><row r="1300"><cell r="E1300" t="str"><v>Mas 500 Silindirik Perfore Kalemlik Siyah</v></cell><cell r="F1300"><v>0.18</v></cell><cell r="G1300" t="str"><v>TL</v></cell><cell r="H1300"><v>4.84224</v></cell><cell r="I1300"><v>8691217050098</v></cell></row><row r="1301"><cell r="E1301" t="str"><v>Mas 800 Perfore Ataşlık Mavi</v></cell><cell r="F1301"><v>0.18</v></cell><cell r="G1301" t="str"><v>TL</v></cell><cell r="H1301"><v>4.013472</v></cell><cell r="I1301"><v>8691217080088</v></cell></row><row r="1302"><cell r="E1302" t="str"><v>Mas 800 Perfore Ataşlık Gri</v></cell><cell r="F1302"><v>0.18</v></cell><cell r="G1302" t="str"><v>TL</v></cell><cell r="H1302"><v>3.9465808</v></cell><cell r="I1302"><v>8691217080064</v></cell></row><row r="1303"><cell r="E1303" t="str"><v>Mas 800 Perfore Ataşlık Siyah</v></cell><cell r="F1303"><v>0.18</v></cell><cell r="G1303" t="str"><v>TL</v></cell><cell r="H1303"><v>3.9465808</v></cell><cell r="I1303"><v>8691217080095</v></cell></row><row r="1304"><cell r="E1304" t="str"><v>Mas 855 Perfore Küp Blok Mavi</v></cell><cell r="F1304"><v>0.18</v></cell><cell r="G1304" t="str"><v>TL</v></cell><cell r="H1304"><v>6.93744</v></cell><cell r="I1304"><v>8691217085588</v></cell></row><row r="1305"><cell r="E1305" t="str"><v>Mas 855 Perfore Küp Blok Gri</v></cell><cell r="F1305"><v>0.18</v></cell><cell r="G1305" t="str"><v>TL</v></cell><cell r="H1305"><v>6.93744</v></cell><cell r="I1305"><v>8691217085564</v></cell></row><row r="1306"><cell r="E1306" t="str"><v>Mas 855 Perfore Küp Blok Siyah</v></cell><cell r="F1306"><v>0.18</v></cell><cell r="G1306" t="str"><v>TL</v></cell><cell r="H1306"><v>6.93744</v></cell><cell r="I1306"><v>8691217085595</v></cell></row><row r="1307"><cell r="E1307" t="str"><v>Mas 505 Perfore Üçlü Masaüstü Set (Kalemlik, Ataşlık, Küp Blok) Kırmızı</v></cell><cell r="F1307"><v>0.18</v></cell><cell r="G1307" t="str"><v>TL</v></cell><cell r="H1307"><v>13.372032</v></cell><cell r="I1307"><v>8691217050579</v></cell></row><row r="1308"><cell r="E1308" t="str"><v>Mas 505 Perfore Üçlü Masaüstü Set (Kalemlik, Ataşlık, Küp Blok) Mavi</v></cell><cell r="F1308"><v>0.18</v></cell><cell r="G1308" t="str"><v>TL</v></cell><cell r="H1308"><v>13.372032</v></cell><cell r="I1308"><v>8691217050586</v></cell></row><row r="1309"><cell r="E1309" t="str"><v>Mas 505 Perfore Üçlü Masaüstü Set (Kalemlik, Ataşlık, Küp Blok) Gri</v></cell><cell r="F1309"><v>0.18</v></cell><cell r="G1309" t="str"><v>TL</v></cell><cell r="H1309"><v>13.372032</v></cell><cell r="I1309"><v>8691217050562</v></cell></row><row r="1310"><cell r="E1310" t="str"><v>Mas 505 Perfore Üçlü Masaüstü Set (Kalemlik, Ataşlık, Küp Blok) Siyah</v></cell><cell r="F1310"><v>0.18</v></cell><cell r="G1310" t="str"><v>TL</v></cell><cell r="H1310"><v>13.372032</v></cell><cell r="I1310"><v>8691217050593</v></cell></row><row r="1311"><cell r="E1311" t="str"><v>Mas 505 Perfore Üçlü Masaüstü Set (Kalemlik, Ataşlık, Küp Blok) Turuncu</v></cell><cell r="F1311"><v>0.18</v></cell><cell r="G1311" t="str"><v>TL</v></cell><cell r="H1311"><v>13.372032</v></cell><cell r="I1311"><v>8691217050548</v></cell></row><row r="1312"><cell r="E1312" t="str"><v>Mas 505 Perfore Üçlü Masaüstü Set (Kalemlik, Ataşlık, Küp Blok) Bebe Mavi</v></cell><cell r="F1312"><v>0.18</v></cell><cell r="G1312" t="str"><v>TL</v></cell><cell r="H1312"><v>13.372032</v></cell><cell r="I1312"><v>8691217050555</v></cell></row><row r="1313"><cell r="E1313" t="str"><v>Mas 505 Perfore Üçlü Masaüstü Set (Kalemlik, Ataşlık, Küp Blok) Yeşil</v></cell><cell r="F1313"><v>0.18</v></cell><cell r="G1313" t="str"><v>TL</v></cell><cell r="H1313"><v>13.372032</v></cell><cell r="I1313"><v>8691217050524</v></cell></row><row r="1314"><cell r="E1314" t="str"><v>Mas 505 Perfore Üçlü Masaüstü Set (Kalemlik, Ataşlık, Küp Blok) Pembe</v></cell><cell r="F1314"><v>0.18</v></cell><cell r="G1314" t="str"><v>TL</v></cell><cell r="H1314"><v>13.372032</v></cell><cell r="I1314"><v>8691217050531</v></cell></row><row r="1315"><cell r="E1315" t="str"><v>Mas 3804 Silindirik Kalemlik Suni Deri Siyah</v></cell><cell r="F1315"><v>0.18</v></cell><cell r="G1315" t="str"><v>TL</v></cell><cell r="H1315"><v>27.5970432</v></cell><cell r="I1315"><v>8691217380492</v></cell></row><row r="1316"><cell r="E1316" t="str"><v>Mas 3804 Silindirik Kalemlik Suni Deri Kahverengi</v></cell><cell r="F1316"><v>0.18</v></cell><cell r="G1316" t="str"><v>TL</v></cell><cell r="H1316"><v>27.5970432</v></cell><cell r="I1316"><v>8691217380485</v></cell></row><row r="1317"><cell r="E1317" t="str"><v>Mas 3808 Kübik Kalemlik Suni Deri Siyah</v></cell><cell r="F1317"><v>0.18</v></cell><cell r="G1317" t="str"><v>TL</v></cell><cell r="H1317"><v>27.432376</v></cell><cell r="I1317"><v>8691217380898</v></cell></row><row r="1318"><cell r="E1318" t="str"><v>Mas 3808 Kübik Kalemlik Suni Deri Kahverengi</v></cell><cell r="F1318"><v>0.18</v></cell><cell r="G1318" t="str"><v>TL</v></cell><cell r="H1318"><v>27.432376</v></cell><cell r="I1318"><v>8691217380881</v></cell></row><row r="1319"><cell r="E1319" t="str"><v>Mas 3864 Alfa Deri Masaüstü Set Siyah</v></cell><cell r="F1319"><v>0.18</v></cell><cell r="G1319" t="str"><v>TL</v></cell><cell r="H1319"><v>93.9430256</v></cell><cell r="I1319"><v>8691217386494</v></cell></row><row r="1320"><cell r="E1320" t="str"><v>Mas 3864 Alfa Deri Masaüstü Set Kahverengi</v></cell><cell r="F1320"><v>0.18</v></cell><cell r="G1320" t="str"><v>TL</v></cell><cell r="H1320"><v>93.9430256</v></cell><cell r="I1320"><v>8691217386487</v></cell></row><row r="1321"><cell r="E1321" t="str"><v>Mas 3866 Beta Deri Masaüstü Set Siyah</v></cell><cell r="F1321"><v>0.18</v></cell><cell r="G1321" t="str"><v>TL</v></cell><cell r="H1321"><v>81.99216</v></cell><cell r="I1321"><v>8691217386692</v></cell></row><row r="1322"><cell r="E1322" t="str"><v>Mas 3866 Beta Deri Masaüstü Set Kahverengi</v></cell><cell r="F1322"><v>0.18</v></cell><cell r="G1322" t="str"><v>TL</v></cell><cell r="H1322"><v>81.99216</v></cell><cell r="I1322"><v>8691217386685</v></cell></row><row r="1323"><cell r="E1323" t="str"><v>Esselte Vivida Çöp Kovası Siyah</v></cell><cell r="F1323"><v>0.18</v></cell><cell r="G1323" t="str"><v>TL</v></cell><cell r="H1323"><v>8.883</v></cell><cell r="I1323" t="str"><v>4049793026626</v></cell></row><row r="1324"><cell r="E1324" t="str"><v>Esselte Vivida Çöp Kovası Beyaz</v></cell><cell r="F1324"><v>0.18</v></cell><cell r="G1324" t="str"><v>TL</v></cell><cell r="H1324"><v>8.883</v></cell><cell r="I1324" t="str"><v>4049793026572</v></cell></row><row r="1325"><cell r="E1325" t="str"><v>Esselte Vivida Çöp Kovası Kırmızı</v></cell><cell r="F1325"><v>0.18</v></cell><cell r="G1325" t="str"><v>TL</v></cell><cell r="H1325"><v>8.883</v></cell><cell r="I1325" t="str"><v>4049793026589</v></cell></row><row r="1326"><cell r="E1326" t="str"><v>Esselte Vivida Çöp Kovası Mavi</v></cell><cell r="F1326"><v>0.18</v></cell><cell r="G1326" t="str"><v>TL</v></cell><cell r="H1326"><v>8.883</v></cell><cell r="I1326" t="str"><v>4049793026596</v></cell></row><row r="1327"><cell r="E1327" t="str"><v>Esselte Vivida Çöp Kovası Yeşil</v></cell><cell r="F1327"><v>0.18</v></cell><cell r="G1327" t="str"><v>TL</v></cell><cell r="H1327"><v>8.883</v></cell><cell r="I1327" t="str"><v>4049793027845</v></cell></row><row r="1328"><cell r="E1328" t="str"><v>Esselte Vivida Çöp Kovası Sarı</v></cell><cell r="F1328"><v>0.18</v></cell><cell r="G1328" t="str"><v>TL</v></cell><cell r="H1328"><v>8.883</v></cell><cell r="I1328" t="str"><v>4049793027098</v></cell></row><row r="1329"><cell r="E1329" t="str"><v>Mas 850 Metal Çöp Kovası 10 lt. Kırmızı</v></cell><cell r="F1329"><v>0.18</v></cell><cell r="G1329" t="str"><v>TL</v></cell><cell r="H1329"><v>18.82576</v></cell><cell r="I1329"><v>8691217085076</v></cell></row><row r="1330"><cell r="E1330" t="str"><v>Mas 850 Metal Çöp Kovası 10 lt. Mavi</v></cell><cell r="F1330"><v>0.18</v></cell><cell r="G1330" t="str"><v>TL</v></cell><cell r="H1330"><v>18.82576</v></cell><cell r="I1330"><v>8691217085083</v></cell></row><row r="1331"><cell r="E1331" t="str"><v>Mas 850 Metal Çöp Kovası 10 lt. Gri</v></cell><cell r="F1331"><v>0.18</v></cell><cell r="G1331" t="str"><v>TL</v></cell><cell r="H1331"><v>18.82576</v></cell><cell r="I1331"><v>8691217085069</v></cell></row><row r="1332"><cell r="E1332" t="str"><v>Mas 850 Metal Çöp Kovası 10 lt. Siyah</v></cell><cell r="F1332"><v>0.18</v></cell><cell r="G1332" t="str"><v>TL</v></cell><cell r="H1332"><v>18.82576</v></cell><cell r="I1332"><v>8691217085090</v></cell></row><row r="1333"><cell r="E1333" t="str"><v>Mas 852 Metal Çöp Kovası Yarım Delikli 10 lt. Kırmızı</v></cell><cell r="F1333"><v>0.18</v></cell><cell r="G1333" t="str"><v>TL</v></cell><cell r="H1333"><v>19.78024</v></cell><cell r="I1333"><v>8691217085274</v></cell></row><row r="1334"><cell r="E1334" t="str"><v>Mas 852 Metal Çöp Kovası Yarım Delikli 10 lt. Mavi</v></cell><cell r="F1334"><v>0.18</v></cell><cell r="G1334" t="str"><v>TL</v></cell><cell r="H1334"><v>19.78024</v></cell><cell r="I1334"><v>8691217085281</v></cell></row><row r="1335"><cell r="E1335" t="str"><v>Mas 852 Metal Çöp Kovası Yarım Delikli 10 lt. Gri</v></cell><cell r="F1335"><v>0.18</v></cell><cell r="G1335" t="str"><v>TL</v></cell><cell r="H1335"><v>19.78024</v></cell><cell r="I1335"><v>8691217085267</v></cell></row><row r="1336"><cell r="E1336" t="str"><v>Mas 852 Metal Çöp Kovası Yarım Delikli 10 lt. Siyah</v></cell><cell r="F1336"><v>0.18</v></cell><cell r="G1336" t="str"><v>TL</v></cell><cell r="H1336"><v>19.78024</v></cell><cell r="I1336"><v>8691217085298</v></cell></row><row r="1337"><cell r="E1337" t="str"><v>Mas 853 Metal Çöp Kovası 10 lt. Kırmızı</v></cell><cell r="F1337"><v>0.18</v></cell><cell r="G1337" t="str"><v>TL</v></cell><cell r="H1337"><v>11.74864</v></cell><cell r="I1337"><v>8691217185370</v></cell></row><row r="1338"><cell r="E1338" t="str"><v>Mas 853 Metal Çöp Kovası 10 lt. Mavi</v></cell><cell r="F1338"><v>0.18</v></cell><cell r="G1338" t="str"><v>TL</v></cell><cell r="H1338"><v>11.74864</v></cell><cell r="I1338"><v>8691217185387</v></cell></row><row r="1339"><cell r="E1339" t="str"><v>Mas 853 Metal Çöp Kovası 10 lt. Gri</v></cell><cell r="F1339"><v>0.18</v></cell><cell r="G1339" t="str"><v>TL</v></cell><cell r="H1339"><v>11.74864</v></cell><cell r="I1339"><v>8691217185363</v></cell></row><row r="1340"><cell r="E1340" t="str"><v>Mas 853 Metal Çöp Kovası 10 lt. Siyah</v></cell><cell r="F1340"><v>0.18</v></cell><cell r="G1340" t="str"><v>TL</v></cell><cell r="H1340"><v>11.74864</v></cell><cell r="I1340"><v>8691217185394</v></cell></row><row r="1341"><cell r="E1341" t="str"><v>Mas 854 Metal Çöp Kovası Tam Delikli 10 lt. Siyah</v></cell><cell r="F1341"><v>0.18</v></cell><cell r="G1341" t="str"><v>TL</v></cell><cell r="H1341"><v>14.307112</v></cell><cell r="I1341"><v>8691217085403</v></cell></row><row r="1342"><cell r="E1342" t="str"><v>Mas 854 Metal Çöp Kovası Tam Delikli 10 lt. Gri</v></cell><cell r="F1342"><v>0.18</v></cell><cell r="G1342" t="str"><v>TL</v></cell><cell r="H1342"><v>14.307112</v></cell><cell r="I1342"><v>8691217085465</v></cell></row><row r="1343"><cell r="E1343" t="str"><v>Mas 3852 Suni Deri Çöp Kovası Siyah</v></cell><cell r="F1343"><v>0.18</v></cell><cell r="G1343" t="str"><v>TL</v></cell><cell r="H1343"><v>38.36</v></cell><cell r="I1343"><v>8691217385299</v></cell></row><row r="1344"><cell r="E1344" t="str"><v>Mas 3852 Suni Deri Çöp Kovası Kahverengi</v></cell><cell r="F1344"><v>0.18</v></cell><cell r="G1344" t="str"><v>TL</v></cell><cell r="H1344"><v>38.36</v></cell><cell r="I1344"><v>8691217385282</v></cell></row><row r="1345"><cell r="E1345" t="str"><v>Noki Ambalaj Lastiği 50 gr.</v></cell><cell r="F1345"><v>0.18</v></cell><cell r="G1345" t="str"><v>TL</v></cell><cell r="H1345"><v>1.46</v></cell><cell r="I1345"><v>8693245081488</v></cell></row><row r="1346"><cell r="E1346" t="str"><v>Noki Ambalaj Lastiği 500 gr.</v></cell><cell r="F1346"><v>0.18</v></cell><cell r="G1346" t="str"><v>TL</v></cell><cell r="H1346"><v>11.43</v></cell><cell r="I1346"><v>8693245024171</v></cell></row><row r="1347"><cell r="E1347" t="str"><v>Mas 355 Ambalaj Lastiği 80/50mm %100 Kauçuk 50 gr. Kutu</v></cell><cell r="F1347"><v>0.18</v></cell><cell r="G1347" t="str"><v>TL</v></cell><cell r="H1347"><v>1.4356</v></cell><cell r="I1347"><v>8691217035507</v></cell></row><row r="1348"><cell r="E1348" t="str"><v>Mas 360 Ambalaj Lastiği  80/50mm %100 Kauçuk 200 gr. Kutu</v></cell><cell r="F1348"><v>0.18</v></cell><cell r="G1348" t="str"><v>TL</v></cell><cell r="H1348"><v>5.0828</v></cell><cell r="I1348"><v>8691217036009</v></cell></row><row r="1349"><cell r="E1349" t="str"><v>Mas 370 Ambalaj Lastiği 40/25mm %100 Kauçuk 50 gr. Kutu</v></cell><cell r="F1349"><v>0.18</v></cell><cell r="G1349" t="str"><v>TL</v></cell><cell r="H1349"><v>1.50544</v></cell><cell r="I1349"><v>8691217037006</v></cell></row><row r="1350"><cell r="E1350" t="str"><v>BION 9100 Ambalaj  Lastiği  80/50mm %80 Kauçuk 50 gr.Kutu</v></cell><cell r="F1350"><v>0.18</v></cell><cell r="G1350" t="str"><v>TL</v></cell><cell r="H1350"><v>1.11744</v></cell><cell r="I1350"><v>8691217910002</v></cell></row><row r="1351"><cell r="E1351" t="str"><v>Mas 390 Geniş Ambalaj Lastiği 100/65mm %100 Kauçuk 50 gr. Kutu</v></cell><cell r="F1351"><v>0.18</v></cell><cell r="G1351" t="str"><v>TL</v></cell><cell r="H1351"><v>1.53648</v></cell><cell r="I1351"><v>8691217039000</v></cell></row><row r="1352"><cell r="E1352" t="str"><v>Sarff Ambalaj Lastiği %100 500 gr.</v></cell><cell r="F1352"><v>0.18</v></cell><cell r="G1352" t="str"><v>TL</v></cell><cell r="H1352"><v>1.995</v></cell><cell r="I1352" t="str"><v>8698534251016</v></cell></row><row r="1353"><cell r="E1353" t="str"><v>Sarff Ambalaj Lastiği %80 500 gr.</v></cell><cell r="F1353"><v>0.18</v></cell><cell r="G1353" t="str"><v>TL</v></cell><cell r="H1353"><v>1.862</v></cell><cell r="I1353" t="str"><v>8698534297601</v></cell></row><row r="1354"><cell r="E1354" t="str"><v>Faber-Castell 7085/30 Beyaz Silgi, 30'lu</v></cell><cell r="F1354"><v>0.08</v></cell><cell r="G1354" t="str"><v>TL</v></cell><cell r="H1354"><v>15.31</v></cell><cell r="I1354"><v>9556089885317</v></cell></row><row r="1355"><cell r="E1355" t="str"><v>Faber-Castell 7086/30 Beyaz Silgi, 30'lu</v></cell><cell r="F1355"><v>0.08</v></cell><cell r="G1355" t="str"><v>TL</v></cell><cell r="H1355"><v>12.6054</v></cell><cell r="I1355"><v>9556089886314</v></cell></row><row r="1356"><cell r="E1356" t="str"><v> Faber-Castell 7089/30 Siyah Silgi, 30'lu</v></cell><cell r="F1356"><v>0.08</v></cell><cell r="G1356" t="str"><v>TL</v></cell><cell r="H1356"><v>15.3126</v></cell><cell r="I1356"><v>9556089899314</v></cell></row><row r="1357"><cell r="E1357" t="str"><v>Faber-Castell Dust-Free Silgi, 30'lu</v></cell><cell r="F1357"><v>0.08</v></cell><cell r="G1357" t="str"><v>TL</v></cell><cell r="H1357"><v>16.1586</v></cell><cell r="I1357"><v>9556089871310</v></cell></row><row r="1358"><cell r="E1358" t="str"><v>Faber-Castell Dust-Free Siyah Silgi, 24'lü</v></cell><cell r="F1358"><v>0.08</v></cell><cell r="G1358" t="str"><v>TL</v></cell><cell r="H1358"><v>21.4884</v></cell><cell r="I1358"><v>9556089005272</v></cell></row><row r="1359"><cell r="E1359" t="str"><v>Pelikan AS-30 Plastik Silgi Beyaz Büyük 30'lu Kutu</v></cell><cell r="F1359"><v>0.08</v></cell><cell r="G1359" t="str"><v>TL</v></cell><cell r="H1359"><v>17.1936</v></cell><cell r="I1359" t="str"><v>4012700215086</v></cell></row><row r="1360"><cell r="E1360" t="str"><v>Pelikan AL-20 Plastik Silgi Beyaz Büyük 20'li Kutu</v></cell><cell r="F1360"><v>0.08</v></cell><cell r="G1360" t="str"><v>TL</v></cell><cell r="H1360"><v>19.008</v></cell><cell r="I1360" t="str"><v>4012700204288</v></cell></row><row r="1361"><cell r="E1361" t="str"><v>Pelikan AL-30 Plastik Silgi Beyaz Küçük 30'lu Kutu</v></cell><cell r="F1361"><v>0.08</v></cell><cell r="G1361" t="str"><v>TL</v></cell><cell r="H1361"><v>20.736</v></cell><cell r="I1361" t="str"><v>4012700204271</v></cell></row><row r="1362"><cell r="E1362" t="str"><v>Pelikan SP-30 Yeşil Silgi 30'lu Kutu</v></cell><cell r="F1362"><v>0.08</v></cell><cell r="G1362" t="str"><v>TL</v></cell><cell r="H1362"><v>15.552</v></cell><cell r="I1362"><v>4012700204226</v></cell></row><row r="1363"><cell r="E1363" t="str"><v>Pelikan AP-30 Plastik Silgi Siyah Küçük 30'lu Kutu</v></cell><cell r="F1363"><v>0.08</v></cell><cell r="G1363" t="str"><v>TL</v></cell><cell r="H1363"><v>20.304</v></cell><cell r="I1363" t="str"><v>4012700256775</v></cell></row><row r="1364"><cell r="E1364" t="str"><v>Pritt PN 36 Plastik Silgi 36'lı Kutu</v></cell><cell r="F1364"><v>0.08</v></cell><cell r="G1364" t="str"><v>TL</v></cell><cell r="H1364"><v>8.8128</v></cell><cell r="I1364"><v>8691451000514</v></cell></row><row r="1365"><cell r="E1365" t="str"><v>Pritt PN 24 Plastik Silgi 24'lü Kutu</v></cell><cell r="F1365"><v>0.08</v></cell><cell r="G1365" t="str"><v>TL</v></cell><cell r="H1365"><v>8.8128</v></cell><cell r="I1365"><v>8691451000507</v></cell></row><row r="1366"><cell r="E1366" t="str"><v>STD A-100 Güç Tasarruflu Zımba Makinesi 24/6 </v></cell><cell r="F1366"><v>0.18</v></cell><cell r="G1366" t="str"><v>TL</v></cell><cell r="H1366"><v>12.61</v></cell><cell r="I1366"><v>4895114112109</v></cell></row><row r="1367"><cell r="E1367" t="str"><v>STD A-200 Güç Tasarruflu Zımba Makinesi Tam Boy 24/6 </v></cell><cell r="F1367"><v>0.18</v></cell><cell r="G1367" t="str"><v>TL</v></cell><cell r="H1367"><v>14.64</v></cell><cell r="I1367"><v>8693245011720</v></cell></row><row r="1368"><cell r="E1368" t="str"><v>STD A-400 Güç Tasarruflu Zımba Makinesi Profesyonel Kollu </v></cell><cell r="F1368"><v>0.18</v></cell><cell r="G1368" t="str"><v>TL</v></cell><cell r="H1368"><v>40.84</v></cell><cell r="I1368"><v>4895114124003</v></cell></row><row r="1369"><cell r="E1369" t="str"><v>STD A-80 Güç Tasarruflu Zımba Makinesi 24/6 </v></cell><cell r="F1369"><v>0.18</v></cell><cell r="G1369" t="str"><v>TL</v></cell><cell r="H1369"><v>8.86</v></cell><cell r="I1369"><v>4898114118200</v></cell></row><row r="1370"><cell r="E1370" t="str"><v>STD C-10 Deluxe Zımba Makinesi </v></cell><cell r="F1370"><v>0.18</v></cell><cell r="G1370" t="str"><v>TL</v></cell><cell r="H1370"><v>6.9356331</v></cell><cell r="I1370"><v>4895114120180</v></cell></row><row r="1371"><cell r="E1371" t="str"><v>STD C-12 Deluxe  Zımba Makinesi </v></cell><cell r="F1371"><v>0.18</v></cell><cell r="G1371" t="str"><v>TL</v></cell><cell r="H1371"><v>8.8271694</v></cell><cell r="I1371"><v>4895114121286</v></cell></row><row r="1372"><cell r="E1372" t="str"><v>STD C-14 Deluxe Zımba Makinesi </v></cell><cell r="F1372"><v>0.18</v></cell><cell r="G1372" t="str"><v>TL</v></cell><cell r="H1372"><v>10.8588195</v></cell><cell r="I1372"><v>4895114121484</v></cell></row><row r="1373"><cell r="E1373" t="str"><v>STD EM-4 Compact Zımba Makinesi No:10 </v></cell><cell r="F1373"><v>0.18</v></cell><cell r="G1373" t="str"><v>TL</v></cell><cell r="H1373"><v>2.73</v></cell><cell r="I1373"><v>4895114100434</v></cell></row><row r="1374"><cell r="E1374" t="str"><v>STD EM-7 Compact Zımba Makinesi 24/6 </v></cell><cell r="F1374"><v>0.18</v></cell><cell r="G1374" t="str"><v>TL</v></cell><cell r="H1374"><v>4.6237554</v></cell><cell r="I1374"><v>4895114110324</v></cell></row><row r="1375"><cell r="E1375" t="str"><v>STD EM-8 Compact Zımba Makinesi 24/6</v></cell><cell r="F1375"><v>0.18</v></cell><cell r="G1375" t="str"><v>TL</v></cell><cell r="H1375"><v>7.8463728</v></cell><cell r="I1375"><v>4895114120814</v></cell></row><row r="1376"><cell r="E1376" t="str"><v>STD F-5 Fashion Zımba Makinesi No:10 Siyah</v></cell><cell r="F1376"><v>0.18</v></cell><cell r="G1376" t="str"><v>TL</v></cell><cell r="H1376"><v>3.7830726</v></cell><cell r="I1376"><v>4895114105101</v></cell></row><row r="1377"><cell r="E1377" t="str"><v>STD F-7 Fashion Zımba Makinesi Yarım Boy Siyah</v></cell><cell r="F1377"><v>0.18</v></cell><cell r="G1377" t="str"><v>TL</v></cell><cell r="H1377"><v>5.5344951</v></cell><cell r="I1377"><v>4895114117203</v></cell></row><row r="1378"><cell r="E1378" t="str"><v>STD F-9 Fashion Zımba Makinesi Yarım Boy Siyah</v></cell><cell r="F1378"><v>0.18</v></cell><cell r="G1378" t="str"><v>TL</v></cell><cell r="H1378"><v>7.6362021</v></cell><cell r="I1378"><v>4895114119207</v></cell></row><row r="1379"><cell r="E1379" t="str"><v>STD HS-1000 Profesyonel Kollu Zımba Makinesi Gri</v></cell><cell r="F1379"><v>0.18</v></cell><cell r="G1379" t="str"><v>TL</v></cell><cell r="H1379"><v>23.4690615</v></cell><cell r="I1379"><v>4895114121019</v></cell></row><row r="1380"><cell r="E1380" t="str"><v>STD HS-1000 Profesyonel Kollu Zımba Makinesi Siyah</v></cell><cell r="F1380"><v>0.18</v></cell><cell r="G1380" t="str"><v>TL</v></cell><cell r="H1380"><v>23.4690615</v></cell><cell r="I1380"><v>4895114121002</v></cell></row><row r="1381"><cell r="E1381" t="str"><v>STD HS-2000 Profesyonel Kollu Zımba Makinesi Gri</v></cell><cell r="F1381"><v>0.18</v></cell><cell r="G1381" t="str"><v>TL</v></cell><cell r="H1381"><v>51.842106</v></cell><cell r="I1381"><v>4895114122016</v></cell></row><row r="1382"><cell r="E1382" t="str"><v>STD HS-2000 Profesyonel Kollu Zımba Makinesi Siyah</v></cell><cell r="F1382"><v>0.18</v></cell><cell r="G1382" t="str"><v>TL</v></cell><cell r="H1382"><v>51.842106</v></cell><cell r="I1382"><v>4895114122009</v></cell></row><row r="1383"><cell r="E1383" t="str"><v>STD HS-3000 Profesyonel Kollu Zımba Makinesi Gri</v></cell><cell r="F1383"><v>0.18</v></cell><cell r="G1383" t="str"><v>TL</v></cell><cell r="H1383"><v>77.06259</v></cell><cell r="I1383"><v>4895114123013</v></cell></row><row r="1384"><cell r="E1384" t="str"><v>STD HS-3000 Profesyonel Kollu Zımba Makinesi Siyah</v></cell><cell r="F1384"><v>0.18</v></cell><cell r="G1384" t="str"><v>TL</v></cell><cell r="H1384"><v>77.06259</v></cell><cell r="I1384"><v>4895114123006</v></cell></row><row r="1385"><cell r="E1385" t="str"><v>STD ML-1000 Elegant Uzun Kollu Zımba Makinesi</v></cell><cell r="F1385"><v>0.18</v></cell><cell r="G1385" t="str"><v>TL</v></cell><cell r="H1385"><v>20.53</v></cell><cell r="I1385"><v>4895114121101</v></cell></row><row r="1386"><cell r="E1386" t="str"><v>STD S-130 Elegant Pens Tipi Zımba Makinesi No:10 </v></cell><cell r="F1386"><v>0.18</v></cell><cell r="G1386" t="str"><v>TL</v></cell><cell r="H1386"><v>7.5</v></cell><cell r="I1386"><v>4895114101301</v></cell></row><row r="1387"><cell r="E1387" t="str"><v>STD S-150 Elegant Pens Tipi Zımba Makinesi 24/6</v></cell><cell r="F1387"><v>0.18</v></cell><cell r="G1387" t="str"><v>TL</v></cell><cell r="H1387"><v>9.4576815</v></cell><cell r="I1387"><v>4895114101509</v></cell></row><row r="1388"><cell r="E1388" t="str"><v>STD S-160 Elegant Pens Tipi Zımba Makinesi 24/6</v></cell><cell r="F1388"><v>0.18</v></cell><cell r="G1388" t="str"><v>TL</v></cell><cell r="H1388"><v>10.7887626</v></cell><cell r="I1388"><v>4895114102681</v></cell></row><row r="1389"><cell r="E1389" t="str"><v>STD S-170 Deluxe Pens Tipi Zımba Makinesi</v></cell><cell r="F1389"><v>0.18</v></cell><cell r="G1389" t="str"><v>TL</v></cell><cell r="H1389"><v>16.04</v></cell><cell r="I1389"><v>4895114101707</v></cell></row><row r="1390"><cell r="E1390" t="str"><v>STD S-3T Popular Mini Zımba Makinesi 24/6  </v></cell><cell r="F1390"><v>0.18</v></cell><cell r="G1390" t="str"><v>TL</v></cell><cell r="H1390"><v>2.52</v></cell><cell r="I1390"><v>4895114100394</v></cell></row><row r="1391"><cell r="E1391" t="str"><v>STD S-5 Popular Zımba Makinesi No:10 Karışık Renk</v></cell><cell r="F1391"><v>0.18</v></cell><cell r="G1391" t="str"><v>TL</v></cell><cell r="H1391"><v>2.452</v></cell><cell r="I1391"><v>4895114100523</v></cell></row><row r="1392"><cell r="E1392" t="str"><v>STD S-5 Popular Zımba Makinesi No:10 Gri</v></cell><cell r="F1392"><v>0.18</v></cell><cell r="G1392" t="str"><v>TL</v></cell><cell r="H1392"><v>2.452</v></cell><cell r="I1392"><v>4895114100519</v></cell></row><row r="1393"><cell r="E1393" t="str"><v>STD S-5 Popular Zımba Makinesi No:10 Kırmızı</v></cell><cell r="F1393"><v>0.18</v></cell><cell r="G1393" t="str"><v>TL</v></cell><cell r="H1393"><v>2.452</v></cell><cell r="I1393"><v>4895114100533</v></cell></row><row r="1394"><cell r="E1394" t="str"><v>STD S-5 Popular Zımba Makinesi No:10 Siyah</v></cell><cell r="F1394"><v>0.18</v></cell><cell r="G1394" t="str"><v>TL</v></cell><cell r="H1394"><v>2.452</v></cell><cell r="I1394"><v>4895114100526</v></cell></row><row r="1395"><cell r="E1395" t="str"><v>STD S-5 Popular Zımba Makinesi No:10 Mavi</v></cell><cell r="F1395"><v>0.18</v></cell><cell r="G1395" t="str"><v>TL</v></cell><cell r="H1395"><v>2.452</v></cell><cell r="I1395"><v>4895114100502</v></cell></row><row r="1396"><cell r="E1396" t="str"><v>STD S-600 Popular Zımba Makinesi 24/6 Gri</v></cell><cell r="F1396"><v>0.18</v></cell><cell r="G1396" t="str"><v>TL</v></cell><cell r="H1396"><v>3.61</v></cell><cell r="I1396"><v>4895114116015</v></cell></row><row r="1397"><cell r="E1397" t="str"><v>STD S-600 Popular Zımba Makinesi 24/6 Kırmızı</v></cell><cell r="F1397"><v>0.18</v></cell><cell r="G1397" t="str"><v>TL</v></cell><cell r="H1397"><v>3.61</v></cell><cell r="I1397"><v>4895114116039</v></cell></row><row r="1398"><cell r="E1398" t="str"><v>STD S-600 Popular Zımba Makinesi 24/6 Siyah</v></cell><cell r="F1398"><v>0.18</v></cell><cell r="G1398" t="str"><v>TL</v></cell><cell r="H1398"><v>3.61</v></cell><cell r="I1398"><v>4895114116022</v></cell></row><row r="1399"><cell r="E1399" t="str"><v>STD S-600 Popular Zımba Makinesi 24/6 Mavi</v></cell><cell r="F1399"><v>0.18</v></cell><cell r="G1399" t="str"><v>TL</v></cell><cell r="H1399"><v>3.61</v></cell><cell r="I1399"><v>4895114116008</v></cell></row><row r="1400"><cell r="E1400" t="str"><v>Leitz Retro Chic Zımba ve Delgeç Set Mor-Sarı</v></cell><cell r="F1400"><v>0.18</v></cell><cell r="G1400" t="str"><v>TL</v></cell><cell r="H1400"><v>19.035</v></cell><cell r="I1400" t="str"><v>4002432399116</v></cell></row><row r="1401"><cell r="E1401" t="str"><v>Leitz Retro Chic  Zımba ve Delgeç Set Gri-Yeşil</v></cell><cell r="F1401"><v>0.18</v></cell><cell r="G1401" t="str"><v>TL</v></cell><cell r="H1401"><v>19.035</v></cell><cell r="I1401" t="str"><v>4002432399123</v></cell></row><row r="1402"><cell r="E1402" t="str"><v>Leitz Wow Zımba-Delgeç Set Metalik Beyaz</v></cell><cell r="F1402"><v>0.18</v></cell><cell r="G1402" t="str"><v>TL</v></cell><cell r="H1402"><v>29.61</v></cell><cell r="I1402" t="str"><v>4002432100781</v></cell></row><row r="1403"><cell r="E1403" t="str"><v>Leitz Wow Zımba-Delgeç Set Metalik Pembe</v></cell><cell r="F1403"><v>0.18</v></cell><cell r="G1403" t="str"><v>TL</v></cell><cell r="H1403"><v>29.61</v></cell><cell r="I1403" t="str"><v>4002432100798</v></cell></row><row r="1404"><cell r="E1404" t="str"><v>Leitz Wow Zımba-Delgeç Set Metalik Mavi</v></cell><cell r="F1404"><v>0.18</v></cell><cell r="G1404" t="str"><v>TL</v></cell><cell r="H1404"><v>29.61</v></cell><cell r="I1404" t="str"><v>4002432100804</v></cell></row><row r="1405"><cell r="E1405" t="str"><v>Leitz Wow Zımba-Delgeç Set Metalik Turuncu</v></cell><cell r="F1405"><v>0.18</v></cell><cell r="G1405" t="str"><v>TL</v></cell><cell r="H1405"><v>29.61</v></cell><cell r="I1405" t="str"><v>4002432100811</v></cell></row><row r="1406"><cell r="E1406" t="str"><v>Leitz Wow Zımba-Delgeç Set Metalik Buz Mavisi</v></cell><cell r="F1406"><v>0.18</v></cell><cell r="G1406" t="str"><v>TL</v></cell><cell r="H1406"><v>29.61</v></cell><cell r="I1406" t="str"><v>4002432103287</v></cell></row><row r="1407"><cell r="E1407" t="str"><v>Leitz Wow Zımba-Delgeç Set Metalik Mor</v></cell><cell r="F1407"><v>0.18</v></cell><cell r="G1407" t="str"><v>TL</v></cell><cell r="H1407"><v>29.61</v></cell><cell r="I1407" t="str"><v>4002432103294</v></cell></row><row r="1408"><cell r="E1408" t="str"><v>Leitz Wow Zımba-Delgeç Set Metalik Yeşil</v></cell><cell r="F1408"><v>0.18</v></cell><cell r="G1408" t="str"><v>TL</v></cell><cell r="H1408"><v>29.61</v></cell><cell r="I1408" t="str"><v>4002432100828</v></cell></row><row r="1409"><cell r="E1409" t="str"><v>Rapid F5 Mini Zımba-Delgeç Set Mavi-Yeşil</v></cell><cell r="F1409"><v>0.18</v></cell><cell r="G1409" t="str"><v>TL</v></cell><cell r="H1409"><v>22.842</v></cell><cell r="I1409" t="str"><v>4051661012839</v></cell></row><row r="1410"><cell r="E1410" t="str"><v>Rapid F5 Mini Zımba-Delgeç Set Pembe-Sarı</v></cell><cell r="F1410"><v>0.18</v></cell><cell r="G1410" t="str"><v>TL</v></cell><cell r="H1410"><v>22.842</v></cell><cell r="I1410" t="str"><v>4051661012846</v></cell></row><row r="1411"><cell r="E1411" t="str"><v>Rapid F5 Mini Zımba-Delgeç Set Mor-Pembe</v></cell><cell r="F1411"><v>0.18</v></cell><cell r="G1411" t="str"><v>TL</v></cell><cell r="H1411"><v>22.842</v></cell><cell r="I1411" t="str"><v>4051661012853</v></cell></row><row r="1412"><cell r="E1412" t="str"><v>Leitz Wow 10 Sayfa Kapasiteli Elektrikli Zımba Metalik Pembe</v></cell><cell r="F1412"><v>0.18</v></cell><cell r="G1412" t="str"><v>TL</v></cell><cell r="H1412"><v>61.758</v></cell><cell r="I1412" t="str"><v>4002432111312</v></cell></row><row r="1413"><cell r="E1413" t="str"><v>Leitz Wow 10 Sayfa Kapasiteli Elektrikli Zımba Metalik Mavi</v></cell><cell r="F1413"><v>0.18</v></cell><cell r="G1413" t="str"><v>TL</v></cell><cell r="H1413"><v>61.758</v></cell><cell r="I1413" t="str"><v>4002432111329</v></cell></row><row r="1414"><cell r="E1414" t="str"><v>Leitz Wow 10 Sayfa Kapasiteli Elektrikli Zımba Metalik Turuncu</v></cell><cell r="F1414"><v>0.18</v></cell><cell r="G1414" t="str"><v>TL</v></cell><cell r="H1414"><v>61.758</v></cell><cell r="I1414" t="str"><v>4002432111336</v></cell></row><row r="1415"><cell r="E1415" t="str"><v>Leitz Wow 10 Sayfa Kapasiteli Elektrikli Zımba Metalik Buz Mavisi</v></cell><cell r="F1415"><v>0.18</v></cell><cell r="G1415" t="str"><v>TL</v></cell><cell r="H1415"><v>61.758</v></cell><cell r="I1415" t="str"><v>4002432111343</v></cell></row><row r="1416"><cell r="E1416" t="str"><v>Leitz Wow 10 Sayfa Kapasiteli Elektrikli Zımba Metalik Mor</v></cell><cell r="F1416"><v>0.18</v></cell><cell r="G1416" t="str"><v>TL</v></cell><cell r="H1416"><v>61.758</v></cell><cell r="I1416" t="str"><v>4002432111350</v></cell></row><row r="1417"><cell r="E1417" t="str"><v>Leitz Wow 10 Sayfa Kapasiteli Elektrikli Zımba Metalik Yeşil</v></cell><cell r="F1417"><v>0.18</v></cell><cell r="G1417" t="str"><v>TL</v></cell><cell r="H1417"><v>61.758</v></cell><cell r="I1417" t="str"><v>4002432111367</v></cell></row><row r="1418"><cell r="E1418" t="str"><v>Leitz 10 Sayfa Kapasiteli Zımba Kırmızı</v></cell><cell r="F1418"><v>0.18</v></cell><cell r="G1418" t="str"><v>TL</v></cell><cell r="H1418"><v>4.653</v></cell><cell r="I1418" t="str"><v>4002432342259</v></cell></row><row r="1419"><cell r="E1419" t="str"><v>Leitz 10 Sayfa Kapasiteli Zımba Mavi</v></cell><cell r="F1419"><v>0.18</v></cell><cell r="G1419" t="str"><v>TL</v></cell><cell r="H1419"><v>4.653</v></cell><cell r="I1419" t="str"><v>4002432342266</v></cell></row><row r="1420"><cell r="E1420" t="str"><v>Leitz 10 Sayfa Kapasiteli Zımba Siyah</v></cell><cell r="F1420"><v>0.18</v></cell><cell r="G1420" t="str"><v>TL</v></cell><cell r="H1420"><v>4.653</v></cell><cell r="I1420" t="str"><v>4002432342280</v></cell></row><row r="1421"><cell r="E1421" t="str"><v>Leitz 25 Sayfa Kapasiteli Zımba Kırmızı</v></cell><cell r="F1421"><v>0.18</v></cell><cell r="G1421" t="str"><v>TL</v></cell><cell r="H1421"><v>14.382</v></cell><cell r="I1421" t="str"><v>4002432334650</v></cell></row><row r="1422"><cell r="E1422" t="str"><v>Leitz 25 Sayfa Kapasiteli Zımba Mavi</v></cell><cell r="F1422"><v>0.18</v></cell><cell r="G1422" t="str"><v>TL</v></cell><cell r="H1422"><v>14.382</v></cell><cell r="I1422" t="str"><v>4002432334667</v></cell></row><row r="1423"><cell r="E1423" t="str"><v>Leitz 25 Sayfa Kapasiteli Zımba Siyah</v></cell><cell r="F1423"><v>0.18</v></cell><cell r="G1423" t="str"><v>TL</v></cell><cell r="H1423"><v>14.382</v></cell><cell r="I1423" t="str"><v>4002432334674</v></cell></row><row r="1424"><cell r="E1424" t="str"><v>Leitz 30 Sayfa Kapasiteli Zımba Kırmızı</v></cell><cell r="F1424"><v>0.18</v></cell><cell r="G1424" t="str"><v>TL</v></cell><cell r="H1424"><v>23.688</v></cell><cell r="I1424" t="str"><v>4002432324491</v></cell></row><row r="1425"><cell r="E1425" t="str"><v>Leitz 30 Sayfa Kapasiteli Zımba Mavi</v></cell><cell r="F1425"><v>0.18</v></cell><cell r="G1425" t="str"><v>TL</v></cell><cell r="H1425"><v>23.688</v></cell><cell r="I1425" t="str"><v>4002432324507</v></cell></row><row r="1426"><cell r="E1426" t="str"><v>Leitz 30 Sayfa Kapasiteli Zımba Gri</v></cell><cell r="F1426"><v>0.18</v></cell><cell r="G1426" t="str"><v>TL</v></cell><cell r="H1426"><v>23.688</v></cell><cell r="I1426" t="str"><v>4002432324521</v></cell></row><row r="1427"><cell r="E1427" t="str"><v>Leitz 30 Sayfa Kapasiteli Zımba Siyah</v></cell><cell r="F1427"><v>0.18</v></cell><cell r="G1427" t="str"><v>TL</v></cell><cell r="H1427"><v>23.688</v></cell><cell r="I1427" t="str"><v>4002432324538</v></cell></row><row r="1428"><cell r="E1428" t="str"><v>Leitz Style 30 Sayfa Kapasiteli Zımba Beyaz</v></cell><cell r="F1428"><v>0.18</v></cell><cell r="G1428" t="str"><v>TL</v></cell><cell r="H1428"><v>36.378</v></cell><cell r="I1428" t="str"><v>4002432108619</v></cell></row><row r="1429"><cell r="E1429" t="str"><v>Leitz Style 30 Sayfa Kapasiteli Zımba Bordo</v></cell><cell r="F1429"><v>0.18</v></cell><cell r="G1429" t="str"><v>TL</v></cell><cell r="H1429"><v>36.378</v></cell><cell r="I1429" t="str"><v>4002432108626</v></cell></row><row r="1430"><cell r="E1430" t="str"><v>Leitz Style 30 Sayfa Kapasiteli Zımba Yeşil</v></cell><cell r="F1430"><v>0.18</v></cell><cell r="G1430" t="str"><v>TL</v></cell><cell r="H1430"><v>36.378</v></cell><cell r="I1430" t="str"><v>4002432108633</v></cell></row><row r="1431"><cell r="E1431" t="str"><v>Leitz Style 30 Sayfa Kapasiteli Zımba Lacivert</v></cell><cell r="F1431"><v>0.18</v></cell><cell r="G1431" t="str"><v>TL</v></cell><cell r="H1431"><v>36.378</v></cell><cell r="I1431" t="str"><v>4002432108640</v></cell></row><row r="1432"><cell r="E1432" t="str"><v>Leitz Style 30 Sayfa Kapasiteli Zımba Siyah</v></cell><cell r="F1432"><v>0.18</v></cell><cell r="G1432" t="str"><v>TL</v></cell><cell r="H1432"><v>36.378</v></cell><cell r="I1432" t="str"><v>4002432108657</v></cell></row><row r="1433"><cell r="E1433" t="str"><v>Leitz Wow 30 Sayfa Kapasiteli Zımba Metalik Beyaz</v></cell><cell r="F1433"><v>0.18</v></cell><cell r="G1433" t="str"><v>TL</v></cell><cell r="H1433"><v>35.532</v></cell><cell r="I1433" t="str"><v>4002432393183</v></cell></row><row r="1434"><cell r="E1434" t="str"><v>Leitz Wow 30 Sayfa Kapasiteli Zımba Metalik Pembe</v></cell><cell r="F1434"><v>0.18</v></cell><cell r="G1434" t="str"><v>TL</v></cell><cell r="H1434"><v>35.532</v></cell><cell r="I1434" t="str"><v>4002432393114</v></cell></row><row r="1435"><cell r="E1435" t="str"><v>Leitz Wow 30 Sayfa Kapasiteli Zımba Metalik Mavi</v></cell><cell r="F1435"><v>0.18</v></cell><cell r="G1435" t="str"><v>TL</v></cell><cell r="H1435"><v>35.532</v></cell><cell r="I1435" t="str"><v>4002432392896</v></cell></row><row r="1436"><cell r="E1436" t="str"><v>Leitz Wow 30 Sayfa Kapasiteli Zımba Metalik Turuncu</v></cell><cell r="F1436"><v>0.18</v></cell><cell r="G1436" t="str"><v>TL</v></cell><cell r="H1436"><v>35.532</v></cell><cell r="I1436" t="str"><v>4002432392902</v></cell></row><row r="1437"><cell r="E1437" t="str"><v>Leitz Wow 30 Sayfa Kapasiteli Zımba Metalik Buz Mavisi</v></cell><cell r="F1437"><v>0.18</v></cell><cell r="G1437" t="str"><v>TL</v></cell><cell r="H1437"><v>35.532</v></cell><cell r="I1437" t="str"><v>4002432103140</v></cell></row><row r="1438"><cell r="E1438" t="str"><v>Leitz Wow 30 Sayfa Kapasiteli Zımba Metalik Mor</v></cell><cell r="F1438"><v>0.18</v></cell><cell r="G1438" t="str"><v>TL</v></cell><cell r="H1438"><v>35.532</v></cell><cell r="I1438" t="str"><v>4002432103157</v></cell></row><row r="1439"><cell r="E1439" t="str"><v>Leitz Wow 30 Sayfa Kapasiteli Zımba Metalik Yeşil</v></cell><cell r="F1439"><v>0.18</v></cell><cell r="G1439" t="str"><v>TL</v></cell><cell r="H1439"><v>35.532</v></cell><cell r="I1439" t="str"><v>4002432392919</v></cell></row><row r="1440"><cell r="E1440" t="str"><v>Leitz Wow 10 Sayfa Kapasiteli Mini Zımba Metalik Beyaz</v></cell><cell r="F1440"><v>0.18</v></cell><cell r="G1440" t="str"><v>TL</v></cell><cell r="H1440"><v>14.382</v></cell><cell r="I1440" t="str"><v>4002432101269</v></cell></row><row r="1441"><cell r="E1441" t="str"><v>Leitz Wow 10 Sayfa Kapasiteli Mini Zımba Metalik Pembe</v></cell><cell r="F1441"><v>0.18</v></cell><cell r="G1441" t="str"><v>TL</v></cell><cell r="H1441"><v>14.382</v></cell><cell r="I1441" t="str"><v>4002432101276</v></cell></row><row r="1442"><cell r="E1442" t="str"><v>Leitz Wow 10 Sayfa Kapasiteli Mini Zımba Metalik Mavi</v></cell><cell r="F1442"><v>0.18</v></cell><cell r="G1442" t="str"><v>TL</v></cell><cell r="H1442"><v>14.382</v></cell><cell r="I1442" t="str"><v>4002432101283</v></cell></row><row r="1443"><cell r="E1443" t="str"><v>Leitz Wow 10 Sayfa Kapasiteli Mini Zımba Metalik Turuncu</v></cell><cell r="F1443"><v>0.18</v></cell><cell r="G1443" t="str"><v>TL</v></cell><cell r="H1443"><v>14.382</v></cell><cell r="I1443" t="str"><v>4002432101290</v></cell></row><row r="1444"><cell r="E1444" t="str"><v>Leitz Wow 10 Sayfa Kapasiteli Mini Zımba Metalik Buz Mavisi</v></cell><cell r="F1444"><v>0.18</v></cell><cell r="G1444" t="str"><v>TL</v></cell><cell r="H1444"><v>14.382</v></cell><cell r="I1444" t="str"><v>4002432103225</v></cell></row><row r="1445"><cell r="E1445" t="str"><v>Leitz Wow 10 Sayfa Kapasiteli Mini Zımba Metalik Mor</v></cell><cell r="F1445"><v>0.18</v></cell><cell r="G1445" t="str"><v>TL</v></cell><cell r="H1445"><v>14.382</v></cell><cell r="I1445" t="str"><v>4002432103232</v></cell></row><row r="1446"><cell r="E1446" t="str"><v>Leitz Wow 10 Sayfa Kapasiteli Mini Zımba Metalik Yeşil</v></cell><cell r="F1446"><v>0.18</v></cell><cell r="G1446" t="str"><v>TL</v></cell><cell r="H1446"><v>14.382</v></cell><cell r="I1446" t="str"><v>4002432101306</v></cell></row><row r="1447"><cell r="E1447" t="str"><v>Leitz 40 Sayfa Kapasiteli Zımba Kırmızı</v></cell><cell r="F1447"><v>0.18</v></cell><cell r="G1447" t="str"><v>TL</v></cell><cell r="H1447"><v>54.99</v></cell><cell r="I1447" t="str"><v>4002432324590</v></cell></row><row r="1448"><cell r="E1448" t="str"><v>Leitz 40 Sayfa Kapasiteli Zımba Mavi</v></cell><cell r="F1448"><v>0.18</v></cell><cell r="G1448" t="str"><v>TL</v></cell><cell r="H1448"><v>54.99</v></cell><cell r="I1448" t="str"><v>4002432336067</v></cell></row><row r="1449"><cell r="E1449" t="str"><v>Leitz 40 Sayfa Kapasiteli Zımba Siyah</v></cell><cell r="F1449"><v>0.18</v></cell><cell r="G1449" t="str"><v>TL</v></cell><cell r="H1449"><v>54.99</v></cell><cell r="I1449" t="str"><v>4002432324620</v></cell></row><row r="1450"><cell r="E1450" t="str"><v>Leitz Düz Perçinleyen Zımba Kırmızı</v></cell><cell r="F1450"><v>0.18</v></cell><cell r="G1450" t="str"><v>TL</v></cell><cell r="H1450"><v>33.84</v></cell><cell r="I1450" t="str"><v>4002432357413</v></cell></row><row r="1451"><cell r="E1451" t="str"><v>Leitz Düz Perçinleyen Zımba Mavi</v></cell><cell r="F1451"><v>0.18</v></cell><cell r="G1451" t="str"><v>TL</v></cell><cell r="H1451"><v>33.84</v></cell><cell r="I1451" t="str"><v>4002432357420</v></cell></row><row r="1452"><cell r="E1452" t="str"><v>Leitz Düz Perçinleyen Zımba Siyah</v></cell><cell r="F1452"><v>0.18</v></cell><cell r="G1452" t="str"><v>TL</v></cell><cell r="H1452"><v>33.84</v></cell><cell r="I1452" t="str"><v>4002432357437</v></cell></row><row r="1453"><cell r="E1453" t="str"><v>Leitz Pens Tipi Zımba Gri</v></cell><cell r="F1453"><v>0.18</v></cell><cell r="G1453" t="str"><v>TL</v></cell><cell r="H1453"><v>32.994</v></cell><cell r="I1453" t="str"><v>4002432357659</v></cell></row><row r="1454"><cell r="E1454" t="str"><v>Leitz 60 Sayfa Kapasiteli Zımba Gri</v></cell><cell r="F1454"><v>0.18</v></cell><cell r="G1454" t="str"><v>TL</v></cell><cell r="H1454"><v>82.062</v></cell><cell r="I1454" t="str"><v>4002432363995</v></cell></row><row r="1455"><cell r="E1455" t="str"><v>Leitz 80 Sayfa Kapasiteli Zımba Gri</v></cell><cell r="F1455"><v>0.18</v></cell><cell r="G1455" t="str"><v>TL</v></cell><cell r="H1455"><v>186.12</v></cell><cell r="I1455" t="str"><v>4002432364008</v></cell></row><row r="1456"><cell r="E1456" t="str"><v>Leitz 120 Sayfa Kapasiteli Zımba Gri</v></cell><cell r="F1456"><v>0.18</v></cell><cell r="G1456" t="str"><v>TL</v></cell><cell r="H1456"><v>249.57</v></cell><cell r="I1456" t="str"><v>4002432371129</v></cell></row><row r="1457"><cell r="E1457" t="str"><v>Leitz Uzun Kollu Zımba Siyah</v></cell><cell r="F1457"><v>0.18</v></cell><cell r="G1457" t="str"><v>TL</v></cell><cell r="H1457"><v>135.36</v></cell><cell r="I1457" t="str"><v>4002432324729</v></cell></row><row r="1458"><cell r="E1458" t="str"><v>Mas 140 Zımba Teli No:10 Beyaz</v></cell><cell r="F1458"><v>0.18</v></cell><cell r="G1458" t="str"><v>TL</v></cell><cell r="H1458"><v>0.474912</v></cell><cell r="I1458"><v>8691217014007</v></cell></row><row r="1459"><cell r="E1459" t="str"><v>Mas 143 Zımba Teli No:10 Bakır</v></cell><cell r="F1459"><v>0.18</v></cell><cell r="G1459" t="str"><v>TL</v></cell><cell r="H1459"><v>0.540096</v></cell><cell r="I1459"><v>8691217014304</v></cell></row><row r="1460"><cell r="E1460" t="str"><v>Mas 145 Zımba Teli No:24/6 Beyaz</v></cell><cell r="F1460"><v>0.18</v></cell><cell r="G1460" t="str"><v>TL</v></cell><cell r="H1460"><v>0.810144</v></cell><cell r="I1460"><v>8691217014502</v></cell></row><row r="1461"><cell r="E1461" t="str"><v>Mas 148 Zımba Teli No:24/6 Bakır</v></cell><cell r="F1461"><v>0.18</v></cell><cell r="G1461" t="str"><v>TL</v></cell><cell r="H1461"><v>0.903264</v></cell><cell r="I1461"><v>8691217014809</v></cell></row><row r="1462"><cell r="E1462" t="str"><v>Mas 150 Zımba Teli No:23/8</v></cell><cell r="F1462"><v>0.18</v></cell><cell r="G1462" t="str"><v>TL</v></cell><cell r="H1462"><v>1.704096</v></cell><cell r="I1462"><v>8691217015004</v></cell></row><row r="1463"><cell r="E1463" t="str"><v>Mas 152 Zımba Teli No:23/10</v></cell><cell r="F1463"><v>0.18</v></cell><cell r="G1463" t="str"><v>TL</v></cell><cell r="H1463"><v>1.918272</v></cell><cell r="I1463"><v>8691217015202</v></cell></row><row r="1464"><cell r="E1464" t="str"><v>Mas 154 Zımba Teli No:23/13</v></cell><cell r="F1464"><v>0.18</v></cell><cell r="G1464" t="str"><v>TL</v></cell><cell r="H1464"><v>2.179008</v></cell><cell r="I1464"><v>8691217015400</v></cell></row><row r="1465"><cell r="E1465" t="str"><v>Mas 156 Zımba Teli No:23/15</v></cell><cell r="F1465"><v>0.18</v></cell><cell r="G1465" t="str"><v>TL</v></cell><cell r="H1465"><v>2.551488</v></cell><cell r="I1465"><v>8691217015608</v></cell></row><row r="1466"><cell r="E1466" t="str"><v>Mas 158 Zımba Teli No:23/17</v></cell><cell r="F1466"><v>0.18</v></cell><cell r="G1466" t="str"><v>TL</v></cell><cell r="H1466"><v>3.417504</v></cell><cell r="I1466"><v>8691217015806</v></cell></row><row r="1467"><cell r="E1467" t="str"><v>Mas 160 Zımba Teli No:23/20</v></cell><cell r="F1467"><v>0.18</v></cell><cell r="G1467" t="str"><v>TL</v></cell><cell r="H1467"><v>4.069344</v></cell><cell r="I1467"><v>8691217016001</v></cell></row><row r="1468"><cell r="E1468" t="str"><v>Mas 162 Zımba Teli No:23/23</v></cell><cell r="F1468"><v>0.18</v></cell><cell r="G1468" t="str"><v>TL</v></cell><cell r="H1468"><v>4.823616</v></cell><cell r="I1468"><v>8691217016209</v></cell></row><row r="1469"><cell r="E1469" t="str"><v>Mas 903 Tırnaklı Tel Sökücü Siyah</v></cell><cell r="F1469"><v>0.18</v></cell><cell r="G1469" t="str"><v>TL</v></cell><cell r="H1469"><v>5.2212384</v></cell><cell r="I1469"><v>8691217090391</v></cell></row><row r="1470"><cell r="E1470" t="str"><v>Mas 903 Tırnaklı Tel Sökücü Mavi</v></cell><cell r="F1470"><v>0.18</v></cell><cell r="G1470" t="str"><v>TL</v></cell><cell r="H1470"><v>5.2212384</v></cell><cell r="I1470"><v>8691217090384</v></cell></row><row r="1471"><cell r="E1471" t="str"><v>Mas 903 Tırnaklı Tel Sökücü Kırmızı</v></cell><cell r="F1471"><v>0.18</v></cell><cell r="G1471" t="str"><v>TL</v></cell><cell r="H1471"><v>5.2212384</v></cell><cell r="I1471"><v>8691217090377</v></cell></row><row r="1472"><cell r="E1472" t="str"><v>Mas 905 No:10 ve No:24/6 için Tel Sökücü Siyah</v></cell><cell r="F1472"><v>0.18</v></cell><cell r="G1472" t="str"><v>TL</v></cell><cell r="H1472"><v>4.5004896</v></cell><cell r="I1472"><v>8691217090599</v></cell></row><row r="1473"><cell r="E1473" t="str"><v>Mas 905 No:10 ve No:24/6 için Tel Sökücü Mavi</v></cell><cell r="F1473"><v>0.18</v></cell><cell r="G1473" t="str"><v>TL</v></cell><cell r="H1473"><v>4.5004896</v></cell><cell r="I1473"><v>8691217090582</v></cell></row><row r="1474"><cell r="E1474" t="str"><v>Mas 905 No:10 ve No:24/6 için Tel Sökücü Kırmızı</v></cell><cell r="F1474"><v>0.18</v></cell><cell r="G1474" t="str"><v>TL</v></cell><cell r="H1474"><v>4.5004896</v></cell><cell r="I1474"><v>8691217090575</v></cell></row><row r="1475"><cell r="E1475" t="str"><v>Mas 905 No:10 ve No:24/6 için Tel Sökücü Gri</v></cell><cell r="F1475"><v>0.18</v></cell><cell r="G1475" t="str"><v>TL</v></cell><cell r="H1475"><v>4.5004896</v></cell><cell r="I1475"><v>8691217090568</v></cell></row><row r="1476"><cell r="E1476" t="str"><v>Mas 910 No:10 ve No:24/6 için Tel Sökücü Siyah</v></cell><cell r="F1476"><v>0.18</v></cell><cell r="G1476" t="str"><v>TL</v></cell><cell r="H1476"><v>5.0756608</v></cell><cell r="I1476"><v>8691217091091</v></cell></row><row r="1477"><cell r="E1477" t="str"><v>Mas 910 No:10 ve No:24/6 için Tel Sökücü Mavi</v></cell><cell r="F1477"><v>0.18</v></cell><cell r="G1477" t="str"><v>TL</v></cell><cell r="H1477"><v>5.0756608</v></cell><cell r="I1477"><v>8691217091084</v></cell></row><row r="1478"><cell r="E1478" t="str"><v>Mas 910 No:10 ve No:24/6 için Tel Sökücü Kırmızı</v></cell><cell r="F1478"><v>0.18</v></cell><cell r="G1478" t="str"><v>TL</v></cell><cell r="H1478"><v>5.0756608</v></cell><cell r="I1478"><v>8691217091077</v></cell></row><row r="1479"><cell r="E1479" t="str"><v>Mas 910 No:10 ve No:24/6 için Tel Sökücü Sarı</v></cell><cell r="F1479"><v>0.18</v></cell><cell r="G1479" t="str"><v>TL</v></cell><cell r="H1479"><v>5.0756608</v></cell><cell r="I1479"><v>8691217091060</v></cell></row><row r="1480"><cell r="E1480" t="str"><v>Noki 6451 Zımba Teli No:24/6 Beyaz</v></cell><cell r="F1480"><v>0.18</v></cell><cell r="G1480" t="str"><v>TL</v></cell><cell r="H1480"><v>0.5</v></cell><cell r="I1480"><v>5201640021720</v></cell></row><row r="1481"><cell r="E1481" t="str"><v>Noki 6452 Zımba Teli No:10 Beyaz</v></cell><cell r="F1481"><v>0.18</v></cell><cell r="G1481" t="str"><v>TL</v></cell><cell r="H1481"><v>0.33</v></cell><cell r="I1481"><v>5201640021713</v></cell></row><row r="1482"><cell r="E1482" t="str"><v>Noki 6453 Zımba Teli No:24/6 Bakır</v></cell><cell r="F1482"><v>0.18</v></cell><cell r="G1482" t="str"><v>TL</v></cell><cell r="H1482"><v>0.71</v></cell><cell r="I1482"><v>8693245347607</v></cell></row><row r="1483"><cell r="E1483" t="str"><v>Noki 6454 Zımba Teli No:10 Bakır</v></cell><cell r="F1483"><v>0.18</v></cell><cell r="G1483" t="str"><v>TL</v></cell><cell r="H1483"><v>0.5</v></cell><cell r="I1483"><v>8693245347614</v></cell></row><row r="1484"><cell r="E1484" t="str"><v>Leitz 1010 Plastik Geniş Klasör Beyaz</v></cell><cell r="F1484"><v>0.18</v></cell><cell r="G1484" t="str"><v>TL</v></cell><cell r="H1484"><v>10.0674</v></cell><cell r="I1484" t="str"><v>8691474950704</v></cell></row><row r="1485"><cell r="E1485" t="str"><v>Leitz 1010 Plastik Geniş Klasör Sarı</v></cell><cell r="F1485"><v>0.18</v></cell><cell r="G1485" t="str"><v>TL</v></cell><cell r="H1485"><v>10.0674</v></cell><cell r="I1485" t="str"><v>8691474950001</v></cell></row><row r="1486"><cell r="E1486" t="str"><v>Leitz 1010 Plastik Geniş Klasör Açık Kırmızı</v></cell><cell r="F1486"><v>0.18</v></cell><cell r="G1486" t="str"><v>TL</v></cell><cell r="H1486"><v>10.0674</v></cell><cell r="I1486" t="str"><v>8691474200120</v></cell></row><row r="1487"><cell r="E1487" t="str"><v>Leitz 1010 Plastik Geniş Klasör Kırmızı</v></cell><cell r="F1487"><v>0.18</v></cell><cell r="G1487" t="str"><v>TL</v></cell><cell r="H1487"><v>10.0674</v></cell><cell r="I1487" t="str"><v>8691474950018</v></cell></row><row r="1488"><cell r="E1488" t="str"><v>Leitz 1010 Plastik Geniş Klasör Açık Mavi</v></cell><cell r="F1488"><v>0.18</v></cell><cell r="G1488" t="str"><v>TL</v></cell><cell r="H1488"><v>10.0674</v></cell><cell r="I1488" t="str"><v>8691474200137</v></cell></row><row r="1489"><cell r="E1489" t="str"><v>Leitz 1010 Plastik Geniş Klasör Mavi</v></cell><cell r="F1489"><v>0.18</v></cell><cell r="G1489" t="str"><v>TL</v></cell><cell r="H1489"><v>10.0674</v></cell><cell r="I1489" t="str"><v>8691474950025</v></cell></row><row r="1490"><cell r="E1490" t="str"><v>Leitz 1010 Plastik Geniş Klasör Turuncu</v></cell><cell r="F1490"><v>0.18</v></cell><cell r="G1490" t="str"><v>TL</v></cell><cell r="H1490"><v>10.0674</v></cell><cell r="I1490" t="str"><v>8691474950032</v></cell></row><row r="1491"><cell r="E1491" t="str"><v>Leitz 1010 Plastik Geniş Klasör Açık Yeşil</v></cell><cell r="F1491"><v>0.18</v></cell><cell r="G1491" t="str"><v>TL</v></cell><cell r="H1491"><v>10.0674</v></cell><cell r="I1491" t="str"><v>8691474200144</v></cell></row><row r="1492"><cell r="E1492" t="str"><v>Leitz 1010 Plastik Geniş Klasör Yeşil</v></cell><cell r="F1492"><v>0.18</v></cell><cell r="G1492" t="str"><v>TL</v></cell><cell r="H1492"><v>10.0674</v></cell><cell r="I1492" t="str"><v>8691474950049</v></cell></row><row r="1493"><cell r="E1493" t="str"><v>Leitz 1010 Plastik Geniş Klasör Gri</v></cell><cell r="F1493"><v>0.18</v></cell><cell r="G1493" t="str"><v>TL</v></cell><cell r="H1493"><v>10.0674</v></cell><cell r="I1493" t="str"><v>8691474950056</v></cell></row><row r="1494"><cell r="E1494" t="str"><v>Leitz 1010 Plastik Geniş Klasör Siyah</v></cell><cell r="F1494"><v>0.18</v></cell><cell r="G1494" t="str"><v>TL</v></cell><cell r="H1494"><v>10.0674</v></cell><cell r="I1494" t="str"><v>8691474950063</v></cell></row><row r="1495"><cell r="E1495" t="str"><v>Leitz 1015 Plastik Dar Klasör Beyaz</v></cell><cell r="F1495"><v>0.18</v></cell><cell r="G1495" t="str"><v>TL</v></cell><cell r="H1495"><v>10.0674</v></cell><cell r="I1495" t="str"><v>8691474950070</v></cell></row><row r="1496"><cell r="E1496" t="str"><v>Leitz 1015 Plastik Dar Klasör Sarı</v></cell><cell r="F1496"><v>0.18</v></cell><cell r="G1496" t="str"><v>TL</v></cell><cell r="H1496"><v>10.0674</v></cell><cell r="I1496" t="str"><v>8691474950087</v></cell></row><row r="1497"><cell r="E1497" t="str"><v>Leitz 1015 Plastik Dar Klasör Açık Kırmızı</v></cell><cell r="F1497"><v>0.18</v></cell><cell r="G1497" t="str"><v>TL</v></cell><cell r="H1497"><v>10.0674</v></cell><cell r="I1497" t="str"><v>8691474200151</v></cell></row><row r="1498"><cell r="E1498" t="str"><v>Leitz 1015 Plastik Dar Klasör Kırmızı</v></cell><cell r="F1498"><v>0.18</v></cell><cell r="G1498" t="str"><v>TL</v></cell><cell r="H1498"><v>10.0674</v></cell><cell r="I1498" t="str"><v>8691474950094</v></cell></row><row r="1499"><cell r="E1499" t="str"><v>Leitz 1015 Plastik Dar Klasör Açık Mavi</v></cell><cell r="F1499"><v>0.18</v></cell><cell r="G1499" t="str"><v>TL</v></cell><cell r="H1499"><v>10.0674</v></cell><cell r="I1499" t="str"><v>8691474200168</v></cell></row><row r="1500"><cell r="E1500" t="str"><v>Leitz 1015 Plastik Dar Klasör Mavi</v></cell><cell r="F1500"><v>0.18</v></cell><cell r="G1500" t="str"><v>TL</v></cell><cell r="H1500"><v>10.0674</v></cell><cell r="I1500" t="str"><v>8691474950100</v></cell></row><row r="1501"><cell r="E1501" t="str"><v>Leitz 1015 Plastik Dar Klasör Turuncu</v></cell><cell r="F1501"><v>0.18</v></cell><cell r="G1501" t="str"><v>TL</v></cell><cell r="H1501"><v>10.0674</v></cell><cell r="I1501" t="str"><v>8691474956522</v></cell></row><row r="1502"><cell r="E1502" t="str"><v>Leitz 1015 Plastik Dar Klasör Açık Yeşil</v></cell><cell r="F1502"><v>0.18</v></cell><cell r="G1502" t="str"><v>TL</v></cell><cell r="H1502"><v>10.0674</v></cell><cell r="I1502" t="str"><v>8691474200175</v></cell></row><row r="1503"><cell r="E1503" t="str"><v>Leitz 1015 Plastik Dar Klasör Yeşil</v></cell><cell r="F1503"><v>0.18</v></cell><cell r="G1503" t="str"><v>TL</v></cell><cell r="H1503"><v>10.0674</v></cell><cell r="I1503" t="str"><v>8691474950117</v></cell></row><row r="1504"><cell r="E1504" t="str"><v>Leitz 1015 Plastik Dar Klasör Gri</v></cell><cell r="F1504"><v>0.18</v></cell><cell r="G1504" t="str"><v>TL</v></cell><cell r="H1504"><v>10.0674</v></cell><cell r="I1504" t="str"><v>8691474950131</v></cell></row><row r="1505"><cell r="E1505" t="str"><v>Leitz 1015 Plastik Dar Klasör Siyah</v></cell><cell r="F1505"><v>0.18</v></cell><cell r="G1505" t="str"><v>TL</v></cell><cell r="H1505"><v>10.0674</v></cell><cell r="I1505" t="str"><v>8691474950148</v></cell></row><row r="1506"><cell r="E1506" t="str"><v>Leitz 1005 Wow Plastik Geniş Klasör Metalik Beyaz</v></cell><cell r="F1506"><v>0.18</v></cell><cell r="G1506" t="str"><v>TL</v></cell><cell r="H1506"><v>8.2908</v></cell><cell r="I1506" t="str"><v>8691474100505</v></cell></row><row r="1507"><cell r="E1507" t="str"><v>Leitz 1005 Wow Plastik Geniş Klasör Metalik Pembe</v></cell><cell r="F1507"><v>0.18</v></cell><cell r="G1507" t="str"><v>TL</v></cell><cell r="H1507"><v>8.2908</v></cell><cell r="I1507" t="str"><v>8691474100512</v></cell></row><row r="1508"><cell r="E1508" t="str"><v>Leitz 1005 Wow Plastik Geniş Klasör Metalik Mavi</v></cell><cell r="F1508"><v>0.18</v></cell><cell r="G1508" t="str"><v>TL</v></cell><cell r="H1508"><v>8.2908</v></cell><cell r="I1508" t="str"><v>8691474100529</v></cell></row><row r="1509"><cell r="E1509" t="str"><v>Leitz 1005 Wow Plastik Geniş Klasör Metalik Turuncu</v></cell><cell r="F1509"><v>0.18</v></cell><cell r="G1509" t="str"><v>TL</v></cell><cell r="H1509"><v>8.2908</v></cell><cell r="I1509" t="str"><v>8691474100536</v></cell></row><row r="1510"><cell r="E1510" t="str"><v>Leitz 1005 Wow Plastik Geniş Klasör Metalik Buz Mavisi</v></cell><cell r="F1510"><v>0.18</v></cell><cell r="G1510" t="str"><v>TL</v></cell><cell r="H1510"><v>8.2908</v></cell><cell r="I1510" t="str"><v>8691474200731</v></cell></row><row r="1511"><cell r="E1511" t="str"><v>Leitz 1005 Wow Plastik Geniş Klasör Metalik Mor</v></cell><cell r="F1511"><v>0.18</v></cell><cell r="G1511" t="str"><v>TL</v></cell><cell r="H1511"><v>8.2908</v></cell><cell r="I1511" t="str"><v>8691474200748</v></cell></row><row r="1512"><cell r="E1512" t="str"><v>Leitz 1005 Wow Plastik Geniş Klasör Metalik Yeşil</v></cell><cell r="F1512"><v>0.18</v></cell><cell r="G1512" t="str"><v>TL</v></cell><cell r="H1512"><v>8.2908</v></cell><cell r="I1512" t="str"><v>8691474100543</v></cell></row><row r="1513"><cell r="E1513" t="str"><v>Leitz 1006 Wow Plastik Dar Klasör Metalik Beyaz</v></cell><cell r="F1513"><v>0.18</v></cell><cell r="G1513" t="str"><v>TL</v></cell><cell r="H1513"><v>8.2908</v></cell><cell r="I1513" t="str"><v>8691474100604</v></cell></row><row r="1514"><cell r="E1514" t="str"><v>Leitz 1006 Wow Plastik Dar Klasör Metalik Pembe</v></cell><cell r="F1514"><v>0.18</v></cell><cell r="G1514" t="str"><v>TL</v></cell><cell r="H1514"><v>8.2908</v></cell><cell r="I1514" t="str"><v>8691474100611</v></cell></row><row r="1515"><cell r="E1515" t="str"><v>Leitz 1006 Wow Plastik Dar Klasör Metalik Mavi</v></cell><cell r="F1515"><v>0.18</v></cell><cell r="G1515" t="str"><v>TL</v></cell><cell r="H1515"><v>8.2908</v></cell><cell r="I1515" t="str"><v>8691474100628</v></cell></row><row r="1516"><cell r="E1516" t="str"><v>Leitz 1006 Wow Plastik Dar Klasör Metalik Turuncu</v></cell><cell r="F1516"><v>0.18</v></cell><cell r="G1516" t="str"><v>TL</v></cell><cell r="H1516"><v>8.2908</v></cell><cell r="I1516" t="str"><v>8691474100635</v></cell></row><row r="1517"><cell r="E1517" t="str"><v>Leitz 1006 Wow Plastik Dar Klasör Metalik Buz Mavisi</v></cell><cell r="F1517"><v>0.18</v></cell><cell r="G1517" t="str"><v>TL</v></cell><cell r="H1517"><v>8.2908</v></cell><cell r="I1517" t="str"><v>8691474200755</v></cell></row><row r="1518"><cell r="E1518" t="str"><v>Leitz 1006 Wow Plastik Dar Klasör Metalik Mor</v></cell><cell r="F1518"><v>0.18</v></cell><cell r="G1518" t="str"><v>TL</v></cell><cell r="H1518"><v>8.2908</v></cell><cell r="I1518" t="str"><v>8691474200762</v></cell></row><row r="1519"><cell r="E1519" t="str"><v>Leitz 1006 Wow Plastik Dar Klasör Metalik Yeşil</v></cell><cell r="F1519"><v>0.18</v></cell><cell r="G1519" t="str"><v>TL</v></cell><cell r="H1519"><v>8.2908</v></cell><cell r="I1519" t="str"><v>8691474100642</v></cell></row><row r="1520"><cell r="E1520" t="str"><v>Esselte 3040 Plastik Geniş Klasör Beyaz</v></cell><cell r="F1520"><v>0.18</v></cell><cell r="G1520" t="str"><v>TL</v></cell><cell r="H1520"><v>5.5836</v></cell><cell r="I1520" t="str"><v>8691474956072</v></cell></row><row r="1521"><cell r="E1521" t="str"><v>Esselte 3040 Plastik Geniş Klasör Koyu Bej</v></cell><cell r="F1521"><v>0.18</v></cell><cell r="G1521" t="str"><v>TL</v></cell><cell r="H1521"><v>5.499</v></cell><cell r="I1521" t="str"><v>8691474204057</v></cell></row><row r="1522"><cell r="E1522" t="str"><v>Esselte 3040 Plastik Geniş Klasör Vivida Sarı</v></cell><cell r="F1522"><v>0.18</v></cell><cell r="G1522" t="str"><v>TL</v></cell><cell r="H1522"><v>5.5836</v></cell><cell r="I1522" t="str"><v>8691474401367</v></cell></row><row r="1523"><cell r="E1523" t="str"><v>Esselte 3040 Plastik Geniş Klasör Vivida Kırmızı</v></cell><cell r="F1523"><v>0.18</v></cell><cell r="G1523" t="str"><v>TL</v></cell><cell r="H1523"><v>5.5836</v></cell><cell r="I1523" t="str"><v>8691474401305</v></cell></row><row r="1524"><cell r="E1524" t="str"><v>Esselte 3040 Plastik Geniş Klasör Vivida Mavi</v></cell><cell r="F1524"><v>0.18</v></cell><cell r="G1524" t="str"><v>TL</v></cell><cell r="H1524"><v>5.5836</v></cell><cell r="I1524" t="str"><v>8691474401312</v></cell></row><row r="1525"><cell r="E1525" t="str"><v>Esselte 3040 Plastik Geniş Klasör Vivida Yeşil</v></cell><cell r="F1525"><v>0.18</v></cell><cell r="G1525" t="str"><v>TL</v></cell><cell r="H1525"><v>5.5836</v></cell><cell r="I1525" t="str"><v>8691474401374</v></cell></row><row r="1526"><cell r="E1526" t="str"><v>Esselte 3040 Plastik Geniş Klasör Gri</v></cell><cell r="F1526"><v>0.18</v></cell><cell r="G1526" t="str"><v>TL</v></cell><cell r="H1526"><v>5.5836</v></cell><cell r="I1526" t="str"><v>8691474304019</v></cell></row><row r="1527"><cell r="E1527" t="str"><v>Esselte 3040 Plastik Geniş Klasör Siyah</v></cell><cell r="F1527"><v>0.18</v></cell><cell r="G1527" t="str"><v>TL</v></cell><cell r="H1527"><v>5.5836</v></cell><cell r="I1527" t="str"><v>8691474401329</v></cell></row><row r="1528"><cell r="E1528" t="str"><v>Esselte 3045 Plastik Dar Klasör Beyaz</v></cell><cell r="F1528"><v>0.18</v></cell><cell r="G1528" t="str"><v>TL</v></cell><cell r="H1528"><v>5.5836</v></cell><cell r="I1528" t="str"><v>8691474956096</v></cell></row><row r="1529"><cell r="E1529" t="str"><v>Esselte 3045 Plastik Dar Klasör Koyu Bej</v></cell><cell r="F1529"><v>0.18</v></cell><cell r="G1529" t="str"><v>TL</v></cell><cell r="H1529"><v>5.5836</v></cell><cell r="I1529" t="str"><v>8691474304064</v></cell></row><row r="1530"><cell r="E1530" t="str"><v>Esselte 3045 Plastik DarKlasör Vivida Sarı</v></cell><cell r="F1530"><v>0.18</v></cell><cell r="G1530" t="str"><v>TL</v></cell><cell r="H1530"><v>5.5836</v></cell><cell r="I1530" t="str"><v>8691474401381</v></cell></row><row r="1531"><cell r="E1531" t="str"><v>Esselte 3045 Plastik Dar Klasör Vivida Kırmızı</v></cell><cell r="F1531"><v>0.18</v></cell><cell r="G1531" t="str"><v>TL</v></cell><cell r="H1531"><v>5.5836</v></cell><cell r="I1531" t="str"><v>8691474401336</v></cell></row><row r="1532"><cell r="E1532" t="str"><v>Esselte 3045 Plastik Dar Klasör Vivida Mavi</v></cell><cell r="F1532"><v>0.18</v></cell><cell r="G1532" t="str"><v>TL</v></cell><cell r="H1532"><v>5.5836</v></cell><cell r="I1532" t="str"><v>8691474401343</v></cell></row><row r="1533"><cell r="E1533" t="str"><v>Esselte 3045 Plastik Dar Klasör Vivida Yeşil</v></cell><cell r="F1533"><v>0.18</v></cell><cell r="G1533" t="str"><v>TL</v></cell><cell r="H1533"><v>5.5836</v></cell><cell r="I1533" t="str"><v>8691474401398</v></cell></row><row r="1534"><cell r="E1534" t="str"><v>Esselte 3045 Plastik Dar Klasör Gri</v></cell><cell r="F1534"><v>0.18</v></cell><cell r="G1534" t="str"><v>TL</v></cell><cell r="H1534"><v>5.5836</v></cell><cell r="I1534" t="str"><v>8691474304026</v></cell></row><row r="1535"><cell r="E1535" t="str"><v>Esselte 3045 Plastik Dar Klasör Siyah</v></cell><cell r="F1535"><v>0.18</v></cell><cell r="G1535" t="str"><v>TL</v></cell><cell r="H1535"><v>5.5836</v></cell><cell r="I1535" t="str"><v>8691474401350</v></cell></row><row r="1536"><cell r="E1536" t="str"><v>Esselte 9940 Ekonomik Geniş Klasör Beyaz</v></cell><cell r="F1536"><v>0.18</v></cell><cell r="G1536" t="str"><v>TL</v></cell><cell r="H1536"><v>3.37554</v></cell><cell r="I1536" t="str"><v>8691474994012</v></cell></row><row r="1537"><cell r="E1537" t="str"><v>Esselte 9940 Ekonomik Geniş Klasör Sarı</v></cell><cell r="F1537"><v>0.18</v></cell><cell r="G1537" t="str"><v>TL</v></cell><cell r="H1537"><v>3.37554</v></cell><cell r="I1537" t="str"><v>8691474983221</v></cell></row><row r="1538"><cell r="E1538" t="str"><v>Esselte 9940 Ekonomik Geniş Klasör Kırmızı </v></cell><cell r="F1538"><v>0.18</v></cell><cell r="G1538" t="str"><v>TL</v></cell><cell r="H1538"><v>3.37554</v></cell><cell r="I1538" t="str"><v>8691474984778</v></cell></row><row r="1539"><cell r="E1539" t="str"><v>Esselte 9940 Ekonomik Geniş Klasör Mavi</v></cell><cell r="F1539"><v>0.18</v></cell><cell r="G1539" t="str"><v>TL</v></cell><cell r="H1539"><v>3.37554</v></cell><cell r="I1539" t="str"><v>8691474983238</v></cell></row><row r="1540"><cell r="E1540" t="str"><v>Esselte 9940 Ekonomik Geniş Klasör Turuncu</v></cell><cell r="F1540"><v>0.18</v></cell><cell r="G1540" t="str"><v>TL</v></cell><cell r="H1540"><v>3.37554</v></cell><cell r="I1540" t="str"><v>8691474994029</v></cell></row><row r="1541"><cell r="E1541" t="str"><v>Esselte 9940 Ekonomik Geniş Klasör Yeşil</v></cell><cell r="F1541"><v>0.18</v></cell><cell r="G1541" t="str"><v>TL</v></cell><cell r="H1541"><v>3.37554</v></cell><cell r="I1541" t="str"><v>8691474000331</v></cell></row><row r="1542"><cell r="E1542" t="str"><v>Esselte 9940 Ekonomik Geniş Klasör Siyah</v></cell><cell r="F1542"><v>0.18</v></cell><cell r="G1542" t="str"><v>TL</v></cell><cell r="H1542"><v>3.37554</v></cell><cell r="I1542" t="str"><v>8691474983245</v></cell></row><row r="1543"><cell r="E1543" t="str"><v>Esselte 9945 Ekonomik Dar Klasör Beyaz</v></cell><cell r="F1543"><v>0.18</v></cell><cell r="G1543" t="str"><v>TL</v></cell><cell r="H1543"><v>3.37554</v></cell><cell r="I1543" t="str"><v>8691474994050</v></cell></row><row r="1544"><cell r="E1544" t="str"><v>Esselte 9945 Ekonomik Dar Klasör Sarı</v></cell><cell r="F1544"><v>0.18</v></cell><cell r="G1544" t="str"><v>TL</v></cell><cell r="H1544"><v>3.37554</v></cell><cell r="I1544" t="str"><v>8691474983252</v></cell></row><row r="1545"><cell r="E1545" t="str"><v>Esselte 9945 Ekonomik Dar Klasör Kırmızı </v></cell><cell r="F1545"><v>0.18</v></cell><cell r="G1545" t="str"><v>TL</v></cell><cell r="H1545"><v>3.37554</v></cell><cell r="I1545" t="str"><v>8691474984785</v></cell></row><row r="1546"><cell r="E1546" t="str"><v>Esselte 9945 Ekonomik Dar Klasör Mavi</v></cell><cell r="F1546"><v>0.18</v></cell><cell r="G1546" t="str"><v>TL</v></cell><cell r="H1546"><v>3.37554</v></cell><cell r="I1546" t="str"><v>8691474983269</v></cell></row><row r="1547"><cell r="E1547" t="str"><v>Esselte 9945 Ekonomik Dar Klasör Turuncu</v></cell><cell r="F1547"><v>0.18</v></cell><cell r="G1547" t="str"><v>TL</v></cell><cell r="H1547"><v>3.37554</v></cell><cell r="I1547" t="str"><v>8691474994067</v></cell></row><row r="1548"><cell r="E1548" t="str"><v>Esselte 9945 Ekonomik Dar Klasör Yeşil</v></cell><cell r="F1548"><v>0.18</v></cell><cell r="G1548" t="str"><v>TL</v></cell><cell r="H1548"><v>3.37554</v></cell><cell r="I1548" t="str"><v>8691474000348</v></cell></row><row r="1549"><cell r="E1549" t="str"><v>Esselte 9945 Ekonomik Dar Klasör Siyah</v></cell><cell r="F1549"><v>0.18</v></cell><cell r="G1549" t="str"><v>TL</v></cell><cell r="H1549"><v>3.37554</v></cell><cell r="I1549" t="str"><v>8691474983276</v></cell></row><row r="1550"><cell r="E1550" t="str"><v>Arma Plastik Geniş Klasör 5'li Mavi</v></cell><cell r="F1550"><v>0.18</v></cell><cell r="G1550" t="str"><v>TL</v></cell></row><row r="1551"><cell r="E1551" t="str"><v>Arma Plastik Geniş Klasör 5'li Kırmızı</v></cell><cell r="F1551"><v>0.18</v></cell><cell r="G1551" t="str"><v>TL</v></cell></row><row r="1552"><cell r="E1552" t="str"><v>Arma Plastik Geniş Klasör 5'li Siyah</v></cell><cell r="F1552"><v>0.18</v></cell><cell r="G1552" t="str"><v>TL</v></cell></row><row r="1553"><cell r="E1553" t="str"><v>Arma Plastik Geniş Klasör 5'li Sarı</v></cell><cell r="F1553"><v>0.18</v></cell><cell r="G1553" t="str"><v>TL</v></cell></row><row r="1554"><cell r="E1554" t="str"><v>Arma Plastik Geniş Klasör 5'li Gri</v></cell><cell r="F1554"><v>0.18</v></cell><cell r="G1554" t="str"><v>TL</v></cell></row><row r="1555"><cell r="E1555" t="str"><v>Arma Plastik Dar Klasör 5'li Mavi</v></cell><cell r="F1555"><v>0.18</v></cell><cell r="G1555" t="str"><v>TL</v></cell></row><row r="1556"><cell r="E1556" t="str"><v>Arma Plastik Dar Klasör 5'li Kırmızı</v></cell><cell r="F1556"><v>0.18</v></cell><cell r="G1556" t="str"><v>TL</v></cell></row><row r="1557"><cell r="E1557" t="str"><v>Arma Plastik Dar Klasör 5'li Siyah</v></cell><cell r="F1557"><v>0.18</v></cell><cell r="G1557" t="str"><v>TL</v></cell></row><row r="1558"><cell r="E1558" t="str"><v>Arma Plastik Dar Klasör 5'li Sarı</v></cell><cell r="F1558"><v>0.18</v></cell><cell r="G1558" t="str"><v>TL</v></cell></row><row r="1559"><cell r="E1559" t="str"><v>Arma Plastik Dar Klasör 5'li Gri</v></cell><cell r="F1559"><v>0.18</v></cell><cell r="G1559" t="str"><v>TL</v></cell></row><row r="1560"><cell r="E1560" t="str"><v>Alemdar Karton Klasör A4 Geniş 6'Lı Paket</v></cell><cell r="F1560"><v>0.18</v></cell><cell r="G1560" t="str"><v>TL</v></cell></row><row r="1561"><cell r="E1561" t="str"><v>Alemdar Karton Klasör Geniş A4 İpli 5'Li Paket</v></cell><cell r="F1561"><v>0.18</v></cell><cell r="G1561" t="str"><v>TL</v></cell></row><row r="1562"><cell r="E1562" t="str"><v>Alemdar Telgraf Karton Klasör A5 Geniş 3'lü</v></cell><cell r="F1562"><v>0.18</v></cell><cell r="G1562" t="str"><v>TL</v></cell></row><row r="1563"><cell r="E1563" t="str"><v>Alemdar Karton Klasör A4 Dar 6'Lı Paket</v></cell><cell r="F1563"><v>0.18</v></cell><cell r="G1563" t="str"><v>TL</v></cell></row><row r="1564"><cell r="E1564" t="str"><v>Alemdar Karton Klasör Dar A4 İpli 5'Li Paket</v></cell><cell r="F1564"><v>0.18</v></cell><cell r="G1564" t="str"><v>TL</v></cell></row><row r="1565"><cell r="E1565" t="str"><v>Esselte 9950 Geniş Karton Klasör (Arşiv Klasörü)</v></cell><cell r="F1565"><v>0.18</v></cell><cell r="G1565" t="str"><v>TL</v></cell><cell r="H1565"><v>2.52954</v></cell><cell r="I1565" t="str"><v>8691474985508</v></cell></row><row r="1566"><cell r="E1566" t="str"><v>Esselte Ekonomik A4 Poşet Dosya 100'lü (479815)</v></cell><cell r="F1566"><v>0.18</v></cell><cell r="G1566" t="str"><v>TL</v></cell><cell r="H1566"><v>4.1454</v></cell><cell r="I1566" t="str"><v>8691474100758</v></cell></row><row r="1567"><cell r="E1567" t="str"><v>Leitz 4796 11 Delikli A4 Poşet Dosya 100 Ad/pk.</v></cell><cell r="F1567"><v>0.18</v></cell><cell r="G1567" t="str"><v>TL</v></cell><cell r="H1567"><v>7.9524</v></cell><cell r="I1567" t="str"><v>8691474831720</v></cell></row><row r="1568"><cell r="E1568" t="str"><v>Noki Eco Poşet Dosya 100'lü</v></cell><cell r="F1568"><v>0.18</v></cell><cell r="G1568" t="str"><v>TL</v></cell><cell r="H1568"><v>4.14</v></cell><cell r="I1568"><v>8693245123201</v></cell></row><row r="1569"><cell r="E1569" t="str"><v>Noki Delikli Poşet Dosya XL A4 (100'lü Paket)</v></cell><cell r="F1569"><v>0.18</v></cell><cell r="G1569" t="str"><v>TL</v></cell><cell r="H1569"><v>5.52</v></cell><cell r="I1569"><v>8693245571002</v></cell></row><row r="1570"><cell r="E1570" t="str"><v>Noki Delikli Poşet Dosya XL A4 (50'li Paket)</v></cell><cell r="F1570"><v>0.18</v></cell><cell r="G1570" t="str"><v>TL</v></cell><cell r="H1570"><v>2.85</v></cell><cell r="I1570"><v>8693245571019</v></cell></row><row r="1571"><cell r="E1571" t="str"><v>Leitz 4700 Kristal Poşet Dosya 100'lü</v></cell><cell r="F1571"><v>0.18</v></cell><cell r="G1571" t="str"><v>TL</v></cell><cell r="H1571"><v>23.1804</v></cell><cell r="I1571" t="str"><v>8691474990007</v></cell></row><row r="1572"><cell r="E1572" t="str"><v>Noki Eco Telli Dosya 50'li Beyaz</v></cell><cell r="F1572"><v>0.18</v></cell><cell r="G1572" t="str"><v>TL</v></cell><cell r="H1572"><v>13.81</v></cell><cell r="I1572"><v>8693245019429</v></cell></row><row r="1573"><cell r="E1573" t="str"><v>Noki Eco Telli Dosya 50'li Sarı</v></cell><cell r="F1573"><v>0.18</v></cell><cell r="G1573" t="str"><v>TL</v></cell><cell r="H1573"><v>13.81</v></cell><cell r="I1573"><v>8693245019405</v></cell></row><row r="1574"><cell r="E1574" t="str"><v>Noki Eco Telli Dosya 50'li Turuncu</v></cell><cell r="F1574"><v>0.18</v></cell><cell r="G1574" t="str"><v>TL</v></cell><cell r="H1574"><v>13.81</v></cell><cell r="I1574"><v>8693245027011</v></cell></row><row r="1575"><cell r="E1575" t="str"><v>Noki Eco Telli Dosya 50'li Koyu Pembe</v></cell><cell r="F1575"><v>0.18</v></cell><cell r="G1575" t="str"><v>TL</v></cell><cell r="H1575"><v>13.81</v></cell><cell r="I1575"><v>8693245027028</v></cell></row><row r="1576"><cell r="E1576" t="str"><v>Noki Eco Telli Dosya 50'li Kırmızı</v></cell><cell r="F1576"><v>0.18</v></cell><cell r="G1576" t="str"><v>TL</v></cell><cell r="H1576"><v>13.81</v></cell><cell r="I1576"><v>8693245019399</v></cell></row><row r="1577"><cell r="E1577" t="str"><v>Noki Eco Telli Dosya 50'li Mavi</v></cell><cell r="F1577"><v>0.18</v></cell><cell r="G1577" t="str"><v>TL</v></cell><cell r="H1577"><v>13.81</v></cell><cell r="I1577"><v>8693245019351</v></cell></row><row r="1578"><cell r="E1578" t="str"><v>Noki Eco Telli Dosya 50'li Yeşil</v></cell><cell r="F1578"><v>0.18</v></cell><cell r="G1578" t="str"><v>TL</v></cell><cell r="H1578"><v>13.81</v></cell><cell r="I1578"><v>8693245019412</v></cell></row><row r="1579"><cell r="E1579" t="str"><v>Noki Eco Telli Dosya 50'li Siyah</v></cell><cell r="F1579"><v>0.18</v></cell><cell r="G1579" t="str"><v>TL</v></cell><cell r="H1579"><v>13.81</v></cell><cell r="I1579"><v>8693245027035</v></cell></row><row r="1580"><cell r="E1580" t="str"><v>Noki XL Telli Dosya 50'li Beyaz</v></cell><cell r="F1580"><v>0.18</v></cell><cell r="G1580" t="str"><v>TL</v></cell><cell r="H1580"><v>15.69</v></cell><cell r="I1580"><v>8693245019450</v></cell></row><row r="1581"><cell r="E1581" t="str"><v>Noki XL Telli Dosya 50'li Mor</v></cell><cell r="F1581"><v>0.18</v></cell><cell r="G1581" t="str"><v>TL</v></cell><cell r="H1581"><v>15.69</v></cell><cell r="I1581"><v>8693245019528</v></cell></row><row r="1582"><cell r="E1582" t="str"><v>Noki XL Telli Dosya 50'li Açık Mavi</v></cell><cell r="F1582"><v>0.18</v></cell><cell r="G1582" t="str"><v>TL</v></cell><cell r="H1582"><v>15.69</v></cell><cell r="I1582"><v>8693245582114</v></cell></row><row r="1583"><cell r="E1583" t="str"><v>Noki XL Telli Dosya 50'li Mavi</v></cell><cell r="F1583"><v>0.18</v></cell><cell r="G1583" t="str"><v>TL</v></cell><cell r="H1583"><v>15.69</v></cell><cell r="I1583"><v>8693245019511</v></cell></row><row r="1584"><cell r="E1584" t="str"><v>Noki XL Telli Dosya 50'li Lacivert</v></cell><cell r="F1584"><v>0.18</v></cell><cell r="G1584" t="str"><v>TL</v></cell><cell r="H1584"><v>15.69</v></cell><cell r="I1584"><v>8693245019498</v></cell></row><row r="1585"><cell r="E1585" t="str"><v>Noki XL Telli Dosya 50'li Açık Yeşil</v></cell><cell r="F1585"><v>0.18</v></cell><cell r="G1585" t="str"><v>TL</v></cell><cell r="H1585"><v>15.69</v></cell><cell r="I1585"><v>8693245019443</v></cell></row><row r="1586"><cell r="E1586" t="str"><v>Noki XL Telli Dosya 50'li Yeşil</v></cell><cell r="F1586"><v>0.18</v></cell><cell r="G1586" t="str"><v>TL</v></cell><cell r="H1586"><v>15.69</v></cell><cell r="I1586"><v>8693245019573</v></cell></row><row r="1587"><cell r="E1587" t="str"><v>Noki XL Telli Dosya 50'li Lila</v></cell><cell r="F1587"><v>0.18</v></cell><cell r="G1587" t="str"><v>TL</v></cell><cell r="H1587"><v>15.69</v></cell><cell r="I1587"><v>8693245019504</v></cell></row><row r="1588"><cell r="E1588" t="str"><v>Noki XL Telli Dosya 50'li Kahverengi</v></cell><cell r="F1588"><v>0.18</v></cell><cell r="G1588" t="str"><v>TL</v></cell><cell r="H1588"><v>15.69</v></cell><cell r="I1588"><v>8693245019474</v></cell></row><row r="1589"><cell r="E1589" t="str"><v>Noki XL Telli Dosya 50'li Siyah</v></cell><cell r="F1589"><v>0.18</v></cell><cell r="G1589" t="str"><v>TL</v></cell><cell r="H1589"><v>15.69</v></cell><cell r="I1589"><v>8693245019559</v></cell></row><row r="1590"><cell r="E1590" t="str"><v>Noki XL Telli Dosya 50'li Gri</v></cell><cell r="F1590"><v>0.18</v></cell><cell r="G1590" t="str"><v>TL</v></cell><cell r="H1590"><v>15.69</v></cell><cell r="I1590"><v>8693245019467</v></cell></row><row r="1591"><cell r="E1591" t="str"><v>Noki XL Telli Dosya 50'li Sarı</v></cell><cell r="F1591"><v>0.18</v></cell><cell r="G1591" t="str"><v>TL</v></cell><cell r="H1591"><v>15.69</v></cell><cell r="I1591"><v>8693245019542</v></cell></row><row r="1592"><cell r="E1592" t="str"><v>Noki XL Telli Dosya 50'li Turuncu</v></cell><cell r="F1592"><v>0.18</v></cell><cell r="G1592" t="str"><v>TL</v></cell><cell r="H1592"><v>15.69</v></cell><cell r="I1592"><v>8693245019566</v></cell></row><row r="1593"><cell r="E1593" t="str"><v>Noki XL Telli Dosya 50'li Açık Pembe</v></cell><cell r="F1593"><v>0.18</v></cell><cell r="G1593" t="str"><v>TL</v></cell><cell r="H1593"><v>15.69</v></cell><cell r="I1593"><v>8693245019436</v></cell></row><row r="1594"><cell r="E1594" t="str"><v>Noki XL Telli Dosya 50'li Pembe</v></cell><cell r="F1594"><v>0.18</v></cell><cell r="G1594" t="str"><v>TL</v></cell><cell r="H1594"><v>15.69</v></cell><cell r="I1594"><v>8693245019535</v></cell></row><row r="1595"><cell r="E1595" t="str"><v>Noki XL Telli Dosya 50'li Kırmızı</v></cell><cell r="F1595"><v>0.18</v></cell><cell r="G1595" t="str"><v>TL</v></cell><cell r="H1595"><v>15.69</v></cell><cell r="I1595"><v>8693245019481</v></cell></row><row r="1596"><cell r="E1596" t="str"><v>Leitz 4189 Telli Dosya 50 li Paket Beyaz</v></cell><cell r="F1596"><v>0.18</v></cell><cell r="G1596" t="str"><v>TL</v></cell><cell r="H1596"><v>24.957</v></cell><cell r="I1596" t="str"><v>8691474838293</v></cell></row><row r="1597"><cell r="E1597" t="str"><v>Leitz 4189 Telli Dosya 50 li Paket Sarı</v></cell><cell r="F1597"><v>0.18</v></cell><cell r="G1597" t="str"><v>TL</v></cell><cell r="H1597"><v>24.957</v></cell><cell r="I1597" t="str"><v>8691474838309</v></cell></row><row r="1598"><cell r="E1598" t="str"><v>Leitz 4189 Telli Dosya 50 li Paket Açık Kırmızı</v></cell><cell r="F1598"><v>0.18</v></cell><cell r="G1598" t="str"><v>TL</v></cell><cell r="H1598"><v>24.957</v></cell><cell r="I1598" t="str"><v>8691474838323</v></cell></row><row r="1599"><cell r="E1599" t="str"><v>Leitz 4189 Telli Dosya 50 li Paket Pembe</v></cell><cell r="F1599"><v>0.18</v></cell><cell r="G1599" t="str"><v>TL</v></cell><cell r="H1599"><v>24.957</v></cell><cell r="I1599" t="str"><v>8691474838316</v></cell></row><row r="1600"><cell r="E1600" t="str"><v>Leitz 4189 Telli Dosya 50 li Paket Açık Mavi</v></cell><cell r="F1600"><v>0.18</v></cell><cell r="G1600" t="str"><v>TL</v></cell><cell r="H1600"><v>24.957</v></cell><cell r="I1600" t="str"><v>8691474838330</v></cell></row><row r="1601"><cell r="E1601" t="str"><v>Leitz 4189 Telli Dosya 50 li Paket Mavi</v></cell><cell r="F1601"><v>0.18</v></cell><cell r="G1601" t="str"><v>TL</v></cell><cell r="H1601"><v>24.957</v></cell><cell r="I1601" t="str"><v>8691474838347</v></cell></row><row r="1602"><cell r="E1602" t="str"><v>Leitz 4189 Telli Dosya 50 li Paket Turuncu</v></cell><cell r="F1602"><v>0.18</v></cell><cell r="G1602" t="str"><v>TL</v></cell><cell r="H1602"><v>24.957</v></cell><cell r="I1602" t="str"><v>8691474838354</v></cell></row><row r="1603"><cell r="E1603" t="str"><v>Leitz 4189 Telli Dosya 50 li Paket Açık Yeşil</v></cell><cell r="F1603"><v>0.18</v></cell><cell r="G1603" t="str"><v>TL</v></cell><cell r="H1603"><v>24.957</v></cell><cell r="I1603" t="str"><v>8691474838361</v></cell></row><row r="1604"><cell r="E1604" t="str"><v>Leitz 4189 Telli Dosya 50 li Paket Gri</v></cell><cell r="F1604"><v>0.18</v></cell><cell r="G1604" t="str"><v>TL</v></cell><cell r="H1604"><v>24.957</v></cell><cell r="I1604" t="str"><v>8691474838385</v></cell></row><row r="1605"><cell r="E1605" t="str"><v>Leitz 4189 Telli Dosya 50 li Paket Siyah</v></cell><cell r="F1605"><v>0.18</v></cell><cell r="G1605" t="str"><v>TL</v></cell><cell r="H1605"><v>24.957</v></cell><cell r="I1605" t="str"><v>8691474838392</v></cell></row><row r="1606"><cell r="E1606" t="str"><v>Noki HD Telli Dosya 25'li Beyaz</v></cell><cell r="F1606"><v>0.18</v></cell><cell r="G1606" t="str"><v>TL</v></cell><cell r="H1606"><v>12.14</v></cell><cell r="I1606"><v>8693245042953</v></cell></row><row r="1607"><cell r="E1607" t="str"><v>Noki HD Telli Dosya 25'li Gri</v></cell><cell r="F1607"><v>0.18</v></cell><cell r="G1607" t="str"><v>TL</v></cell><cell r="H1607"><v>12.14</v></cell><cell r="I1607"><v>8693245042946</v></cell></row><row r="1608"><cell r="E1608" t="str"><v>Noki HD Telli Dosya 25'li Sarı</v></cell><cell r="F1608"><v>0.18</v></cell><cell r="G1608" t="str"><v>TL</v></cell><cell r="H1608"><v>12.14</v></cell><cell r="I1608"><v>8693245042960</v></cell></row><row r="1609"><cell r="E1609" t="str"><v>Noki HD Telli Dosya 25'li Turuncu</v></cell><cell r="F1609"><v>0.18</v></cell><cell r="G1609" t="str"><v>TL</v></cell><cell r="H1609"><v>12.14</v></cell><cell r="I1609"><v>8693245042977</v></cell></row><row r="1610"><cell r="E1610" t="str"><v>Noki HD Telli Dosya 25'li Pembe</v></cell><cell r="F1610"><v>0.18</v></cell><cell r="G1610" t="str"><v>TL</v></cell><cell r="H1610"><v>12.14</v></cell><cell r="I1610"><v>8693245042984</v></cell></row><row r="1611"><cell r="E1611" t="str"><v>Noki HD Telli Dosya 25'li Kırmızı</v></cell><cell r="F1611"><v>0.18</v></cell><cell r="G1611" t="str"><v>TL</v></cell><cell r="H1611"><v>12.14</v></cell><cell r="I1611"><v>8693245042991</v></cell></row><row r="1612"><cell r="E1612" t="str"><v>Noki HD Telli Dosya 25'li Mavi</v></cell><cell r="F1612"><v>0.18</v></cell><cell r="G1612" t="str"><v>TL</v></cell><cell r="H1612"><v>12.14</v></cell><cell r="I1612"><v>8693245043004</v></cell></row><row r="1613"><cell r="E1613" t="str"><v>Noki HD Telli Dosya 25'li Yeşil</v></cell><cell r="F1613"><v>0.18</v></cell><cell r="G1613" t="str"><v>TL</v></cell><cell r="H1613"><v>12.14</v></cell><cell r="I1613"><v>8693245043011</v></cell></row><row r="1614"><cell r="E1614" t="str"><v>Noki HD Telli Dosya 25'li Siyah</v></cell><cell r="F1614"><v>0.18</v></cell><cell r="G1614" t="str"><v>TL</v></cell><cell r="H1614"><v>12.14</v></cell><cell r="I1614"><v>8693245043028</v></cell></row><row r="1615"><cell r="E1615" t="str"><v>Noki 64120 Sunum Dosyası 20 Yaprak Kırmızı</v></cell><cell r="F1615"><v>0.18</v></cell><cell r="G1615" t="str"><v>TL</v></cell><cell r="H1615"><v>2.85</v></cell><cell r="I1615"><v>8693245035238</v></cell></row><row r="1616"><cell r="E1616" t="str"><v>Noki 64120 Sunum Dosyası 20 Yaprak Mavi</v></cell><cell r="F1616"><v>0.18</v></cell><cell r="G1616" t="str"><v>TL</v></cell><cell r="H1616"><v>2.85</v></cell><cell r="I1616"><v>8693245035269</v></cell></row><row r="1617"><cell r="E1617" t="str"><v>Noki 64120 Sunum Dosyası 20 Yaprak Siyah</v></cell><cell r="F1617"><v>0.18</v></cell><cell r="G1617" t="str"><v>TL</v></cell><cell r="H1617"><v>2.85</v></cell><cell r="I1617"><v>8693245035276</v></cell></row><row r="1618"><cell r="E1618" t="str"><v>Noki 64110 Sunum Dosyası 100 Yaprak Kırmızı</v></cell><cell r="F1618"><v>0.18</v></cell><cell r="G1618" t="str"><v>TL</v></cell><cell r="H1618"><v>10.21</v></cell><cell r="I1618"><v>8693245043820</v></cell></row><row r="1619"><cell r="E1619" t="str"><v>Noki 64110 Sunum Dosyası 100 Yaprak Mavi</v></cell><cell r="F1619"><v>0.18</v></cell><cell r="G1619" t="str"><v>TL</v></cell><cell r="H1619"><v>10.21</v></cell><cell r="I1619"><v>8693245043899</v></cell></row><row r="1620"><cell r="E1620" t="str"><v>Noki 64110 Sunum Dosyası 100 Yaprak Siyah</v></cell><cell r="F1620"><v>0.18</v></cell><cell r="G1620" t="str"><v>TL</v></cell><cell r="H1620"><v>10.21</v></cell><cell r="I1620"><v>8693245043967</v></cell></row><row r="1621"><cell r="E1621" t="str"><v>Leitz Vivida Sunum Dosyası 20 Yaprak Mavi</v></cell><cell r="F1621"><v>0.18</v></cell><cell r="G1621" t="str"><v>TL</v></cell><cell r="H1621"><v>5.499</v></cell><cell r="I1621" t="str"><v>4049793028125</v></cell></row><row r="1622"><cell r="E1622" t="str"><v>Leitz Vivida Sunum Dosyası 20 Yaprak Kırmızı</v></cell><cell r="F1622"><v>0.18</v></cell><cell r="G1622" t="str"><v>TL</v></cell><cell r="H1622"><v>5.499</v></cell><cell r="I1622" t="str"><v>4049793028132</v></cell></row><row r="1623"><cell r="E1623" t="str"><v>Leitz Vivida Sunum Dosyası 20 Yaprak Siyah</v></cell><cell r="F1623"><v>0.18</v></cell><cell r="G1623" t="str"><v>TL</v></cell><cell r="H1623"><v>5.499</v></cell><cell r="I1623" t="str"><v>4049793028149</v></cell></row><row r="1624"><cell r="E1624" t="str"><v>Leitz Vivida Sunum Dosyası 20 Yaprak Beyaz</v></cell><cell r="F1624"><v>0.18</v></cell><cell r="G1624" t="str"><v>TL</v></cell><cell r="H1624"><v>5.499</v></cell><cell r="I1624" t="str"><v>4049793028156</v></cell></row><row r="1625"><cell r="E1625" t="str"><v>Leitz Vivida Sunum Dosyası 20 Yaprak Yeşil</v></cell><cell r="F1625"><v>0.18</v></cell><cell r="G1625" t="str"><v>TL</v></cell><cell r="H1625"><v>5.499</v></cell><cell r="I1625" t="str"><v>4049793028163</v></cell></row><row r="1626"><cell r="E1626" t="str"><v>Leitz Vivida Sunum Dosyası 20 Yaprak Sarı</v></cell><cell r="F1626"><v>0.18</v></cell><cell r="G1626" t="str"><v>TL</v></cell><cell r="H1626"><v>5.499</v></cell><cell r="I1626" t="str"><v>4049793028170</v></cell></row><row r="1627"><cell r="E1627" t="str"><v>Leitz Active Wow Sunum Dosyası 20 Yaprak Metalik Pembe</v></cell><cell r="F1627"><v>0.18</v></cell><cell r="G1627" t="str"><v>TL</v></cell><cell r="H1627"><v>7.0218</v></cell><cell r="I1627" t="str"><v>4002432106066</v></cell></row><row r="1628"><cell r="E1628" t="str"><v>Leitz Active Wow Sunum Dosyası 20 Yaprak Metalik Mavi</v></cell><cell r="F1628"><v>0.18</v></cell><cell r="G1628" t="str"><v>TL</v></cell><cell r="H1628"><v>7.0218</v></cell><cell r="I1628" t="str"><v>4002432106073</v></cell></row><row r="1629"><cell r="E1629" t="str"><v>Leitz Active Wow Sunum Dosyası 20 Yaprak Metalik Turuncu</v></cell><cell r="F1629"><v>0.18</v></cell><cell r="G1629" t="str"><v>TL</v></cell><cell r="H1629"><v>7.0218</v></cell><cell r="I1629" t="str"><v>4002432106080</v></cell></row><row r="1630"><cell r="E1630" t="str"><v>Leitz Active Wow Sunum Dosyası 20 Yaprak Metalik Buz Mavisi</v></cell><cell r="F1630"><v>0.18</v></cell><cell r="G1630" t="str"><v>TL</v></cell><cell r="H1630"><v>7.0218</v></cell><cell r="I1630" t="str"><v>4002432106097</v></cell></row><row r="1631"><cell r="E1631" t="str"><v>Leitz Active Wow Sunum Dosyası 20 Yaprak Metalik Mor</v></cell><cell r="F1631"><v>0.18</v></cell><cell r="G1631" t="str"><v>TL</v></cell><cell r="H1631"><v>7.0218</v></cell><cell r="I1631" t="str"><v>4002432106103</v></cell></row><row r="1632"><cell r="E1632" t="str"><v>Leitz Active Wow Sunum Dosyası 20 Yaprak Metalik Yeşil</v></cell><cell r="F1632"><v>0.18</v></cell><cell r="G1632" t="str"><v>TL</v></cell><cell r="H1632"><v>7.0218</v></cell><cell r="I1632" t="str"><v>4002432106110</v></cell></row><row r="1633"><cell r="E1633" t="str"><v>Esselte  Ekonomi Askılı Dosya Mavi</v></cell><cell r="F1633"><v>0.18</v></cell><cell r="G1633" t="str"><v>TL</v></cell><cell r="H1633"><v>1.62432</v></cell><cell r="I1633" t="str"><v>3249440903114</v></cell></row><row r="1634"><cell r="E1634" t="str"><v>Esselte  Ekonomi Askılı Dosya Sarı</v></cell><cell r="F1634"><v>0.18</v></cell><cell r="G1634" t="str"><v>TL</v></cell><cell r="H1634"><v>1.62432</v></cell><cell r="I1634" t="str"><v>3249440903145</v></cell></row><row r="1635"><cell r="E1635" t="str"><v>Esselte  Ekonomi Askılı Dosya Kırmızı</v></cell><cell r="F1635"><v>0.18</v></cell><cell r="G1635" t="str"><v>TL</v></cell><cell r="H1635"><v>1.62432</v></cell><cell r="I1635" t="str"><v>3249440903169</v></cell></row><row r="1636"><cell r="E1636" t="str"><v>Esselte  Ekonomi Askılı Dosya Yeşil</v></cell><cell r="F1636"><v>0.18</v></cell><cell r="G1636" t="str"><v>TL</v></cell><cell r="H1636"><v>1.62432</v></cell><cell r="I1636" t="str"><v>3249440903183</v></cell></row><row r="1637"><cell r="E1637" t="str"><v>Leitz Alpha Renkli Telli Askılı Dosya Sarı</v></cell><cell r="F1637"><v>0.18</v></cell><cell r="G1637" t="str"><v>TL</v></cell><cell r="H1637"><v>3.0456</v></cell><cell r="I1637" t="str"><v>4002432332014</v></cell></row><row r="1638"><cell r="E1638" t="str"><v>Leitz Alpha Renkli Telli Askılı Dosya Kırmızı</v></cell><cell r="F1638"><v>0.18</v></cell><cell r="G1638" t="str"><v>TL</v></cell><cell r="H1638"><v>3.0456</v></cell><cell r="I1638" t="str"><v>4002432332021</v></cell></row><row r="1639"><cell r="E1639" t="str"><v>Leitz Alpha Renkli Telli Askılı Dosya Mavi</v></cell><cell r="F1639"><v>0.18</v></cell><cell r="G1639" t="str"><v>TL</v></cell><cell r="H1639"><v>3.0456</v></cell><cell r="I1639" t="str"><v>4002432332038</v></cell></row><row r="1640"><cell r="E1640" t="str"><v>Leitz Alpha Renkli Telli Askılı Dosya Yeşil</v></cell><cell r="F1640"><v>0.18</v></cell><cell r="G1640" t="str"><v>TL</v></cell><cell r="H1640"><v>3.0456</v></cell><cell r="I1640" t="str"><v>4002432332045</v></cell></row><row r="1641"><cell r="E1641" t="str"><v>Leitz Alpha Renkli Telli Askılı Dosya Gri</v></cell><cell r="F1641"><v>0.18</v></cell><cell r="G1641" t="str"><v>TL</v></cell><cell r="H1641"><v>3.0456</v></cell><cell r="I1641" t="str"><v>4002432332052</v></cell></row><row r="1642"><cell r="E1642" t="str"><v>Mas 842 Montajlı Magazinlik Beyaz</v></cell><cell r="F1642"><v>0.18</v></cell><cell r="G1642" t="str"><v>TL</v></cell><cell r="H1642"><v>8.59032</v></cell><cell r="I1642" t="str"><v>8691217084215</v></cell></row><row r="1643"><cell r="E1643" t="str"><v>Mas 842 Montajlı Magazinlik Bebe Mavi</v></cell><cell r="F1643"><v>0.18</v></cell><cell r="G1643" t="str"><v>TL</v></cell><cell r="H1643"><v>8.59032</v></cell><cell r="I1643" t="str"><v>8691217084208</v></cell></row><row r="1644"><cell r="E1644" t="str"><v>Mas 842 Montajlı Magazinlik Yeşil</v></cell><cell r="F1644"><v>0.18</v></cell><cell r="G1644" t="str"><v>TL</v></cell><cell r="H1644"><v>8.59032</v></cell><cell r="I1644" t="str"><v>8691217084222</v></cell></row><row r="1645"><cell r="E1645" t="str"><v>Mas 842 Montajlı Magazinlik Pembe</v></cell><cell r="F1645"><v>0.18</v></cell><cell r="G1645" t="str"><v>TL</v></cell><cell r="H1645"><v>8.59032</v></cell><cell r="I1645" t="str"><v>8691217084239</v></cell></row><row r="1646"><cell r="E1646" t="str"><v>Mas 842 Montajlı Magazinlik Turuncu</v></cell><cell r="F1646"><v>0.18</v></cell><cell r="G1646" t="str"><v>TL</v></cell><cell r="H1646"><v>8.59032</v></cell><cell r="I1646" t="str"><v>8691217084246</v></cell></row><row r="1647"><cell r="E1647" t="str"><v>Mas 842 Montajlı Magazinlik Sarı</v></cell><cell r="F1647"><v>0.18</v></cell><cell r="G1647" t="str"><v>TL</v></cell><cell r="H1647"><v>8.59032</v></cell><cell r="I1647" t="str"><v>8691217084253</v></cell></row><row r="1648"><cell r="E1648" t="str"><v>Mas 8222 Rainbow Katlanabilir Kutu Magazinlik Bebe Mavi</v></cell><cell r="F1648"><v>0.18</v></cell><cell r="G1648" t="str"><v>TL</v></cell><cell r="H1648"><v>7.7212</v></cell><cell r="I1648"><v>8691217822213</v></cell></row><row r="1649"><cell r="E1649" t="str"><v>Mas 8222 Rainbow Katlanabilir Kutu Magazinlik Beyaz</v></cell><cell r="F1649"><v>0.18</v></cell><cell r="G1649" t="str"><v>TL</v></cell><cell r="H1649"><v>7.7212</v></cell><cell r="I1649"><v>8691217822206</v></cell></row><row r="1650"><cell r="E1650" t="str"><v>Mas 8222 Rainbow Katlanabilir Kutu Magazinlik Gri</v></cell><cell r="F1650"><v>0.18</v></cell><cell r="G1650" t="str"><v>TL</v></cell><cell r="H1650"><v>7.7212</v></cell><cell r="I1650"><v>8691217822268</v></cell></row><row r="1651"><cell r="E1651" t="str"><v>Mas 8222 Rainbow Katlanabilir Kutu Magazinlik Kırmızı</v></cell><cell r="F1651"><v>0.18</v></cell><cell r="G1651" t="str"><v>TL</v></cell><cell r="H1651"><v>7.7212</v></cell><cell r="I1651"><v>8691217822275</v></cell></row><row r="1652"><cell r="E1652" t="str"><v>Mas 8222 Rainbow Katlanabilir Kutu Magazinlik Lacivert</v></cell><cell r="F1652"><v>0.18</v></cell><cell r="G1652" t="str"><v>TL</v></cell><cell r="H1652"><v>7.7212</v></cell><cell r="I1652"><v>8691217822282</v></cell></row><row r="1653"><cell r="E1653" t="str"><v>Mas 8222 Rainbow Katlanabilir Kutu Magazinlik Pembe</v></cell><cell r="F1653"><v>0.18</v></cell><cell r="G1653" t="str"><v>TL</v></cell><cell r="H1653"><v>7.7212</v></cell><cell r="I1653"><v>8691217822220</v></cell></row><row r="1654"><cell r="E1654" t="str"><v>Mas 8222 Rainbow Katlanabilir Kutu Magazinlik Sarı</v></cell><cell r="F1654"><v>0.18</v></cell><cell r="G1654" t="str"><v>TL</v></cell><cell r="H1654"><v>7.7212</v></cell><cell r="I1654"><v>8691217822237</v></cell></row><row r="1655"><cell r="E1655" t="str"><v>Mas 8222 Rainbow Katlanabilir Kutu Magazinlik Siyah</v></cell><cell r="F1655"><v>0.18</v></cell><cell r="G1655" t="str"><v>TL</v></cell><cell r="H1655"><v>7.7212</v></cell><cell r="I1655"><v>8691217822299</v></cell></row><row r="1656"><cell r="E1656" t="str"><v>Mas 8222 Rainbow Katlanabilir Kutu Magazinlik Turuncu</v></cell><cell r="F1656"><v>0.18</v></cell><cell r="G1656" t="str"><v>TL</v></cell><cell r="H1656"><v>7.7212</v></cell><cell r="I1656"><v>8691217822244</v></cell></row><row r="1657"><cell r="E1657" t="str"><v>Mas 8222 Rainbow Katlanabilir Kutu Magazinlik Yeşil</v></cell><cell r="F1657"><v>0.18</v></cell><cell r="G1657" t="str"><v>TL</v></cell><cell r="H1657"><v>7.7212</v></cell><cell r="I1657"><v>8691217822251</v></cell></row><row r="1658"><cell r="E1658" t="str"><v>Mas 540 Perfore Magazinlik Siyah</v></cell><cell r="F1658"><v>0.18</v></cell><cell r="G1658" t="str"><v>TL</v></cell><cell r="H1658"><v>16.798848</v></cell><cell r="I1658"><v>8691217054096</v></cell></row><row r="1659"><cell r="E1659" t="str"><v>Mas 540 Perfore Magazinlik Gri</v></cell><cell r="F1659"><v>0.18</v></cell><cell r="G1659" t="str"><v>TL</v></cell><cell r="H1659"><v>16.798848</v></cell><cell r="I1659"><v>8691217054065</v></cell></row><row r="1660"><cell r="E1660" t="str"><v>Mas 3848 Magazinlik Suni Deri Siyah</v></cell><cell r="F1660"><v>0.18</v></cell><cell r="G1660" t="str"><v>TL</v></cell><cell r="H1660"><v>52.5050136</v></cell><cell r="I1660"><v>8691217384896</v></cell></row><row r="1661"><cell r="E1661" t="str"><v>Mas 3848 Magazinlik Suni Deri Kahverengi</v></cell><cell r="F1661"><v>0.18</v></cell><cell r="G1661" t="str"><v>TL</v></cell><cell r="H1661"><v>52.5050136</v></cell><cell r="I1661"><v>8691217384889</v></cell></row><row r="1662"><cell r="E1662" t="str"><v>Mas 4102 PVC Kaplama Sekreterlik Siyah</v></cell><cell r="F1662"><v>0.18</v></cell><cell r="G1662" t="str"><v>TL</v></cell><cell r="H1662"><v>5.289216</v></cell><cell r="I1662"><v>8691217410298</v></cell></row><row r="1663"><cell r="E1663" t="str"><v>Mas 4102 PVC Kaplama Sekreterlik Lacivert</v></cell><cell r="F1663"><v>0.18</v></cell><cell r="G1663" t="str"><v>TL</v></cell><cell r="H1663"><v>5.289216</v></cell><cell r="I1663"><v>8691217410281</v></cell></row><row r="1664"><cell r="E1664" t="str"><v>Mas 4102 PVC Kaplama Sekreterlik Bordo</v></cell><cell r="F1664"><v>0.18</v></cell><cell r="G1664" t="str"><v>TL</v></cell><cell r="H1664"><v>5.289216</v></cell><cell r="I1664"><v>8691217410267</v></cell></row><row r="1665"><cell r="E1665" t="str"><v>Mas 4104 PVC Kaplama Kapaklı Sekreterlik Siyah</v></cell><cell r="F1665"><v>0.18</v></cell><cell r="G1665" t="str"><v>TL</v></cell><cell r="H1665"><v>7.365792</v></cell><cell r="I1665"><v>8691217410496</v></cell></row><row r="1666"><cell r="E1666" t="str"><v>Mas 4104 PVC Kaplama Kapaklı Sekreterlik Lacivert</v></cell><cell r="F1666"><v>0.18</v></cell><cell r="G1666" t="str"><v>TL</v></cell><cell r="H1666"><v>7.365792</v></cell><cell r="I1666"><v>8691217410489</v></cell></row><row r="1667"><cell r="E1667" t="str"><v>Mas 4104 PVC Kaplama Kapaklı Sekreterlik Bordo</v></cell><cell r="F1667"><v>0.18</v></cell><cell r="G1667" t="str"><v>TL</v></cell><cell r="H1667"><v>7.365792</v></cell><cell r="I1667"><v>8691217410465</v></cell></row><row r="1668"><cell r="E1668" t="str"><v>Esselte Eco Arşiv Kutusu 100mm</v></cell><cell r="F1668"><v>0.18</v></cell><cell r="G1668" t="str"><v>TL</v></cell><cell r="H1668"><v>1.269</v></cell><cell r="I1668" t="str"><v>4049793026244</v></cell></row><row r="1669"><cell r="E1669" t="str"><v>Esselte Speedbox Arşiv Kutusu 150mm</v></cell><cell r="F1669"><v>0.18</v></cell><cell r="G1669" t="str"><v>TL</v></cell><cell r="H1669"><v>2.3688</v></cell><cell r="I1669" t="str"><v>4049793025995</v></cell></row><row r="1670"><cell r="E1670" t="str"><v>Leitz Infinity Arşiv Kutusu 150mm</v></cell><cell r="F1670"><v>0.18</v></cell><cell r="G1670" t="str"><v>TL</v></cell><cell r="H1670"><v>6.0066</v></cell><cell r="I1670" t="str"><v>4002432399017</v></cell></row><row r="1671"><cell r="E1671" t="str"><v>Mas 8202 Çift Yön Karton Arşiv Kutusu</v></cell><cell r="F1671"><v>0.18</v></cell><cell r="G1671" t="str"><v>TL</v></cell><cell r="H1671"><v>1.2720968</v></cell><cell r="I1671"><v>8696539008031</v></cell></row><row r="1672"><cell r="E1672" t="str"><v>Mas 8204 Çift Yön Kapaklı Karton Arşiv Kutusu</v></cell><cell r="F1672"><v>0.18</v></cell><cell r="G1672" t="str"><v>TL</v></cell><cell r="H1672"><v>2.3560136</v></cell><cell r="I1672"><v>8696539008055</v></cell></row><row r="1673"><cell r="E1673" t="str"><v>Esselte Separatör A4 1-5 Rakam </v></cell><cell r="F1673"><v>0.18</v></cell><cell r="G1673" t="str"><v>TL</v></cell><cell r="H1673"><v>1.3536</v></cell><cell r="I1673" t="str"><v>5902812100105</v></cell></row><row r="1674"><cell r="E1674" t="str"><v>Esselte Separatör A4 1-10 Rakam </v></cell><cell r="F1674"><v>0.18</v></cell><cell r="G1674" t="str"><v>TL</v></cell><cell r="H1674"><v>2.3688</v></cell><cell r="I1674" t="str"><v>5902812001051</v></cell></row><row r="1675"><cell r="E1675" t="str"><v>Esselte Separatör A4 1-12 Rakam </v></cell><cell r="F1675"><v>0.18</v></cell><cell r="G1675" t="str"><v>TL</v></cell><cell r="H1675"><v>2.7072</v></cell><cell r="I1675" t="str"><v>5902812001068</v></cell></row><row r="1676"><cell r="E1676" t="str"><v>Esselte Separatör A4 1-20 Rakam </v></cell><cell r="F1676"><v>0.18</v></cell><cell r="G1676" t="str"><v>TL</v></cell><cell r="H1676"><v>3.8916</v></cell><cell r="I1676" t="str"><v>5902812001075</v></cell></row><row r="1677"><cell r="E1677" t="str"><v>Esselte Separatör A4 1-31 Rakam </v></cell><cell r="F1677"><v>0.18</v></cell><cell r="G1677" t="str"><v>TL</v></cell><cell r="H1677"><v>5.7528</v></cell><cell r="I1677" t="str"><v>5902812001082</v></cell></row><row r="1678"><cell r="E1678" t="str"><v>Esselte Seperatör A4 A-Z  Alfabetik </v></cell><cell r="F1678"><v>0.18</v></cell><cell r="G1678" t="str"><v>TL</v></cell><cell r="H1678"><v>3.8916</v></cell><cell r="I1678" t="str"><v>5902812139358</v></cell></row><row r="1679"><cell r="E1679" t="str"><v>Esselte Seperatör A4 Aylar</v></cell><cell r="F1679"><v>0.18</v></cell><cell r="G1679" t="str"><v>TL</v></cell><cell r="H1679"><v>2.7072</v></cell><cell r="I1679" t="str"><v>5902812139365</v></cell></row><row r="1680"><cell r="E1680" t="str"><v>Esselte Seperatör A4 5 Renkli</v></cell><cell r="F1680"><v>0.18</v></cell><cell r="G1680" t="str"><v>TL</v></cell><cell r="H1680"><v>1.434816</v></cell><cell r="I1680" t="str"><v>5902812152593</v></cell></row><row r="1681"><cell r="E1681" t="str"><v>Esselte Seperatör A4 10 Renkli</v></cell><cell r="F1681"><v>0.18</v></cell><cell r="G1681" t="str"><v>TL</v></cell><cell r="H1681"><v>2.4534</v></cell><cell r="I1681" t="str"><v>5902812152616</v></cell></row><row r="1682"><cell r="E1682" t="str"><v>Noki PP Ayraç 2x6 Renk</v></cell><cell r="F1682"><v>0.18</v></cell><cell r="G1682" t="str"><v>TL</v></cell><cell r="H1682"><v>1.93</v></cell><cell r="I1682"><v>8693245030592</v></cell></row><row r="1683"><cell r="E1683" t="str"><v>Noki PP Ayraç 1-12 Rakam</v></cell><cell r="F1683"><v>0.18</v></cell><cell r="G1683" t="str"><v>TL</v></cell><cell r="H1683"><v>1.7577</v></cell><cell r="I1683"><v>8693245039632</v></cell></row><row r="1684"><cell r="E1684" t="str"><v>Noki PP Ayraç 1-20 Rakam</v></cell><cell r="F1684"><v>0.18</v></cell><cell r="G1684" t="str"><v>TL</v></cell><cell r="H1684"><v>2.511</v></cell><cell r="I1684"><v>8693245039656</v></cell></row><row r="1685"><cell r="E1685" t="str"><v>Noki PP Ayraç A-Z Türkçe Harf</v></cell><cell r="F1685"><v>0.18</v></cell><cell r="G1685" t="str"><v>TL</v></cell><cell r="H1685"><v>2.51</v></cell><cell r="I1685"><v>8693245039663</v></cell></row><row r="1686"><cell r="E1686" t="str"><v>Noki PP Ayraç 1-31 Rakam</v></cell><cell r="F1686"><v>0.18</v></cell><cell r="G1686" t="str"><v>TL</v></cell><cell r="H1686"><v>3.89</v></cell><cell r="I1686"><v>8693245039670</v></cell></row><row r="1687"><cell r="E1687" t="str"><v>Noki PP Ayraç Ocak-Aralık</v></cell><cell r="F1687"><v>0.18</v></cell><cell r="G1687" t="str"><v>TL</v></cell><cell r="H1687"><v>1.76</v></cell><cell r="I1687"><v>8693245039687</v></cell></row><row r="1688"><cell r="E1688" t="str"><v>Durable Euroclip Original 30 Sayfa Kapasiteli Sıkıştırmalı Dosya Siyah</v></cell><cell r="F1688"><v>0.18</v></cell><cell r="G1688" t="str"><v>TL</v></cell></row><row r="1688"><cell r="I1688"><v>4005546209746</v></cell></row><row r="1689"><cell r="E1689" t="str"><v>Durable Euroclip Original 30 Sayfa Kapasiteli Sıkıştırmalı Dosya Kırmızı</v></cell><cell r="F1689"><v>0.18</v></cell><cell r="G1689" t="str"><v>TL</v></cell></row><row r="1689"><cell r="I1689"><v>4005546209760</v></cell></row><row r="1690"><cell r="E1690" t="str"><v>Durable Euroclip Original 30 Sayfa Kapasiteli Sıkıştırmalı Dosya Yeşil</v></cell><cell r="F1690"><v>0.18</v></cell><cell r="G1690" t="str"><v>TL</v></cell></row><row r="1690"><cell r="I1690"><v>4005546209784</v></cell></row><row r="1691"><cell r="E1691" t="str"><v>Durable Euroclip Original 30 Sayfa Kapasiteli Sıkıştırmalı Dosya Mavi</v></cell><cell r="F1691"><v>0.18</v></cell><cell r="G1691" t="str"><v>TL</v></cell></row><row r="1691"><cell r="I1691"><v>4005546209791</v></cell></row><row r="1692"><cell r="E1692" t="str"><v>Durable Euroclip Original 30 Sayfa Kapasiteli Sıkıştırmalı Dosya Lacivert</v></cell><cell r="F1692"><v>0.18</v></cell><cell r="G1692" t="str"><v>TL</v></cell></row><row r="1692"><cell r="I1692"><v>4005546209234</v></cell></row><row r="1693"><cell r="E1693" t="str"><v>Durable Duraclip Original 30 Sayfa Kapasiteli Sıkıştırmalı Dosya Beyaz</v></cell><cell r="F1693"><v>0.18</v></cell><cell r="G1693" t="str"><v>TL</v></cell></row><row r="1693"><cell r="I1693"><v>4005546210292</v></cell></row><row r="1694"><cell r="E1694" t="str"><v>Durable Duraclip Original 30 Sayfa Kapasiteli Sıkıştırmalı Dosya Siyah</v></cell><cell r="F1694"><v>0.18</v></cell><cell r="G1694" t="str"><v>TL</v></cell></row><row r="1694"><cell r="I1694"><v>4005546210285</v></cell></row><row r="1695"><cell r="E1695" t="str"><v>Durable Duraclip Original 30 Sayfa Kapasiteli Sıkıştırmalı Dosya Kırmızı</v></cell><cell r="F1695"><v>0.18</v></cell><cell r="G1695" t="str"><v>TL</v></cell></row><row r="1695"><cell r="I1695"><v>4005546210308</v></cell></row><row r="1696"><cell r="E1696" t="str"><v>Durable Duraclip Original 30 Sayfa Kapasiteli Sıkıştırmalı Dosya Lacivert</v></cell><cell r="F1696"><v>0.18</v></cell><cell r="G1696" t="str"><v>TL</v></cell></row><row r="1696"><cell r="I1696"><v>4005546210346</v></cell></row><row r="1697"><cell r="E1697" t="str"><v>Durable Duraclip Original 30 Sayfa Kapasiteli Sıkıştırmalı Dosya Sarı</v></cell><cell r="F1697"><v>0.18</v></cell><cell r="G1697" t="str"><v>TL</v></cell></row><row r="1697"><cell r="I1697"><v>4005546210315</v></cell></row><row r="1698"><cell r="E1698" t="str"><v>Durable Duraclip Original 30 Sayfa Kapasiteli Sıkıştırmalı Dosya Mavi</v></cell><cell r="F1698"><v>0.18</v></cell><cell r="G1698" t="str"><v>TL</v></cell></row><row r="1698"><cell r="I1698"><v>4005546210339</v></cell></row><row r="1699"><cell r="E1699" t="str"><v>Durable Duraclip Original 30 Sayfa Kapasiteli Sıkıştırmalı Dosya Yeşil</v></cell><cell r="F1699"><v>0.18</v></cell><cell r="G1699" t="str"><v>TL</v></cell></row><row r="1699"><cell r="I1699"><v>4005546210322</v></cell></row><row r="1700"><cell r="E1700" t="str"><v>Durable Duraclip Original 60 Sayfa Kapasiteli Sıkıştırmalı Dosya Beyaz</v></cell><cell r="F1700"><v>0.18</v></cell><cell r="G1700" t="str"><v>TL</v></cell></row><row r="1700"><cell r="I1700"><v>4005546210469</v></cell></row><row r="1701"><cell r="E1701" t="str"><v>Durable Duraclip Original 60 Sayfa Kapasiteli Sıkıştırmalı Dosya Siyah</v></cell><cell r="F1701"><v>0.18</v></cell><cell r="G1701" t="str"><v>TL</v></cell></row><row r="1701"><cell r="I1701"><v>4005546210452</v></cell></row><row r="1702"><cell r="E1702" t="str"><v>Durable Duraclip Original 60 Sayfa Kapasiteli Sıkıştırmalı Dosya Kırmızı</v></cell><cell r="F1702"><v>0.18</v></cell><cell r="G1702" t="str"><v>TL</v></cell></row><row r="1702"><cell r="I1702"><v>4005546210476</v></cell></row><row r="1703"><cell r="E1703" t="str"><v>Durable Duraclip Original 60 Sayfa Kapasiteli Sıkıştırmalı Dosya Lacivert</v></cell><cell r="F1703"><v>0.18</v></cell><cell r="G1703" t="str"><v>TL</v></cell></row><row r="1703"><cell r="I1703"><v>4005546210636</v></cell></row><row r="1704"><cell r="E1704" t="str"><v>Durable Duraclip Original 60 Sayfa Kapasiteli Sıkıştırmalı Dosya Yeşil</v></cell><cell r="F1704"><v>0.18</v></cell><cell r="G1704" t="str"><v>TL</v></cell></row><row r="1704"><cell r="I1704"><v>4005546210483</v></cell></row><row r="1705"><cell r="E1705" t="str"><v>Durable Duraclip Original 60 Sayfa Kapasiteli Sıkıştırmalı Dosya Sarı</v></cell><cell r="F1705"><v>0.18</v></cell><cell r="G1705" t="str"><v>TL</v></cell></row><row r="1705"><cell r="I1705"><v>4005546210612</v></cell></row><row r="1706"><cell r="E1706" t="str"><v>Durable Swingclip Original 30 Sayfa Kapasiteli Sıkıştırmalı Dosya Beyaz</v></cell><cell r="F1706"><v>0.18</v></cell><cell r="G1706" t="str"><v>TL</v></cell></row><row r="1706"><cell r="I1706"><v>4005546222516</v></cell></row><row r="1707"><cell r="E1707" t="str"><v>Durable Swingclip Original 30 Sayfa Kapasiteli Sıkıştırmalı Dosya Siyah</v></cell><cell r="F1707"><v>0.18</v></cell><cell r="G1707" t="str"><v>TL</v></cell></row><row r="1707"><cell r="I1707"><v>4005546205182</v></cell></row><row r="1708"><cell r="E1708" t="str"><v>Durable Swingclip Original 30 Sayfa Kapasiteli Sıkıştırmalı Dosya Kırmızı</v></cell><cell r="F1708"><v>0.18</v></cell><cell r="G1708" t="str"><v>TL</v></cell></row><row r="1708"><cell r="I1708"><v>4005546205205</v></cell></row><row r="1709"><cell r="E1709" t="str"><v>Durable Swingclip Original 30 Sayfa Kapasiteli Sıkıştırmalı Dosya Şeffaf Kırmızı</v></cell><cell r="F1709"><v>0.18</v></cell><cell r="G1709" t="str"><v>TL</v></cell></row><row r="1709"><cell r="I1709"><v>4005546208855</v></cell></row><row r="1710"><cell r="E1710" t="str"><v>Durable Swingclip Original 30 Sayfa Kapasiteli Sıkıştırmalı Dosya Lacivert</v></cell><cell r="F1710"><v>0.18</v></cell><cell r="G1710" t="str"><v>TL</v></cell></row><row r="1710"><cell r="I1710"><v>4005546205267</v></cell></row><row r="1711"><cell r="E1711" t="str"><v>Durable Swingclip Original 30 Sayfa Kapasiteli Sıkıştırmalı Dosya Sarı</v></cell><cell r="F1711"><v>0.18</v></cell><cell r="G1711" t="str"><v>TL</v></cell></row><row r="1711"><cell r="I1711"><v>4005546205229</v></cell></row><row r="1712"><cell r="E1712" t="str"><v>Durable Swingclip Original 30 Sayfa Kapasiteli Sıkıştırmalı Dosya Yeşil</v></cell><cell r="F1712"><v>0.18</v></cell><cell r="G1712" t="str"><v>TL</v></cell></row><row r="1712"><cell r="I1712"><v>4005546205243</v></cell></row><row r="1713"><cell r="E1713" t="str"><v>Durable Duraplus Cepli Telli Dosya (Dosyalama Aparatlı) Beyaz</v></cell><cell r="F1713"><v>0.18</v></cell><cell r="G1713" t="str"><v>TL</v></cell></row><row r="1713"><cell r="I1713"><v>8690345325221</v></cell></row><row r="1714"><cell r="E1714" t="str"><v>Durable Duraplus Cepli Telli Dosya (Dosyalama Aparatlı) Siyah</v></cell><cell r="F1714"><v>0.18</v></cell><cell r="G1714" t="str"><v>TL</v></cell></row><row r="1714"><cell r="I1714"><v>8690345325269</v></cell></row><row r="1715"><cell r="E1715" t="str"><v>Durable Duraplus Cepli Telli Dosya (Dosyalama Aparatlı) Kırmızı</v></cell><cell r="F1715"><v>0.18</v></cell><cell r="G1715" t="str"><v>TL</v></cell></row><row r="1715"><cell r="I1715"><v>8690345325252</v></cell></row><row r="1716"><cell r="E1716" t="str"><v>Durable Duraplus Cepli Telli Dosya (Dosyalama Aparatlı) Mavi</v></cell><cell r="F1716"><v>0.18</v></cell><cell r="G1716" t="str"><v>TL</v></cell></row><row r="1716"><cell r="I1716"><v>8690345325245</v></cell></row><row r="1717"><cell r="E1717" t="str"><v>Durable Duraplus Cepli Telli Dosya (Dosyalama Aparatlı) Sarı</v></cell><cell r="F1717"><v>0.18</v></cell><cell r="G1717" t="str"><v>TL</v></cell></row><row r="1717"><cell r="I1717"><v>8690345325276</v></cell></row><row r="1718"><cell r="E1718" t="str"><v>Noki S Seri Çıtçıtlı Dosya </v></cell><cell r="F1718"><v>0.18</v></cell><cell r="G1718" t="str"><v>TL</v></cell><cell r="H1718"><v>1.3</v></cell><cell r="I1718"><v>8693245214657</v></cell></row><row r="1719"><cell r="E1719" t="str"><v>Noki 3101 Çıtçıtlı Evrak Zarfı Şeffaf</v></cell><cell r="F1719"><v>0.18</v></cell><cell r="G1719" t="str"><v>TL</v></cell><cell r="H1719"><v>0.65</v></cell><cell r="I1719"><v>8693245036006</v></cell></row><row r="1720"><cell r="E1720" t="str"><v>Noki 3101 Çıtçıtlı Evrak Zarfı Mavi</v></cell><cell r="F1720"><v>0.18</v></cell><cell r="G1720" t="str"><v>TL</v></cell><cell r="H1720"><v>0.65</v></cell><cell r="I1720"><v>8693245035986</v></cell></row><row r="1721"><cell r="E1721" t="str"><v>Noki 3101 Çıtçıtlı Evrak Zarfı Mor</v></cell><cell r="F1721"><v>0.18</v></cell><cell r="G1721" t="str"><v>TL</v></cell><cell r="H1721"><v>0.65</v></cell><cell r="I1721"><v>8693245004500</v></cell></row><row r="1722"><cell r="E1722" t="str"><v>Noki 3101 Çıtçıtlı Evrak Zarfı Kırmızı</v></cell><cell r="F1722"><v>0.18</v></cell><cell r="G1722" t="str"><v>TL</v></cell><cell r="H1722"><v>0.65</v></cell><cell r="I1722"><v>8693245035979</v></cell></row><row r="1723"><cell r="E1723" t="str"><v>Noki 3101 Çıtçıtlı Evrak Zarfı Turuncu</v></cell><cell r="F1723"><v>0.18</v></cell><cell r="G1723" t="str"><v>TL</v></cell><cell r="H1723"><v>0.65</v></cell><cell r="I1723"><v>8693245096037</v></cell></row><row r="1724"><cell r="E1724" t="str"><v>Noki 3101 Çıtçıtlı Evrak Zarfı Yeşil</v></cell><cell r="F1724"><v>0.18</v></cell><cell r="G1724" t="str"><v>TL</v></cell><cell r="H1724"><v>0.65</v></cell><cell r="I1724"><v>8693245036013</v></cell></row><row r="1725"><cell r="E1725" t="str"><v>Noki 3101 Çıtçıtlı Evrak Zarfı A5 </v></cell><cell r="F1725"><v>0.18</v></cell><cell r="G1725" t="str"><v>TL</v></cell><cell r="H1725"><v>0.59</v></cell><cell r="I1725"><v>8693245037300</v></cell></row><row r="1726"><cell r="E1726" t="str"><v>Noki 3105 Baskılı Çıtçıtlı Evrak Zarfı Erkek</v></cell><cell r="F1726"><v>0.18</v></cell><cell r="G1726" t="str"><v>TL</v></cell><cell r="H1726"><v>1.67</v></cell><cell r="I1726"><v>8693245039090</v></cell></row><row r="1727"><cell r="E1727" t="str"><v>Noki 3105 Baskılı Çıtçıtlı Evrak Zarfı Kız</v></cell><cell r="F1727"><v>0.18</v></cell><cell r="G1727" t="str"><v>TL</v></cell><cell r="H1727"><v>1.67</v></cell><cell r="I1727"><v>8693245039144</v></cell></row><row r="1728"><cell r="E1728" t="str"><v>Noki 3105 Baskılı Çıtçıtlı Evrak Zarfı Genç</v></cell><cell r="F1728"><v>0.18</v></cell><cell r="G1728" t="str"><v>TL</v></cell><cell r="H1728"><v>1.67</v></cell><cell r="I1728"><v>8693245039403</v></cell></row><row r="1729"><cell r="E1729" t="str"><v>Umix 1120 Çıtçıtlı Zarf Dosya Şeffaf</v></cell><cell r="F1729"><v>0.18</v></cell><cell r="G1729" t="str"><v>TL</v></cell></row><row r="1729"><cell r="I1729"><v>8690345674015</v></cell></row><row r="1730"><cell r="E1730" t="str"><v>Umix 1120 Çıtçıtlı Zarf Dosya Mavi</v></cell><cell r="F1730"><v>0.18</v></cell><cell r="G1730" t="str"><v>TL</v></cell></row><row r="1730"><cell r="I1730"><v>8690345673988</v></cell></row><row r="1731"><cell r="E1731" t="str"><v>Umix 1120 Çıtçıtlı Zarf Dosya Pembe</v></cell><cell r="F1731"><v>0.18</v></cell><cell r="G1731" t="str"><v>TL</v></cell></row><row r="1731"><cell r="I1731"><v>8690345673995</v></cell></row><row r="1732"><cell r="E1732" t="str"><v>Umix 1120 Çıtçıtlı Zarf Dosya Sarı</v></cell><cell r="F1732"><v>0.18</v></cell><cell r="G1732" t="str"><v>TL</v></cell></row><row r="1732"><cell r="I1732"><v>8690345674008</v></cell></row><row r="1733"><cell r="E1733" t="str"><v>Umix 1121 Çıtçıtlı Zarf Dosya A4 Neon Mavi</v></cell><cell r="F1733"><v>0.18</v></cell><cell r="G1733" t="str"><v>TL</v></cell></row><row r="1733"><cell r="I1733"><v>8690345718054</v></cell></row><row r="1734"><cell r="E1734" t="str"><v>Umix 1121 Çıtçıtlı Zarf Dosya A4 Neon Mor</v></cell><cell r="F1734"><v>0.18</v></cell><cell r="G1734" t="str"><v>TL</v></cell></row><row r="1734"><cell r="I1734"><v>8690345718047</v></cell></row><row r="1735"><cell r="E1735" t="str"><v>Umix 1121 Çıtçıtlı Zarf Dosya A4 Neon Pembe</v></cell><cell r="F1735"><v>0.18</v></cell><cell r="G1735" t="str"><v>TL</v></cell></row><row r="1735"><cell r="I1735"><v>8690345718078</v></cell></row><row r="1736"><cell r="E1736" t="str"><v>Umix 1121 Çıtçıtlı Zarf Dosya A4 Neon Sarı</v></cell><cell r="F1736"><v>0.18</v></cell><cell r="G1736" t="str"><v>TL</v></cell></row><row r="1736"><cell r="I1736"><v>8690345718085</v></cell></row><row r="1737"><cell r="E1737" t="str"><v>Umix 1121 Çıtçıtlı Zarf Dosya A4 Neon Yeşil</v></cell><cell r="F1737"><v>0.18</v></cell><cell r="G1737" t="str"><v>TL</v></cell></row><row r="1737"><cell r="I1737"><v>8690345718061</v></cell></row><row r="1738"><cell r="E1738" t="str"><v>Umix 1123 Çıtçıtlı Zarf Dosya A5 Neon Mavi</v></cell><cell r="F1738"><v>0.18</v></cell><cell r="G1738" t="str"><v>TL</v></cell></row><row r="1738"><cell r="I1738"><v>8690345718108</v></cell></row><row r="1739"><cell r="E1739" t="str"><v>Umix 1123 Çıtçıtlı Zarf Dosya A5 Neon Mor</v></cell><cell r="F1739"><v>0.18</v></cell><cell r="G1739" t="str"><v>TL</v></cell></row><row r="1739"><cell r="I1739"><v>8690345718092</v></cell></row><row r="1740"><cell r="E1740" t="str"><v>Umix 1123 Çıtçıtlı Zarf Dosya A5 Neon Pembe</v></cell><cell r="F1740"><v>0.18</v></cell><cell r="G1740" t="str"><v>TL</v></cell></row><row r="1740"><cell r="I1740"><v>8690345718122</v></cell></row><row r="1741"><cell r="E1741" t="str"><v>Umix 1123 Çıtçıtlı Zarf Dosya A5 Neon Sarı</v></cell><cell r="F1741"><v>0.18</v></cell><cell r="G1741" t="str"><v>TL</v></cell></row><row r="1741"><cell r="I1741"><v>8690345718139</v></cell></row><row r="1742"><cell r="E1742" t="str"><v>Umix 1123 Çıtçıtlı Zarf Dosya A5 Neon Yeşil</v></cell><cell r="F1742"><v>0.18</v></cell><cell r="G1742" t="str"><v>TL</v></cell></row><row r="1742"><cell r="I1742"><v>8690345718115</v></cell></row><row r="1743"><cell r="E1743" t="str"><v>Umix 1122 Çıtçıtlı Zarf Dosya Üstten Kapak Mavi</v></cell><cell r="F1743"><v>0.18</v></cell><cell r="G1743" t="str"><v>TL</v></cell></row><row r="1743"><cell r="I1743"><v>8690345718207</v></cell></row><row r="1744"><cell r="E1744" t="str"><v>Umix 1122 Çıtçıtlı Zarf Dosya Üstten Kapak Pembe</v></cell><cell r="F1744"><v>0.18</v></cell><cell r="G1744" t="str"><v>TL</v></cell></row><row r="1744"><cell r="I1744"><v>8690345718214</v></cell></row><row r="1745"><cell r="E1745" t="str"><v>Umix 1122 Çıtçıtlı Zarf Dosya Üstten Kapak Sarı</v></cell><cell r="F1745"><v>0.18</v></cell><cell r="G1745" t="str"><v>TL</v></cell></row><row r="1745"><cell r="I1745"><v>8690345718221</v></cell></row><row r="1746"><cell r="E1746" t="str"><v>Umix 1122 Çıtçıtlı Zarf Dosya Üstten Kapak Şeffaf</v></cell><cell r="F1746"><v>0.18</v></cell><cell r="G1746" t="str"><v>TL</v></cell></row><row r="1746"><cell r="I1746"><v>8690345718191</v></cell></row><row r="1747"><cell r="E1747" t="str"><v>Esselte Vivida  İnce Lastikli Dosya Mavi</v></cell><cell r="F1747"><v>0.18</v></cell><cell r="G1747" t="str"><v>TL</v></cell><cell r="H1747"><v>5.5836</v></cell><cell r="I1747" t="str"><v>4049793028620</v></cell></row><row r="1748"><cell r="E1748" t="str"><v>Esselte Vivida  İnce Lastikli Dosya Yeşil</v></cell><cell r="F1748"><v>0.18</v></cell><cell r="G1748" t="str"><v>TL</v></cell><cell r="H1748"><v>5.5836</v></cell><cell r="I1748" t="str"><v>4049793028637</v></cell></row><row r="1749"><cell r="E1749" t="str"><v>Esselte Vivida  İnce Lastikli Dosya Kırmızı</v></cell><cell r="F1749"><v>0.18</v></cell><cell r="G1749" t="str"><v>TL</v></cell><cell r="H1749"><v>5.5836</v></cell><cell r="I1749" t="str"><v>4049793028644</v></cell></row><row r="1750"><cell r="E1750" t="str"><v>Esselte Vivida  İnce Lastikli Dosya Siyah</v></cell><cell r="F1750"><v>0.18</v></cell><cell r="G1750" t="str"><v>TL</v></cell><cell r="H1750"><v>5.5836</v></cell><cell r="I1750" t="str"><v>4049793028651</v></cell></row><row r="1751"><cell r="E1751" t="str"><v>Esselte Vivida  İnce Lastikli Dosya Beyaz</v></cell><cell r="F1751"><v>0.18</v></cell><cell r="G1751" t="str"><v>TL</v></cell><cell r="H1751"><v>5.5836</v></cell><cell r="I1751" t="str"><v>4049793028668</v></cell></row><row r="1752"><cell r="E1752" t="str"><v>Esselte Vivida  İnce Lastikli Dosya Sarı</v></cell><cell r="F1752"><v>0.18</v></cell><cell r="G1752" t="str"><v>TL</v></cell><cell r="H1752"><v>5.5836</v></cell><cell r="I1752" t="str"><v>4049793028675</v></cell></row><row r="1753"><cell r="E1753" t="str"><v>Esselte Vivida  Kalın Lastikli Dosya Mavi</v></cell><cell r="F1753"><v>0.18</v></cell><cell r="G1753" t="str"><v>TL</v></cell><cell r="H1753"><v>9.8982</v></cell><cell r="I1753" t="str"><v>4049793028699</v></cell></row><row r="1754"><cell r="E1754" t="str"><v>Esselte Vivida  Kalın Lastikli Dosya Kırmızı</v></cell><cell r="F1754"><v>0.18</v></cell><cell r="G1754" t="str"><v>TL</v></cell><cell r="H1754"><v>9.8982</v></cell><cell r="I1754" t="str"><v>4049793028705</v></cell></row><row r="1755"><cell r="E1755" t="str"><v>Esselte Vivida  Kalın Lastikli Dosya Siyah</v></cell><cell r="F1755"><v>0.18</v></cell><cell r="G1755" t="str"><v>TL</v></cell><cell r="H1755"><v>9.8982</v></cell><cell r="I1755" t="str"><v>4049793028712</v></cell></row><row r="1756"><cell r="E1756" t="str"><v>Esselte Vivida  Kalın Lastikli Dosya Beyaz</v></cell><cell r="F1756"><v>0.18</v></cell><cell r="G1756" t="str"><v>TL</v></cell><cell r="H1756"><v>9.8982</v></cell><cell r="I1756" t="str"><v>4049793028729</v></cell></row><row r="1757"><cell r="E1757" t="str"><v>Esselte Vivida  Kalın Lastikli Dosya Yeşil</v></cell><cell r="F1757"><v>0.18</v></cell><cell r="G1757" t="str"><v>TL</v></cell><cell r="H1757"><v>9.8982</v></cell><cell r="I1757" t="str"><v>4049793028736</v></cell></row><row r="1758"><cell r="E1758" t="str"><v>Esselte Vivida  Kalın Lastikli Dosya Sarı</v></cell><cell r="F1758"><v>0.18</v></cell><cell r="G1758" t="str"><v>TL</v></cell><cell r="H1758"><v>9.8982</v></cell><cell r="I1758" t="str"><v>4049793028743</v></cell></row><row r="1759"><cell r="E1759" t="str"><v>Leitz Active WOW İnce Lastikli Dosya Metalik Pembe</v></cell><cell r="F1759"><v>0.18</v></cell><cell r="G1759" t="str"><v>TL</v></cell><cell r="H1759"><v>0</v></cell><cell r="I1759" t="str"><v>4002432105854</v></cell></row><row r="1760"><cell r="E1760" t="str"><v>Leitz Active WOW İnce Lastikli Dosya Metalik Mavi</v></cell><cell r="F1760"><v>0.18</v></cell><cell r="G1760" t="str"><v>TL</v></cell><cell r="H1760"><v>7.5294</v></cell><cell r="I1760" t="str"><v>4002432105861</v></cell></row><row r="1761"><cell r="E1761" t="str"><v>Leitz Active WOW İnce Lastikli Dosya Metalik Turuncu</v></cell><cell r="F1761"><v>0.18</v></cell><cell r="G1761" t="str"><v>TL</v></cell><cell r="H1761"><v>7.5294</v></cell><cell r="I1761" t="str"><v>4002432105878</v></cell></row><row r="1762"><cell r="E1762" t="str"><v>Leitz Active WOW İnce Lastikli Dosya Metalik Buz Mavisi</v></cell><cell r="F1762"><v>0.18</v></cell><cell r="G1762" t="str"><v>TL</v></cell><cell r="H1762"><v>7.5294</v></cell><cell r="I1762" t="str"><v>4002432105885</v></cell></row><row r="1763"><cell r="E1763" t="str"><v>Leitz Active WOW İnce Lastikli Dosya Metalik Mor</v></cell><cell r="F1763"><v>0.18</v></cell><cell r="G1763" t="str"><v>TL</v></cell><cell r="H1763"><v>7.5294</v></cell><cell r="I1763" t="str"><v>4002432105892</v></cell></row><row r="1764"><cell r="E1764" t="str"><v>Leitz Active WOW İnce Lastikli Dosya Metalik Yeşil</v></cell><cell r="F1764"><v>0.18</v></cell><cell r="G1764" t="str"><v>TL</v></cell><cell r="H1764"><v>7.5294</v></cell><cell r="I1764" t="str"><v>4002432105908</v></cell></row><row r="1765"><cell r="E1765" t="str"><v>Leitz Active WOW Kalın Lastikli Dosya Metalik Pembe</v></cell><cell r="F1765"><v>0.18</v></cell><cell r="G1765" t="str"><v>TL</v></cell><cell r="H1765"><v>12.6054</v></cell><cell r="I1765" t="str"><v>4002432105922</v></cell></row><row r="1766"><cell r="E1766" t="str"><v>Leitz Active WOW Kalın Lastikli Dosya Metalik Mavi</v></cell><cell r="F1766"><v>0.18</v></cell><cell r="G1766" t="str"><v>TL</v></cell><cell r="H1766"><v>12.6054</v></cell><cell r="I1766" t="str"><v>4002432105939</v></cell></row><row r="1767"><cell r="E1767" t="str"><v>Leitz Active WOW Kalın Lastikli Dosya Metalik Turuncu</v></cell><cell r="F1767"><v>0.18</v></cell><cell r="G1767" t="str"><v>TL</v></cell><cell r="H1767"><v>12.6054</v></cell><cell r="I1767" t="str"><v>4002432105946</v></cell></row><row r="1768"><cell r="E1768" t="str"><v>Leitz Active WOW Kalın Lastikli Dosya Metalik Buz Mavisi</v></cell><cell r="F1768"><v>0.18</v></cell><cell r="G1768" t="str"><v>TL</v></cell><cell r="H1768"><v>12.6054</v></cell><cell r="I1768" t="str"><v>4002432105953</v></cell></row><row r="1769"><cell r="E1769" t="str"><v>Leitz Active WOW Kalın Lastikli Dosya Metalik Mor</v></cell><cell r="F1769"><v>0.18</v></cell><cell r="G1769" t="str"><v>TL</v></cell><cell r="H1769"><v>12.6054</v></cell><cell r="I1769" t="str"><v>4002432105960</v></cell></row><row r="1770"><cell r="E1770" t="str"><v>Leitz Active WOW Kalın Lastikli Dosya Metalik Yeşil</v></cell><cell r="F1770"><v>0.18</v></cell><cell r="G1770" t="str"><v>TL</v></cell><cell r="H1770"><v>12.6054</v></cell><cell r="I1770" t="str"><v>4002432105977</v></cell></row><row r="1771"><cell r="E1771" t="str"><v>Noki S Seri Lastikli 12 Bölmeli Dosya</v></cell><cell r="F1771"><v>0.18</v></cell><cell r="G1771" t="str"><v>TL</v></cell><cell r="H1771"><v>8.16</v></cell><cell r="I1771"><v>8693245214596</v></cell></row><row r="1772"><cell r="E1772" t="str"><v>Noki 4003 Lastikli Dosya</v></cell><cell r="F1772"><v>0.18</v></cell><cell r="G1772" t="str"><v>TL</v></cell><cell r="H1772"><v>2.09</v></cell><cell r="I1772"><v>8693245035955</v></cell></row><row r="1773"><cell r="E1773" t="str"><v>Inter 35x50 MDF Çerçeveli Güzel Yazı Tahtası</v></cell><cell r="F1773"><v>0.18</v></cell><cell r="G1773" t="str"><v>TL</v></cell></row><row r="1773"><cell r="I1773"><v>8699071023753</v></cell></row><row r="1774"><cell r="E1774" t="str"><v>Inter 60x90 MDF Çerçeveli Güzel Yazı Tahtası</v></cell><cell r="F1774"><v>0.18</v></cell><cell r="G1774" t="str"><v>TL</v></cell></row><row r="1774"><cell r="I1774"><v>8699071023760</v></cell></row><row r="1775"><cell r="E1775" t="str"><v>Inter 30x45 Ahşap Çerçeveli Yazı Tahtası INT-381</v></cell><cell r="F1775"><v>0.18</v></cell><cell r="G1775" t="str"><v>TL</v></cell></row><row r="1775"><cell r="I1775"><v>8697659887216</v></cell></row><row r="1776"><cell r="E1776" t="str"><v>Inter 30x45 Ekonomik MDF Çerçeveli Yazı Tahtası INT-381-M</v></cell><cell r="F1776"><v>0.18</v></cell><cell r="G1776" t="str"><v>TL</v></cell></row><row r="1776"><cell r="I1776"><v>8697659888343</v></cell></row><row r="1777"><cell r="E1777" t="str"><v>Inter 45x60 Ahşap Çerçeveli Yazı Tahtası INT-383</v></cell><cell r="F1777"><v>0.18</v></cell><cell r="G1777" t="str"><v>TL</v></cell></row><row r="1777"><cell r="I1777"><v>8697659887223</v></cell></row><row r="1778"><cell r="E1778" t="str"><v>Inter 45x60 Ekonomik MDF Çerçeveli Yazı Tahtası INT-383-M</v></cell><cell r="F1778"><v>0.18</v></cell><cell r="G1778" t="str"><v>TL</v></cell></row><row r="1778"><cell r="I1778"><v>8697659888350</v></cell></row><row r="1779"><cell r="E1779" t="str"><v>Inter 60x90 Ahşap Çerçeveli Yazı Tahtası INT-385</v></cell><cell r="F1779"><v>0.18</v></cell><cell r="G1779" t="str"><v>TL</v></cell></row><row r="1779"><cell r="I1779"><v>8697659887230</v></cell></row><row r="1780"><cell r="E1780" t="str"><v>Inter 60x90 Ekonomik MDF Çerçeveli Yazı Tahtası INT-385-M</v></cell><cell r="F1780"><v>0.18</v></cell><cell r="G1780" t="str"><v>TL</v></cell></row><row r="1780"><cell r="I1780"><v>8697659888367</v></cell></row><row r="1781"><cell r="E1781" t="str"><v>Inter 90x120 Lamine Yüzey Duvara Monte Yazı Tahtası INT-578</v></cell><cell r="F1781"><v>0.18</v></cell><cell r="G1781" t="str"><v>TL</v></cell></row><row r="1781"><cell r="I1781"><v>8699071023579</v></cell></row><row r="1782"><cell r="E1782" t="str"><v>Inter 25x35 Lamine Yüzey Duvara Monte Yazı Tahtası INT-580</v></cell><cell r="F1782"><v>0.18</v></cell><cell r="G1782" t="str"><v>TL</v></cell></row><row r="1782"><cell r="I1782"><v>8699071023494</v></cell></row><row r="1783"><cell r="E1783" t="str"><v>Inter 30x45 Lamine Yüzey Duvara Monte Yazı Tahtası INT-581</v></cell><cell r="F1783"><v>0.18</v></cell><cell r="G1783" t="str"><v>TL</v></cell></row><row r="1783"><cell r="I1783"><v>8699071023517</v></cell></row><row r="1784"><cell r="E1784" t="str"><v>Inter 40x55 Lamine Yüzey Duvara Monte Yazı Tahtası INT-582</v></cell><cell r="F1784"><v>0.18</v></cell><cell r="G1784" t="str"><v>TL</v></cell></row><row r="1784"><cell r="I1784"><v>8697659882020</v></cell></row><row r="1785"><cell r="E1785" t="str"><v>Inter 45x60 Lamine Yüzey Duvara Monte Yazı Tahtası INT-583</v></cell><cell r="F1785"><v>0.18</v></cell><cell r="G1785" t="str"><v>TL</v></cell></row><row r="1785"><cell r="I1785"><v>8697659882037</v></cell></row><row r="1786"><cell r="E1786" t="str"><v>Inter 50x70 Lamine Yüzey Duvara Monte Yazı Tahtası INT-584</v></cell><cell r="F1786"><v>0.18</v></cell><cell r="G1786" t="str"><v>TL</v></cell></row><row r="1786"><cell r="I1786"><v>8697659882044</v></cell></row><row r="1787"><cell r="E1787" t="str"><v>Inter 60x90 Lamine Yüzey Duvara Monte Yazı Tahtası INT-585</v></cell><cell r="F1787"><v>0.18</v></cell><cell r="G1787" t="str"><v>TL</v></cell></row><row r="1787"><cell r="I1787"><v>8697659882051</v></cell></row><row r="1788"><cell r="E1788" t="str"><v>Inter 70x100 Lamine Yüzey Duvara Monte Yazı Tahtası INT-586</v></cell><cell r="F1788"><v>0.18</v></cell><cell r="G1788" t="str"><v>TL</v></cell></row><row r="1788"><cell r="I1788"><v>8697659882068</v></cell></row><row r="1789"><cell r="E1789" t="str"><v>Inter 80x120 Lamine Yüzey Duvara Monte Yazı Tahtası INT-587</v></cell><cell r="F1789"><v>0.18</v></cell><cell r="G1789" t="str"><v>TL</v></cell></row><row r="1789"><cell r="I1789"><v>8697659882075</v></cell></row><row r="1790"><cell r="E1790" t="str"><v>Inter 100x140 Lamine Yüzey Duvara Monte Yazı Tahtası INT-588</v></cell><cell r="F1790"><v>0.18</v></cell><cell r="G1790" t="str"><v>TL</v></cell></row><row r="1790"><cell r="I1790"><v>8697659882082</v></cell></row><row r="1791"><cell r="E1791" t="str"><v>Inter 120x200 Lamine Yüzey Duvara Monte Yazı Tahtası INT-589</v></cell><cell r="F1791"><v>0.18</v></cell><cell r="G1791" t="str"><v>TL</v></cell></row><row r="1791"><cell r="I1791"><v>8697659882099</v></cell></row><row r="1792"><cell r="E1792" t="str"><v>Inter 120x240 Lamine Yüzey Duvara Monte Yazı Tahtası INT-590</v></cell><cell r="F1792"><v>0.18</v></cell><cell r="G1792" t="str"><v>TL</v></cell></row><row r="1792"><cell r="I1792"><v>8697659882105</v></cell></row><row r="1793"><cell r="E1793" t="str"><v>Inter 120x280 Lamine Yüzey Duvara Monte Yazı Tahtası INT-591</v></cell><cell r="F1793"><v>0.18</v></cell><cell r="G1793" t="str"><v>TL</v></cell></row><row r="1793"><cell r="I1793"><v>8697659882112</v></cell></row><row r="1794"><cell r="E1794" t="str"><v>Inter 45x60 Manyetik Yüzey Duvara Monte Yazı Tahtası INT-600</v></cell><cell r="F1794"><v>0.18</v></cell><cell r="G1794" t="str"><v>TL</v></cell></row><row r="1794"><cell r="I1794"><v>8697659887001</v></cell></row><row r="1795"><cell r="E1795" t="str"><v>Inter 60x90 Manyetik Yüzey Duvara Monte Yazı Tahtası INT-601</v></cell><cell r="F1795"><v>0.18</v></cell><cell r="G1795" t="str"><v>TL</v></cell></row><row r="1795"><cell r="I1795"><v>8697659887018</v></cell></row><row r="1796"><cell r="E1796" t="str"><v>Inter 90x120 Manyetik Yüzey Duvara Monte Yazı Tahtası INT-602</v></cell><cell r="F1796"><v>0.18</v></cell><cell r="G1796" t="str"><v>TL</v></cell></row><row r="1796"><cell r="I1796"><v>8697659887025</v></cell></row><row r="1797"><cell r="E1797" t="str"><v>Inter 120x120 Manyetik Yüzey Duvara Monte Yazı Tahtası INT-603</v></cell><cell r="F1797"><v>0.18</v></cell><cell r="G1797" t="str"><v>TL</v></cell></row><row r="1797"><cell r="I1797"><v>8697659887032</v></cell></row><row r="1798"><cell r="E1798" t="str"><v>Inter 120x150 Manyetik Yüzey Duvara Monte Yazı Tahtası INT-604</v></cell><cell r="F1798"><v>0.18</v></cell><cell r="G1798" t="str"><v>TL</v></cell></row><row r="1798"><cell r="I1798"><v>8697659887049</v></cell></row><row r="1799"><cell r="E1799" t="str"><v>Inter 120x180 Manyetik Yüzey Duvara Monte Yazı Tahtası INT-605</v></cell><cell r="F1799"><v>0.18</v></cell><cell r="G1799" t="str"><v>TL</v></cell></row><row r="1799"><cell r="I1799"><v>8697659887056</v></cell></row><row r="1800"><cell r="E1800" t="str"><v>Inter 120x200 Manyetik Yüzey Duvara Monte Yazı Tahtası INT-606</v></cell><cell r="F1800"><v>0.18</v></cell><cell r="G1800" t="str"><v>TL</v></cell></row><row r="1800"><cell r="I1800"><v>8697659887063</v></cell></row><row r="1801"><cell r="E1801" t="str"><v>Inter 120x240 Manyetik Yüzey Duvara Monte Yazı Tahtası INT-607</v></cell><cell r="F1801"><v>0.18</v></cell><cell r="G1801" t="str"><v>TL</v></cell></row><row r="1801"><cell r="I1801"><v>8697659887070</v></cell></row><row r="1802"><cell r="E1802" t="str"><v>Inter 80x120 Manyetik Yüzeyli Brifing 360° Yazı Tahtası INT-610</v></cell><cell r="F1802"><v>0.18</v></cell><cell r="G1802" t="str"><v>TL</v></cell></row><row r="1802"><cell r="I1802"><v>8697659887087</v></cell></row><row r="1803"><cell r="E1803" t="str"><v>Inter 90x120 Manyetik Yüzeyli Brifing 360° Yazı Tahtası INT-611</v></cell><cell r="F1803"><v>0.18</v></cell><cell r="G1803" t="str"><v>TL</v></cell></row><row r="1803"><cell r="I1803"><v>8697659887094</v></cell></row><row r="1804"><cell r="E1804" t="str"><v>Inter 100x140 Manyetik Yüzeyli Brifing 360° Yazı Tahtası INT-612</v></cell><cell r="F1804"><v>0.18</v></cell><cell r="G1804" t="str"><v>TL</v></cell></row><row r="1804"><cell r="I1804"><v>8697659887100</v></cell></row><row r="1805"><cell r="E1805" t="str"><v>Inter 120x200 Manyetik Yüzeyli Brifing 360° Yazı Tahtası INT-613</v></cell><cell r="F1805"><v>0.18</v></cell><cell r="G1805" t="str"><v>TL</v></cell></row><row r="1805"><cell r="I1805"><v>8697659887117</v></cell></row><row r="1806"><cell r="E1806" t="str"><v>Inter 90x120 Manyetik Yüzeyli Tekerlek Ayaklı Yazı Tahtası INT-615</v></cell><cell r="F1806"><v>0.18</v></cell><cell r="G1806" t="str"><v>TL</v></cell></row><row r="1806"><cell r="I1806"><v>8697659887162</v></cell></row><row r="1807"><cell r="E1807" t="str"><v>Inter 120x140 Manyetik Yüzeyli Tekerlek Ayaklı Yazı Tahtası INT-616</v></cell><cell r="F1807"><v>0.18</v></cell><cell r="G1807" t="str"><v>TL</v></cell></row><row r="1807"><cell r="I1807"><v>8697659887179</v></cell></row><row r="1808"><cell r="E1808" t="str"><v>Inter 120x200 Manyetik Yüzeyli Tekerlek Ayaklı Yazı Tahtası INT-617</v></cell><cell r="F1808"><v>0.18</v></cell><cell r="G1808" t="str"><v>TL</v></cell></row><row r="1808"><cell r="I1808"><v>8697659887186</v></cell></row><row r="1809"><cell r="E1809" t="str"><v>Inter 120x240 Manyetik Yüzeyli Tekerlek Ayaklı Yazı Tahtası INT-618</v></cell><cell r="F1809"><v>0.18</v></cell><cell r="G1809" t="str"><v>TL</v></cell></row><row r="1809"><cell r="I1809"><v>8697659887193</v></cell></row><row r="1810"><cell r="E1810" t="str"><v>Inter 40x55 Manyetik Yüzeyli Teleskobik Ayaklı Yazı Tahtası INT-619</v></cell><cell r="F1810"><v>0.18</v></cell><cell r="G1810" t="str"><v>TL</v></cell></row><row r="1810"><cell r="I1810"><v>8697659888237</v></cell></row><row r="1811"><cell r="E1811" t="str"><v>Inter 50x70 Manyetik Yüzeyli Teleskobik Ayaklı Yazı Tahtası INT-619-1</v></cell><cell r="F1811"><v>0.18</v></cell><cell r="G1811" t="str"><v>TL</v></cell></row><row r="1811"><cell r="I1811"><v>8697659888114</v></cell></row><row r="1812"><cell r="E1812" t="str"><v>Inter 60x70 Manyetik Yüzeyli Teleskobik Ayaklı Yazı Tahtası INT-619-2</v></cell><cell r="F1812"><v>0.18</v></cell><cell r="G1812" t="str"><v>TL</v></cell></row><row r="1812"><cell r="I1812"><v>8697659888190</v></cell></row><row r="1813"><cell r="E1813" t="str"><v>Inter 60x90 Manyetik Yüzeyli Teleskobik Ayaklı Yazı Tahtası INT-619-3</v></cell><cell r="F1813"><v>0.18</v></cell><cell r="G1813" t="str"><v>TL</v></cell></row><row r="1813"><cell r="I1813"><v>8697659888138</v></cell></row><row r="1814"><cell r="E1814" t="str"><v>Inter 70x100 Manyetik Yüzeyli Teleskobik Ayaklı Yazı Tahtası INT-619-4</v></cell><cell r="F1814"><v>0.18</v></cell><cell r="G1814" t="str"><v>TL</v></cell></row><row r="1814"><cell r="I1814"><v>8697659888251</v></cell></row><row r="1815"><cell r="E1815" t="str"><v>Inter 80x120 Manyetik Yüzeyli Teleskobik Ayaklı Yazı Tahtası INT-619-5</v></cell><cell r="F1815"><v>0.18</v></cell><cell r="G1815" t="str"><v>TL</v></cell></row><row r="1815"><cell r="I1815"><v>8697659888152</v></cell></row><row r="1816"><cell r="E1816" t="str"><v>Inter 90x120 Manyetik Yüzeyli Teleskobik Ayaklı Yazı Tahtası INT-619-6</v></cell><cell r="F1816"><v>0.18</v></cell><cell r="G1816" t="str"><v>TL</v></cell></row><row r="1816"><cell r="I1816"><v>8697659888213</v></cell></row><row r="1817"><cell r="E1817" t="str"><v>Inter 100x140 Manyetik Yüzeyli Teleskobik Ayaklı Yazı Tahtası INT-619-7</v></cell><cell r="F1817"><v>0.18</v></cell><cell r="G1817" t="str"><v>TL</v></cell></row><row r="1817"><cell r="I1817"><v>8697659888176</v></cell></row><row r="1818"><cell r="E1818" t="str"><v>Inter 40x55 Lamine Yüzeyli Teleskobik Ayaklı Yazı Tahtası INT-620</v></cell><cell r="F1818"><v>0.18</v></cell><cell r="G1818" t="str"><v>TL</v></cell></row><row r="1818"><cell r="I1818"><v>8697659882150</v></cell></row><row r="1819"><cell r="E1819" t="str"><v>Inter 60x70 Lamine Yüzeyli Teleskobik Ayaklı Yazı Tahtası INT-621</v></cell><cell r="F1819"><v>0.18</v></cell><cell r="G1819" t="str"><v>TL</v></cell></row><row r="1819"><cell r="I1819"><v>8697659882167</v></cell></row><row r="1820"><cell r="E1820" t="str"><v>Inter 60x90 Lamine Yüzeyli Teleskobik Ayaklı Yazı Tahtası INT-622</v></cell><cell r="F1820"><v>0.18</v></cell><cell r="G1820" t="str"><v>TL</v></cell></row><row r="1820"><cell r="I1820"><v>8697659882174</v></cell></row><row r="1821"><cell r="E1821" t="str"><v>Inter 70x100 Flip Chartlı Teleskobik Ayaklı Yazı Tahtası INT-623F</v></cell><cell r="F1821"><v>0.18</v></cell><cell r="G1821" t="str"><v>TL</v></cell></row><row r="1821"><cell r="I1821"><v>8697659882198</v></cell></row><row r="1822"><cell r="E1822" t="str"><v>Inter 70x100 Lamine Yüzeyli Flip Chartlı Tekerlek Ayaklı Yazı Tahtası INT-623FT</v></cell><cell r="F1822"><v>0.18</v></cell><cell r="G1822" t="str"><v>TL</v></cell></row><row r="1822"><cell r="I1822"><v>8697659882808</v></cell></row><row r="1823"><cell r="E1823" t="str"><v>Inter 80x120 Lamine Yüzeyli Teleskobik Ayaklı Yazı Tahtası INT-624</v></cell><cell r="F1823"><v>0.18</v></cell><cell r="G1823" t="str"><v>TL</v></cell></row><row r="1823"><cell r="I1823"><v>8697659882204</v></cell></row><row r="1824"><cell r="E1824" t="str"><v>Inter 100x140 Lamine Yüzeyli Teleskobik Ayaklı Yazı Tahtası INT-625</v></cell><cell r="F1824"><v>0.18</v></cell><cell r="G1824" t="str"><v>TL</v></cell></row><row r="1824"><cell r="I1824"><v>8697659882211</v></cell></row><row r="1825"><cell r="E1825" t="str"><v>Inter 90x120 Lamine Yüzeyli Teleskobik Ayaklı Yazı Tahtası INT-626</v></cell><cell r="F1825"><v>0.18</v></cell><cell r="G1825" t="str"><v>TL</v></cell></row><row r="1825"><cell r="I1825"><v>8699071023630</v></cell></row><row r="1826"><cell r="E1826" t="str"><v>Inter 50x70 Lamine Yüzeyli Teleskobik Ayaklı Yazı Tahtası INT-627</v></cell><cell r="F1826"><v>0.18</v></cell><cell r="G1826" t="str"><v>TL</v></cell></row><row r="1826"><cell r="I1826"><v>8699071023555</v></cell></row><row r="1827"><cell r="E1827" t="str"><v>Inter 90x120 Lamine Yüzeyli Tekerlek Ayaklı Yazı Tahtası INT-628</v></cell><cell r="F1827"><v>0.18</v></cell><cell r="G1827" t="str"><v>TL</v></cell></row><row r="1827"><cell r="I1827"><v>8699071023609</v></cell></row><row r="1828"><cell r="E1828" t="str"><v>Inter 80x120 Lamine Yüzeyli Tekerlek Ayaklı Yazı Tahtası INT-629</v></cell><cell r="F1828"><v>0.18</v></cell><cell r="G1828" t="str"><v>TL</v></cell></row><row r="1828"><cell r="I1828"><v>8697659882259</v></cell></row><row r="1829"><cell r="E1829" t="str"><v>Inter 100x140 Lamine Yüzeyli Tekerlek Ayaklı Yazı Tahtası INT-630</v></cell><cell r="F1829"><v>0.18</v></cell><cell r="G1829" t="str"><v>TL</v></cell></row><row r="1829"><cell r="I1829"><v>8697659882266</v></cell></row><row r="1830"><cell r="E1830" t="str"><v>Inter 100x200 Lamine Yüzeyli Tekerlek Ayaklı Yazı Tahtası INT-631</v></cell><cell r="F1830"><v>0.18</v></cell><cell r="G1830" t="str"><v>TL</v></cell></row><row r="1830"><cell r="I1830"><v>8697659882273</v></cell></row><row r="1831"><cell r="E1831" t="str"><v>Inter 120x240 Lamine Yüzeyli Tekerlek Ayaklı Yazı Tahtası INT-632</v></cell><cell r="F1831"><v>0.18</v></cell><cell r="G1831" t="str"><v>TL</v></cell></row><row r="1831"><cell r="I1831"><v>8697659882280</v></cell></row><row r="1832"><cell r="E1832" t="str"><v>Inter 40x55 Emaye Yüzeyli Teleskobik Ayaklı Yazı Tahtası INT-640</v></cell><cell r="F1832"><v>0.18</v></cell><cell r="G1832" t="str"><v>TL</v></cell></row><row r="1832"><cell r="I1832"><v>8697659882365</v></cell></row><row r="1833"><cell r="E1833" t="str"><v>Inter 50x70 Emaye Yüzeyli Teleskobik Ayaklı Yazı Tahtası INT-641</v></cell><cell r="F1833"><v>0.18</v></cell><cell r="G1833" t="str"><v>TL</v></cell></row><row r="1833"><cell r="I1833"><v>8699071023647</v></cell></row><row r="1834"><cell r="E1834" t="str"><v>Inter 60x70 Emaye Yüzeyli Teleskobik Ayaklı Yazı Tahtası INT-642</v></cell><cell r="F1834"><v>0.18</v></cell><cell r="G1834" t="str"><v>TL</v></cell></row><row r="1834"><cell r="I1834"><v>8697659882389</v></cell></row><row r="1835"><cell r="E1835" t="str"><v>Inter 60x90 Emaye Yüzeyli Teleskobik Ayaklı Yazı Tahtası INT-643</v></cell><cell r="F1835"><v>0.18</v></cell><cell r="G1835" t="str"><v>TL</v></cell></row><row r="1835"><cell r="I1835"><v>8697659882396</v></cell></row><row r="1836"><cell r="E1836" t="str"><v>Inter 70x100 Emaye Yüzeyli Teleskobik Ayaklı Yazı Tahtası INT-644</v></cell><cell r="F1836"><v>0.18</v></cell><cell r="G1836" t="str"><v>TL</v></cell></row><row r="1836"><cell r="I1836"><v>8697659882402</v></cell></row><row r="1837"><cell r="E1837" t="str"><v>Inter 80x120 Emaye Yüzeyli Teleskobik Ayaklı Yazı Tahtası INT-645</v></cell><cell r="F1837"><v>0.18</v></cell><cell r="G1837" t="str"><v>TL</v></cell></row><row r="1837"><cell r="I1837"><v>8697659882419</v></cell></row><row r="1838"><cell r="E1838" t="str"><v>Inter 100x140 Emaye Yüzeyli Teleskobik Ayaklı Yazı Tahtası INT-646</v></cell><cell r="F1838"><v>0.18</v></cell><cell r="G1838" t="str"><v>TL</v></cell></row><row r="1838"><cell r="I1838"><v>8697659882426</v></cell></row><row r="1839"><cell r="E1839" t="str"><v>Inter 90x120 Emaye Yüzeyli Teleskobik Ayaklı Yazı Tahtası INT-647</v></cell><cell r="F1839"><v>0.18</v></cell><cell r="G1839" t="str"><v>TL</v></cell></row><row r="1839"><cell r="I1839"><v>8697659882433</v></cell></row><row r="1840"><cell r="E1840" t="str"><v>Inter 80x120 Lamine Yüzeyli Brifing 360° Yazı Tahtası INT-653</v></cell><cell r="F1840"><v>0.18</v></cell><cell r="G1840" t="str"><v>TL</v></cell></row><row r="1840"><cell r="I1840"><v>8697659882495</v></cell></row><row r="1841"><cell r="E1841" t="str"><v>Inter 90x120 Lamine Yüzeyli Brifing 360° Yazı Tahtası INT-652</v></cell><cell r="F1841"><v>0.18</v></cell><cell r="G1841" t="str"><v>TL</v></cell></row><row r="1841"><cell r="I1841"><v>8699071023586</v></cell></row><row r="1842"><cell r="E1842" t="str"><v>Inter 100x140 Lamine Yüzeyli Brifing 360° Yazı Tahtası INT-654</v></cell><cell r="F1842"><v>0.18</v></cell><cell r="G1842" t="str"><v>TL</v></cell></row><row r="1842"><cell r="I1842"><v>8697659882501</v></cell></row><row r="1843"><cell r="E1843" t="str"><v>Inter 120x200 Lamine Yüzeyli Brifing 360° Yazı Tahtası INT-613</v></cell><cell r="F1843"><v>0.18</v></cell><cell r="G1843" t="str"><v>TL</v></cell></row><row r="1843"><cell r="I1843"><v>8697659882518</v></cell></row><row r="1844"><cell r="E1844" t="str"><v>Inter 80x120 Çelik Emaye Yüzeyli Brifing 360° Yazı Tahtası INT-659</v></cell><cell r="F1844"><v>0.18</v></cell><cell r="G1844" t="str"><v>TL</v></cell></row><row r="1844"><cell r="I1844"><v>8697659882556</v></cell></row><row r="1845"><cell r="E1845" t="str"><v>Inter 90x120 Çelik Emaye Yüzeyli Brifing 360° Yazı Tahtası INT-658</v></cell><cell r="F1845"><v>0.18</v></cell><cell r="G1845" t="str"><v>TL</v></cell></row><row r="1845"><cell r="I1845"><v>8699071023593</v></cell></row><row r="1846"><cell r="E1846" t="str"><v>Inter 100x140 Çelik Emaye Yüzeyli Brifing 360° Yazı Tahtası INT-660</v></cell><cell r="F1846"><v>0.18</v></cell><cell r="G1846" t="str"><v>TL</v></cell></row><row r="1846"><cell r="I1846"><v>8697659882563</v></cell></row><row r="1847"><cell r="E1847" t="str"><v>Inter 120x200 Çelik Emaye Yüzeyli Brifing 360° Yazı Tahtası INT-661</v></cell><cell r="F1847"><v>0.18</v></cell><cell r="G1847" t="str"><v>TL</v></cell></row><row r="1847"><cell r="I1847"><v>8697659882570</v></cell></row><row r="1848"><cell r="E1848" t="str"><v>Inter 40x55 Çatı Tipi Yazı Tahtası INT-665</v></cell><cell r="F1848"><v>0.18</v></cell><cell r="G1848" t="str"><v>TL</v></cell></row><row r="1848"><cell r="I1848"><v>8697659883003</v></cell></row><row r="1849"><cell r="E1849" t="str"><v>Inter 60x70 Çatı Tipi Yazı Tahtası INT-666</v></cell><cell r="F1849"><v>0.18</v></cell><cell r="G1849" t="str"><v>TL</v></cell></row><row r="1849"><cell r="I1849"><v>8697659883010</v></cell></row><row r="1850"><cell r="E1850" t="str"><v>Inter 60x90 Çatı Tipi Yazı Tahtası INT-667</v></cell><cell r="F1850"><v>0.18</v></cell><cell r="G1850" t="str"><v>TL</v></cell></row><row r="1850"><cell r="I1850"><v>8697659883027</v></cell></row><row r="1851"><cell r="E1851" t="str"><v>Inter 120x120 Çelik Emaye Duvara Monte Yazı Tahtası INT-683</v></cell><cell r="F1851"><v>0.18</v></cell><cell r="G1851" t="str"><v>TL</v></cell></row><row r="1851"><cell r="I1851"><v>8697659884000</v></cell></row><row r="1852"><cell r="E1852" t="str"><v>Inter 90x120 Çelik Emaye Duvara Monte Yazı Tahtası INT-684</v></cell><cell r="F1852"><v>0.18</v></cell><cell r="G1852" t="str"><v>TL</v></cell></row><row r="1852"><cell r="I1852"><v>8697659884017</v></cell></row><row r="1853"><cell r="E1853" t="str"><v>Inter 120x200 Çelik Emaye Duvara Monte Yazı Tahtası INT-685</v></cell><cell r="F1853"><v>0.18</v></cell><cell r="G1853" t="str"><v>TL</v></cell></row><row r="1853"><cell r="I1853"><v>8697659884024</v></cell></row><row r="1854"><cell r="E1854" t="str"><v>Inter 120x240 Çelik Emaye Duvara Monte Yazı Tahtası INT-686</v></cell><cell r="F1854"><v>0.18</v></cell><cell r="G1854" t="str"><v>TL</v></cell></row><row r="1854"><cell r="I1854"><v>8697659884031</v></cell></row><row r="1855"><cell r="E1855" t="str"><v>Inter 120x300 Çelik Emaye Duvara Monte Yazı Tahtası INT-687</v></cell><cell r="F1855"><v>0.18</v></cell><cell r="G1855" t="str"><v>TL</v></cell></row><row r="1855"><cell r="I1855"><v>8697659884048</v></cell></row><row r="1856"><cell r="E1856" t="str"><v>Inter 120x360 Çelik Emaye Duvara Monte Yazı Tahtası INT-688</v></cell><cell r="F1856"><v>0.18</v></cell><cell r="G1856" t="str"><v>TL</v></cell></row><row r="1856"><cell r="I1856"><v>8697659884055</v></cell></row><row r="1857"><cell r="E1857" t="str"><v>Inter 120x140 Emaye Tekerlek Ayaklı Yazı Tahtası INT-690</v></cell><cell r="F1857"><v>0.18</v></cell><cell r="G1857" t="str"><v>TL</v></cell></row><row r="1857"><cell r="I1857"><v>8697659884079</v></cell></row><row r="1858"><cell r="E1858" t="str"><v>Inter 120x200 Emaye Tekerlek Ayaklı Yazı Tahtası INT-691</v></cell><cell r="F1858"><v>0.18</v></cell><cell r="G1858" t="str"><v>TL</v></cell></row><row r="1858"><cell r="I1858"><v>8697659884086</v></cell></row><row r="1859"><cell r="E1859" t="str"><v>Inter 120x150 Çelik Emaye Duvara Monte Yazı Tahtası INT-692</v></cell><cell r="F1859"><v>0.18</v></cell><cell r="G1859" t="str"><v>TL</v></cell></row><row r="1859"><cell r="I1859"><v>8697659884093</v></cell></row><row r="1860"><cell r="E1860" t="str"><v>Inter 120x180 Çelik Emaye Duvara Monte Yazı Tahtası INT-693</v></cell><cell r="F1860"><v>0.18</v></cell><cell r="G1860" t="str"><v>TL</v></cell></row><row r="1860"><cell r="I1860"><v>8697659884109</v></cell></row><row r="1861"><cell r="E1861" t="str"><v>Inter 120x270 Çelik Emaye Duvara Monte Yazı Tahtası INT-694</v></cell><cell r="F1861"><v>0.18</v></cell><cell r="G1861" t="str"><v>TL</v></cell></row><row r="1861"><cell r="I1861"><v>8697659884116</v></cell></row><row r="1862"><cell r="E1862" t="str"><v>Inter 90x120 Emaye Tekerlek Ayaklı Yazı Tahtası INT-695</v></cell><cell r="F1862"><v>0.18</v></cell><cell r="G1862" t="str"><v>TL</v></cell></row><row r="1862"><cell r="I1862"><v>8699071023616</v></cell></row><row r="1863"><cell r="E1863" t="str"><v>Inter 120x240 Emaye Tekerlek Ayaklı Yazı Tahtası INT-696</v></cell><cell r="F1863"><v>0.18</v></cell><cell r="G1863" t="str"><v>TL</v></cell></row><row r="1863"><cell r="I1863"><v>8699071023623</v></cell></row><row r="1864"><cell r="E1864" t="str"><v>Inter 60x90 Ahtapot Ayaklı Yazı Tahtası INT-701</v></cell><cell r="F1864"><v>0.18</v></cell><cell r="G1864" t="str"><v>TL</v></cell></row><row r="1864"><cell r="I1864"><v>8697659882709</v></cell></row><row r="1865"><cell r="E1865" t="str"><v>Inter 60x90 Çelik Emaye Duvara Monte Yazı Tahtası INT-821</v></cell><cell r="F1865"><v>0.18</v></cell><cell r="G1865" t="str"><v>TL</v></cell></row><row r="1865"><cell r="I1865"><v>8697659886875</v></cell></row><row r="1866"><cell r="E1866" t="str"><v>Inter 120x400 Çelik Emaye Duvara Monte Yazı Tahtası INT-822</v></cell><cell r="F1866"><v>0.18</v></cell><cell r="G1866" t="str"><v>TL</v></cell></row><row r="1866"><cell r="I1866"><v>8697659886851</v></cell></row><row r="1867"><cell r="E1867" t="str"><v>Inter 120x500 Çelik Emaye Duvara Monte Yazı Tahtası INT-869</v></cell><cell r="F1867"><v>0.18</v></cell><cell r="G1867" t="str"><v>TL</v></cell></row><row r="1867"><cell r="I1867"><v>8697659886868</v></cell></row><row r="1868"><cell r="E1868" t="str"><v>Inter 30x45 MDF Çerçeveli Mantar Pano INT-301-M</v></cell><cell r="F1868"><v>0.18</v></cell><cell r="G1868" t="str"><v>TL</v></cell></row><row r="1868"><cell r="I1868"><v>8697659886813</v></cell></row><row r="1869"><cell r="E1869" t="str"><v>Inter 45x60 MDF Çerçeveli Mantar Pano INT-303-M</v></cell><cell r="F1869"><v>0.18</v></cell><cell r="G1869" t="str"><v>TL</v></cell></row><row r="1869"><cell r="I1869"><v>8697659886820</v></cell></row><row r="1870"><cell r="E1870" t="str"><v>Inter 60x90 MDF Çerçeveli Mantar Pano INT-305-M</v></cell><cell r="F1870"><v>0.18</v></cell><cell r="G1870" t="str"><v>TL</v></cell></row><row r="1870"><cell r="I1870"><v>8697659886837</v></cell></row><row r="1871"><cell r="E1871" t="str"><v>Inter 90x120 MDF Çerçeveli Mantar Pano INT-307-M</v></cell><cell r="F1871"><v>0.18</v></cell><cell r="G1871" t="str"><v>TL</v></cell></row><row r="1871"><cell r="I1871"><v>8697659889791</v></cell></row><row r="1872"><cell r="E1872" t="str"><v>Inter 30x45 Eko Çerçeveli Mantar Pano INT-510</v></cell><cell r="F1872"><v>0.18</v></cell><cell r="G1872" t="str"><v>TL</v></cell></row><row r="1872"><cell r="I1872"><v>8697659881092</v></cell></row><row r="1873"><cell r="E1873" t="str"><v>Inter 45x60 Eko Çerçeveli Mantar Pano INT-511</v></cell><cell r="F1873"><v>0.18</v></cell><cell r="G1873" t="str"><v>TL</v></cell></row><row r="1873"><cell r="I1873"><v>8697659881108</v></cell></row><row r="1874"><cell r="E1874" t="str"><v>Inter 60x90 Eko Çerçeveli Mantar Pano INT-512</v></cell><cell r="F1874"><v>0.18</v></cell><cell r="G1874" t="str"><v>TL</v></cell></row><row r="1874"><cell r="I1874"><v>8697659881115</v></cell></row><row r="1875"><cell r="E1875" t="str"><v>Inter 30x45 Lüx MetalÇerçeveli Mantar Pano INT-513</v></cell><cell r="F1875"><v>0.18</v></cell><cell r="G1875" t="str"><v>TL</v></cell></row><row r="1875"><cell r="I1875"><v>8697659881122</v></cell></row><row r="1876"><cell r="E1876" t="str"><v>Inter 45x60 Lüx Metal Çerçeveli Mantar Pano INT-515</v></cell><cell r="F1876"><v>0.18</v></cell><cell r="G1876" t="str"><v>TL</v></cell></row><row r="1876"><cell r="I1876"><v>8697659881146</v></cell></row><row r="1877"><cell r="E1877" t="str"><v>Inter 60x90 Lüx Metal Çerçeveli Mantar Pano INT-517</v></cell><cell r="F1877"><v>0.18</v></cell><cell r="G1877" t="str"><v>TL</v></cell></row><row r="1877"><cell r="I1877"><v>8697659881160</v></cell></row><row r="1878"><cell r="E1878" t="str"><v>Inter 90x120 Lüx Metal Çerçeveli Mantar Pano INT-519</v></cell><cell r="F1878"><v>0.18</v></cell><cell r="G1878" t="str"><v>TL</v></cell></row><row r="1878"><cell r="I1878"><v>8697659881184</v></cell></row><row r="1879"><cell r="E1879" t="str"><v>Inter 90x180 Lüx Metal Çerçeveli Mantar Pano INT-520</v></cell><cell r="F1879"><v>0.18</v></cell><cell r="G1879" t="str"><v>TL</v></cell></row><row r="1879"><cell r="I1879"><v>8697659881191</v></cell></row><row r="1880"><cell r="E1880" t="str"><v>Inter 90x120 Çuhalı Tekerlek Ayaklı Mantar Pano INT-553</v></cell><cell r="F1880"><v>0.18</v></cell><cell r="G1880" t="str"><v>TL</v></cell></row><row r="1880"><cell r="I1880"><v>8697659881320</v></cell></row><row r="1881"><cell r="E1881" t="str"><v>Inter 90x180 Çuhalı Tekerlek Ayaklı Mantar Pano INT-554</v></cell><cell r="F1881"><v>0.18</v></cell><cell r="G1881" t="str"><v>TL</v></cell></row><row r="1881"><cell r="I1881"><v>8697659881337</v></cell></row><row r="1882"><cell r="E1882" t="str"><v>Inter 120x180 Çuhalı Tekerlek Ayaklı Mantar Pano INT-555</v></cell><cell r="F1882"><v>0.18</v></cell><cell r="G1882" t="str"><v>TL</v></cell></row><row r="1882"><cell r="I1882"><v>8697659881344</v></cell></row><row r="1883"><cell r="E1883" t="str"><v>Inter 60x90 Çuhalı Mantar Pano INT-556</v></cell><cell r="F1883"><v>0.18</v></cell><cell r="G1883" t="str"><v>TL</v></cell></row><row r="1883"><cell r="I1883"><v>8697659881313</v></cell></row><row r="1884"><cell r="E1884" t="str"><v>Inter 60x120 Çuhalı Mantar Pano INT-557</v></cell><cell r="F1884"><v>0.18</v></cell><cell r="G1884" t="str"><v>TL</v></cell></row><row r="1884"><cell r="I1884"><v>8697659881283</v></cell></row><row r="1885"><cell r="E1885" t="str"><v>Inter 90x120 Çuhalı Mantar Pano INT-558</v></cell><cell r="F1885"><v>0.18</v></cell><cell r="G1885" t="str"><v>TL</v></cell></row><row r="1885"><cell r="I1885"><v>8697659881290</v></cell></row><row r="1886"><cell r="E1886" t="str"><v>Inter 90x180 Çuhalı Mantar Pano INT-559</v></cell><cell r="F1886"><v>0.18</v></cell><cell r="G1886" t="str"><v>TL</v></cell></row><row r="1886"><cell r="I1886"><v>8697659881306</v></cell></row><row r="1887"><cell r="E1887" t="str"><v>Inter 120x200 Çuhalı Tekerlek Ayaklı Mantar Pano INT-564</v></cell><cell r="F1887"><v>0.18</v></cell><cell r="G1887" t="str"><v>TL</v></cell></row><row r="1887"><cell r="I1887"><v>8697659886844</v></cell></row><row r="1888"><cell r="E1888" t="str"><v>Inter 90x120 Eko Çerçeveli Mantar Pano INT-565</v></cell><cell r="F1888"><v>0.18</v></cell><cell r="G1888" t="str"><v>TL</v></cell></row><row r="1888"><cell r="I1888"><v>8697659888664</v></cell></row><row r="1889"><cell r="E1889" t="str"><v>Mas 125 mic. 65x95mm. Laminasyon Filmi 100'lü Paket</v></cell><cell r="F1889"><v>0.18</v></cell><cell r="G1889" t="str"><v>TL</v></cell><cell r="H1889"><v>4.511664</v></cell><cell r="I1889"><v>8691217770224</v></cell></row><row r="1890"><cell r="E1890" t="str"><v>Mas 125 mic. 78x102mm. Laminasyon Filmi 100'lü Paket</v></cell><cell r="F1890"><v>0.18</v></cell><cell r="G1890" t="str"><v>TL</v></cell><cell r="H1890"><v>5.71136</v></cell><cell r="I1890"><v>8691217770323</v></cell></row><row r="1891"><cell r="E1891" t="str"><v>Mas 125 mic. 85x115mm. Laminasyon Filmi 100'lü Paket</v></cell><cell r="F1891"><v>0.18</v></cell><cell r="G1891" t="str"><v>TL</v></cell><cell r="H1891"><v>7.1949168</v></cell><cell r="I1891"><v>8691217770422</v></cell></row><row r="1892"><cell r="E1892" t="str"><v>Mas 150 mic. A3 Laminasyon Filmi 100'lü Paket</v></cell><cell r="F1892"><v>0.18</v></cell><cell r="G1892" t="str"><v>TL</v></cell><cell r="H1892"><v>98.98656</v></cell><cell r="I1892"><v>8691217771320</v></cell></row><row r="1893"><cell r="E1893" t="str"><v>Mas 100 mic. A4 Laminasyon Filmi 100'lü Paket</v></cell><cell r="F1893"><v>0.18</v></cell><cell r="G1893" t="str"><v>TL</v></cell><cell r="H1893"><v>33.11192</v></cell><cell r="I1893"><v>8691217771627</v></cell></row><row r="1894"><cell r="E1894" t="str"><v>Mas 100 mic. A3 Laminasyon Filmi 100'lü Paket</v></cell><cell r="F1894"><v>0.18</v></cell><cell r="G1894" t="str"><v>TL</v></cell><cell r="H1894"><v>66.20832</v></cell><cell r="I1894"><v>8691217771726</v></cell></row><row r="1895"><cell r="E1895" t="str"><v>Sarff 38 mic. A3 Polyester Laminasyon Filmi 100'lü Paket</v></cell><cell r="F1895"><v>0.18</v></cell><cell r="G1895" t="str"><v>TL</v></cell></row><row r="1895"><cell r="I1895" t="str"><v>8698534219788</v></cell></row><row r="1896"><cell r="E1896" t="str"><v>Sarff 38 mic. A4 Polyester Laminasyon Filmi 100'lü Paket</v></cell><cell r="F1896"><v>0.18</v></cell><cell r="G1896" t="str"><v>TL</v></cell></row><row r="1896"><cell r="I1896" t="str"><v>8698534219795</v></cell></row><row r="1897"><cell r="E1897" t="str"><v>Sarff 75 mic. A3 Polyester Laminasyon Filmi 100'lü Paket</v></cell><cell r="F1897"><v>0.18</v></cell><cell r="G1897" t="str"><v>TL</v></cell></row><row r="1897"><cell r="I1897" t="str"><v>000088034638</v></cell></row><row r="1898"><cell r="E1898" t="str"><v>Sarff 75 mic. A4 Polyester Laminasyon Filmi 100'lü Paket</v></cell><cell r="F1898"><v>0.18</v></cell><cell r="G1898" t="str"><v>TL</v></cell></row><row r="1898"><cell r="I1898" t="str"><v>8698534219863</v></cell></row><row r="1899"><cell r="E1899" t="str"><v>Sarff 100 mic. A3 Polyester Laminasyon Filmi 100'lü Paket</v></cell><cell r="F1899"><v>0.18</v></cell><cell r="G1899" t="str"><v>TL</v></cell></row><row r="1899"><cell r="I1899" t="str"><v>8698534219931</v></cell></row><row r="1900"><cell r="E1900" t="str"><v>Sarff 100 mic. A4 Polyester Laminasyon Filmi 100'lü Paket</v></cell><cell r="F1900"><v>0.18</v></cell><cell r="G1900" t="str"><v>TL</v></cell></row><row r="1900"><cell r="I1900" t="str"><v>8698534219948</v></cell></row><row r="1901"><cell r="E1901" t="str"><v>Sarff 100 mic. A5 Polyester Laminasyon Filmi 100'lü Paket</v></cell><cell r="F1901"><v>0.18</v></cell><cell r="G1901" t="str"><v>TL</v></cell></row><row r="1901"><cell r="I1901" t="str"><v>8698534219955</v></cell></row><row r="1902"><cell r="E1902" t="str"><v>Sarff 125 mic. A3 Polyester Laminasyon Filmi 100'lü Paket</v></cell><cell r="F1902"><v>0.18</v></cell><cell r="G1902" t="str"><v>TL</v></cell></row><row r="1902"><cell r="I1902" t="str"><v>8698534266041</v></cell></row><row r="1903"><cell r="E1903" t="str"><v>Sarff 125 mic. A4 Polyester Laminasyon Filmi 100'lü Paket</v></cell><cell r="F1903"><v>0.18</v></cell><cell r="G1903" t="str"><v>TL</v></cell></row><row r="1903"><cell r="I1903" t="str"><v>8698534266058</v></cell></row><row r="1904"><cell r="E1904" t="str"><v>Sarff 125 mic. A5 Polyester Laminasyon Filmi 100'lü Paket</v></cell><cell r="F1904"><v>0.18</v></cell><cell r="G1904" t="str"><v>TL</v></cell></row><row r="1904"><cell r="I1904" t="str"><v>8698534220067</v></cell></row><row r="1905"><cell r="E1905" t="str"><v>Sarff 125 mic. BNC(85X115) Polyester Laminasyon Filmi 100'lü Paket</v></cell><cell r="F1905"><v>0.18</v></cell><cell r="G1905" t="str"><v>TL</v></cell></row><row r="1905"><cell r="I1905" t="str"><v>8698534251528</v></cell></row><row r="1906"><cell r="E1906" t="str"><v>Sarff 125 mic. KNC(78X102) Polyester Laminasyon Filmi 100'lü Paket</v></cell><cell r="F1906"><v>0.18</v></cell><cell r="G1906" t="str"><v>TL</v></cell></row><row r="1906"><cell r="I1906" t="str"><v>8698534251610</v></cell></row><row r="1907"><cell r="E1907" t="str"><v>Sarff 125 mic. KK.(7x10) Polyester Laminasyon Filmi 100'lü Paket</v></cell><cell r="F1907"><v>0.18</v></cell><cell r="G1907" t="str"><v>TL</v></cell></row><row r="1907"><cell r="I1907" t="str"><v>8698534219511</v></cell></row><row r="1908"><cell r="E1908" t="str"><v>Sarff 125 mic. KK.(65X95mm) Polyester Laminasyon Filmi 100'lü Paket</v></cell><cell r="F1908"><v>0.18</v></cell><cell r="G1908" t="str"><v>TL</v></cell></row><row r="1908"><cell r="I1908" t="str"><v>8698534265525</v></cell></row><row r="1909"><cell r="E1909" t="str"><v>Sarff 125 mic. KK.(54X86mm) Polyester Laminasyon Filmi 100'lü Paket</v></cell><cell r="F1909"><v>0.18</v></cell><cell r="G1909" t="str"><v>TL</v></cell></row><row r="1909"><cell r="I1909" t="str"><v>8698534265532</v></cell></row><row r="1910"><cell r="E1910" t="str"><v>Sarff 150 mic. A3 Polyester Laminasyon Filmi 100'lü Paket</v></cell><cell r="F1910"><v>0.18</v></cell><cell r="G1910" t="str"><v>TL</v></cell></row><row r="1910"><cell r="I1910" t="str"><v>8698534219542</v></cell></row><row r="1911"><cell r="E1911" t="str"><v>Sarff 150 mic. A4 Polyester Laminasyon Filmi 100'lü Paket</v></cell><cell r="F1911"><v>0.18</v></cell><cell r="G1911" t="str"><v>TL</v></cell></row><row r="1911"><cell r="I1911" t="str"><v>8698534265556</v></cell></row><row r="1912"><cell r="E1912" t="str"><v>Sarff 150 mic. A5 Polyester Laminasyon Filmi 100'lü Paket</v></cell><cell r="F1912"><v>0.18</v></cell><cell r="G1912" t="str"><v>TL</v></cell></row><row r="1912"><cell r="I1912" t="str"><v>8698534265563</v></cell></row><row r="1913"><cell r="E1913" t="str"><v>Sarff 150 mic. BNC(85X115) Polyester Laminasyon Filmi 100'lü Paket</v></cell><cell r="F1913"><v>0.18</v></cell><cell r="G1913" t="str"><v>TL</v></cell></row><row r="1913"><cell r="I1913" t="str"><v>8698534265570</v></cell></row><row r="1914"><cell r="E1914" t="str"><v>Sarff 150 mic. KNC(78X102) Polyester Laminasyon Filmi 100'lü Paket</v></cell><cell r="F1914"><v>0.18</v></cell><cell r="G1914" t="str"><v>TL</v></cell></row><row r="1914"><cell r="I1914" t="str"><v>8698534265587</v></cell></row><row r="1915"><cell r="E1915" t="str"><v>Sarff 150 mic. KK.(7x10) Polyester Laminasyon Filmi 100'lü Paket</v></cell><cell r="F1915"><v>0.18</v></cell><cell r="G1915" t="str"><v>TL</v></cell></row><row r="1915"><cell r="I1915" t="str"><v>8698534219597</v></cell></row><row r="1916"><cell r="E1916" t="str"><v>Sarff 150 mic. KK.(65X95mm) Polyester Laminasyon Filmi 100'lü Paket</v></cell><cell r="F1916"><v>0.18</v></cell><cell r="G1916" t="str"><v>TL</v></cell></row><row r="1916"><cell r="I1916" t="str"><v>8698534265600</v></cell></row><row r="1917"><cell r="E1917" t="str"><v>Sarff 150 mic. KK.(54X86mm) Polyester Laminasyon Filmi 100'lü Paket</v></cell><cell r="F1917"><v>0.18</v></cell><cell r="G1917" t="str"><v>TL</v></cell></row><row r="1917"><cell r="I1917" t="str"><v>8698534219610</v></cell></row><row r="1918"><cell r="E1918" t="str"><v>Sarff 250 mic. A3 Polyester Laminasyon Filmi 50'li Paket</v></cell><cell r="F1918"><v>0.18</v></cell><cell r="G1918" t="str"><v>TL</v></cell></row><row r="1918"><cell r="I1918" t="str"><v>8698534265648</v></cell></row><row r="1919"><cell r="E1919" t="str"><v>Sarff 250 mic. A4 Polyester Laminasyon Filmi  50'li  Paket</v></cell><cell r="F1919"><v>0.18</v></cell><cell r="G1919" t="str"><v>TL</v></cell></row><row r="1919"><cell r="I1919" t="str"><v>8698534265617</v></cell></row><row r="1920"><cell r="E1920" t="str"><v>Sarff 250 mic. A5 Polyester Laminasyon Filmi  50'li Paket</v></cell><cell r="F1920"><v>0.18</v></cell><cell r="G1920" t="str"><v>TL</v></cell></row><row r="1920"><cell r="I1920" t="str"><v>8698534219641</v></cell></row><row r="1921"><cell r="E1921" t="str"><v>Sarff 250 mic. BNC(85X115) Polyester Laminasyon Filmi  50'li  Paket</v></cell><cell r="F1921"><v>0.18</v></cell><cell r="G1921" t="str"><v>TL</v></cell></row><row r="1921"><cell r="I1921" t="str"><v>8698534265655</v></cell></row><row r="1922"><cell r="E1922" t="str"><v>Sarff 250 mic. KNC(78X102) Polyester Laminasyon Filmi 50'li  Paket</v></cell><cell r="F1922"><v>0.18</v></cell><cell r="G1922" t="str"><v>TL</v></cell></row><row r="1922"><cell r="I1922" t="str"><v>8698534219665</v></cell></row><row r="1923"><cell r="E1923" t="str"><v>Sarff 250 mic. KK.(7x10) Polyester Laminasyon Filmi  50'li  Paket</v></cell><cell r="F1923"><v>0.18</v></cell><cell r="G1923" t="str"><v>TL</v></cell></row><row r="1923"><cell r="I1923" t="str"><v>8698534219672</v></cell></row><row r="1924"><cell r="E1924" t="str"><v>Sarff 250 mic. KK.(65X95mm) Polyester Laminasyon Filmi  50'li  Paket</v></cell><cell r="F1924"><v>0.18</v></cell><cell r="G1924" t="str"><v>TL</v></cell></row><row r="1924"><cell r="I1924" t="str"><v>8698534265686</v></cell></row><row r="1925"><cell r="E1925" t="str"><v>Sarff 250 mic. KK.(54X86mm) Polyester Laminasyon Filmi  50'li  Paket</v></cell><cell r="F1925"><v>0.18</v></cell><cell r="G1925" t="str"><v>TL</v></cell></row><row r="1925"><cell r="I1925" t="str"><v>8803463361211</v></cell></row><row r="1926"><cell r="E1926" t="str"><v>Sarff 38 mic. A3 Polyester Mat Laminasyon Filmi 100'lü Paket</v></cell><cell r="F1926"><v>0.18</v></cell><cell r="G1926" t="str"><v>TL</v></cell></row><row r="1926"><cell r="I1926" t="str"><v>8698534219771</v></cell></row><row r="1927"><cell r="E1927" t="str"><v>Sarff 38 mic. A4 Polyester Mat Laminasyon Filmi 100'lü Paket</v></cell><cell r="F1927"><v>0.18</v></cell><cell r="G1927" t="str"><v>TL</v></cell></row><row r="1927"><cell r="I1927" t="str"><v>8698534219788</v></cell></row><row r="1928"><cell r="E1928" t="str"><v>Sarff 38 mic. A5 Polyester Mat Laminasyon Filmi 100'lü Paket</v></cell><cell r="F1928"><v>0.18</v></cell><cell r="G1928" t="str"><v>TL</v></cell></row><row r="1928"><cell r="I1928" t="str"><v>8698534219795</v></cell></row><row r="1929"><cell r="E1929" t="str"><v>Sarff 75 mic. A3 Polyester Mat Laminasyon Filmi 100'lü Paket</v></cell><cell r="F1929"><v>0.18</v></cell><cell r="G1929" t="str"><v>TL</v></cell></row><row r="1929"><cell r="I1929" t="str"><v>000088034638</v></cell></row><row r="1930"><cell r="E1930" t="str"><v>Sarff 75 mic. A4 Polyester Mat Laminasyon Filmi 100'lü Paket</v></cell><cell r="F1930"><v>0.18</v></cell><cell r="G1930" t="str"><v>TL</v></cell></row><row r="1930"><cell r="I1930" t="str"><v>8698534219863</v></cell></row><row r="1931"><cell r="E1931" t="str"><v>Sarff 75 mic. A5 Polyester Mat Laminasyon Filmi 100'lü Paket</v></cell><cell r="F1931"><v>0.18</v></cell><cell r="G1931" t="str"><v>TL</v></cell></row><row r="1931"><cell r="I1931" t="str"><v>8698534219870</v></cell></row><row r="1932"><cell r="E1932" t="str"><v>Sarff 100 mic. A3 Polyester Mat Laminasyon Filmi 100'lü Paket</v></cell><cell r="F1932"><v>0.18</v></cell><cell r="G1932" t="str"><v>TL</v></cell></row><row r="1932"><cell r="I1932" t="str"><v>8698534219931</v></cell></row><row r="1933"><cell r="E1933" t="str"><v>Sarff 100 mic. A4 Polyester Mat Laminasyon Filmi 100'lü Paket</v></cell><cell r="F1933"><v>0.18</v></cell><cell r="G1933" t="str"><v>TL</v></cell></row><row r="1933"><cell r="I1933" t="str"><v>8698534219948</v></cell></row><row r="1934"><cell r="E1934" t="str"><v>Sarff 100 mic. A5 Polyester Mat Laminasyon Filmi 100'lü Paket</v></cell><cell r="F1934"><v>0.18</v></cell><cell r="G1934" t="str"><v>TL</v></cell></row><row r="1934"><cell r="I1934" t="str"><v>8698534219955</v></cell></row><row r="1935"><cell r="E1935" t="str"><v>Sarff 125 mic. A3 Polyester Mat Laminasyon Filmi 100'lü Paket</v></cell><cell r="F1935"><v>0.18</v></cell><cell r="G1935" t="str"><v>TL</v></cell></row><row r="1935"><cell r="I1935" t="str"><v>8698534266041</v></cell></row><row r="1936"><cell r="E1936" t="str"><v>Sarff 125 mic. A4 Polyester Mat Laminasyon Filmi 100'lü Paket</v></cell><cell r="F1936"><v>0.18</v></cell><cell r="G1936" t="str"><v>TL</v></cell></row><row r="1936"><cell r="I1936" t="str"><v>8698534266058</v></cell></row><row r="1937"><cell r="E1937" t="str"><v>Sarff 125 mic. A5 Polyester Mat Laminasyon Filmi 100'lü Paket</v></cell><cell r="F1937"><v>0.18</v></cell><cell r="G1937" t="str"><v>TL</v></cell></row><row r="1937"><cell r="I1937" t="str"><v>8698534220067</v></cell></row><row r="1938"><cell r="E1938" t="str"><v>Sarff 250 mic. A3 Polyester Mat Laminasyon Filmi 50'li Paket</v></cell><cell r="F1938"><v>0.18</v></cell><cell r="G1938" t="str"><v>TL</v></cell></row><row r="1938"><cell r="I1938" t="str"><v>8698534220128</v></cell></row><row r="1939"><cell r="E1939" t="str"><v>Sarff 250 mic. A4 Polyester Mat Laminasyon Filmi 50'li Paket</v></cell><cell r="F1939"><v>0.18</v></cell><cell r="G1939" t="str"><v>TL</v></cell></row><row r="1939"><cell r="I1939" t="str"><v>8698534268212</v></cell></row><row r="1940"><cell r="E1940" t="str"><v>Sarff 250 mic. A5 Polyester Mat Laminasyon Filmi 50'li Paket</v></cell><cell r="F1940"><v>0.18</v></cell><cell r="G1940" t="str"><v>TL</v></cell></row><row r="1940"><cell r="I1940" t="str"><v>8698534268229</v></cell></row><row r="1941"><cell r="E1941" t="str"><v>Sarff 125 mic. A4 Yapışkanlı Polyester Laminasyon Filmi 50'li Paket</v></cell><cell r="F1941"><v>0.18</v></cell><cell r="G1941" t="str"><v>TL</v></cell></row><row r="1941"><cell r="I1941" t="str"><v>8698534219450</v></cell></row><row r="1942"><cell r="E1942" t="str"><v>Mas A4 PP Cilt Kapağı 100'lü Paket Şeffaf </v></cell><cell r="F1942"><v>0.18</v></cell><cell r="G1942" t="str"><v>TL</v></cell></row><row r="1942"><cell r="I1942"><v>8691217774048</v></cell></row><row r="1943"><cell r="E1943" t="str"><v>Mas A4 PP Cilt Kapağı 100'lü Paket Sarı</v></cell><cell r="F1943"><v>0.18</v></cell><cell r="G1943" t="str"><v>TL</v></cell></row><row r="1943"><cell r="I1943"><v>8691217774086</v></cell></row><row r="1944"><cell r="E1944" t="str"><v>Mas A4 PP Cilt Kapağı 100'lü Paket Beyaz</v></cell><cell r="F1944"><v>0.18</v></cell><cell r="G1944" t="str"><v>TL</v></cell></row><row r="1944"><cell r="I1944"><v>8691217774000</v></cell></row><row r="1945"><cell r="E1945" t="str"><v>Mas A4 PP Cilt Kapağı 100'lü Paket Mavi</v></cell><cell r="F1945"><v>0.18</v></cell><cell r="G1945" t="str"><v>TL</v></cell></row><row r="1945"><cell r="I1945"><v>8691217774017</v></cell></row><row r="1946"><cell r="E1946" t="str"><v>Mas A4 PP Cilt Kapağı 100'lü Paket Kırmızı</v></cell><cell r="F1946"><v>0.18</v></cell><cell r="G1946" t="str"><v>TL</v></cell></row><row r="1946"><cell r="I1946"><v>8691217774031</v></cell></row><row r="1947"><cell r="E1947" t="str"><v>Mas A4 PP Cilt Kapağı 100'lü Paket Buzlu</v></cell><cell r="F1947"><v>0.18</v></cell><cell r="G1947" t="str"><v>TL</v></cell></row><row r="1947"><cell r="I1947"><v>8691217774079</v></cell></row><row r="1948"><cell r="E1948" t="str"><v>Mas A4 PP Cilt Kapağı 100'lü Paket Turuncu</v></cell><cell r="F1948"><v>0.18</v></cell><cell r="G1948" t="str"><v>TL</v></cell></row><row r="1948"><cell r="I1948"><v>8691217774062</v></cell></row><row r="1949"><cell r="E1949" t="str"><v>Mas A4 PP Cilt Kapağı 100'lü Paket Yeşil</v></cell><cell r="F1949"><v>0.18</v></cell><cell r="G1949" t="str"><v>TL</v></cell></row><row r="1949"><cell r="I1949"><v>8691217774055</v></cell></row><row r="1950"><cell r="E1950" t="str"><v>Mas A4 PP Cilt Kapağı 100'lü Paket Siyah</v></cell><cell r="F1950"><v>0.18</v></cell><cell r="G1950" t="str"><v>TL</v></cell></row><row r="1950"><cell r="I1950"><v>8691217774024</v></cell></row><row r="1951"><cell r="E1951" t="str"><v>Sarff PVC 160 mic. A4 Şeffaf Cilt Kapağı 100'lü Paket</v></cell><cell r="F1951"><v>0.18</v></cell><cell r="G1951" t="str"><v>TL</v></cell></row><row r="1951"><cell r="I1951" t="str"><v>8698534260117</v></cell></row><row r="1952"><cell r="E1952" t="str"><v>Sarff PVC 160 mic. A4 Buzlu Şeffaf Cilt Kapağı 100'lü Paket</v></cell><cell r="F1952"><v>0.18</v></cell><cell r="G1952" t="str"><v>TL</v></cell></row><row r="1952"><cell r="I1952" t="str"><v>8698534260131</v></cell></row><row r="1953"><cell r="E1953" t="str"><v>Sarff PVC 160 mic. A4 Mavi Renkli Şeffaf Cilt Kapağı 100'lü Paket</v></cell><cell r="F1953"><v>0.18</v></cell><cell r="G1953" t="str"><v>TL</v></cell></row><row r="1953"><cell r="I1953" t="str"><v>8698534260032</v></cell></row><row r="1954"><cell r="E1954" t="str"><v>Sarff PVC 160 mic. A4 Sarı Renkli Şeffaf Cilt Kapağı 100'lü Paket</v></cell><cell r="F1954"><v>0.18</v></cell><cell r="G1954" t="str"><v>TL</v></cell></row><row r="1954"><cell r="I1954" t="str"><v>8698534260278</v></cell></row><row r="1955"><cell r="E1955" t="str"><v>Sarff PVC 160 mic. A4 Kırmızı Renkli Şeffaf Cilt Kapağı 100'lü Paket</v></cell><cell r="F1955"><v>0.18</v></cell><cell r="G1955" t="str"><v>TL</v></cell></row><row r="1955"><cell r="I1955" t="str"><v>8698534260742</v></cell></row><row r="1956"><cell r="E1956" t="str"><v>Sarff PVC 160 mic. A4 Yeşil Renkli Şeffaf Cilt Kapağı 100'lü Paket</v></cell><cell r="F1956"><v>0.18</v></cell><cell r="G1956" t="str"><v>TL</v></cell></row><row r="1956"><cell r="I1956" t="str"><v>8698534260285</v></cell></row><row r="1957"><cell r="E1957" t="str"><v>Sarff PVC 160 mic. A4 Turuncu Renkli Şeffaf Cilt Kapağı 100'lü Paket</v></cell><cell r="F1957"><v>0.18</v></cell><cell r="G1957" t="str"><v>TL</v></cell></row><row r="1957"><cell r="I1957" t="str"><v>8698534260070</v></cell></row><row r="1958"><cell r="E1958" t="str"><v>Sarff PVC 160 mic. A4 Opak Fıstık Yeşil Cilt Kapağı 100'lü Paket</v></cell><cell r="F1958"><v>0.18</v></cell><cell r="G1958" t="str"><v>TL</v></cell></row><row r="1958"><cell r="I1958" t="str"><v>8698534285370</v></cell></row><row r="1959"><cell r="E1959" t="str"><v>Sarff PVC 160 mic. A4 Opak Beyaz Cilt Kapağı 100'lü Paket</v></cell><cell r="F1959"><v>0.18</v></cell><cell r="G1959" t="str"><v>TL</v></cell></row><row r="1959"><cell r="I1959" t="str"><v>8698534260100</v></cell></row><row r="1960"><cell r="E1960" t="str"><v>Sarff PVC 160 mic. A4 Opak Siyah Cilt Kapağı 100'lü Paket</v></cell><cell r="F1960"><v>0.18</v></cell><cell r="G1960" t="str"><v>TL</v></cell></row><row r="1960"><cell r="I1960" t="str"><v>8698534260124</v></cell></row><row r="1961"><cell r="E1961" t="str"><v>Sarff PVC 160 mic. A4 Opak Mavi Cilt Kapağı 100'lü Paket</v></cell><cell r="F1961"><v>0.18</v></cell><cell r="G1961" t="str"><v>TL</v></cell></row><row r="1961"><cell r="I1961" t="str"><v>8698534260087</v></cell></row><row r="1962"><cell r="E1962" t="str"><v>Sarff PVC 160 mic. A4 Opak Kırmızı Cilt Kapağı 100'lü Paket</v></cell><cell r="F1962"><v>0.18</v></cell><cell r="G1962" t="str"><v>TL</v></cell></row><row r="1962"><cell r="I1962" t="str"><v>8698534260094</v></cell></row><row r="1963"><cell r="E1963" t="str"><v>Sarff PVC 160 mic. A4 Opak Yeşil Cilt Kapağı 100'lü Paket</v></cell><cell r="F1963"><v>0.18</v></cell><cell r="G1963" t="str"><v>TL</v></cell></row><row r="1963"><cell r="I1963" t="str"><v>8698534260261</v></cell></row><row r="1964"><cell r="E1964" t="str"><v>Sarff PVC 160 mic. A4 Opak Sarı Cilt Kapağı 100'lü Paket</v></cell><cell r="F1964"><v>0.18</v></cell><cell r="G1964" t="str"><v>TL</v></cell></row><row r="1964"><cell r="I1964" t="str"><v>8698534260766</v></cell></row><row r="1965"><cell r="E1965" t="str"><v>Sarff PVC 160 mic. A4 Opak Gri Cilt Kapağı 100'lü Paket</v></cell><cell r="F1965"><v>0.18</v></cell><cell r="G1965" t="str"><v>TL</v></cell></row><row r="1965"><cell r="I1965" t="str"><v>8698534260247</v></cell></row><row r="1966"><cell r="E1966" t="str"><v>Sarff PVC 160 mic. A4 Opak Turuncu Cilt Kapağı 100'lü Paket</v></cell><cell r="F1966"><v>0.18</v></cell><cell r="G1966" t="str"><v>TL</v></cell></row><row r="1966"><cell r="I1966" t="str"><v>8698534260759</v></cell></row><row r="1967"><cell r="E1967" t="str"><v>Sarff PVC 160 mic. A4 Opak Lacivert Cilt Kapağı 100'lü Paket</v></cell><cell r="F1967"><v>0.18</v></cell><cell r="G1967" t="str"><v>TL</v></cell></row><row r="1967"><cell r="I1967" t="str"><v>8698534260254</v></cell></row><row r="1968"><cell r="E1968" t="str"><v>Sarff PVC 160 mic. A3 Şeffaf Cilt Kapağı 100'lü Paket</v></cell><cell r="F1968"><v>0.18</v></cell><cell r="G1968" t="str"><v>TL</v></cell></row><row r="1968"><cell r="I1968" t="str"><v>8698534260292</v></cell></row><row r="1969"><cell r="E1969" t="str"><v>Sarff PVC 160 mic. A3 Buzlu Şeffaf Cilt Kapağı 100'lü Paket</v></cell><cell r="F1969"><v>0.18</v></cell><cell r="G1969" t="str"><v>TL</v></cell></row><row r="1969"><cell r="I1969" t="str"><v>8698534203688</v></cell></row><row r="1970"><cell r="E1970" t="str"><v>Sarff PVC 160 mic. A3 Opak Beyaz Cilt Kapağı 100'lü Paket</v></cell><cell r="F1970"><v>0.18</v></cell><cell r="G1970" t="str"><v>TL</v></cell></row><row r="1970"><cell r="I1970" t="str"><v>8698534260315</v></cell></row><row r="1971"><cell r="E1971" t="str"><v>Sarff PVC 160 mic. A3 Opak Siyah Cilt Kapağı 100'lü Paket</v></cell><cell r="F1971"><v>0.18</v></cell><cell r="G1971" t="str"><v>TL</v></cell></row><row r="1971"><cell r="I1971" t="str"><v>8698534203701</v></cell></row><row r="1972"><cell r="E1972" t="str"><v>Sarff PVC 160 mic. A3 Opak Mavi Cilt Kapağı 100'lü Paket</v></cell><cell r="F1972"><v>0.18</v></cell><cell r="G1972" t="str"><v>TL</v></cell></row><row r="1972"><cell r="I1972" t="str"><v>8698534222016</v></cell></row><row r="1973"><cell r="E1973" t="str"><v>Sarff PVC 160 mic. A3 Opak Yeşil Cilt Kapağı 100'lü Paket</v></cell><cell r="F1973"><v>0.18</v></cell><cell r="G1973" t="str"><v>TL</v></cell></row><row r="1973"><cell r="I1973" t="str"><v>8698534203725</v></cell></row><row r="1974"><cell r="E1974" t="str"><v>Sarff PVC 160 mic. A3 Opak Kırmızı Cilt Kapağı 100'lü Paket</v></cell><cell r="F1974"><v>0.18</v></cell><cell r="G1974" t="str"><v>TL</v></cell></row><row r="1974"><cell r="I1974" t="str"><v>8698534203732</v></cell></row><row r="1975"><cell r="E1975" t="str"><v>Sarff PVC 160 mic. A3 Opak Turuncu Cilt Kapağı 100'lü Paket</v></cell><cell r="F1975"><v>0.18</v></cell><cell r="G1975" t="str"><v>TL</v></cell></row><row r="1975"><cell r="I1975" t="str"><v>8698534203763</v></cell></row><row r="1976"><cell r="E1976" t="str"><v>Sarff PVC 160 mic. A3 Opak Lacivert Cilt Kapağı 100'lü Paket</v></cell><cell r="F1976"><v>0.18</v></cell><cell r="G1976" t="str"><v>TL</v></cell></row><row r="1976"><cell r="I1976" t="str"><v>8698534203749</v></cell></row><row r="1977"><cell r="E1977" t="str"><v>Sarff PVC 160 mic. A3 Opak Sarı Cilt Kapağı 100'lü Paket</v></cell><cell r="F1977"><v>0.18</v></cell><cell r="G1977" t="str"><v>TL</v></cell></row><row r="1977"><cell r="I1977" t="str"><v>8698534251184</v></cell></row><row r="1978"><cell r="E1978" t="str"><v>Sarff PVC 160 mic. A3 Opak Gri Cilt Kapağı 100'lü Paket</v></cell><cell r="F1978"><v>0.18</v></cell><cell r="G1978" t="str"><v>TL</v></cell></row><row r="1978"><cell r="I1978" t="str"><v>8698534203756</v></cell></row><row r="1979"><cell r="E1979" t="str"><v>Sarff Karton Kapak Lacivert</v></cell><cell r="F1979"><v>0.18</v></cell><cell r="G1979" t="str"><v>TL</v></cell></row><row r="1979"><cell r="I1979" t="str"><v>8698534204296</v></cell></row><row r="1980"><cell r="E1980" t="str"><v>Sarff Karton Kapak Bordo</v></cell><cell r="F1980"><v>0.18</v></cell><cell r="G1980" t="str"><v>TL</v></cell></row><row r="1980"><cell r="I1980" t="str"><v>8698534204302</v></cell></row><row r="1981"><cell r="E1981" t="str"><v>Inter 64x90 Flipchart Kağıdı 35 Yaprak Rulo</v></cell><cell r="F1981"><v>0.18</v></cell><cell r="G1981" t="str"><v>TL</v></cell></row><row r="1981"><cell r="I1981"><v>8697659885304</v></cell></row><row r="1982"><cell r="E1982" t="str"><v>Inter 64x90 Flipchart Kağıdı 30 Yaprak Rulo</v></cell><cell r="F1982"><v>0.18</v></cell><cell r="G1982" t="str"><v>TL</v></cell></row><row r="1982"><cell r="I1982"><v>8697659885311</v></cell></row><row r="1983"><cell r="E1983" t="str"><v>Inter 64x90 Flipchart Kağıdı 20 Yaprak Rulo</v></cell><cell r="F1983"><v>0.18</v></cell><cell r="G1983" t="str"><v>TL</v></cell></row><row r="1983"><cell r="I1983"><v>8697659881580</v></cell></row><row r="1984"><cell r="E1984" t="str"><v>Mas 2602 Şeffaf Koli Bandı 45mmx40m</v></cell><cell r="F1984"><v>0.18</v></cell><cell r="G1984" t="str"><v>TL</v></cell></row><row r="1984"><cell r="I1984"><v>8691217260206</v></cell></row><row r="1985"><cell r="E1985" t="str"><v>Mas 2604 Şeffaf Koli Bandı 45mmx100m</v></cell><cell r="F1985"><v>0.18</v></cell><cell r="G1985" t="str"><v>TL</v></cell></row><row r="1985"><cell r="I1985"><v>8691217260404</v></cell></row><row r="1986"><cell r="E1986" t="str"><v>Umix Koli Bandı Makinesi</v></cell><cell r="F1986"><v>0.18</v></cell><cell r="G1986" t="str"><v>TL</v></cell></row><row r="1986"><cell r="I1986"><v>8690345716319</v></cell></row><row r="1987"><cell r="E1987" t="str"><v>edding 2000 Yuvarlak Uç Permanent Markör Koli Kalemi Siyah</v></cell><cell r="F1987"><v>0.18</v></cell><cell r="G1987" t="str"><v>TL</v></cell></row><row r="1987"><cell r="I1987" t="str"><v>4004764005529</v></cell></row><row r="1988"><cell r="E1988" t="str"><v>edding 2000 Yuvarlak Uç Permanent Markör Koli Kalemi Kırmızı</v></cell><cell r="F1988"><v>0.18</v></cell><cell r="G1988" t="str"><v>TL</v></cell></row><row r="1988"><cell r="I1988" t="str"><v>4004764005536</v></cell></row><row r="1989"><cell r="E1989" t="str"><v>edding 2000 Yuvarlak Uç Permanent Markör Koli Kalemi Mavi</v></cell><cell r="F1989"><v>0.18</v></cell><cell r="G1989" t="str"><v>TL</v></cell></row><row r="1989"><cell r="I1989" t="str"><v>4004764005543</v></cell></row><row r="1990"><cell r="E1990" t="str"><v>edding 2000 Yuvarlak Uç Permanent Markör Koli Kalemi Yeşil</v></cell><cell r="F1990"><v>0.18</v></cell><cell r="G1990" t="str"><v>TL</v></cell></row><row r="1990"><cell r="I1990" t="str"><v>4004764005550</v></cell></row><row r="1991"><cell r="E1991" t="str"><v>edding 2000 Yuvarlak Uç Permanent Markör Koli Kalemi Sarı</v></cell><cell r="F1991"><v>0.18</v></cell><cell r="G1991" t="str"><v>TL</v></cell></row><row r="1991"><cell r="I1991" t="str"><v>4004764005567</v></cell></row><row r="1992"><cell r="E1992" t="str"><v>edding 2000 Yuvarlak Uç Permanent Markör Koli Kalemi Turuncu</v></cell><cell r="F1992"><v>0.18</v></cell><cell r="G1992" t="str"><v>TL</v></cell></row><row r="1992"><cell r="I1992" t="str"><v>4004764005574</v></cell></row><row r="1993"><cell r="E1993" t="str"><v>edding 2000 Yuvarlak Uç Permanent Markör Koli Kalemi Mor</v></cell><cell r="F1993"><v>0.18</v></cell><cell r="G1993" t="str"><v>TL</v></cell></row><row r="1993"><cell r="I1993" t="str"><v>4004764005598</v></cell></row><row r="1994"><cell r="E1994" t="str"><v>edding 2000 Yuvarlak Uç Permanent Markör Koli Kalemi Pembe</v></cell><cell r="F1994"><v>0.18</v></cell><cell r="G1994" t="str"><v>TL</v></cell></row><row r="1994"><cell r="I1994" t="str"><v>4004764005604</v></cell></row><row r="1995"><cell r="E1995" t="str"><v>edding 2000 Yuvarlak Uç Permanent Markör Koli Kalemi Açık Mavi</v></cell><cell r="F1995"><v>0.18</v></cell><cell r="G1995" t="str"><v>TL</v></cell></row><row r="1995"><cell r="I1995" t="str"><v>4004764005611</v></cell></row><row r="1996"><cell r="E1996" t="str"><v>edding 2200 Kesik Uç Permanent Markör Koli Kalemi Siyah</v></cell><cell r="F1996"><v>0.18</v></cell><cell r="G1996" t="str"><v>TL</v></cell></row><row r="1996"><cell r="I1996" t="str"><v>4004764012220</v></cell></row><row r="1997"><cell r="E1997" t="str"><v>edding 2200 Kesik Uç Permanent Markör Koli Kalemi Kırmızı</v></cell><cell r="F1997"><v>0.18</v></cell><cell r="G1997" t="str"><v>TL</v></cell></row><row r="1997"><cell r="I1997" t="str"><v>4004764012237</v></cell></row><row r="1998"><cell r="E1998" t="str"><v>edding 2200 Kesik Uç Permanent Markör Koli Kalemi Mavi</v></cell><cell r="F1998"><v>0.18</v></cell><cell r="G1998" t="str"><v>TL</v></cell></row><row r="1998"><cell r="I1998" t="str"><v>4004764012244</v></cell></row><row r="1999"><cell r="E1999" t="str"><v>edding 2200 Kesik Uç Permanent Markör Koli Kalemi Yeşil</v></cell><cell r="F1999"><v>0.18</v></cell><cell r="G1999" t="str"><v>TL</v></cell></row><row r="1999"><cell r="I1999" t="str"><v>4004764012251</v></cell></row><row r="2000"><cell r="E2000" t="str"><v>edding 2200 Kesik Uç Permanent Markör Koli Kalemi Sarı</v></cell><cell r="F2000"><v>0.18</v></cell><cell r="G2000" t="str"><v>TL</v></cell></row><row r="2000"><cell r="I2000" t="str"><v>4004764012268</v></cell></row><row r="2001"><cell r="E2001" t="str"><v>edding 2200 Kesik Uç Permanent Markör Koli Kalemi Turuncu</v></cell><cell r="F2001"><v>0.18</v></cell><cell r="G2001" t="str"><v>TL</v></cell></row><row r="2001"><cell r="I2001" t="str"><v>4004764012275</v></cell></row><row r="2002"><cell r="E2002" t="str"><v>edding 2200 Kesik Uç Permanent Markör Koli Kalemi Kahve</v></cell><cell r="F2002"><v>0.18</v></cell><cell r="G2002" t="str"><v>TL</v></cell></row><row r="2002"><cell r="I2002" t="str"><v>4004764012282</v></cell></row><row r="2003"><cell r="E2003" t="str"><v>edding 2200 Kesik Uç Permanent Markör Koli Kalemi Mor</v></cell><cell r="F2003"><v>0.18</v></cell><cell r="G2003" t="str"><v>TL</v></cell></row><row r="2003"><cell r="I2003" t="str"><v>4004764012299</v></cell></row><row r="2004"><cell r="E2004" t="str"><v>edding 2200 Kesik Uç Permanent Markör Koli Kalemi Pembe</v></cell><cell r="F2004"><v>0.18</v></cell><cell r="G2004" t="str"><v>TL</v></cell></row><row r="2004"><cell r="I2004" t="str"><v>4004764012305</v></cell></row><row r="2005"><cell r="E2005" t="str"><v>edding 2200 Kesik Uç Permanent Markör Koli Kalemi Açık Mavi</v></cell><cell r="F2005"><v>0.18</v></cell><cell r="G2005" t="str"><v>TL</v></cell></row><row r="2005"><cell r="I2005" t="str"><v>4004764012312</v></cell></row><row r="2006"><cell r="E2006" t="str"><v>Faber-Castell Grip Permanent Markör Kesik Uç Kırmızı </v></cell><cell r="F2006"><v>0.18</v></cell><cell r="G2006" t="str"><v>TL</v></cell><cell r="H2006"><v>2.63952</v></cell><cell r="I2006"><v>4005400006160</v></cell></row><row r="2007"><cell r="E2007" t="str"><v>Faber-Castell Grip Permanent Markör Kesik Uç Mavi</v></cell><cell r="F2007"><v>0.18</v></cell><cell r="G2007" t="str"><v>TL</v></cell><cell r="H2007"><v>2.63952</v></cell><cell r="I2007"><v>4005400006184</v></cell></row><row r="2008"><cell r="E2008" t="str"><v>Faber-Castell Grip Permanent Markör Kesik Uç Siyah </v></cell><cell r="F2008"><v>0.18</v></cell><cell r="G2008" t="str"><v>TL</v></cell><cell r="H2008"><v>2.63952</v></cell><cell r="I2008"><v>4005400006221</v></cell></row><row r="2009"><cell r="E2009" t="str"><v>Faber-Castell Grip Permanent Markör Yuvarlak Uç Kırmızı</v></cell><cell r="F2009"><v>0.18</v></cell><cell r="G2009" t="str"><v>TL</v></cell><cell r="H2009"><v>2.63952</v></cell><cell r="I2009"><v>4005400006245</v></cell></row><row r="2010"><cell r="E2010" t="str"><v>Faber-Castell Grip Permanent Markör Yuvarlak Uç Mavi </v></cell><cell r="F2010"><v>0.18</v></cell><cell r="G2010" t="str"><v>TL</v></cell><cell r="H2010"><v>2.63952</v></cell><cell r="I2010"><v>4005400006269</v></cell></row><row r="2011"><cell r="E2011" t="str"><v>Faber-Castell Grip Permanent Markör Yuvarlak Uç Siyah </v></cell><cell r="F2011"><v>0.18</v></cell><cell r="G2011" t="str"><v>TL</v></cell><cell r="H2011"><v>2.63952</v></cell><cell r="I2011"><v>4005400006306</v></cell></row><row r="2012"><cell r="E2012" t="str"><v>Avery Lazer Kargo Etiketi (199,6x143,1) 2'li -100 sayfa</v></cell><cell r="F2012"><v>0.18</v></cell><cell r="G2012" t="str"><v>TL</v></cell></row><row r="2012"><cell r="I2012"><v>5014702175442</v></cell></row><row r="2013"><cell r="E2013" t="str"><v>Avery Lazer Kargo Etiketi (139x99,1) 4'lü -100 sayfa</v></cell><cell r="F2013"><v>0.18</v></cell><cell r="G2013" t="str"><v>TL</v></cell></row><row r="2013"><cell r="I2013"><v>5014702175183</v></cell></row><row r="2014"><cell r="E2014" t="str"><v>Avery Lazer Kargo Etiketi (99,1x93,1) 6'lı-100 sayfa</v></cell><cell r="F2014"><v>0.18</v></cell><cell r="G2014" t="str"><v>TL</v></cell></row><row r="2014"><cell r="I2014"><v>5014702175329</v></cell></row><row r="2015"><cell r="E2015" t="str"><v>Avery Lazer Kargo Etiketi (99,1x67,7) 8'li -100 sayfa</v></cell><cell r="F2015"><v>0.18</v></cell><cell r="G2015" t="str"><v>TL</v></cell></row><row r="2015"><cell r="I2015"><v>5014702175312</v></cell></row><row r="2016"><cell r="E2016" t="str"><v>Avery Lazer Adres Etiketi (63,5x72) 12'li -100 sayfa</v></cell><cell r="F2016"><v>0.18</v></cell><cell r="G2016" t="str"><v>TL</v></cell></row><row r="2016"><cell r="I2016"><v>5014702177538</v></cell></row><row r="2017"><cell r="E2017" t="str"><v>Avery Lazer Adres Etiketi (63,5x46,6) 18'Lİ - 100 sayfa</v></cell><cell r="F2017"><v>0.18</v></cell><cell r="G2017" t="str"><v>TL</v></cell></row><row r="2017"><cell r="I2017"><v>5014702175275</v></cell></row><row r="2018"><cell r="E2018" t="str"><v>Avery Şeffaf Lazer Adres Etiketi (99,1x67,7) 8'li - 25 sayfa</v></cell><cell r="F2018"><v>0.18</v></cell><cell r="G2018" t="str"><v>TL</v></cell></row><row r="2018"><cell r="I2018"><v>5014702177392</v></cell></row><row r="2019"><cell r="E2019" t="str"><v>Avery Şeffaf Lazer Adres Etiketi (99,1x34) 16'lı- 25 sayfa</v></cell><cell r="F2019"><v>0.18</v></cell><cell r="G2019" t="str"><v>TL</v></cell></row><row r="2019"><cell r="I2019"><v>5014702177286</v></cell></row><row r="2020"><cell r="E2020" t="str"><v>Avery Şeffaf Lazer Adres Etiketi (63,5x38,1) 21'li- 25 sayfa</v></cell><cell r="F2020"><v>0.18</v></cell><cell r="G2020" t="str"><v>TL</v></cell></row><row r="2020"><cell r="I2020"><v>5014702177767</v></cell></row><row r="2021"><cell r="E2021" t="str"><v>Avery Şeffaf Lazer Adres Etiketi (38,1x21,2) 65'li - 25 sayfa</v></cell><cell r="F2021"><v>0.18</v></cell><cell r="G2021" t="str"><v>TL</v></cell></row><row r="2021"><cell r="I2021"><v>5014702175343</v></cell></row><row r="2022"><cell r="E2022" t="str"><v>Avery Sökülebilir Lazer Etiket (210x297)1'li- 25 sayfa</v></cell><cell r="F2022"><v>0.18</v></cell><cell r="G2022" t="str"><v>TL</v></cell></row><row r="2022"><cell r="I2022"><v>5014702106408</v></cell></row><row r="2023"><cell r="E2023" t="str"><v>Avery Sökülebilir Lazer Etiket (63,5x29,6) 21'li - 25 sayfa</v></cell><cell r="F2023"><v>0.18</v></cell><cell r="G2023" t="str"><v>TL</v></cell></row><row r="2023"><cell r="I2023"><v>5014702106385</v></cell></row><row r="2024"><cell r="E2024" t="str"><v>Avery Sökülebilir Lazer Etiket (25,4x10) 189'lu - 25 sayfa</v></cell><cell r="F2024"><v>0.18</v></cell><cell r="G2024" t="str"><v>TL</v></cell></row><row r="2024"><cell r="I2024"><v>5014702106422</v></cell></row><row r="2025"><cell r="E2025" t="str"><v>Avery Inkjet Adres Etiketi (99,1x67,7) 8'li - 25 sayfa</v></cell><cell r="F2025"><v>0.18</v></cell><cell r="G2025" t="str"><v>TL</v></cell></row><row r="2025"><cell r="I2025"><v>5014702106194</v></cell></row><row r="2026"><cell r="E2026" t="str"><v>Avery Inkjet Adres Etiketi (99,1x38,1) 14'lü - 25 sayfa</v></cell><cell r="F2026"><v>0.18</v></cell><cell r="G2026" t="str"><v>TL</v></cell></row><row r="2026"><cell r="I2026"><v>5014702106170</v></cell></row><row r="2027"><cell r="E2027" t="str"><v>Avery Inkjet Adres Etiketi (99,1x38,1) 14'lü - 100 sayfa</v></cell><cell r="F2027"><v>0.18</v></cell><cell r="G2027" t="str"><v>TL</v></cell></row><row r="2027"><cell r="I2027"><v>5014702176319</v></cell></row><row r="2028"><cell r="E2028" t="str"><v>Avery Inkjet Adres Etiketi (99,1x34) 16'lı - 100 sayfa</v></cell><cell r="F2028"><v>0.18</v></cell><cell r="G2028" t="str"><v>TL</v></cell></row><row r="2028"><cell r="I2028"><v>5014702176302</v></cell></row><row r="2029"><cell r="E2029" t="str"><v>Şeffaf Inkjet Adres Etiketi (199,6x289,1) 1'li- 25 sayfa</v></cell><cell r="F2029"><v>0.18</v></cell><cell r="G2029" t="str"><v>TL</v></cell></row><row r="2029"><cell r="I2029"><v>5014702106255</v></cell></row><row r="2030"><cell r="E2030" t="str"><v>Şeffaf Inkjet Adres Etiketi (99,1x38,1) 14'lü - 25 sayfa</v></cell><cell r="F2030"><v>0.18</v></cell><cell r="G2030" t="str"><v>TL</v></cell></row><row r="2030"><cell r="I2030"><v>5014702178474</v></cell></row><row r="2031"><cell r="E2031" t="str"><v>Şeffaf Inkjet Adres Etiketi (99,1x34) 16'lı - 25 sayfa</v></cell><cell r="F2031"><v>0.18</v></cell><cell r="G2031" t="str"><v>TL</v></cell></row><row r="2031"><cell r="I2031"><v>5014702178504</v></cell></row><row r="2032"><cell r="E2032" t="str"><v>Şeffaf Inkjet Adres Etiketi (63,5x38,1) 21'li- 25 sayfa</v></cell><cell r="F2032"><v>0.18</v></cell><cell r="G2032" t="str"><v>TL</v></cell></row><row r="2032"><cell r="I2032"><v>5014702178450</v></cell></row><row r="2033"><cell r="E2033" t="str"><v>Mas 2610 Çift Taraflı Bant 12mm x 25m</v></cell><cell r="F2033"><v>0.18</v></cell><cell r="G2033" t="str"><v>TL</v></cell><cell r="H2033"><v>1.7189952</v></cell><cell r="I2033"><v>8691217261005</v></cell></row><row r="2034"><cell r="E2034" t="str"><v>Mas 2611 Çift Taraflı Bant 15mm x 25m</v></cell><cell r="F2034"><v>0.18</v></cell><cell r="G2034" t="str"><v>TL</v></cell><cell r="H2034"><v>2.0498816</v></cell><cell r="I2034"><v>8691217261104</v></cell></row><row r="2035"><cell r="E2035" t="str"><v>Mas 2612 Çift Taraflı Bant 19mm x 25m</v></cell><cell r="F2035"><v>0.18</v></cell><cell r="G2035" t="str"><v>TL</v></cell><cell r="H2035"><v>2.5098944</v></cell><cell r="I2035"><v>8691217261203</v></cell></row><row r="2036"><cell r="E2036" t="str"><v>Mas 2613 Çift Taraflı Bant 25mm x 25m</v></cell><cell r="F2036"><v>0.18</v></cell><cell r="G2036" t="str"><v>TL</v></cell><cell r="H2036"><v>3.1716672</v></cell><cell r="I2036"><v>8691217261302</v></cell></row><row r="2037"><cell r="E2037" t="str"><v>Mas 2614 Çift Taraflı Bant 38mm x 25m</v></cell><cell r="F2037"><v>0.18</v></cell><cell r="G2037" t="str"><v>TL</v></cell><cell r="H2037"><v>4.7696064</v></cell><cell r="I2037"><v>8691217261401</v></cell></row><row r="2038"><cell r="E2038" t="str"><v>Mas 2615 Çift Taraflı Bant 45mm x 25m</v></cell><cell r="F2038"><v>0.18</v></cell><cell r="G2038" t="str"><v>TL</v></cell><cell r="H2038"><v>5.5927872</v></cell><cell r="I2038"><v>8691217261500</v></cell></row><row r="2039"><cell r="E2039" t="str"><v>Adel Çift Taraflı Bant 12mmx25m</v></cell><cell r="F2039"><v>0.18</v></cell><cell r="G2039" t="str"><v>TL</v></cell><cell r="H2039"><v>1.0152</v></cell><cell r="I2039"><v>8690826012121</v></cell></row><row r="2040"><cell r="E2040" t="str"><v>Adel Çift Taraflı Bant 15mmx25m</v></cell><cell r="F2040"><v>0.18</v></cell><cell r="G2040" t="str"><v>TL</v></cell><cell r="H2040"><v>1.269</v></cell><cell r="I2040"><v>8690826012138</v></cell></row><row r="2041"><cell r="E2041" t="str"><v>Adel Çift Taraflı Bant 19mmx25m</v></cell><cell r="F2041"><v>0.18</v></cell><cell r="G2041" t="str"><v>TL</v></cell><cell r="H2041"><v>1.6074</v></cell><cell r="I2041"><v>8690826012145</v></cell></row><row r="2042"><cell r="E2042" t="str"><v>Adel Çift Taraflı Bant 25mmx25m</v></cell><cell r="F2042"><v>0.18</v></cell><cell r="G2042" t="str"><v>TL</v></cell><cell r="H2042"><v>2.115</v></cell><cell r="I2042"><v>8690826012152</v></cell></row><row r="2043"><cell r="E2043" t="str"><v>Adel Çift Taraflı Bant 38mmx25m</v></cell><cell r="F2043"><v>0.18</v></cell><cell r="G2043" t="str"><v>TL</v></cell><cell r="H2043"><v>3.1302</v></cell><cell r="I2043"><v>8690826012169</v></cell></row><row r="2044"><cell r="E2044" t="str"><v>Adel Çift Taraflı Bant 50mmx25m</v></cell><cell r="F2044"><v>0.18</v></cell><cell r="G2044" t="str"><v>TL</v></cell><cell r="H2044"><v>4.1454</v></cell><cell r="I2044"><v>8690826012176</v></cell></row><row r="2045"><cell r="E2045" t="str"><v>Tecno Multi Speed 80 Gr. A4 Fotokopi Kağıdı (5'Li Paket /Koli)</v></cell></row><row r="2046"><cell r="E2046" t="str"><v>SvetoCopy A4 80 Gr/m² Fotokopi Kağıdı (5'li Paket / Koli)</v></cell></row><row r="2047"><cell r="E2047" t="str"><v>Navigator A4 80 Gr/m² Fotokopi Kağıdı (5'li Paket / Koli)</v></cell></row><row r="2048"><cell r="E2048" t="str"><v>Xerox Business A4 80 Gr/m² 500 Adt/Pk Fotokopi Kağıdı (5'li Paket/Koli)</v></cell></row><row r="2049"><cell r="E2049" t="str"><v>Copier Bond A4 80 Gr/m² 500 Ad/Pk.Fotokopi Kağıdı  (5'li Paket/Koli)</v></cell></row><row r="2050"><cell r="E2050" t="str"><v>Xerox Digital Paper A4 80 Gr/m² 500 Adt/Pk Fotokopi Kağıdı (5'li Paket/Koli)</v></cell></row><row r="2051"><cell r="E2051" t="str"><v>SvetoCopy A3 80 Gr/m² Fotokopi Kağıdı 500 Ad/paket</v></cell></row><row r="2052"><cell r="E2052" t="str"><v>Navigator A3 80 Gr/m² Fotokopi Kağıdı 500 Ad/paket</v></cell></row><row r="2053"><cell r="E2053" t="str"><v>Tecno Multi Speed 80 Gr. A4 Fotokopi Kağıdı 500 Ad/paket</v></cell></row><row r="2054"><cell r="E2054" t="str"><v>SvetoCopy A4 80 Gr/m² Fotokopi Kağıdı 500 Ad/paket</v></cell></row><row r="2055"><cell r="E2055" t="str"><v>Navigator A4 80 Gr/m² Fotokopi Kağıdı 500 Ad/paket</v></cell></row><row r="2056"><cell r="E2056" t="str"><v>Xerox Business A4 80 Gr/m² 500 Adt/Pk Fotokopi Kağıdı 500 Ad/paket</v></cell></row><row r="2057"><cell r="E2057" t="str"><v>Copier Bond A4 80 Gr/m² 500 Ad/Pk.Fotokopi Kağıdı  500 Ad/paket</v></cell></row><row r="2058"><cell r="E2058" t="str"><v>Xerox Digital Paper A4 80 Gr/m² 500 Adt/Pk Fotokopi Kağıdı 500 Ad/paket</v></cell></row><row r="2059"><cell r="E2059" t="str"><v>Copierbond A5 80 Gr/m² 500 Ad/Pk.Fotokopi Kağıdı (Ve-ge)</v></cell></row><row r="2060"><cell r="E2060" t="str"><v>Mopak 11X24 Sürekli Form 1/N 60 Gr 2000'Li</v></cell></row><row r="2061"><cell r="E2061" t="str"><v>Mopak 11X24 Sürekli Form 2/N  60 Gr 500'Lü </v></cell></row><row r="2062"><cell r="E2062" t="str"><v>Mopak 11X24 Sürekli Form 3/N 60 Gr 500'Lü </v></cell></row><row r="2063"><cell r="E2063" t="str"><v>Mopak 11X24 Sürekli Form 1/N 60 Gr 5.5 2000'li </v></cell></row><row r="2064"><cell r="E2064" t="str"><v>Umur Sürekli Form 11X24 70 Gr 1/N 2000'Li</v></cell></row><row r="2065"><cell r="E2065" t="str"><v>Umur Sürekli Form 11X24 60 Gr 1/N 2000'Li</v></cell></row><row r="2066"><cell r="E2066" t="str"><v>Umur Sürekli Form 11X24 60 Gr 2/N 1000'Li</v></cell></row><row r="2067"><cell r="E2067" t="str"><v>Umur Sürekli Form 11X24 60 Gr 3/N 500'Lü</v></cell></row><row r="2068"><cell r="E2068" t="str"><v>Xerox Colotech A4 100 Gr/m² 500 Ad/pk Fotokopi Kağıdı</v></cell></row><row r="2069"><cell r="E2069" t="str"><v>Xerox Colotech A4 Fotokopi Kağıdı 120gr 500 Sayfa</v></cell></row><row r="2070"><cell r="E2070" t="str"><v>Xerox Colotech A4 120 Gr/m²  500 Ad/pk Fotokopi Kağıdı</v></cell></row><row r="2071"><cell r="E2071" t="str"><v>Xerox Colotech A4 Fotokopi Kağıdı 200gr 250 Sayfa</v></cell></row><row r="2072"><cell r="E2072" t="str"><v>Xerox Colotech A4 Fotokopi Kağıdı 90gr 500 Sayfa</v></cell></row><row r="2073"><cell r="E2073" t="str"><v>Xerox Colotech A4 Fotokopi Kağıdı 250gr 250 Sayfa</v></cell></row><row r="2074"><cell r="E2074" t="str"><v>Xerox Colotech A3 Fotokopi Kağıdı 160gr 250 Sayfa</v></cell></row><row r="2075"><cell r="E2075" t="str"><v>Xerox Colotech A3 Fotokopi Kağıdı 220gr 250 Sayfa</v></cell></row><row r="2076"><cell r="E2076" t="str"><v>Xerox Colotech A3 250 Gr/m² 250 Adt/Pk Fotokopi Kağıdı</v></cell></row><row r="2077"><cell r="E2077" t="str"><v>Xerox Colotech A4 250 Gr/m² 250 Ad/pk Fotokopi Kağıdı</v></cell></row><row r="2078"><cell r="E2078" t="str"><v>Xerox Colotech A4 90 Gr/m² 500 Adt/Pk Fotokopi Kağıdı</v></cell></row><row r="2079"><cell r="E2079" t="str"><v>Xerox Colotech A4 Fotokopi Kağıdı 100gr 500 Sayfa</v></cell></row><row r="2080"><cell r="E2080" t="str"><v>Xerox Colotech A4 Fotokopi Kağıdı 220gr 250 Sayfa</v></cell></row><row r="2081"><cell r="E2081" t="str"><v>Noki Renkli Fotokopi Kağıdı 100'lü</v></cell></row><row r="2081"><cell r="H2081"><v>4.81</v></cell><cell r="I2081"><v>8693245891049</v></cell></row><row r="2082"><cell r="E2082" t="str"><v>Adeland Renkli Fotokopi Kağıdı 5 Pastel Renk, 100'lü</v></cell><cell r="F2082"><v>0.18</v></cell><cell r="G2082" t="str"><v>TL</v></cell><cell r="H2082"><v>3.7224</v></cell><cell r="I2082"><v>8690826170968</v></cell></row><row r="2083"><cell r="E2083" t="str"><v>Adeland Renkli Fotokopi Kağıdı 5 Canlı Renk, 100'lü</v></cell><cell r="F2083"><v>0.18</v></cell><cell r="G2083" t="str"><v>TL</v></cell><cell r="H2083"><v>3.7224</v></cell><cell r="I2083"><v>8690826171002</v></cell></row><row r="2084"><cell r="E2084" t="str"><v>Xerox Symphony A4 80 Gr/m² Renkli Fotokopi Kağıdı Kırmızı</v></cell></row><row r="2085"><cell r="E2085" t="str"><v>Xerox Symphony Renkli Fotokopi Kağıdı A4 80gr Lila</v></cell></row><row r="2086"><cell r="E2086" t="str"><v>Xerox Symphony A4 80 Gr/m² Renkli Fotokopi Kağıdı Açık Yeşil</v></cell></row><row r="2087"><cell r="E2087" t="str"><v>Xerox Symphony Renkli Fotokopi Kağıdı A4 80gr Krem</v></cell></row><row r="2088"><cell r="E2088" t="str"><v>Xerox Symphony A4 80 Gr/m² Renkli Fotokopi Kağıdı Açık Mavi</v></cell></row><row r="2089"><cell r="E2089" t="str"><v>Xerox Symphony Renkli Fotokopi Kağıdı A4 80gr Somon</v></cell></row><row r="2090"><cell r="E2090" t="str"><v>Hp Q2510A Gündelık Parlak Fotoğraf Kağıdı-100 Yaprak/A4/210 x 297 mm 200G/M2</v></cell></row><row r="2091"><cell r="E2091" t="str"><v>Hp Q8692a Avantajlı Parlak Fotoğraf Kağıdı-100 Yaprak/10 X 15 cm Kenar Boşluksuz</v></cell></row><row r="2092"><cell r="E2092" t="str"><v>Epson C13S042044 10X15 cm Glossy Fotoğraf Kağıdı (225g/m2 20 Sayfa)</v></cell></row><row r="2093"><cell r="E2093" t="str"><v>Epson 41061 Deskjet Paper (Fotoğraf Kağıdı) (EPSSO41061)</v></cell></row><row r="2094"><cell r="E2094" t="str"><v>Tanex 240 Gr A4 Fotoğraf Kağıdı 20 Ad.</v></cell></row><row r="2095"><cell r="E2095" t="str"><v>HP Q6550A A4 200 g/m² 100 AD/PK  Fotoğraf Kağıdı</v></cell></row><row r="2096"><cell r="E2096" t="str"><v>Esselte Faks Kağıdı  30m</v></cell><cell r="F2096"><v>0.18</v></cell><cell r="G2096" t="str"><v>TL</v></cell><cell r="H2096"><v>4.99</v></cell></row><row r="2097"><cell r="E2097" t="str"><v>Esselte Faks Kağıdı 100m</v></cell><cell r="F2097"><v>0.18</v></cell><cell r="G2097" t="str"><v>TL</v></cell><cell r="H2097"><v>12.69</v></cell></row><row r="2098"><cell r="E2098" t="str"><v>Noki Memo 38x51 Yapışkanlı Not Kağıdı 12005</v></cell></row><row r="2098"><cell r="H2098"><v>0.46</v></cell><cell r="I2098"><v>8716931000362</v></cell></row><row r="2099"><cell r="E2099" t="str"><v>Noki Memo 38x51 Yapışkanlı Not Kağıdı Karışık Neon Renk 12005N</v></cell></row><row r="2099"><cell r="H2099"><v>0.59</v></cell><cell r="I2099"><v>8693245016817</v></cell></row><row r="2100"><cell r="E2100" t="str"><v>Noki Memo 51x75 Yapışkanlı Not Kağıdı 12006</v></cell></row><row r="2100"><cell r="H2100"><v>0.74</v></cell><cell r="I2100"><v>8693245857038</v></cell></row><row r="2101"><cell r="E2101" t="str"><v>Noki Memo 51x75 Yapışkanlı Not Kağıdı Pembe 12006P</v></cell></row><row r="2101"><cell r="H2101"><v>0.84</v></cell><cell r="I2101"><v>8693245016824</v></cell></row><row r="2102"><cell r="E2102" t="str"><v>Noki Memo 51x75 Yapışkanlı Not Kağıdı Limon Sarı 12006S</v></cell></row><row r="2102"><cell r="H2102"><v>0.84</v></cell><cell r="I2102"><v>8693245016855</v></cell></row><row r="2103"><cell r="E2103" t="str"><v>Noki Memo 51x75 Yapışkanlı Not Kağıdı Turuncu 12006Y</v></cell></row><row r="2103"><cell r="H2103"><v>0.84</v></cell><cell r="I2103"><v>8693245016848</v></cell></row><row r="2104"><cell r="E2104" t="str"><v>Noki Memo 51x75 Yapışkanlı Not Kağıdı Yeşil 12006T</v></cell></row><row r="2104"><cell r="H2104"><v>0.84</v></cell><cell r="I2104"><v>8693245016862</v></cell></row><row r="2105"><cell r="E2105" t="str"><v>Noki Memo 75x75 Yapışkanlı Not Kağıdı 12007</v></cell></row><row r="2105"><cell r="H2105"><v>0.82</v></cell><cell r="I2105"><v>8693245857052</v></cell></row><row r="2106"><cell r="E2106" t="str"><v>Noki Memo 75x102 Yapışkanlı Not Kağıdı 12008</v></cell></row><row r="2106"><cell r="H2106"><v>1.21365</v></cell><cell r="I2106"><v>8693245857076</v></cell></row><row r="2107"><cell r="E2107" t="str"><v>Noki Memo 75x127 Yapışkanlı Not Kağıdı 12009</v></cell></row><row r="2107"><cell r="H2107"><v>1.46475</v></cell><cell r="I2107"><v>8693245857090</v></cell></row><row r="2108"><cell r="E2108" t="str"><v>Noki Memo 100x100 Yapışkanlı Not Kağıdı Küp Neon 6 Renk</v></cell></row><row r="2108"><cell r="H2108"><v>8.2</v></cell><cell r="I2108"><v>8693245038505</v></cell></row><row r="2109"><cell r="E2109" t="str"><v>Noki Memo 75x75 Yapışkanlı Not Kağıdı Küp Neon 12012</v></cell></row><row r="2109"><cell r="H2109"><v>4.85</v></cell><cell r="I2109"><v>8693245081877</v></cell></row><row r="2110"><cell r="E2110" t="str"><v>Noki Memo 75x75 Yapışkanlı Not Kağıdı Küp Pastel 12013</v></cell></row><row r="2110"><cell r="H2110"><v>3.56</v></cell><cell r="I2110"><v>8693245081853</v></cell></row><row r="2111"><cell r="E2111" t="str"><v>Noki Memo Film Index 12050</v></cell></row><row r="2111"><cell r="H2111"><v>1.17</v></cell><cell r="I2111"><v>8693245857120</v></cell></row><row r="2112"><cell r="E2112" t="str"><v>Noki Memo Kağıt Index 5 Renk 100 Yaprak</v></cell></row><row r="2112"><cell r="H2112"><v>1.26</v></cell><cell r="I2112"><v>8693245000755</v></cell></row><row r="2113"><cell r="E2113" t="str"><v>Noki Memo 75x75 Yapışkanlı Not Kağıdı Limon Sarı 12133</v></cell></row><row r="2113"><cell r="H2113"><v>1</v></cell><cell r="I2113"><v>8693245081891</v></cell></row><row r="2114"><cell r="E2114" t="str"><v>Noki Memo 75x75 Yapışkanlı Not Kağıdı Turuncu 12164</v></cell></row><row r="2114"><cell r="H2114"><v>1</v></cell><cell r="I2114"><v>8693245857151</v></cell></row><row r="2115"><cell r="E2115" t="str"><v>Noki Memo 75x75 Yapışkanlı Not Kağıdı Koyu Pembe 12165</v></cell></row><row r="2115"><cell r="H2115"><v>1</v></cell><cell r="I2115"><v>8693245857359</v></cell></row><row r="2116"><cell r="E2116" t="str"><v>Noki Memo 75x75 Yapışkanlı Not Kağıdı Açık Pembe 12166</v></cell></row><row r="2116"><cell r="H2116"><v>1</v></cell><cell r="I2116"><v>8693245857250</v></cell></row><row r="2117"><cell r="E2117" t="str"><v>Noki Memo 75x75 Yapışkanlı Not Kağıdı Yeşil 12211</v></cell></row><row r="2117"><cell r="H2117"><v>1</v></cell><cell r="I2117"><v>8693245031285</v></cell></row><row r="2118"><cell r="E2118" t="str"><v>Noki Memo 50x50 Pastel Küp Blok 12203</v></cell></row><row r="2118"><cell r="H2118"><v>1.67</v></cell><cell r="I2118"><v>8693245037867</v></cell></row><row r="2119"><cell r="E2119" t="str"><v>Noki Memo Kalp Şekilli Yapışkanlı Not Kağıdı 5 Renk 250 Sayfa 12356</v></cell></row><row r="2119"><cell r="H2119"><v>3.22</v></cell><cell r="I2119"><v>8693245012888</v></cell></row><row r="2120"><cell r="E2120" t="str"><v>Noki Memo Çiçek Şekilli Yapışkanlı Not Kağıdı 5 Renk 250 Sayfa 12357</v></cell></row><row r="2120"><cell r="H2120"><v>3.22</v></cell><cell r="I2120"><v>8693245012918</v></cell></row><row r="2121"><cell r="E2121" t="str"><v>Noki Memo Elma Şekilli Yapışkanlı Not Kağıdı 5 Renk 250 Sayfa 12359</v></cell></row><row r="2121"><cell r="H2121"><v>3.22</v></cell><cell r="I2121"><v>8693245029121</v></cell></row><row r="2122"><cell r="E2122" t="str"><v>Noki Memo Yaprak Şekilli Yapışkanlı Not Kağıdı 5 Renk 250 Sayfa 12360</v></cell></row><row r="2122"><cell r="H2122"><v>3.22</v></cell><cell r="I2122"><v>8693245029091</v></cell></row><row r="2123"><cell r="E2123" t="str"><v>Noki Memo 8 Renk Film Index 12401</v></cell></row><row r="2123"><cell r="H2123"><v>1.67</v></cell><cell r="I2123"><v>8693245226339</v></cell></row><row r="2124"><cell r="E2124" t="str"><v>Noki Memo Combo Yapışkanlı Not Kağıdı Seti 12700</v></cell></row><row r="2124"><cell r="H2124"><v>3.8502</v></cell><cell r="I2124"><v>8693245012949</v></cell></row><row r="2125"><cell r="E2125" t="str"><v>Noki Memo Combo 2 Yapışkanlı Not Kağıdı Seti 12702</v></cell></row><row r="2125"><cell r="H2125"><v>4.72905</v></cell><cell r="I2125"><v>8693245038406</v></cell></row><row r="2126"><cell r="E2126" t="str"><v>Noki Memo Combo 3 Yapışkanlı Not Kağıdı Seti 12703</v></cell></row><row r="2126"><cell r="H2126"><v>4.72905</v></cell><cell r="I2126"><v>8693245038468</v></cell></row><row r="2127"><cell r="E2127" t="str"><v>Notix 75x75 Yapışkanlı Not Kağıdı 100 Yaprak Pastel Sarı</v></cell></row><row r="2127"><cell r="I2127"><v>8690345332700</v></cell></row><row r="2128"><cell r="E2128" t="str"><v>Notix 100x75 Yapışkanlı Not Kağıdı 100 Yaprak Pastel Sarı</v></cell></row><row r="2128"><cell r="I2128"><v>8690345332717</v></cell></row><row r="2129"><cell r="E2129" t="str"><v>Notix 50x75 Yapışkanlı Not Kağıdı 100 Yaprak Pastel Sarı</v></cell></row><row r="2129"><cell r="I2129"><v>8690345332724</v></cell></row><row r="2130"><cell r="E2130" t="str"><v>Notix 125x75 Yapışkanlı Not Kağıdı 100 Yaprak Pastel Sarı</v></cell></row><row r="2130"><cell r="I2130"><v>8690345744510</v></cell></row><row r="2131"><cell r="E2131" t="str"><v>Notix 50x40 Yapışkanlı Not Kağıdı 3'lü 100 Yaprak Pastel Sarı</v></cell></row><row r="2131"><cell r="I2131"><v>8690345332731</v></cell></row><row r="2132"><cell r="E2132" t="str"><v>Notix 75x75 Yapışkanlı Not Kağıdı 80 Yaprak Pastel Mor</v></cell></row><row r="2132"><cell r="I2132"><v>8690345742394</v></cell></row><row r="2133"><cell r="E2133" t="str"><v>Notix 75x75 Yapışkanlı Not Kağıdı 80 Yaprak Pastel Pembe</v></cell></row><row r="2133"><cell r="I2133"><v>8690345742400</v></cell></row><row r="2134"><cell r="E2134" t="str"><v>Notix 75x75 Yapışkanlı Not Kağıdı 80 Yaprak Pastel Krem</v></cell></row><row r="2134"><cell r="I2134"><v>8690345742417</v></cell></row><row r="2135"><cell r="E2135" t="str"><v>Notix 75x75 Yapışkanlı Not Kağıdı 80 Yaprak Pastel Yeşil</v></cell></row><row r="2135"><cell r="I2135"><v>8690345742424</v></cell></row><row r="2136"><cell r="E2136" t="str"><v>Notix 100x100 Yapışkanlı Not Kağıdı 100 Yaprak Çizgili Pastel Sarı</v></cell></row><row r="2136"><cell r="I2136"><v>8690345741120</v></cell></row><row r="2137"><cell r="E2137" t="str"><v>Notix 100x100 Yapışkanlı Not Kağıdı 100 Yaprak Kareli Pastel Sarı</v></cell></row><row r="2137"><cell r="I2137"><v>8690345751396</v></cell></row><row r="2138"><cell r="E2138" t="str"><v>Notix 75x75 Yapışkanlı Not Kağıdı 80 Yaprak Neon Sarı</v></cell></row><row r="2138"><cell r="I2138"><v>8690345332748</v></cell></row><row r="2139"><cell r="E2139" t="str"><v>Notix 75x75 Yapışkanlı Not Kağıdı 80 Yaprak Neon Turuncu</v></cell></row><row r="2139"><cell r="I2139"><v>8690345332755</v></cell></row><row r="2140"><cell r="E2140" t="str"><v>Notix 75x75 Yapışkanlı Not Kağıdı 80 Yaprak Neon Yeşil</v></cell></row><row r="2140"><cell r="I2140"><v>8690345332762</v></cell></row><row r="2141"><cell r="E2141" t="str"><v>Notix 75x75 Yapışkanlı Not Kağıdı 80 Yaprak Neon Pembe</v></cell></row><row r="2141"><cell r="I2141"><v>8690345332779</v></cell></row><row r="2142"><cell r="E2142" t="str"><v>Notix 75x75 Yapışkanlı Küp Not Kağıdı 320 Yaprak Neon 4 Renk</v></cell></row><row r="2142"><cell r="I2142"><v>8690345332786</v></cell></row><row r="2143"><cell r="E2143" t="str"><v>Notix 50x50 Yapışkanlı Mini Küp Not Kağıdı 320 Yaprak Neon 4 Renk</v></cell></row><row r="2143"><cell r="I2143"><v>8690345338795</v></cell></row><row r="2144"><cell r="E2144" t="str"><v>Notix 50x40 Yapışkanlı Not Kağıdı 100 Yaprak Neon 3 Renk</v></cell></row><row r="2144"><cell r="I2144"><v>8690345338818</v></cell></row><row r="2145"><cell r="E2145" t="str"><v>Notix 50x50 Yapışkanlı Not Kağıdı 80 Yaprak Neon Pembe</v></cell></row><row r="2145"><cell r="I2145"><v>8690345742356</v></cell></row><row r="2146"><cell r="E2146" t="str"><v>Notix 50x50 Yapışkanlı Not Kağıdı 80 Yaprak Neon Sarı</v></cell></row><row r="2146"><cell r="I2146"><v>8690345742363</v></cell></row><row r="2147"><cell r="E2147" t="str"><v>Notix 50x50 Yapışkanlı Not Kağıdı 80 Yaprak Neon Yeşil</v></cell></row><row r="2147"><cell r="I2147"><v>8690345742370</v></cell></row><row r="2148"><cell r="E2148" t="str"><v>Notix 50x50 Yapışkanlı Not Kağıdı 80 Yaprak Neon Turuncu</v></cell></row><row r="2148"><cell r="I2148"><v>8690345742387</v></cell></row><row r="2149"><cell r="E2149" t="str"><v>Notix 75x75 Yapışkanlı Not Kağıdı 100 Yaprak Neon 4 Renk</v></cell></row><row r="2149"><cell r="I2149"><v>8690345742431</v></cell></row><row r="2150"><cell r="E2150" t="str"><v>Notix 75x75 Asmalı Yapışkanlı Not Kağıdı 100 Yaprak Pastel Sarı</v></cell></row><row r="2150"><cell r="I2150"><v>8690345332793</v></cell></row><row r="2151"><cell r="E2151" t="str"><v>Notix 50x75 Asmalı Yapışkanlı Not Kağıdı 100 Yaprak Pastel Sarı</v></cell></row><row r="2151"><cell r="I2151"><v>8690345332809</v></cell></row><row r="2152"><cell r="E2152" t="str"><v>Notix 100x75 Asmalı Yapışkanlı Not Kağıdı 100 Yaprak Pastel Sarı</v></cell></row><row r="2152"><cell r="I2152"><v>8690345332816</v></cell></row><row r="2153"><cell r="E2153" t="str"><v>Notix 50x40 Asmalı Yapışkanlı Not Kağıdı 3'lü 100 Yaprak Pastel Sarı</v></cell></row><row r="2153"><cell r="I2153"><v>8690345332823</v></cell></row><row r="2154"><cell r="E2154" t="str"><v>Notix 75x75 Asmalı Yapışkanlı Not Kağıdı 80 Yaprak Neon Sarı</v></cell></row><row r="2154"><cell r="I2154"><v>8690345332830</v></cell></row><row r="2155"><cell r="E2155" t="str"><v>Notix 75x75 Asmalı Yapışkanlı Not Kağıdı 80 Yaprak Neon Turuncu</v></cell></row><row r="2155"><cell r="I2155"><v>8690345332847</v></cell></row><row r="2156"><cell r="E2156" t="str"><v>Notix 75x75 Asmalı Yapışkanlı Not Kağıdı 80 Yaprak Neon Yeşil</v></cell></row><row r="2156"><cell r="I2156"><v>8690345332854</v></cell></row><row r="2157"><cell r="E2157" t="str"><v>Notix 75x75 Asmalı Yapışkanlı Not Kağıdı 80 Yaprak Neon Pembe</v></cell></row><row r="2157"><cell r="I2157"><v>8690345332861</v></cell></row><row r="2158"><cell r="E2158" t="str"><v>Notix 75x75 Asmalı Yapışkanlı Küp Not Kağıdı 320 Yaprak Neon 4 Renk</v></cell></row><row r="2158"><cell r="I2158"><v>8690345332878</v></cell></row><row r="2159"><cell r="E2159" t="str"><v>Notix 50x50 Asmalı Yapışkanlı Mini Küp Not Kağıdı 320 Yaprak Neon 4 Renk</v></cell></row><row r="2159"><cell r="I2159"><v>8690345338801</v></cell></row><row r="2160"><cell r="E2160" t="str"><v>Notix 50x40 Asmalı Yapışkanlı Not Kağıdı 100 Yaprak Neon 3 Renk</v></cell></row><row r="2160"><cell r="I2160"><v>8690345338764</v></cell></row><row r="2161"><cell r="E2161" t="str"><v>Notix 50x50 Asmalı Yapışkanlı Mini Küp Not Kağıdı 300 Yaprak Neon 4 Renk</v></cell></row><row r="2161"><cell r="I2161"><v>8690345741113</v></cell></row><row r="2162"><cell r="E2162" t="str"><v>Notix 75x75 Yapışkanlı Küp Not Kağıdı 450 Yaprak Neon 4 Renk</v></cell></row><row r="2162"><cell r="I2162"><v>8690345751419</v></cell></row><row r="2163"><cell r="E2163" t="str"><v>Notix 75x75 Yapışkanlı Küp Not Kağıdı 450 Yaprak Neon 6 Renk</v></cell></row><row r="2163"><cell r="I2163"><v>8690345751433</v></cell></row><row r="2164"><cell r="E2164" t="str"><v>Notix Kalp Asmalı Yapışkanlı Not Kağıdı 100 Yaprak Neon</v></cell></row><row r="2164"><cell r="I2164"><v>8690345332922</v></cell></row><row r="2165"><cell r="E2165" t="str"><v>Notix OK Asmalı Yapışkanlı Not Kağıdı 200 Yaprak Neon</v></cell></row><row r="2165"><cell r="I2165"><v>8690345338771</v></cell></row><row r="2166"><cell r="E2166" t="str"><v>Notix Konuşma Balonu Asmalı Yapışkanlı Not Kağıdı 200 Yaprak Neon 4 Renk</v></cell></row><row r="2166"><cell r="I2166"><v>8690345338788</v></cell></row><row r="2167"><cell r="E2167" t="str"><v>Notix Çiçek Asmalı Yapışkanlı Not Kağıdı 250 Yaprak Neon 5 Renk</v></cell></row><row r="2167"><cell r="I2167"><v>8690345751389</v></cell></row><row r="2168"><cell r="E2168" t="str"><v>Noki Memo 50x50 Karışık Renk Neon Küp Blok 12337</v></cell></row><row r="2168"><cell r="H2168"><v>2.59</v></cell><cell r="I2168"><v>8693245325018</v></cell></row><row r="2169"><cell r="E2169" t="str"><v>Mas 860 Kağıtlı Kısa Boy Küp Blok </v></cell><cell r="F2169"><v>0.18</v></cell><cell r="G2169" t="str"><v>TL</v></cell><cell r="H2169"><v>4.33008</v></cell><cell r="I2169"><v>8691217086004</v></cell></row><row r="2170"><cell r="E2170" t="str"><v>Mas 870 Kağıtlı Uzun Boy Küp Blok </v></cell><cell r="F2170"><v>0.18</v></cell><cell r="G2170" t="str"><v>TL</v></cell><cell r="H2170"><v>5.81224</v></cell><cell r="I2170"><v>8691217087001</v></cell></row><row r="2171"><cell r="E2171" t="str"><v>Mas 865 Kağıtsız Kısa Boy Küp Blok </v></cell><cell r="F2171"><v>0.18</v></cell><cell r="G2171" t="str"><v>TL</v></cell><cell r="H2171"><v>2.18056</v></cell><cell r="I2171"><v>8691217086509</v></cell></row><row r="2172"><cell r="E2172" t="str"><v>Mas 875 Kağıtsız Uzun Boy Küp Blok </v></cell><cell r="F2172"><v>0.18</v></cell><cell r="G2172" t="str"><v>TL</v></cell><cell r="H2172"><v>2.66168</v></cell><cell r="I2172"><v>8691217087506</v></cell></row><row r="2173"><cell r="E2173" t="str"><v>Notix Kutulu Küp Not Beyaz</v></cell></row><row r="2173"><cell r="I2173"><v>8690345850495</v></cell></row><row r="2174"><cell r="E2174" t="str"><v>Notix Kutulu Küp Not Renkli</v></cell></row><row r="2174"><cell r="I2174"><v>8690345850501</v></cell></row><row r="2175"><cell r="E2175" t="str"><v>Minnie 80x80 Küp Notluk 400 Yaprak</v></cell></row><row r="2175"><cell r="I2175"><v>8690345742578</v></cell></row><row r="2176"><cell r="E2176" t="str"><v>Mickey 80x80 Küp Notluk 400 Yaprak</v></cell></row><row r="2176"><cell r="I2176"><v>8690345742639</v></cell></row><row r="2177"><cell r="E2177" t="str"><v>Hello Kitty 80x80 Küp Notluk 400 Yaprak</v></cell></row><row r="2177"><cell r="I2177"><v>8690345742585</v></cell></row><row r="2178"><cell r="E2178" t="str"><v>Smiley 80x80 Küp Notluk 400 Yaprak</v></cell></row><row r="2178"><cell r="I2178"><v>8690345742592</v></cell></row><row r="2179"><cell r="E2179" t="str"><v>Snoopy 80x80 Küp Notluk 400 Yaprak</v></cell></row><row r="2179"><cell r="I2179"><v>8690345744565</v></cell></row><row r="2180"><cell r="E2180" t="str"><v>Superman 80x80 Küp Notluk 400 Yaprak</v></cell></row><row r="2180"><cell r="I2180"><v>8690345744602</v></cell></row><row r="2181"><cell r="E2181" t="str"><v>Looney Tunes 80x80 Küp Notluk 400 Yaprak</v></cell></row><row r="2181"><cell r="I2181"><v>8690345744664</v></cell></row><row r="2182"><cell r="E2182" t="str"><v>Schoellershammer Plotter Aydınger Rulosu 0.841x50 m. 92,5 gr.</v></cell></row><row r="2182"><cell r="I2182"><v>4016443711072</v></cell></row><row r="2183"><cell r="E2183" t="str"><v>Artwork Eskiz Aydınger Blok A3 30 Yp </v></cell></row><row r="2183"><cell r="I2183"><v>8690345745883</v></cell></row><row r="2184"><cell r="E2184" t="str"><v>Artwork Eskiz Aydınger Blok A4 30 Yp </v></cell></row><row r="2184"><cell r="I2184"><v>8690345745890</v></cell></row><row r="2185"><cell r="E2185" t="str"><v>Artwork Eskiz Aydınger Blok A5 30 Yp </v></cell></row><row r="2185"><cell r="I2185"><v>8690345745906</v></cell></row><row r="2186"><cell r="E2186" t="str"><v>Schoellershammer Tabaka Eskiz Aydıngeri 50x70 cm 52,5 gr. 250 yp.</v></cell></row><row r="2186"><cell r="I2186"><v>4016443710129</v></cell></row><row r="2187"><cell r="E2187" t="str"><v>Schoellershammer Tabaka Eskiz Aydıngeri 70x100 cm 52,5 gr. 250 yp.</v></cell></row><row r="2187"><cell r="I2187"><v>4016443710167</v></cell></row><row r="2188"><cell r="E2188" t="str"><v>Schoellershammer Eskiz Aydınger Rulosu 0.33x20 m. 40 gr.</v></cell></row><row r="2188"><cell r="I2188"><v>4016443055237</v></cell></row><row r="2189"><cell r="E2189" t="str"><v>Schoellershammer Eskiz Aydınger Rulosu 0.70x20 m. 40 gr.</v></cell></row><row r="2189"><cell r="I2189"><v>4016443055244</v></cell></row><row r="2190"><cell r="E2190" t="str"><v>Schoellershammer Eskiz Aydınger Rulosu 1.10x20 m. 40 gr.</v></cell></row><row r="2190"><cell r="I2190"><v>4016443711287</v></cell></row><row r="2191"><cell r="E2191" t="str"><v>Schoellershammer Elle Çizim Aydınger Rulosu 1.10x20 m. 72,5 gr.</v></cell></row><row r="2191"><cell r="I2191"><v>4016443710785</v></cell></row><row r="2192"><cell r="E2192" t="str"><v>Schoellershammer Elle Çizim Aydınger Rulosu 1.10x20 m. 82,5 gr.</v></cell></row><row r="2192"><cell r="I2192"><v>4016443043203</v></cell></row><row r="2193"><cell r="E2193" t="str"><v>Schoellershammer Kraft Eskiz Defteri A4 110gr. 50 yp.</v></cell></row><row r="2193"><cell r="I2193"><v>4016443300016</v></cell></row><row r="2194"><cell r="E2194" t="str"><v>Schoellershammer Kraft Eskiz Defteri A2 110gr. 50 yp.</v></cell></row><row r="2194"><cell r="I2194"><v>4016443300030</v></cell></row><row r="2195"><cell r="E2195" t="str"><v>Pelikan 500 H Hand Mavi Karbon Kağıdı (100'lü)</v></cell></row><row r="2195"><cell r="I2195" t="str"><v>4012700417015</v></cell></row><row r="2196"><cell r="E2196" t="str"><v>Pelikan 2000 G Hand Siyah Karbon Kağıdı (100'lü)</v></cell></row><row r="2196"><cell r="I2196" t="str"><v>4012700404503</v></cell></row><row r="2197"><cell r="E2197" t="str"><v>Pelikan 1015 G Hand Siyah Karbon Kağıdı (100'lü)</v></cell></row><row r="2197"><cell r="I2197" t="str"><v>4012700018779</v></cell></row><row r="2198"><cell r="E2198" t="str"><v>Pelikan 410 Ultrafilm Siyah Plastik Karbon (100'lü)</v></cell></row><row r="2198"><cell r="I2198" t="str"><v>4012700404480</v></cell></row><row r="2199"><cell r="E2199" t="str"><v>Pelikan 205 Handfilm Mavi Plastik Karbon (100'lü)</v></cell></row><row r="2199"><cell r="I2199" t="str"><v>4012700404442</v></cell></row><row r="2200"><cell r="E2200" t="str"><v>Gıpta Enviro Spiralli Kraft Sert Kapak Defter A4 100 Yaprak Çizgili </v></cell></row><row r="2201"><cell r="E2201" t="str"><v>Gıpta Enviro Spiralli Kraft Sert Kapak Defter A4 100 Yaprak Kareli </v></cell></row><row r="2202"><cell r="E2202" t="str"><v>Gıpta Enviro Spiralli Kraft Sert Kapak Defter A4 100 Yaprak Çizgisiz</v></cell></row><row r="2203"><cell r="E2203" t="str"><v>Gıpta Enviro Spiralli Kraft Sert Kapak Defter 17x24 100 Yaprak Çizgili </v></cell></row><row r="2204"><cell r="E2204" t="str"><v>Gıpta Enviro Spiralli Kraft Sert Kapak Defter 17x24 100 Yaprak Kareli </v></cell></row><row r="2205"><cell r="E2205" t="str"><v>Gıpta Enviro Spiralli Kraft Sert Kapak Defter 17x24 100 Yaprak Düz</v></cell></row><row r="2206"><cell r="E2206" t="str"><v>Gıpta Enviro Spiralli Kraft Sert Kapak Defter 13x21 100 Yaprak Çizgili </v></cell></row><row r="2207"><cell r="E2207" t="str"><v>Gıpta Atatürk Spiralli Sert Kapak Defter A4 100 Yaprak Çizgili </v></cell></row><row r="2208"><cell r="E2208" t="str"><v>Gıpta Atatürk Spiralli Sert Kapak Defter A4 100 Yaprak Kareli </v></cell></row><row r="2209"><cell r="E2209" t="str"><v>Gıpta Atatürk Spiralli Sert Kapak Defter 17x24 100 Yaprak Çizgili </v></cell></row><row r="2210"><cell r="E2210" t="str"><v>Gıpta Atatürk Spiralli Sert Kapak Defter 17x24 100 Yaprak Kareli </v></cell></row><row r="2211"><cell r="E2211" t="str"><v>Gıpta Atatürk Spiralli PP Kapak Defter A4 80 Yaprak Çizgili </v></cell></row><row r="2212"><cell r="E2212" t="str"><v>Gıpta Atatürk Spiralli PP Kapak Defter A4 80 Yaprak Kareli </v></cell></row><row r="2213"><cell r="E2213" t="str"><v>Gıpta Atatürk Spiralli Karton Kapak Defter A4 80 Yaprak Çizgili </v></cell></row><row r="2214"><cell r="E2214" t="str"><v>Gıpta Atatürk Spiralli Karton Kapak Defter A4 80 Yaprak Kareli </v></cell></row><row r="2215"><cell r="E2215" t="str"><v>Gıpta Atatürk Spiralli Karton Kapak Defter A4 100 Yaprak Çizgili </v></cell></row><row r="2216"><cell r="E2216" t="str"><v>Gıpta Atatürk Spiralli Karton Kapak Defter A4 100 Yaprak Kareli </v></cell></row><row r="2217"><cell r="E2217" t="str"><v>Gıpta Atatürk Spiralli Karton Kapak Defter A4 120 Yaprak Çizgili </v></cell></row><row r="2218"><cell r="E2218" t="str"><v>Gıpta Atatürk Spiralli Karton Kapak Defter A4 120 Yaprak Kareli </v></cell></row><row r="2219"><cell r="E2219" t="str"><v>Gıpta Nero Spiralli Sert Kapak Defter A4 120 Yaprak Çizgili </v></cell></row><row r="2220"><cell r="E2220" t="str"><v>Gıpta Nero Spiralli Sert Kapak Defter A4 120 Yaprak Kareli </v></cell></row><row r="2221"><cell r="E2221" t="str"><v>Gıpta Nero Spiralli Sert Kapak Defter 17x24 120 Yaprak Çizgili </v></cell></row><row r="2222"><cell r="E2222" t="str"><v>Gıpta Nero Spiralli Sert Kapak Defter 17x24 120 Yaprak Kareli </v></cell></row><row r="2223"><cell r="E2223" t="str"><v>Gıpta Nero Spiralli PP Kapak Defter A4 80 Yaprak Çizgili </v></cell></row><row r="2224"><cell r="E2224" t="str"><v>Gıpta Nero Spiralli PP Kapak Defter A4 80 Yaprak Kareli </v></cell></row><row r="2225"><cell r="E2225" t="str"><v>Gıpta Nero Spiralli PP Kapak Defter A4 100 Yaprak Çizgili </v></cell></row><row r="2226"><cell r="E2226" t="str"><v>Gıpta Nero Spiralli PP Kapak Defter A4 100 Yaprak Kareli </v></cell></row><row r="2227"><cell r="E2227" t="str"><v>Gıpta Nero Spiralli Karton Kapak Defter A4 80 Yaprak Çizgili </v></cell></row><row r="2228"><cell r="E2228" t="str"><v>Gıpta Nero Spiralli Karton Kapak Defter A4 80 Yaprak Kareli </v></cell></row><row r="2229"><cell r="E2229" t="str"><v>Gıpta Nero Spiralli Karton Kapak Defter A4 100 Yaprak Çizgili </v></cell></row><row r="2230"><cell r="E2230" t="str"><v>Gıpta Nero Spiralli Karton Kapak Defter A4 100 Yaprak Kareli </v></cell></row><row r="2231"><cell r="E2231" t="str"><v>Gıpta Nero Spiralli Karton Kapak Defter A4 120 Yaprak Çizgili </v></cell></row><row r="2232"><cell r="E2232" t="str"><v>Gıpta Nero Spiralli Karton Kapak Defter A4 120 Yaprak Kareli </v></cell></row><row r="2233"><cell r="E2233" t="str"><v>Gıpta Metropol Spiralli Sert Kapak Defter A4 100 Yaprak Çizgili </v></cell></row><row r="2234"><cell r="E2234" t="str"><v>Gıpta Metropol Spiralli Sert Kapak Defter A4 100 Yaprak Kareli </v></cell></row><row r="2235"><cell r="E2235" t="str"><v>Gıpta Metropol Spiralli Sert Kapak Defter 17x24 100 Yaprak Çizgili </v></cell></row><row r="2236"><cell r="E2236" t="str"><v>Gıpta Metropol Spiralli Sert Kapak Defter 17x24 100 Yaprak Kareli </v></cell></row><row r="2237"><cell r="E2237" t="str"><v>Gıpta Metropol Spiralli PP Kapak Defter A4 60 Yaprak Çizgili </v></cell></row><row r="2238"><cell r="E2238" t="str"><v>Gıpta Metropol Spiralli PP Kapak Defter A4 60 Yaprak Kareli </v></cell></row><row r="2239"><cell r="E2239" t="str"><v>Gıpta Metropol Spiralli PP Kapak Defter A4 80 Yaprak Çizgili </v></cell></row><row r="2240"><cell r="E2240" t="str"><v>Gıpta Metropol Spiralli PP Kapak Defter A4 80 Yaprak Kareli </v></cell></row><row r="2241"><cell r="E2241" t="str"><v>Gıpta Metropol Spiralli PP Kapak Defter A4 100 Yaprak Çizgili </v></cell></row><row r="2242"><cell r="E2242" t="str"><v>Gıpta Metropol Spiralli PP Kapak Defter A4 100 Yaprak Kareli </v></cell></row><row r="2243"><cell r="E2243" t="str"><v>Gıpta Metropol Spiralli Karton Kapak Defter A4 80 Yaprak Çizgili </v></cell></row><row r="2244"><cell r="E2244" t="str"><v>Gıpta Metropol Spiralli Karton Kapak Defter A4 80 Yaprak Kareli </v></cell></row><row r="2245"><cell r="E2245" t="str"><v>Gıpta Metropol Spiralli Karton Kapak Defter A4 100 Yaprak Çizgili </v></cell></row><row r="2246"><cell r="E2246" t="str"><v>Gıpta Metropol Spiralli Karton Kapak Defter A4 100 Yaprak Kareli </v></cell></row><row r="2247"><cell r="E2247" t="str"><v>Gıpta Metropol Spiralli Karton Kapak Defter A4 120 Yaprak Çizgili </v></cell></row><row r="2248"><cell r="E2248" t="str"><v>Gıpta Metropol Spiralli Karton Kapak Defter A4 120 Yaprak Kareli </v></cell></row><row r="2249"><cell r="E2249" t="str"><v>Gıpta İstanbul Spiralli Karton Kapak Defter A4 80 Yaprak Çizgili </v></cell></row><row r="2250"><cell r="E2250" t="str"><v>Gıpta İstanbul Spiralli Karton Kapak Defter A4 80 Yaprak Kareli </v></cell></row><row r="2251"><cell r="E2251" t="str"><v>Gıpta İstanbul Spiralli Karton Kapak Defter A4 100 Yaprak Çizgili </v></cell></row><row r="2252"><cell r="E2252" t="str"><v>Gıpta İstanbul Spiralli Karton Kapak Defter A4 100 Yaprak Kareli </v></cell></row><row r="2253"><cell r="E2253" t="str"><v>Gıpta İstanbul Spiralli Karton Kapak Defter A4 120 Yaprak Çizgili </v></cell></row><row r="2254"><cell r="E2254" t="str"><v>Gıpta İstanbul Spiralli Karton Kapak Defter A4 120 Yaprak Kareli </v></cell></row><row r="2255"><cell r="E2255" t="str"><v>Gıpta Atatürk Spiralli PP Kapak Bloknot A4 100 Yaprak Çizgili </v></cell></row><row r="2256"><cell r="E2256" t="str"><v>Gıpta Atatürk Spiralli PP Kapak Bloknot A4 100 Yaprak Kareli </v></cell></row><row r="2257"><cell r="E2257" t="str"><v>Gıpta Atatürk Spiralli Karton Kapak Bloknot A4 100 Yaprak Çizgili </v></cell></row><row r="2258"><cell r="E2258" t="str"><v>Gıpta Atatürk Spiralli Karton Kapak Bloknot A4 100 Yaprak Kareli </v></cell></row><row r="2259"><cell r="E2259" t="str"><v>Gıpta Atatürk Spiralli Karton Kapak Bloknot A5 100 Yaprak Çizgili </v></cell></row><row r="2260"><cell r="E2260" t="str"><v>Gıpta Atatürk Spiralli Karton Kapak Bloknot A5 100 Yaprak Kareli </v></cell></row><row r="2261"><cell r="E2261" t="str"><v>Gıpta Nero Spiralli Sert Kapak Bloknot A4 100 Yaprak Çizgili </v></cell></row><row r="2262"><cell r="E2262" t="str"><v>Gıpta Nero Spiralli Sert Kapak Bloknot A4 100 Yaprak Kareli </v></cell></row><row r="2263"><cell r="E2263" t="str"><v>Gıpta Nero Spiralli Sert Kapak Bloknot 17x24 100 Yaprak Çizgili </v></cell></row><row r="2264"><cell r="E2264" t="str"><v>Gıpta Nero Spiralli Sert Kapak Bloknot 17x24 100 Yaprak Kareli </v></cell></row><row r="2265"><cell r="E2265" t="str"><v>Gıpta Metropol Spiralli Karton Kapak Bloknot A4 100 Yaprak Çizgili </v></cell></row><row r="2266"><cell r="E2266" t="str"><v>Gıpta Metropol Spiralli Karton Kapak Bloknot A4 100 Yaprak Kareli </v></cell></row><row r="2267"><cell r="E2267" t="str"><v>Gıpta Metropol Spiralli Karton Kapak Bloknot A5 100 Yaprak Çizgili </v></cell></row><row r="2268"><cell r="E2268" t="str"><v>Gıpta Metropol Spiralli Karton Kapak Bloknot A5 100 Yaprak Kareli </v></cell></row><row r="2269"><cell r="E2269" t="str"><v>Bayındır Ticari Fihrist 17x24 No:2</v></cell></row><row r="2270"><cell r="E2270" t="str"><v>Bayındır Ticari Fihrist 17x24 8 Yapraklı 28 Basamaklı No:2</v></cell></row><row r="2271"><cell r="E2271" t="str"><v>Bayındır Ticari Fihrist 17x24 16 Yapraklı 28 Basamaklı No:4</v></cell></row><row r="2272"><cell r="E2272" t="str"><v>Bayındır Ticari Fihrist 17x24 No:2</v></cell></row><row r="2273"><cell r="E2273" t="str"><v>Bayındır Adres Fihristi 17x24 4 Yapraklı 28 Basamaklı No:1</v></cell></row><row r="2274"><cell r="E2274" t="str"><v>Bayındır Adres Fihristi 17x24 8 Yapraklı 28 Basamaklı No:2</v></cell></row><row r="2275"><cell r="E2275" t="str"><v>Bayındır Telefon Fihristi 17x24 4 Yapraklı 28 Basamaklı No:2</v></cell></row><row r="2276"><cell r="E2276" t="str"><v>Bayındır Telefon Fihristi 17x24 8 Yapraklı 28 Basamaklı No:3</v></cell></row><row r="2277"><cell r="E2277" t="str"><v>Bayındır Telefon Fihristi Yan 17x24 4 Yapraklı 28 Basamaklı No:2</v></cell></row><row r="2278"><cell r="E2278" t="str"><v>Bayındır Ticari Fihrist 20x28 8 Yapraklı 28 Basamaklı No:2</v></cell></row><row r="2279"><cell r="E2279" t="str"><v>Bayındır Ticari Fihrist 20x28 12 Yapraklı 28 Basamaklı No:3</v></cell></row><row r="2280"><cell r="E2280" t="str"><v>Bayındır Adres Fihristi 20x28 8 Yapraklı 28 Basamaklı No:2</v></cell></row><row r="2281"><cell r="E2281" t="str"><v>Bayındır Adres Fihristi 20x28 12 Yapraklı 28 Basamaklı No:3</v></cell></row><row r="2282"><cell r="E2282" t="str"><v>Bayındır Telefon Fihristi Lux 14x20 No:1</v></cell></row><row r="2283"><cell r="E2283" t="str"><v>Bayındır Telefon Fihristi Lux 14x20 No:2</v></cell></row><row r="2284"><cell r="E2284" t="str"><v>Bayındır Spiralli Telefon Fihristi 15x22 2 Yapraklı 28 Basamaklı No:1</v></cell></row><row r="2285"><cell r="E2285" t="str"><v>Bayındır Spiralli Telefon Fihristi 15x22 4 Yapraklı 28 Basamaklı No:2</v></cell></row><row r="2286"><cell r="E2286" t="str"><v>Bayındır Spiralli Kareli Fihrist 17x24 4 Yapraklı 112 Yaprak 28 Basamaklı</v></cell></row><row r="2287"><cell r="E2287" t="str"><v>Bayındır Spiralli Çizgili Fihrist 17x24 4 Yapraklı 112 Yaprak 28 Basamaklı</v></cell></row><row r="2288"><cell r="E2288" t="str"><v>Bayındır Cari Hesap Defteri 100 Yaprak 25x35</v></cell></row><row r="2289"><cell r="E2289" t="str"><v>Bayındır Cari Hesap Defteri 200 Yaprak 25x35</v></cell></row><row r="2290"><cell r="E2290" t="str"><v>Bayındır Cari Hesap Defteri 120 Yaprak 20x28</v></cell></row><row r="2291"><cell r="E2291" t="str"><v>Bayındır Cari Hesap Defteri 180 Yaprak 20x28</v></cell></row><row r="2292"><cell r="E2292" t="str"><v>Bayındır Cari Hesap Defteri Dik 112 Yaprak 17x24</v></cell></row><row r="2293"><cell r="E2293" t="str"><v>Bayındır Cari Hesap Defteri Dik 160 Yaprak 17x24</v></cell></row><row r="2294"><cell r="E2294" t="str"><v>Bayındır Cari Hesap Defteri yan 120 Yaprak 17x24</v></cell></row><row r="2295"><cell r="E2295" t="str"><v>Bayındır Cari Hesap Defteri Yan 180 Yaprak 17x24</v></cell></row><row r="2296"><cell r="E2296" t="str"><v>Bayındır Cari Hesap Defteri 80 Yaprak 12x17</v></cell></row><row r="2297"><cell r="E2297" t="str"><v>Bayındır Karar Defteri 40 Yaprak 24x34</v></cell></row><row r="2298"><cell r="E2298" t="str"><v>Bayındır Karar Defteri 72 Yaprak 24x34</v></cell></row><row r="2299"><cell r="E2299" t="str"><v>Bayındır Karar Defteri 144 Yaprak 24x34</v></cell></row><row r="2300"><cell r="E2300" t="str"><v>Bayındır Genel Kurul Toplantı ve Müzakere Defteri 40 Yaprak 24x34</v></cell></row><row r="2301"><cell r="E2301" t="str"><v>Bayındır Genel Kurul Toplantı ve Müzakere Defteri 72 Yaprak 24x34</v></cell></row><row r="2302"><cell r="E2302" t="str"><v>Bayındır Genel Kurul Toplantı ve Müzakere Defteri 144 Yaprak 24x34</v></cell></row><row r="2303"><cell r="E2303" t="str"><v>Bayındır Yönetim Kurulu Karar Defteri 40 Yaprak 24x34</v></cell></row><row r="2304"><cell r="E2304" t="str"><v>Bayındır Yönetim Kurulu Karar Defteri 72 Yaprak 24x34</v></cell></row><row r="2305"><cell r="E2305" t="str"><v>Bayındır Gelen Evrak Defteri 40 Yaprak 24x34</v></cell></row><row r="2306"><cell r="E2306" t="str"><v>Bayındır Gelen Evrak Defteri 72 Yaprak 24x34</v></cell></row><row r="2307"><cell r="E2307" t="str"><v>Bayındır Gelen Evrak Defteri 144 Yaprak 24x34</v></cell></row><row r="2308"><cell r="E2308" t="str"><v>Bayındır Evrak Kayıt Defteri 40 Yaprak 24x34</v></cell></row><row r="2309"><cell r="E2309" t="str"><v>Bayındır Evrak Kayıt Defteri 72 Yaprak 24x34</v></cell></row><row r="2310"><cell r="E2310" t="str"><v>Bayındır Evrak Kayıt Defteri 144 Yaprak 24x34</v></cell></row><row r="2311"><cell r="E2311" t="str"><v>Bayındır Giden Evrak Defteri 40 Yaprak 24x34</v></cell></row><row r="2312"><cell r="E2312" t="str"><v>Bayındır Giden Evrak Defteri 72 Yaprak 24x34</v></cell></row><row r="2313"><cell r="E2313" t="str"><v>Bayındır Giden Evrak Defteri 144 Yaprak 24x34</v></cell></row><row r="2314"><cell r="E2314" t="str"><v>Bayındır Devam İmza Defteri 40 Yaprak 24x34</v></cell></row><row r="2315"><cell r="E2315" t="str"><v>Bayındır Devam İmza Defteri 72 Yaprak 24x34</v></cell></row><row r="2316"><cell r="E2316" t="str"><v>Bayındır Devam İmza Defteri 144 Yaprak 24x34</v></cell></row><row r="2317"><cell r="E2317" t="str"><v>Bayındır Evrak Zimmet Defteri 40 Yaprak 24x34</v></cell></row><row r="2318"><cell r="E2318" t="str"><v>Bayındır Evrak Zimmet Defteri 72 Yaprak 24x34</v></cell></row><row r="2319"><cell r="E2319" t="str"><v>Bayındır Evrak Zimmet Defteri 144 Yaprak 24x34</v></cell></row><row r="2320"><cell r="E2320" t="str"><v>Bayındır İş Sağlığı ve Güvenliğine İlişkin Tespit ve Öneri Defteri  50 Yaprak Otokopili - Numaralı Karton Kapak</v></cell></row><row r="2321"><cell r="E2321" t="str"><v>Bayındır İş Sağlığı ve Güvenliği Kurulu Karar Defteri 50 Yaprak Otokopili -Numaralı Karton Kapak</v></cell></row><row r="2322"><cell r="E2322" t="str"><v>Bayındır Yıllık Ücretli İzin Defteri Ciltli 48 Yaprak              </v></cell></row><row r="2323"><cell r="E2323" t="str"><v>Bayındır Yıllık Ücretli İzin Defteri Ciltli 96 Yaprak              </v></cell></row><row r="2324"><cell r="E2324" t="str"><v>Bayındır Yıllık Ücretli İzin Defteri Ciltli 144 Yaprak         </v></cell></row><row r="2325"><cell r="E2325" t="str"><v>Bayındır Damga Vergisi Defteri Ciltli 96 Yaprak                  </v></cell></row><row r="2326"><cell r="E2326" t="str"><v>Bayındır Kasa Defteri 160 Yaprak 12x17</v></cell></row><row r="2327"><cell r="E2327" t="str"><v>Bayındır Kasa Defteri 160 Yaprak 17x24</v></cell></row><row r="2328"><cell r="E2328" t="str"><v>Bayındır Kasa Defteri 320 Yaprak 17x24</v></cell></row><row r="2329"><cell r="E2329" t="str"><v>Bayındır Kasa Defteri 160 Yaprak 20x28</v></cell></row><row r="2330"><cell r="E2330" t="str"><v>Bayındır Kasa Defteri 320 Yaprak 20x28</v></cell></row><row r="2331"><cell r="E2331" t="str"><v>Bayındır İşletme Defteri 24 Yaprak 20x28</v></cell></row><row r="2332"><cell r="E2332" t="str"><v>Bayındır İşletme Defteri 48 Yaprak 20x28</v></cell></row><row r="2333"><cell r="E2333" t="str"><v>Bayındır Envanter Defteri 16 Yaprak 20x28</v></cell></row><row r="2334"><cell r="E2334" t="str"><v>Bayındır Envanter Defteri 32 Yaprak 20x28</v></cell></row><row r="2335"><cell r="E2335" t="str"><v>Bayındır Envanter Defteri 48 Yaprak 20x28</v></cell></row><row r="2336"><cell r="E2336" t="str"><v>Bayındır Çek Kayıt Defteri  48 yaprak 17x24</v></cell></row><row r="2337"><cell r="E2337" t="str"><v>Bayındır Çek Kayıt Defteri  96 yaprak 17x24</v></cell></row><row r="2338"><cell r="E2338" t="str"><v>Bayındır Çek Kayıt Defteri  160 yaprak 17x24</v></cell></row><row r="2339"><cell r="E2339" t="str"><v>Bayındır Çek Kayıt Defteri  72 yaprak 12x17</v></cell></row><row r="2340"><cell r="E2340" t="str"><v>Bayındır Çek Kayıt Defteri  120 yaprak 12x17</v></cell></row><row r="2341"><cell r="E2341" t="str"><v>Bayındır Çek Kayıt Defteri  240 yaprak 12x17</v></cell></row><row r="2342"><cell r="E2342" t="str"><v>Bayındır Senet Defteri  48 yaprak 17x24</v></cell></row><row r="2343"><cell r="E2343" t="str"><v>Bayındır Senet Defteri  96 yaprak 17x24</v></cell></row><row r="2344"><cell r="E2344" t="str"><v>Bayındır Senet Defteri  144 yaprak 17x24</v></cell></row><row r="2345"><cell r="E2345" t="str"><v>Bayındır Senetli Defter 100 Yaprak 20x28</v></cell></row><row r="2346"><cell r="E2346" t="str"><v>Bayındır Senetli Defter 200 Yaprak 20x28</v></cell></row><row r="2347"><cell r="E2347" t="str"><v>Bayındır Stok Defteri 120 Yaprak 17x24</v></cell></row><row r="2348"><cell r="E2348" t="str"><v>Bayındır Stok Defteri 240 Yaprak 17x24</v></cell></row><row r="2349"><cell r="E2349" t="str"><v>Bayındır Yevmiye Defteri 48 Yaprak 25x35</v></cell></row><row r="2350"><cell r="E2350" t="str"><v>Bayındır Yevmiye Defteri 72 Yaprak 25x35</v></cell></row><row r="2351"><cell r="E2351" t="str"><v>Bayındır Yevmiye Defteri 100 Yaprak 25x35</v></cell></row><row r="2352"><cell r="E2352" t="str"><v>Bayındır Kebir Defteri 48 Yaprak 25x35</v></cell></row><row r="2353"><cell r="E2353" t="str"><v>Bayındır Kebir Defteri 72 Yaprak 25x35</v></cell></row><row r="2354"><cell r="E2354" t="str"><v>Bayındır Kebir Defteri 100 Yaprak 25x35</v></cell></row><row r="2355"><cell r="E2355" t="str"><v>Gıpta 7110  Masa Takvimi Siyah</v></cell><cell r="F2355"><v>0.18</v></cell><cell r="G2355" t="str"><v>TL</v></cell></row><row r="2356"><cell r="E2356" t="str"><v>Gıpta 7111  Masa Takvimi Kahve</v></cell><cell r="F2356"><v>0.18</v></cell><cell r="G2356" t="str"><v>TL</v></cell></row><row r="2357"><cell r="E2357" t="str"><v>Gıpta 504-Btk Brite 12x33 Masa Takvimi</v></cell><cell r="F2357"><v>0.18</v></cell><cell r="G2357" t="str"><v>TL</v></cell></row><row r="2358"><cell r="E2358" t="str"><v>Gıpta 506-Pxk Parc 16x33 Masa Takvimi</v></cell><cell r="F2358"><v>0.18</v></cell><cell r="G2358" t="str"><v>TL</v></cell></row><row r="2359"><cell r="E2359" t="str"><v>Gıpta 365-Gtb Blok Masa Takvimi</v></cell><cell r="F2359"><v>0.18</v></cell><cell r="G2359" t="str"><v>TL</v></cell></row><row r="2360"><cell r="E2360" t="str"><v>Bayındır 2017 15x32 Spiralli Masa Takvimi</v></cell><cell r="F2360"><v>0.18</v></cell><cell r="G2360" t="str"><v>TL</v></cell></row><row r="2361"><cell r="E2361" t="str"><v>DYMO LetraTag Elde Taşınır Etiketleme Makinesi (12 mm Letratag şeritlerle uyumlu kullanım)</v></cell></row><row r="2361"><cell r="I2361"><v>3501170884010</v></cell></row><row r="2362"><cell r="E2362" t="str"><v>DYMO LM160P Elde Taşınır Etiketleme Makinesi (6/9/12 mm D1 şeritlerle uyumlu kullanım)</v></cell></row><row r="2362"><cell r="I2362"><v>3501170946312</v></cell></row><row r="2363"><cell r="E2363" t="str"><v>DYMO LM 280P Elde Taşınır, PC Bağlantılı ve Şarj edilebilir Etiketleme Makinesi (6/9/12 mm D1 şeritlerle uyumlu kullanım)</v></cell></row><row r="2363"><cell r="I2363" t="str"><v> 3501170968925</v></cell></row><row r="2364"><cell r="E2364" t="str"><v>DYMO LM 420P Elde Taşınır ve PC Bağlantılı Etiketleme Makinesi (6/9/12/19 mm D1 şeritlerle uyumlu kullanım)</v></cell></row><row r="2364"><cell r="I2364"><v>3501170915462</v></cell></row><row r="2365"><cell r="E2365" t="str"><v>DYMO LM 210D Masaüstü Etiketleme Makinesi (6/9/12 mm D1 şeritlerle uyumlu kullanım)</v></cell><cell r="F2365"><v>0.18</v></cell><cell r="G2365" t="str"><v>TL</v></cell></row><row r="2365"><cell r="I2365"><v>3501170784433</v></cell></row><row r="2366"><cell r="E2366" t="str"><v>DYMO LM 360D Masaüstü, Şarj edilebilir Etiketleme Makinesi (6/9/12 mm D1 şeritlerle uyumlu kullanım)</v></cell><cell r="F2366"><v>0.18</v></cell><cell r="G2366" t="str"><v>TL</v></cell></row><row r="2366"><cell r="I2366"><v>3501170879474</v></cell></row><row r="2367"><cell r="E2367" t="str"><v>DYMO LM PnP Masaüstü ve PC Bağlantılı Etiketleme Makinesi (6/9/12 mm D1 şeritlerle uyumlu kullanım)</v></cell><cell r="F2367"><v>0.18</v></cell><cell r="G2367" t="str"><v>TL</v></cell></row><row r="2367"><cell r="I2367"><v>3501170915370</v></cell></row><row r="2368"><cell r="E2368" t="str"><v>DYMO PnP Wireless Masaüstü ve PC Bağlantılı Etiketleme Makinesi (6/9/12 mm D1 şeritlerle uyumlu kullanım)</v></cell><cell r="F2368"><v>0.18</v></cell><cell r="G2368" t="str"><v>TL</v></cell></row><row r="2368"><cell r="I2368" t="str"><v> 3501170969014</v></cell></row><row r="2369"><cell r="E2369" t="str"><v>DYMO 500TS Masaüstü, PC Bağlantılı, Dokunmatik Etiketleme Makinesi (6/9/12/19/24 mm D1 şeritlerle uyumlu kullanım)</v></cell><cell r="F2369"><v>0.18</v></cell><cell r="G2369" t="str"><v>TL</v></cell></row><row r="2369"><cell r="I2369" t="str"><v>3501170946404</v></cell></row><row r="2370"><cell r="E2370" t="str"><v>LW Askılı Dosya Etiketi, 220 etiket/paket, 50x12mm (99017)</v></cell></row><row r="2370"><cell r="I2370" t="str"><v>5411313990172</v></cell></row><row r="2371"><cell r="E2371" t="str"><v>LW Çok Amaçlı Etiket,1000 etiket/paket, 24 x 12 mm (11353 )</v></cell></row><row r="2371"><cell r="I2371" t="str"><v>5411313113533</v></cell></row><row r="2372"><cell r="E2372" t="str"><v>LW CD/DVD Etiketi,160 etiket/paket, 57 mm çap (14681)</v></cell></row><row r="2372"><cell r="I2372" t="str"><v>5411313146814</v></cell></row><row r="2373"><cell r="E2373" t="str"><v>LW Adres Etiketi, 260 etiket/paket,89 x 28mm (99010)</v></cell></row><row r="2373"><cell r="I2373" t="str"><v>5411313990103</v></cell></row><row r="2374"><cell r="E2374" t="str"><v>LW İade Adres Etiketi, 500 etiket/paket,25 x 54mm (11352 )</v></cell></row><row r="2374"><cell r="I2374" t="str"><v>5411313113526</v></cell></row><row r="2375"><cell r="E2375" t="str"><v>LW Çok Amaçlı Etiket, 500 etiket/paket,19 x 51 mm (11355 )</v></cell></row><row r="2375"><cell r="I2375" t="str"><v>5411313113557</v></cell></row><row r="2376"><cell r="E2376" t="str"><v>LW Sevkiyat Etiketi, 220 etiket/paket, 101x 54mm  (99014)</v></cell></row><row r="2376"><cell r="I2376" t="str"><v>5411313990141</v></cell></row><row r="2377"><cell r="E2377" t="str"><v>LW İsim Kartı Etiketi, 300 etiket/paket,89 x 41 mm (11356)</v></cell></row><row r="2377"><cell r="I2377" t="str"><v>5411313113564</v></cell></row><row r="2378"><cell r="E2378" t="str"><v>LW Geniş Adres Etiketi, 520 etiket/paket,89 x 36mm (99012)</v></cell></row><row r="2378"><cell r="I2378" t="str"><v>5411313990127</v></cell></row><row r="2379"><cell r="E2379" t="str"><v>LW Disket Etiketi, 320 etiket/paket, 70x54 mm (99015)</v></cell></row><row r="2379"><cell r="I2379" t="str"><v>5411313990158</v></cell></row><row r="2380"><cell r="E2380" t="str"><v>LW Dar Klasör Sırt Etiketi, 110 etiket/paket,190x 38mm (99018)</v></cell></row><row r="2380"><cell r="I2380" t="str"><v>5411313990189</v></cell></row><row r="2381"><cell r="E2381" t="str"><v>LW Çok Amaçlı Etiket,1000 etiket/paket, 57X32mm (11354)</v></cell></row><row r="2381"><cell r="I2381" t="str"><v>5411313113540</v></cell></row><row r="2382"><cell r="E2382" t="str"><v>LW Geniş Adres, 260 etiket/paket, Şeffaf, 89x36 mm (99013)</v></cell></row><row r="2382"><cell r="I2382" t="str"><v>5411313990134</v></cell></row><row r="2383"><cell r="E2383" t="str"><v>LW Geniş Klasör Sırt Etiketi,110 etiket/paket,190x 59mm (99019)</v></cell></row><row r="2383"><cell r="I2383" t="str"><v>5411313990196</v></cell></row><row r="2384"><cell r="E2384" t="str"><v>LW Video Üst/Yan Etiketi,150+150 etiket/paket (99016)</v></cell></row><row r="2384"><cell r="I2384" t="str"><v>5411313990165</v></cell></row><row r="2385"><cell r="E2385" t="str"><v>LW AdresEtiketi,Karışık renkli 520 etiket/pk,89x 28mm(99011)</v></cell></row><row r="2385"><cell r="I2385" t="str"><v>5411313990110</v></cell></row><row r="2386"><cell r="E2386" t="str"><v>LW Randevu/İsim Yaka Kart etiket, 300 etiket / adet</v></cell></row><row r="2386"><cell r="I2386"><v>3501170929100</v></cell></row><row r="2387"><cell r="E2387" t="str"><v>LW Çok Amaçlı Kare Etiket, 750 etiket/paket, 25X25 mm </v></cell></row><row r="2387"><cell r="I2387"><v>3501170929124</v></cell></row><row r="2388"><cell r="E2388" t="str"><v>LW 4XL Ekstra Geniş Sevkiyat Etiketi, 220 etiket/pkt 104x159 mm</v></cell></row><row r="2388"><cell r="I2388"><v>3501170904985</v></cell></row><row r="2389"><cell r="E2389" t="str"><v>DYMO LabelWriter 450 PC Bağlantılı Etiket Yazıcı - LW etiketlerle uyumlu kullanım (4XL ekstra geniş sevkiyat etiketi hariç)</v></cell></row><row r="2389"><cell r="I2389"><v>3501170838792</v></cell></row><row r="2390"><cell r="E2390" t="str"><v>DYMO LabelWriter 450 Turbo PC Bağlantılı Etiket Yazıcı - LW etiketlerle uyumlu kullanım (4XL ekstra geniş etiket hariç)</v></cell></row><row r="2390"><cell r="I2390"><v>3501170838846</v></cell></row><row r="2391"><cell r="E2391" t="str"><v>DYMO LabelWriter 450 TwinTurbo PC Bağlantılı Etiket Yazıcı - LW etiketlerle uyumlu kullanım (4XL ekstra geniş etiket hariç)</v></cell></row><row r="2391"><cell r="I2391"><v>3501170838891</v></cell></row><row r="2392"><cell r="E2392" t="str"><v>DYMO LabelWriter 450 Duo PC Bağlantılı Etiket Yazıcı - LW ve D1 etiketlerle uyumlu kullanım (4XL ekstra geniş etiket hariç)</v></cell></row><row r="2392"><cell r="I2392"><v>3501170838945</v></cell></row><row r="2393"><cell r="E2393" t="str"><v>DYMO LabelWriter 4XL Geniş Format PC Bağlantılı Etiket Yazıcı - Tüm LW etiketlerle uyumlu kullanım </v></cell></row><row r="2393"><cell r="I2393"><v>3501170904954</v></cell></row><row r="2394"><cell r="E2394" t="str"><v>Leitz Icon  Etiket Yazıcı   </v></cell><cell r="F2394"><v>0.18</v></cell><cell r="G2394" t="str"><v>TL</v></cell><cell r="H2394"><v>397.62</v></cell><cell r="I2394" t="str"><v>4002432104765</v></cell></row><row r="2395"><cell r="E2395" t="str"><v>Leitz Icon  Pil Paketi  </v></cell><cell r="F2395"><v>0.18</v></cell><cell r="G2395" t="str"><v>TL</v></cell><cell r="H2395"><v>194.58</v></cell><cell r="I2395" t="str"><v>4002432104802</v></cell></row><row r="2396"><cell r="E2396" t="str"><v>Leitz Icon Kartuş 88mmx22m Beyaz</v></cell><cell r="F2396"><v>0.18</v></cell><cell r="G2396" t="str"><v>TL</v></cell><cell r="H2396"><v>43.146</v></cell><cell r="I2396" t="str"><v>4002432104819</v></cell></row><row r="2397"><cell r="E2397" t="str"><v>Leitz Icon Kartuş 61mmx22m Beyaz</v></cell><cell r="F2397"><v>0.18</v></cell><cell r="G2397" t="str"><v>TL</v></cell><cell r="H2397"><v>35.532</v></cell><cell r="I2397" t="str"><v>4002432104826</v></cell></row><row r="2398"><cell r="E2398" t="str"><v>Leitz Icon Kartuş 50 mmx22m Beyaz</v></cell><cell r="F2398"><v>0.18</v></cell><cell r="G2398" t="str"><v>TL</v></cell><cell r="H2398"><v>33.84</v></cell><cell r="I2398" t="str"><v>4002432104840</v></cell></row><row r="2399"><cell r="E2399" t="str"><v>Leitz Icon Kartuş 39mmx22m Beyaz</v></cell><cell r="F2399"><v>0.18</v></cell><cell r="G2399" t="str"><v>TL</v></cell><cell r="H2399"><v>32.994</v></cell><cell r="I2399" t="str"><v>4002432104857</v></cell></row><row r="2400"><cell r="E2400" t="str"><v>Leitz Icon Kartuş 25mmx22m Beyaz</v></cell><cell r="F2400"><v>0.18</v></cell><cell r="G2400" t="str"><v>TL</v></cell><cell r="H2400"><v>32.148</v></cell><cell r="I2400" t="str"><v>4002432104871</v></cell></row><row r="2401"><cell r="E2401" t="str"><v>Leitz Icon Kartuş 19mmx22m Beyaz</v></cell><cell r="F2401"><v>0.18</v></cell><cell r="G2401" t="str"><v>TL</v></cell><cell r="H2401"><v>30.456</v></cell><cell r="I2401" t="str"><v>4002432104888</v></cell></row><row r="2402"><cell r="E2402" t="str"><v>Leitz Icon Kartuş 12mmx22m Beyaz</v></cell><cell r="F2402"><v>0.18</v></cell><cell r="G2402" t="str"><v>TL</v></cell><cell r="H2402"><v>29.61</v></cell><cell r="I2402" t="str"><v>4002432104895</v></cell></row><row r="2403"><cell r="E2403" t="str"><v>Leitz Icon Kartuş 36x88mm 600 adet Beyaz</v></cell><cell r="F2403"><v>0.18</v></cell><cell r="G2403" t="str"><v>TL</v></cell><cell r="H2403"><v>40.608</v></cell><cell r="I2403" t="str"><v>4002432104901</v></cell></row><row r="2404"><cell r="E2404" t="str"><v>Leitz Icon Kartuş 28x88mm 690 adet Beyaz</v></cell><cell r="F2404"><v>0.18</v></cell><cell r="G2404" t="str"><v>TL</v></cell><cell r="H2404"><v>40.608</v></cell><cell r="I2404" t="str"><v>4002432104994</v></cell></row><row r="2405"><cell r="E2405" t="str"><v>Leitz Icon Kartuş  59x102mm 225 adet Beyaz</v></cell><cell r="F2405"><v>0.18</v></cell><cell r="G2405" t="str"><v>TL</v></cell><cell r="H2405"><v>40.608</v></cell><cell r="I2405" t="str"><v>4002432104918</v></cell></row><row r="2406"><cell r="E2406" t="str"><v>Leitz Icon Kartuş 50x88mm 435 adet Beyaz</v></cell><cell r="F2406"><v>0.18</v></cell><cell r="G2406" t="str"><v>TL</v></cell><cell r="H2406"><v>40.608</v></cell><cell r="I2406" t="str"><v>4002432105007</v></cell></row><row r="2407"><cell r="E2407" t="str"><v>Leitz Icon Kartuş 91mmx22m Beyaz</v></cell><cell r="F2407"><v>0.18</v></cell><cell r="G2407" t="str"><v>TL</v></cell><cell r="H2407"><v>42.2154</v></cell><cell r="I2407" t="str"><v>4002432105014</v></cell></row><row r="2408"><cell r="E2408" t="str"><v>Leitz Icon Kartuş 57mmx22m Beyaz</v></cell><cell r="F2408"><v>0.18</v></cell><cell r="G2408" t="str"><v>TL</v></cell><cell r="H2408"><v>33.417</v></cell><cell r="I2408" t="str"><v>4002432104833</v></cell></row><row r="2409"><cell r="E2409" t="str"><v>Leitz Icon Kartuş 32mmx22m Beyaz</v></cell><cell r="F2409"><v>0.18</v></cell><cell r="G2409" t="str"><v>TL</v></cell><cell r="H2409"><v>32.571</v></cell><cell r="I2409" t="str"><v>4002432104864</v></cell></row><row r="2410"><cell r="E2410" t="str"><v>Leitz Icon Kartuş 12mmx10m Beyaz</v></cell><cell r="F2410"><v>0.18</v></cell><cell r="G2410" t="str"><v>TL</v></cell><cell r="H2410"><v>28.764</v></cell><cell r="I2410" t="str"><v>4002432104932</v></cell></row><row r="2411"><cell r="E2411" t="str"><v>Leitz Icon Kartuş 12mmx10m Sarı</v></cell><cell r="F2411"><v>0.18</v></cell><cell r="G2411" t="str"><v>TL</v></cell><cell r="H2411"><v>28.764</v></cell><cell r="I2411" t="str"><v>4002432104949</v></cell></row><row r="2412"><cell r="E2412" t="str"><v>Leitz Icon Kartuş 12mmx10m Kırmızı</v></cell><cell r="F2412"><v>0.18</v></cell><cell r="G2412" t="str"><v>TL</v></cell><cell r="H2412"><v>28.764</v></cell><cell r="I2412" t="str"><v>4002432104956</v></cell></row><row r="2413"><cell r="E2413" t="str"><v>Leitz Icon Kartuş 88mmx10 Beyaz</v></cell><cell r="F2413"><v>0.18</v></cell><cell r="G2413" t="str"><v>TL</v></cell><cell r="H2413"><v>43.992</v></cell><cell r="I2413" t="str"><v>4002432104963</v></cell></row><row r="2414"><cell r="E2414" t="str"><v>Leitz Icon Kartuş 88mmx10m Sarı</v></cell><cell r="F2414"><v>0.18</v></cell><cell r="G2414" t="str"><v>TL</v></cell><cell r="H2414"><v>43.992</v></cell><cell r="I2414" t="str"><v>4002432104970</v></cell></row><row r="2415"><cell r="E2415" t="str"><v>Leitz Icon Kartuş 88mmx10m Kırmızı</v></cell><cell r="F2415"><v>0.18</v></cell><cell r="G2415" t="str"><v>TL</v></cell><cell r="H2415"><v>43.992</v></cell><cell r="I2415" t="str"><v>4002432104987</v></cell></row><row r="2416"><cell r="E2416" t="str"><v>DYMO Kabartma Şerit, 9mm x 3m, 3'lü Bls, Siyah</v></cell></row><row r="2416"><cell r="H2416"><v>43.992</v></cell><cell r="I2416"><v>3501170847732</v></cell></row><row r="2417"><cell r="E2417" t="str"><v>DYMO Kabartma Şerit, 9mm x 3m 3'lü Bls, Mavi</v></cell></row><row r="2417"><cell r="H2417"><v>43.992</v></cell><cell r="I2417"><v>3501170847749</v></cell></row><row r="2418"><cell r="E2418" t="str"><v>DYMO Kabartma Şerit, 9mm x 3m 3'lü Bls, Siyah/Kırmızı/Mavi</v></cell></row><row r="2418"><cell r="H2418"><v>43.992</v></cell><cell r="I2418"><v>3501170847756</v></cell></row><row r="2419"><cell r="E2419" t="str"><v>DYMO Kabartma Şerit, 9 mmx3 mt, Siyah</v></cell></row><row r="2419"><cell r="I2419"><v>3501170898130</v></cell></row><row r="2420"><cell r="E2420" t="str"><v>DYMO Kabartma Şerit, 9 mmx3 mt, Kırmızı</v></cell></row><row r="2420"><cell r="I2420"><v>3501170898154</v></cell></row><row r="2421"><cell r="E2421" t="str"><v>DYMO Kabartma Şerit, 9mmx3mt, Mavi</v></cell></row><row r="2421"><cell r="I2421"><v>3501170898147</v></cell></row><row r="2422"><cell r="E2422" t="str"><v>DYMO Kabartma Şerit, 9mmx3mt, Yeşil</v></cell></row><row r="2422"><cell r="I2422"><v>3501170898161</v></cell></row><row r="2423"><cell r="E2423" t="str"><v>DYMO Kabartma Şerit, 9 mm x 2mt, 2'li blister, Yeşil (12743)</v></cell></row><row r="2423"><cell r="I2423" t="str"><v>5411313127431</v></cell></row><row r="2424"><cell r="E2424" t="str"><v>DYMO LetraTag Kağıt Şerit ( 12mm x 4 mt ), Beyaz ( 59421)</v></cell></row><row r="2424"><cell r="I2424"><v>5411313912006</v></cell></row><row r="2425"><cell r="E2425" t="str"><v>DYMO LetraTag Plastik Şerit ( 12 mm X 4 mt ) , Şeffaf (12268)</v></cell></row><row r="2425"><cell r="I2425" t="str"><v>5411313122672</v></cell></row><row r="2426"><cell r="E2426" t="str"><v>DYMO LetraTag Plastik Şerit ( 12 mm X 4 mt ) , Beyaz (59422 )</v></cell></row><row r="2426"><cell r="I2426"><v>5411313912013</v></cell></row><row r="2427"><cell r="E2427" t="str"><v>DYMO LetraTag Plastik Şerit ( 12 mm X 4 mt ) , Sarı (59423)</v></cell></row><row r="2427"><cell r="I2427" t="str"><v>5411313912020</v></cell></row><row r="2428"><cell r="E2428" t="str"><v>DYMO LetraTag Plastik Şerit ( 12 mm X 4 mt ) , Kırmızı (59424)</v></cell></row><row r="2428"><cell r="I2428" t="str"><v>5411313912037</v></cell></row><row r="2429"><cell r="E2429" t="str"><v>DYMO LetraTag Plastik Şerit ( 12 mm X 4 mt ) , Yeşil (59425 )</v></cell></row><row r="2429"><cell r="I2429" t="str"><v>5411313912044</v></cell></row><row r="2430"><cell r="E2430" t="str"><v>DYMO LetraTag Plastik Şerit ( 12 mm X 4 mt ) , Mavi (59426)</v></cell></row><row r="2430"><cell r="I2430" t="str"><v>5411313912051</v></cell></row><row r="2431"><cell r="E2431" t="str"><v>DYMO LetraTag Ütü Transfer Şerit ( 12mm x 2 mt ), Beyaz</v></cell></row><row r="2431"><cell r="I2431" t="str"><v>5411313187695</v></cell></row><row r="2432"><cell r="E2432" t="str"><v>DYMO LetraTag Metalik Şerit ( 12 mm x 4 mt ), Gri (59429)</v></cell></row><row r="2432"><cell r="I2432" t="str"><v>5411313912082</v></cell></row><row r="2433"><cell r="E2433" t="str"><v>DYMO LetraTag 3lü Şerit(Kağıt+Sarı Plastik+Gri Metalik ) (59431)</v></cell></row><row r="2433"><cell r="I2433" t="str"><v>5411313912402</v></cell></row><row r="2434"><cell r="E2434" t="str"><v>DYMO D1 Yedek Şerit, 6 mm x 7 mt, Şeffaf/ Siyah (43610)</v></cell></row><row r="2434"><cell r="I2434" t="str"><v>5411313436106</v></cell></row><row r="2435"><cell r="E2435" t="str"><v>DYMO D1 Yedek Şerit, 6 mm x 7 mt, Beyaz/ Siyah (43613)</v></cell></row><row r="2435"><cell r="I2435" t="str"><v>5411313436137</v></cell></row><row r="2436"><cell r="E2436" t="str"><v>DYMO D1 Yedek Şerit, 6 mm x 7 mt, Sarı/ Siyah (43618)</v></cell></row><row r="2436"><cell r="I2436" t="str"><v>5411313436182</v></cell></row><row r="2437"><cell r="E2437" t="str"><v>DYMO D1 Yedek Şerit, 9 mm x 7 mt, Şeffaf/ Siyah (40910)</v></cell></row><row r="2437"><cell r="I2437" t="str"><v>5411313409100</v></cell></row><row r="2438"><cell r="E2438" t="str"><v>DYMO D1 Yedek Şerit, 9 mm x 7 mt, Beyaz/ Siyah (40913)</v></cell></row><row r="2438"><cell r="I2438" t="str"><v>5411313409131</v></cell></row><row r="2439"><cell r="E2439" t="str"><v>DYMO D1 Yedek Şerit, 9 mm x 7 mt, Beyaz/ Mavi (40914)</v></cell></row><row r="2439"><cell r="I2439" t="str"><v>5411313409148</v></cell></row><row r="2440"><cell r="E2440" t="str"><v>DYMO D1 Yedek Şerit, 9 mm x 7 mt, Beyaz/ Kırmızı (40915)</v></cell></row><row r="2440"><cell r="I2440" t="str"><v>5411313409155</v></cell></row><row r="2441"><cell r="E2441" t="str"><v>DYMO D1 Yedek Şerit, 9 mm x 7 mt, Sarı/ Siyah (40918)</v></cell></row><row r="2441"><cell r="I2441" t="str"><v>5411313409186</v></cell></row><row r="2442"><cell r="E2442" t="str"><v>DYMO D1 Yedek Şerit, 9 mm x 7 mt, Mavi/ Siyah (40916)</v></cell></row><row r="2442"><cell r="I2442" t="str"><v>5411313409162</v></cell></row><row r="2443"><cell r="E2443" t="str"><v>DYMO D1 Yedek Şerit, 9 mm x 7 mt, Kırmızı/ Siyah (40917)</v></cell></row><row r="2443"><cell r="I2443" t="str"><v>5411313409179</v></cell></row><row r="2444"><cell r="E2444" t="str"><v>DYMO D1 Yedek Şerit, 9 mm x 7 mt, Yeşil/ Siyah (40919)</v></cell></row><row r="2444"><cell r="I2444" t="str"><v>5411313409193</v></cell></row><row r="2445"><cell r="E2445" t="str"><v>DYMO D1 Yedek Şerit, 12 mm x 7 mt, Şeffaf/ Siyah (45010)</v></cell></row><row r="2445"><cell r="I2445" t="str"><v>5411313450102</v></cell></row><row r="2446"><cell r="E2446" t="str"><v>DYMO D1 Yedek Şerit, 12 mm x 7 mt, Beyaz/ Siyah (45013)</v></cell></row><row r="2446"><cell r="I2446" t="str"><v>5411313450133</v></cell></row><row r="2447"><cell r="E2447" t="str"><v>DYMO D1 Yedek Şerit, 12 mm x 7 mt, Beyaz/ Mavi (45014)</v></cell></row><row r="2447"><cell r="I2447" t="str"><v>5411313450140</v></cell></row><row r="2448"><cell r="E2448" t="str"><v>DYMO D1 Yedek Şerit, 12 mm x 7 mt, Beyaz/ Kırmızı (45015)</v></cell></row><row r="2448"><cell r="I2448" t="str"><v>5411313450157</v></cell></row><row r="2449"><cell r="E2449" t="str"><v>DYMO D1 Yedek Şerit, 12 mm x 7 mt, Kırmızı/ Siyah (45017)</v></cell></row><row r="2449"><cell r="I2449" t="str"><v>5411313450171</v></cell></row><row r="2450"><cell r="E2450" t="str"><v>DYMO D1 Yedek Şerit, 12 mm x 7 mt, Sarı/ Siyah (45018)</v></cell></row><row r="2450"><cell r="I2450" t="str"><v>5411313450188</v></cell></row><row r="2451"><cell r="E2451" t="str"><v>DYMO D1 Yedek Şerit, 12 mm x 7 mt, Şeffaf/Mavi (45011)</v></cell></row><row r="2451"><cell r="I2451" t="str"><v>5411313450119</v></cell></row><row r="2452"><cell r="E2452" t="str"><v>DYMO D1 Yedek Şerit, 12 mm x 7 mt, Şeffaf/ Kırmızı (45012)</v></cell></row><row r="2452"><cell r="I2452" t="str"><v>5411313450126</v></cell></row><row r="2453"><cell r="E2453" t="str"><v>DYMO D1 Yedek Şerit, 12 mm x 7 mt, Mavi/ Siyah (45016)</v></cell></row><row r="2453"><cell r="I2453" t="str"><v>5411313450164</v></cell></row><row r="2454"><cell r="E2454" t="str"><v>DYMO D1 Yedek Şerit, 12 mm x 7 mt, Yeşil/ Siyah (45019)</v></cell></row><row r="2454"><cell r="I2454" t="str"><v>5411313450195</v></cell></row><row r="2455"><cell r="E2455" t="str"><v>DYMO D1 Yedek Şerit, 12 mm x 7 mt, Şeffaf / Beyaz (45020)</v></cell></row><row r="2455"><cell r="I2455" t="str"><v>5411313450201</v></cell></row><row r="2456"><cell r="E2456" t="str"><v>DYMO D1 Yedek Şerit, 12 mm x 7 mt, Siyah/ Beyaz (45021)</v></cell></row><row r="2456"><cell r="I2456" t="str"><v>5411313450218</v></cell></row><row r="2457"><cell r="E2457" t="str"><v>DYMO D1 Yedek Şerit, 19 mm x 7 mt, Şeffaf/ Siyah (45800)</v></cell></row><row r="2457"><cell r="I2457" t="str"><v>5411313452106</v></cell></row><row r="2458"><cell r="E2458" t="str"><v>DYMO D1 Yedek Şerit, 19 mm x 7 mt, Beyaz/ Siyah (45803)</v></cell></row><row r="2458"><cell r="I2458" t="str"><v>5411313452137</v></cell></row><row r="2459"><cell r="E2459" t="str"><v>DYMO D1 Yedek Şerit, 19 mm x 7 mt, Beyaz/ Mavi (45804)</v></cell></row><row r="2459"><cell r="I2459" t="str"><v>5411313452144</v></cell></row><row r="2460"><cell r="E2460" t="str"><v>DYMO D1 Yedek Şerit, 19 mm x 7 mt, Beyaz/ Kırmızı (45805)</v></cell></row><row r="2460"><cell r="I2460" t="str"><v>5411313452151</v></cell></row><row r="2461"><cell r="E2461" t="str"><v>DYMO D1 Yedek Şerit, 19 mm x 7 mt, Mavi/ Siyah (45806)</v></cell></row><row r="2461"><cell r="I2461" t="str"><v>5411313452168</v></cell></row><row r="2462"><cell r="E2462" t="str"><v>DYMO D1 Yedek Şerit, 19 mm x 7 mt, Kırmızı/ Siyah ( 45807)</v></cell></row><row r="2462"><cell r="I2462" t="str"><v>5411313452175</v></cell></row><row r="2463"><cell r="E2463" t="str"><v>DYMO D1 Yedek Şerit, 19 mm x 7 mt, Sarı/ Siyah ( 45808)</v></cell></row><row r="2463"><cell r="I2463" t="str"><v>5411313452182</v></cell></row><row r="2464"><cell r="E2464" t="str"><v>DYMO D1 Yedek Şerit, 19 mm x 7 mt, Yeşil/Siyah (45809)</v></cell></row><row r="2464"><cell r="I2464" t="str"><v>5411313452199</v></cell></row><row r="2465"><cell r="E2465" t="str"><v>DYMO D1 Yedek Şerit, 19 mm x 7 mt, Şeffaf/ Beyaz (45810)</v></cell></row><row r="2465"><cell r="I2465" t="str"><v>5411313452205</v></cell></row><row r="2466"><cell r="E2466" t="str"><v>DYMO D1 Yedek Şerit, 19 mm x 7 mt, Siyah/Beyaz (45811)</v></cell></row><row r="2466"><cell r="I2466" t="str"><v>5411313452212</v></cell></row><row r="2467"><cell r="E2467" t="str"><v>DYMO D1 Yedek Şerit, 24 mm x 7 mt, Şeffaf/ Siyah (53710)</v></cell></row><row r="2467"><cell r="I2467" t="str"><v>5411313537100</v></cell></row><row r="2468"><cell r="E2468" t="str"><v>DYMO D1 Yedek Şerit, 24 mm x 7 mt, Beyaz/ Siyah (53713)</v></cell></row><row r="2468"><cell r="I2468" t="str"><v>5411313537131</v></cell></row><row r="2469"><cell r="E2469" t="str"><v>DYMO D1 Yedek Şerit, 24 mm x 7 mt, Beyaz/ Mavi (53714)</v></cell></row><row r="2469"><cell r="I2469" t="str"><v>5411313537148</v></cell></row><row r="2470"><cell r="E2470" t="str"><v>DYMO D1 Yedek Şerit, 24 mm x 7 mt, Beyaz/ Kırmızı (53715)</v></cell></row><row r="2470"><cell r="I2470" t="str"><v>5411313537155</v></cell></row><row r="2471"><cell r="E2471" t="str"><v>DYMO D1 Yedek Şerit, 24 mm x 7 mt, Mavi/Siyah (53716)</v></cell></row><row r="2471"><cell r="I2471" t="str"><v>5411313537162</v></cell></row><row r="2472"><cell r="E2472" t="str"><v>DYMO D1 Yedek Şerit, 24 mm x 7 mt, Kırmızı/Siyah (53717)</v></cell></row><row r="2472"><cell r="I2472" t="str"><v>5411313537179</v></cell></row><row r="2473"><cell r="E2473" t="str"><v>DYMO D1 Yedek Şerit, 24 mm x 7 mt,  Sarı/Siyah (53718)</v></cell></row><row r="2473"><cell r="I2473" t="str"><v>5411313537186</v></cell></row><row r="2474"><cell r="E2474" t="str"><v>DYMO D1 Yedek Şerit, 24 mm x 7 mt, Yeşil/Siyah (53719)</v></cell></row><row r="2474"><cell r="I2474" t="str"><v>5411313537193</v></cell></row><row r="2475"><cell r="E2475" t="str"><v>DYMO D1 Yedek Şerit, 24 mm x 7 mt, Şeffaf/Beyaz (53720)</v></cell></row><row r="2475"><cell r="I2475" t="str"><v>5411313537209</v></cell></row><row r="2476"><cell r="E2476" t="str"><v>DYMO D1 Yedek Şerit, 24 mm x 7 mt, Siyah/Beyaz (53721)</v></cell></row><row r="2476"><cell r="I2476"><v>5411313537216</v></cell></row><row r="2477"><cell r="E2477" t="str"><v>Yüksek performans Esnek Naylon 12mmx3,5 Syh/Beyaz (16957)</v></cell></row><row r="2477"><cell r="I2477" t="str"><v>5411313169578</v></cell></row><row r="2478"><cell r="E2478" t="str"><v>Yüksek performans Esnek Naylon 19mmx3,5 Syh/Beyaz (16958)</v></cell></row><row r="2478"><cell r="I2478" t="str"><v>5411313169585</v></cell></row><row r="2479"><cell r="E2479" t="str"><v>Yüksek performans PermanentPoly 12mmx5,5 Syh/Beyaz (16959)</v></cell></row><row r="2479"><cell r="I2479" t="str"><v>5411313169592</v></cell></row><row r="2480"><cell r="E2480" t="str"><v>Yüksek performans  PermanentPoly 19mmx5,5 Syh/Beyaz (16960)</v></cell></row><row r="2480"><cell r="I2480" t="str"><v>5411313169608</v></cell></row><row r="2481"><cell r="E2481" t="str"><v>Tanex Ofc Ofıs Etıketı Beyaz 34*52 Mm</v></cell></row><row r="2482"><cell r="E2482" t="str"><v>Tanex Tw-2303 105 Mm X 99 Mm 100 Sayfa Lazer</v></cell></row><row r="2483"><cell r="E2483" t="str"><v>Tanex 200 gr A4 Fotoğraf Kağıdı 25 Adet</v></cell></row><row r="2484"><cell r="E2484" t="str"><v>Tanex Fix Yapıştırıcı Beyaz 50 Gr</v></cell></row><row r="2485"><cell r="E2485" t="str"><v>Tanex Tw-2121 Etiket 70 X 38Mm</v></cell></row><row r="2486"><cell r="E2486" t="str"><v>Tanex Tw-2280 Etiket 22 X 12Mm</v></cell></row><row r="2487"><cell r="E2487" t="str"><v>Tanex Düz Kenar Lazer Etiket A4 210*297 Mm</v></cell></row><row r="2488"><cell r="E2488" t="str"><v>Tanex Tw-2041  Cd Etiketi 100  Sayfa  200 Etiket</v></cell></row><row r="2489"><cell r="E2489" t="str"><v>Tanex Tw-2105 Etiket 105 X 37 125Mm</v></cell></row><row r="2490"><cell r="E2490" t="str"><v>Tanex Ofc Ofis Etiketi Beyaz 40*100Mm (10 Adet)</v></cell></row><row r="2491"><cell r="E2491" t="str"><v>Tanex Ofc Ofis Etiketi Beyaz 16 Mm (10 Adet)</v></cell></row><row r="2492"><cell r="E2492" t="str"><v>Tanex Ofc Ofis Etiketi Beyaz 13*50 Mm</v></cell></row><row r="2493"><cell r="E2493" t="str"><v>Avery Kargo Etiketi (199,6x143,1) 2'li-100 Sayfa</v></cell></row><row r="2493"><cell r="I2493"><v>5014702175442</v></cell></row><row r="2494"><cell r="E2494" t="str"><v>Avery Kargo Etiketi  (139x99,1) 4'lü -100 Sayfa</v></cell></row><row r="2494"><cell r="I2494"><v>5014702175183</v></cell></row><row r="2495"><cell r="E2495" t="str"><v>Avery Kargo Etiketi (99,1x93,1) 6'lı-100 Sayfa</v></cell></row><row r="2495"><cell r="I2495"><v>5014702175329</v></cell></row><row r="2496"><cell r="E2496" t="str"><v>Avery Kargo Etiketi (99,1x67,7) 8'li -100 Sayfa</v></cell></row><row r="2496"><cell r="I2496"><v>5014702175312</v></cell></row><row r="2497"><cell r="E2497" t="str"><v>Avery Adres Etiketi (63,5x72) 12'li -100 Sayfa</v></cell></row><row r="2497"><cell r="I2497"><v>5014702177538</v></cell></row><row r="2498"><cell r="E2498" t="str"><v>Avery Adres Etiketi (63,5x46,6) 18'li - 100 Sayfa</v></cell></row><row r="2498"><cell r="I2498"><v>5014702175275</v></cell></row><row r="2499"><cell r="E2499" t="str"><v>Qp Geri Dönüşümlü Lazer Etiket</v></cell></row><row r="2499"><cell r="I2499"><v>5014702815072</v></cell></row><row r="2500"><cell r="E2500" t="str"><v>Avery Şeffaf Adresi Etiketi (99,1x67,7) 8'li - 25 Sayfa</v></cell></row><row r="2500"><cell r="I2500"><v>5014702177392</v></cell></row><row r="2501"><cell r="E2501" t="str"><v>Avery Şeffaf Adresi Etiketi (99,1x34) 16'lı - 25 Sayfa</v></cell></row><row r="2501"><cell r="I2501"><v>5014702177286</v></cell></row><row r="2502"><cell r="E2502" t="str"><v>Avery Şeffaf Adresi Etiketi (63,5x38,1) 21'li- 25 Sayfa</v></cell></row><row r="2502"><cell r="I2502"><v>5014702177767</v></cell></row><row r="2503"><cell r="E2503" t="str"><v>Avery Şeffaf Adresi Etiketi (38,1x21,2) 65'li - 25 Sayfa</v></cell></row><row r="2503"><cell r="I2503"><v>5014702175343</v></cell></row><row r="2504"><cell r="E2504" t="str"><v>Avery Dayanıklı Etiket (199,6x43,5) 2'li - 20 Sayfa</v></cell></row><row r="2504"><cell r="I2504"><v>5014702105302</v></cell></row><row r="2505"><cell r="E2505" t="str"><v>Avery Dayanıklı Etiket  (99,1x139) 4'lü - 20 Sayfa</v></cell></row><row r="2505"><cell r="I2505"><v>5014702105319</v></cell></row><row r="2506"><cell r="E2506" t="str"><v>Avery Dayanıklı Etiket  Metalik Gümüş (25,4x10) 189'lu  - 20 Sayfa</v></cell></row><row r="2506"><cell r="I2506"><v>5014702990939</v></cell></row><row r="2507"><cell r="E2507" t="str"><v>Avery Kalın Kenar Sırt Etiketi (200x60) 4'lü - 25 Sayfa</v></cell></row><row r="2507"><cell r="I2507"><v>5014702175718</v></cell></row><row r="2508"><cell r="E2508" t="str"><v>Avery Sökülebilir Lazer Etiket (210x297)1'li - 25 Sayfa</v></cell></row><row r="2508"><cell r="I2508"><v>5014702106408</v></cell></row><row r="2509"><cell r="E2509" t="str"><v>Avery Sökülebilir Lazer Etiket (63,5x29,6) 21'li - 25 Sayfa</v></cell></row><row r="2509"><cell r="I2509"><v>5014702106385</v></cell></row><row r="2510"><cell r="E2510" t="str"><v>Avery Sökülebilir Lazer Etiket (25,4x10) 189'lu - 25 Sayfa</v></cell></row><row r="2510"><cell r="I2510"><v>5014702106422</v></cell></row><row r="2511"><cell r="E2511" t="str"><v>Avery Adres Etiketi (99,1x67,7) 8'li - 25 Sayfa</v></cell></row><row r="2511"><cell r="I2511"><v>5014702106194</v></cell></row><row r="2512"><cell r="E2512" t="str"><v>Avery Adres Etiketi  (99,1x38,1) 14'lü - 25 Sayfa</v></cell></row><row r="2512"><cell r="I2512"><v>5014702106170</v></cell></row><row r="2513"><cell r="E2513" t="str"><v>Avery Adres Etiketi (99,1x38,1) 14'lü - 100 Sayfa</v></cell></row><row r="2513"><cell r="I2513"><v>5014702176319</v></cell></row><row r="2514"><cell r="E2514" t="str"><v>Avery Adres Etiketi  (99,1x34) 16'lı - 100 Sayfa</v></cell></row><row r="2514"><cell r="I2514"><v>5014702176302</v></cell></row><row r="2515"><cell r="E2515" t="str"><v>Avery Klasör Etiketi  (200X60) 4'lı-25 Sayfa</v></cell></row><row r="2515"><cell r="I2515"><v>5014702002052</v></cell></row><row r="2516"><cell r="E2516" t="str"><v>Avery Şeffaf Adres Etiketi (199,6x289,1) 1'li - 25 Sayfa</v></cell></row><row r="2516"><cell r="I2516"><v>5014702106255</v></cell></row><row r="2517"><cell r="E2517" t="str"><v>Avery Şeffaf Adres Etiketi (99,1x38,1) 14'lü - 25 Sayfa</v></cell></row><row r="2517"><cell r="I2517"><v>5014702178474</v></cell></row><row r="2518"><cell r="E2518" t="str"><v>Avery Şeffaf Adres Etiketi (99,1x34) 16'lı  - 25 Sayfa</v></cell></row><row r="2518"><cell r="I2518"><v>5014702178504</v></cell></row><row r="2519"><cell r="E2519" t="str"><v>Avery Şeffaf Adres Etiketi (63,5x38,1) 21'li - 25 Sayfa</v></cell></row><row r="2519"><cell r="I2519"><v>5014702178450</v></cell></row><row r="2520"><cell r="E2520" t="str"><v>Arofol Hava Kabarcıklı  Zarf No:1 (120X175)</v></cell></row><row r="2520"><cell r="I2520"><v>4009445022000</v></cell></row><row r="2521"><cell r="E2521" t="str"><v>Arofol Hava Kabarcıklı  Zarf No:2 (140X225)</v></cell></row><row r="2521"><cell r="I2521"><v>4009445022017</v></cell></row><row r="2522"><cell r="E2522" t="str"><v>Arofol Hava Kabarcıklı  Zarf No:3 (170X225)</v></cell></row><row r="2522"><cell r="I2522"><v>4009445022024</v></cell></row><row r="2523"><cell r="E2523" t="str"><v>Arofol Hava Kabarcıklı  Zarf No:4 (200X275)</v></cell></row><row r="2523"><cell r="I2523"><v>4009445022031</v></cell></row><row r="2524"><cell r="E2524" t="str"><v>Arofol Hava Kabarcıklı  Zarf No:5 (240X275)</v></cell></row><row r="2524"><cell r="I2524"><v>4009445022048</v></cell></row><row r="2525"><cell r="E2525" t="str"><v>Arofol Hava Kabarcıklı  Zarf No:6 (240X345)</v></cell></row><row r="2525"><cell r="I2525"><v>4009445022055</v></cell></row><row r="2526"><cell r="E2526" t="str"><v>Arofol Hava Kabarcıklı  Zarf No:7 (260X345)</v></cell></row><row r="2526"><cell r="I2526"><v>4009445022062</v></cell></row><row r="2527"><cell r="E2527" t="str"><v>Arofol Hava Kabarcıklı  Zarf No:8 (290X370)</v></cell></row><row r="2527"><cell r="I2527"><v>4009445022079</v></cell></row><row r="2528"><cell r="E2528" t="str"><v>Arofol Hava Kabarcıklı  Zarf No:9 (320X455)</v></cell></row><row r="2528"><cell r="I2528"><v>4009445022086</v></cell></row><row r="2529"><cell r="E2529" t="str"><v>Arofol Hava Kabarcıklı  Zarf No:10 (370X480)</v></cell></row><row r="2529"><cell r="I2529"><v>4009445022109</v></cell></row></sheetData><sheetData sheetId="4"><row r="1"><cell r="E1" t="str"><v>Ürün Adı</v></cell><cell r="F1" t="str"><v>KDV</v></cell><cell r="G1" t="str"><v>Para Birimi</v></cell><cell r="H1" t="str"><v>Alış Fiyatı</v></cell><cell r="I1" t="str"><v>Barkod</v></cell></row><row r="2"><cell r="E2" t="str"><v>Faber-Castell 1425 İğne Uç Tükenmez Mavi 10'lu Kutu (5211142551)</v></cell><cell r="F2"><v>0.18</v></cell><cell r="G2" t="str"><v>TL</v></cell><cell r="H2"><v>4.74</v></cell><cell r="I2"><v>8690826425518</v></cell></row><row r="3"><cell r="E3" t="str"><v>Pensan My-Tech Tükenmez Kalem 0.7 mm 25'li Mavi</v></cell><cell r="F3"><v>0.18</v></cell><cell r="G3" t="str"><v>TL</v></cell><cell r="H3"><v>7.776</v></cell><cell r="I3"><v>8692404224018</v></cell></row><row r="4"><cell r="E4" t="str"><v>Pensan My-Tech Tükenmez Kalem 0.7 mm 25'li Siyah</v></cell><cell r="F4"><v>0.18</v></cell><cell r="G4" t="str"><v>TL</v></cell><cell r="H4"><v>7.776</v></cell><cell r="I4"><v>8692404224025</v></cell></row><row r="5"><cell r="E5" t="str"><v>Pensan My-Tech Tükenmez Kalem 0.7 mm 25'li Kırmızı</v></cell><cell r="F5"><v>0.18</v></cell><cell r="G5" t="str"><v>TL</v></cell><cell r="H5"><v>7.776</v></cell><cell r="I5"><v>8692404224032</v></cell></row><row r="6"><cell r="E6" t="str"><v>Bic Round Stic Tükenmez 60'lı Kutu Mavi</v></cell><cell r="F6"><v>0.18</v></cell><cell r="G6" t="str"><v>TL</v></cell><cell r="H6"><v>12.96</v></cell><cell r="I6" t="str"><v>3086123256378</v></cell></row><row r="7"><cell r="E7" t="str"><v>Bic Round Stic Tükenmez 60'lı Kutu Siyah</v></cell><cell r="F7"><v>0.18</v></cell><cell r="G7" t="str"><v>TL</v></cell><cell r="H7"><v>12.96</v></cell><cell r="I7" t="str"><v>3086123256385</v></cell></row><row r="8"><cell r="E8" t="str"><v>Bic Round Stic Tükenmez 60'lı Kutu Kırmızı</v></cell><cell r="F8"><v>0.18</v></cell><cell r="G8" t="str"><v>TL</v></cell><cell r="H8"><v>12.96</v></cell><cell r="I8" t="str"><v>3086123278127</v></cell></row><row r="9"><cell r="E9" t="str"><v>Faber-Castell 1440 Tükenmez Kalem 0,8mm 50'li Mavi</v></cell><cell r="F9"><v>0.18</v></cell><cell r="G9" t="str"><v>TL</v></cell><cell r="H9"><v>15.65</v></cell><cell r="I9"><v>8690826144556</v></cell></row><row r="10"><cell r="E10" t="str"><v>Faber-Castell 1440 Tükenmez Kalem 0,8mm 50'li Siyah</v></cell><cell r="F10"><v>0.18</v></cell><cell r="G10" t="str"><v>TL</v></cell><cell r="H10"><v>15.65</v></cell><cell r="I10"><v>8690826144952</v></cell></row><row r="11"><cell r="E11" t="str"><v>Faber-Castell 1440 Tükenmez Kalem 0,8mm 50'li Kırmızı</v></cell><cell r="F11"><v>0.18</v></cell><cell r="G11" t="str"><v>TL</v></cell><cell r="H11"><v>15.65</v></cell><cell r="I11"><v>8690826144259</v></cell></row><row r="12"><cell r="E12" t="str"><v>Faber-Castell 1440 Tükenmez Kalem 0,8mm 10'lu Mavi</v></cell><cell r="F12"><v>0.18</v></cell><cell r="G12" t="str"><v>TL</v></cell><cell r="H12"><v>3.13</v></cell><cell r="I12"><v>8690826144518</v></cell></row><row r="13"><cell r="E13" t="str"><v>Faber-Castell 1440 Tükenmez Kalem 0,8mm 10'lu Siyah</v></cell><cell r="F13"><v>0.18</v></cell><cell r="G13" t="str"><v>TL</v></cell><cell r="H13"><v>3.13</v></cell><cell r="I13"><v>8690826144990</v></cell></row><row r="14"><cell r="E14" t="str"><v>Faber-Castell 1440 Tükenmez Kalem 0,8mm 10'lu Kırmızı</v></cell><cell r="F14"><v>0.18</v></cell><cell r="G14" t="str"><v>TL</v></cell><cell r="H14"><v>3.13</v></cell><cell r="I14"><v>8690826144211</v></cell></row><row r="15"><cell r="E15" t="str"><v>Faber-Castell 1425 İğne Uç Tükenmez Siyah 10'lu Kutu (5211142599)</v></cell><cell r="F15"><v>0.18</v></cell><cell r="G15" t="str"><v>TL</v></cell><cell r="H15"><v>4.74</v></cell><cell r="I15"><v>8690826425990</v></cell></row><row r="16"><cell r="E16" t="str"><v>Faber-Castell 1425 İğne Uç Tükenmez Kırmızı 10'lu Kutu (5211142521)</v></cell><cell r="F16"><v>0.18</v></cell><cell r="G16" t="str"><v>TL</v></cell><cell r="H16"><v>4.74</v></cell><cell r="I16"><v>8690826425211</v></cell></row><row r="17"><cell r="E17" t="str"><v>Pensan 1010 Ofispen Tükenmez Kalem 1,0mm 60'lı Mavi</v></cell><cell r="F17"><v>0.18</v></cell><cell r="G17" t="str"><v>TL</v></cell><cell r="H17"><v>16.0704</v></cell><cell r="I17"><v>8692404100213</v></cell></row><row r="18"><cell r="E18" t="str"><v>Pensan 1010 Ofispen Tükenmez Kalem 1,0mm 60'lı Siyah</v></cell><cell r="F18"><v>0.18</v></cell><cell r="G18" t="str"><v>TL</v></cell><cell r="H18"><v>16.0704</v></cell><cell r="I18"><v>8692404100220</v></cell></row><row r="19"><cell r="E19" t="str"><v>Pensan 1010 Ofispen Tükenmez Kalem 1,0mm 60'lı Kırmızı</v></cell><cell r="F19"><v>0.18</v></cell><cell r="G19" t="str"><v>TL</v></cell><cell r="H19"><v>16.0704</v></cell><cell r="I19"><v>8692404100237</v></cell></row><row r="20"><cell r="E20" t="str"><v>Pensan 1010 Ofispen Tükenmez Kalem 1,0mm 10'lu Mavi,Siyah,Kırmızı</v></cell><cell r="F20"><v>0.18</v></cell><cell r="G20" t="str"><v>TL</v></cell><cell r="H20"><v>3.1536</v></cell><cell r="I20"><v>8692404229266</v></cell></row><row r="21"><cell r="E21" t="str"><v>Pensan Triball Tükenmez Kalem Renkli 8'li</v></cell><cell r="F21"><v>0.18</v></cell><cell r="G21" t="str"><v>TL</v></cell><cell r="H21"><v>2.8512</v></cell><cell r="I21"><v>8692404100718</v></cell></row><row r="22"><cell r="E22" t="str"><v>Noki Jet Ball Tükenmez Kalem 10'lu Blister Renkli</v></cell><cell r="F22"><v>0.18</v></cell><cell r="G22" t="str"><v>TL</v></cell><cell r="H22"><v>5.02</v></cell><cell r="I22"><v>8693245026687</v></cell></row><row r="23"><cell r="E23" t="str"><v>Noki Jet Ball Tükenmez Kalem 10'lu Blister Şeffaf</v></cell><cell r="F23"><v>0.18</v></cell><cell r="G23" t="str"><v>TL</v></cell><cell r="H23"><v>4.6</v></cell><cell r="I23"><v>8693245026717</v></cell></row><row r="24"><cell r="E24" t="str"><v>Faber-Castell 1425 İğne Uç Tükenmez Mavi 50'li Kutu (5211142551)</v></cell><cell r="F24"><v>0.18</v></cell><cell r="G24" t="str"><v>TL</v></cell><cell r="H24"><v>23.69</v></cell><cell r="I24"><v>8690826142637</v></cell></row><row r="25"><cell r="E25" t="str"><v>Faber-Castell 1425 İğne Uç Tükenmez Siyah 50'li Kutu (5211142599)</v></cell><cell r="F25"><v>0.18</v></cell><cell r="G25" t="str"><v>TL</v></cell><cell r="H25"><v>23.69</v></cell><cell r="I25"><v>8690826142668</v></cell></row><row r="26"><cell r="E26" t="str"><v>Faber-Castell 1425 İğne Uç Tükenmez Kırmızı 50'li Kutu (5211142521)</v></cell><cell r="F26"><v>0.18</v></cell><cell r="G26" t="str"><v>TL</v></cell><cell r="H26"><v>23.69</v></cell><cell r="I26"><v>8690826142606</v></cell></row><row r="27"><cell r="E27" t="str"><v>Rotring Tikky Rollerpoint Fine Uç Kalem Mavi</v></cell><cell r="F27"><v>0.18</v></cell><cell r="G27" t="str"><v>TL</v></cell><cell r="H27"><v>3.22245</v></cell><cell r="I27"><v>3501170940723</v></cell></row><row r="28"><cell r="E28" t="str"><v>Rotring Tikky Rollerpoint Fine Uç Kalem Siyah</v></cell><cell r="F28"><v>0.18</v></cell><cell r="G28" t="str"><v>TL</v></cell><cell r="H28"><v>3.22245</v></cell><cell r="I28"><v>3501170940716</v></cell></row><row r="29"><cell r="E29" t="str"><v>Rotring Tikky Rollerpoint Fine Uç Kalem Kırmızı</v></cell><cell r="F29"><v>0.18</v></cell><cell r="G29" t="str"><v>TL</v></cell><cell r="H29"><v>3.22245</v></cell><cell r="I29"><v>3501170940730</v></cell></row><row r="30"><cell r="E30" t="str"><v>Uni-Ball UB-157 Eye Fine Roller Kalem 0.7 mm Mavi</v></cell><cell r="F30"><v>0.18</v></cell><cell r="G30" t="str"><v>TL</v></cell></row><row r="30"><cell r="I30" t="str"><v>4902778913956</v></cell></row><row r="31"><cell r="E31" t="str"><v>Uni-Ball UB-157 Eye Fine Roller Kalem 0.7 mm Siyah</v></cell><cell r="F31"><v>0.18</v></cell><cell r="G31" t="str"><v>TL</v></cell></row><row r="31"><cell r="I31" t="str"><v>4902778913949</v></cell></row><row r="32"><cell r="E32" t="str"><v>Uni-Ball UB-157 Eye Fine Roller Kalem 0.7 mm Kırmızı</v></cell><cell r="F32"><v>0.18</v></cell><cell r="G32" t="str"><v>TL</v></cell></row><row r="32"><cell r="I32" t="str"><v>4902778913963</v></cell></row><row r="33"><cell r="E33" t="str"><v>Uni-Ball UB-157 Eye Fine Roller Kalem 0.7 mm Yeşil</v></cell><cell r="F33"><v>0.18</v></cell><cell r="G33" t="str"><v>TL</v></cell></row><row r="33"><cell r="I33" t="str"><v>4902778913970</v></cell></row><row r="34"><cell r="E34" t="str"><v>Uni-Ball UB-157 Eye Fine Roller Kalem 0.7 mm Pembe</v></cell><cell r="F34"><v>0.18</v></cell><cell r="G34" t="str"><v>TL</v></cell></row><row r="34"><cell r="I34" t="str"><v>4902778914007</v></cell></row><row r="35"><cell r="E35" t="str"><v>Uni-Ball UB-157 Eye Fine Roller Kalem 0.7 mm 5'li Set</v></cell><cell r="F35"><v>0.18</v></cell><cell r="G35" t="str"><v>TL</v></cell></row><row r="35"><cell r="I35" t="str"><v>8695202092070</v></cell></row><row r="36"><cell r="E36" t="str"><v>Uni-Ball UB-200 Vision Elite Roller Kalem 0.8 mm Mavi</v></cell><cell r="F36"><v>0.18</v></cell><cell r="G36" t="str"><v>TL</v></cell></row><row r="36"><cell r="I36" t="str"><v>4902778707548</v></cell></row><row r="37"><cell r="E37" t="str"><v>Uni-Ball UB-200 Vision Elite Roller Kalem 0.8 mm Kırmızı</v></cell><cell r="F37"><v>0.18</v></cell><cell r="G37" t="str"><v>TL</v></cell></row><row r="37"><cell r="I37" t="str"><v>4902778707555</v></cell></row><row r="38"><cell r="E38" t="str"><v>Uni-Ball UB-200 Vision Elite Roller Kalem 0.8 mm Siyah</v></cell><cell r="F38"><v>0.18</v></cell><cell r="G38" t="str"><v>TL</v></cell></row><row r="38"><cell r="I38" t="str"><v>4902778707531</v></cell></row><row r="39"><cell r="E39" t="str"><v>Uni-Ball UB-200 Vision Elite Roller Kalem 0.8 mm Yeşil</v></cell><cell r="F39"><v>0.18</v></cell><cell r="G39" t="str"><v>TL</v></cell></row><row r="39"><cell r="I39" t="str"><v>4902778742983</v></cell></row><row r="40"><cell r="E40" t="str"><v>Uni-Ball UB-200 Vision Elite Roller Kalem 0.8 mm 3'lü Paket</v></cell><cell r="F40"><v>0.18</v></cell><cell r="G40" t="str"><v>TL</v></cell></row><row r="40"><cell r="I40" t="str"><v>8695202001027</v></cell></row><row r="41"><cell r="E41" t="str"><v>Uni-Ball UB-150 Eye Micro Roller Kalem 0.5 mm Mavi</v></cell><cell r="F41"><v>0.18</v></cell><cell r="G41" t="str"><v>TL</v></cell></row><row r="41"><cell r="I41" t="str"><v>4902778913772</v></cell></row><row r="42"><cell r="E42" t="str"><v>Uni-Ball UB-150 Eye Micro Roller Kalem 0.5 mm Siyah</v></cell><cell r="F42"><v>0.18</v></cell><cell r="G42" t="str"><v>TL</v></cell></row><row r="42"><cell r="I42" t="str"><v>4902778913765</v></cell></row><row r="43"><cell r="E43" t="str"><v>Uni-Ball UB-150 Eye Micro Roller Kalem 0.5 mm Kırmızı</v></cell><cell r="F43"><v>0.18</v></cell><cell r="G43" t="str"><v>TL</v></cell></row><row r="43"><cell r="I43" t="str"><v>4902778913789</v></cell></row><row r="44"><cell r="E44" t="str"><v>Uni-Ball UB-150 Eye Micro Roller Kalem 0.5 mm Yeşil</v></cell><cell r="F44"><v>0.18</v></cell><cell r="G44" t="str"><v>TL</v></cell></row><row r="44"><cell r="I44" t="str"><v>4902778597378</v></cell></row><row r="45"><cell r="E45" t="str"><v>Uni-Ball UB-150 Eye Micro Roller Kalem 0.5 mm 3'lü Paket</v></cell><cell r="F45"><v>0.18</v></cell><cell r="G45" t="str"><v>TL</v></cell></row><row r="45"><cell r="I45" t="str"><v>8695202001058</v></cell></row><row r="46"><cell r="E46" t="str"><v>Uni-Ball UB-150 Eye Micro Roller Kalem 0.5 mm 12'li Paket Mavi</v></cell><cell r="F46"><v>0.18</v></cell><cell r="G46" t="str"><v>TL</v></cell></row><row r="46"><cell r="I46"><v>4902778512531</v></cell></row><row r="47"><cell r="E47" t="str"><v>Uni-Ball UB-150 Eye Micro Roller Kalem 0.5 mm 12'li Paket Siyah</v></cell><cell r="F47"><v>0.18</v></cell><cell r="G47" t="str"><v>TL</v></cell></row><row r="47"><cell r="I47"><v>4902778512548</v></cell></row><row r="48"><cell r="E48" t="str"><v>Uni-Ball UB-150 Eye Micro Roller Kalem 0.5 mm 12'li Paket Kırmızı</v></cell><cell r="F48"><v>0.18</v></cell><cell r="G48" t="str"><v>TL</v></cell></row><row r="48"><cell r="I48"><v>4902778512555</v></cell></row><row r="49"><cell r="E49" t="str"><v>Uni-Ball UB-177 Fine Deluxe Roller Kalem 0.7 mm Mavi</v></cell><cell r="F49"><v>0.18</v></cell><cell r="G49" t="str"><v>TL</v></cell></row><row r="49"><cell r="I49" t="str"><v>4902778553459</v></cell></row><row r="50"><cell r="E50" t="str"><v>Uni-Ball UB-177 Fine Deluxe Roller Kalem 0.7 mm Siyah</v></cell><cell r="F50"><v>0.18</v></cell><cell r="G50" t="str"><v>TL</v></cell></row><row r="50"><cell r="I50" t="str"><v>4902778553442</v></cell></row><row r="51"><cell r="E51" t="str"><v>Uni-Ball UB-177 Fine Deluxe Roller Kalem 0.7 mm Kırmızı</v></cell><cell r="F51"><v>0.18</v></cell><cell r="G51" t="str"><v>TL</v></cell></row><row r="51"><cell r="I51" t="str"><v>4902778553466</v></cell></row><row r="52"><cell r="E52" t="str"><v>Uni-Ball UM-153 Signo Broad İmza Kalemi 1.0 mm Mavi</v></cell><cell r="F52"><v>0.18</v></cell><cell r="G52" t="str"><v>TL</v></cell></row><row r="52"><cell r="I52" t="str"><v>4902778653111</v></cell></row><row r="53"><cell r="E53" t="str"><v>Uni-Ball UM-153 Signo Broad İmza Kalemi 1.0 mm Siyah</v></cell><cell r="F53"><v>0.18</v></cell><cell r="G53" t="str"><v>TL</v></cell></row><row r="53"><cell r="I53" t="str"><v>4902778653104</v></cell></row><row r="54"><cell r="E54" t="str"><v>Uni-Ball UM-153 Signo Broad İmza Kalemi 1.0 mm Kırmızı</v></cell><cell r="F54"><v>0.18</v></cell><cell r="G54" t="str"><v>TL</v></cell></row><row r="54"><cell r="I54" t="str"><v>4902778653128</v></cell></row><row r="55"><cell r="E55" t="str"><v>Uni-Ball UM-153 Signo Broad İmza Kalemi 1.0 mm Yeşil</v></cell><cell r="F55"><v>0.18</v></cell><cell r="G55" t="str"><v>TL</v></cell></row><row r="55"><cell r="I55" t="str"><v>4902778653135</v></cell></row><row r="56"><cell r="E56" t="str"><v>Uni-Ball UM-153 Signo Broad İmza Kalemi 1.0 mm Beyaz</v></cell><cell r="F56"><v>0.18</v></cell><cell r="G56" t="str"><v>TL</v></cell></row><row r="56"><cell r="I56" t="str"><v>4902778588802</v></cell></row><row r="57"><cell r="E57" t="str"><v>Uni-Ball UM-153 Signo Broad Davetiye Kalemi 1.0 mm Altın</v></cell><cell r="F57"><v>0.18</v></cell><cell r="G57" t="str"><v>TL</v></cell></row><row r="57"><cell r="I57" t="str"><v>4902778665190</v></cell></row><row r="58"><cell r="E58" t="str"><v>Uni-Ball UM-153 Signo Broad Davetiye Kalemi 1.0 mm Gümüş</v></cell><cell r="F58"><v>0.18</v></cell><cell r="G58" t="str"><v>TL</v></cell></row><row r="58"><cell r="I58" t="str"><v>4902778665206</v></cell></row><row r="59"><cell r="E59" t="str"><v>Uni-Ball UM-153 Signo Broad İmza Kalemi Yedeği 1.0 mm Mavi</v></cell><cell r="F59"><v>0.18</v></cell><cell r="G59" t="str"><v>TL</v></cell></row><row r="59"><cell r="I59" t="str"><v>4902778653173</v></cell></row><row r="60"><cell r="E60" t="str"><v>Uni-Ball UM-153 Signo Broad İmza Kalemi Yedeği 1.0 mm Siyah</v></cell><cell r="F60"><v>0.18</v></cell><cell r="G60" t="str"><v>TL</v></cell></row><row r="60"><cell r="I60" t="str"><v>4902778653166</v></cell></row><row r="61"><cell r="E61" t="str"><v>Uni-Ball UM-153 Signo Broad İmza Kalemi Yedeği 1.0 mm Kırmızı</v></cell><cell r="F61"><v>0.18</v></cell><cell r="G61" t="str"><v>TL</v></cell></row><row r="61"><cell r="I61" t="str"><v>4902778653180</v></cell></row><row r="62"><cell r="E62" t="str"><v>Uni-Ball UM-153S Gel ımpact İmza Kalemi 1.0 mm Mavi</v></cell><cell r="F62"><v>0.18</v></cell><cell r="G62" t="str"><v>TL</v></cell></row><row r="62"><cell r="I62" t="str"><v>4902778744789</v></cell></row><row r="63"><cell r="E63" t="str"><v>Uni-Ball UM-153S Gel ımpact İmza Kalemi 1.0 mm Siyah</v></cell><cell r="F63"><v>0.18</v></cell><cell r="G63" t="str"><v>TL</v></cell></row><row r="63"><cell r="I63" t="str"><v>4902778744772</v></cell></row><row r="64"><cell r="E64" t="str"><v>Uni-Ball UM-153S Gel ımpact İmza Kalemi 1.0 mm Kırmızı</v></cell><cell r="F64"><v>0.18</v></cell><cell r="G64" t="str"><v>TL</v></cell></row><row r="64"><cell r="I64" t="str"><v>4902778744796</v></cell></row><row r="65"><cell r="E65" t="str"><v>Uni-Ball UM-153S Gel ımpact İmza Kalemi 1.0 mm Mavi 12'li Kutu</v></cell><cell r="F65"><v>0.18</v></cell><cell r="G65" t="str"><v>TL</v></cell></row><row r="65"><cell r="I65"><v>4902778928271</v></cell></row><row r="66"><cell r="E66" t="str"><v>Uni-Ball UM-153S Gel ımpact İmza Kalemi 1.0 mm Siyah 12'li Kutu</v></cell><cell r="F66"><v>0.18</v></cell><cell r="G66" t="str"><v>TL</v></cell></row><row r="66"><cell r="I66"><v>4902778928264</v></cell></row><row r="67"><cell r="E67" t="str"><v>Uni-Ball UM-153S Gel ımpact İmza Kalemi 1.0 mm Kırmızı 12'li Kutu</v></cell><cell r="F67"><v>0.18</v></cell><cell r="G67" t="str"><v>TL</v></cell></row><row r="67"><cell r="I67"><v>4902778928288</v></cell></row><row r="68"><cell r="E68" t="str"><v>Uni-Ball UMN-207 Signo Jel Mürekkepli Kalem 0.7 mm Mavi</v></cell><cell r="F68"><v>0.18</v></cell><cell r="G68" t="str"><v>TL</v></cell></row><row r="68"><cell r="I68" t="str"><v>4902778762646</v></cell></row><row r="69"><cell r="E69" t="str"><v>Uni-Ball UMN-207 Signo Jel Mürekkepli Kalem 0.7 mm Siyah</v></cell><cell r="F69"><v>0.18</v></cell><cell r="G69" t="str"><v>TL</v></cell></row><row r="69"><cell r="I69" t="str"><v>4902778762639</v></cell></row><row r="70"><cell r="E70" t="str"><v>Uni-Ball UMN-207 Signo Jel Mürekkepli Kalem 0.7 mm Kırmızı</v></cell><cell r="F70"><v>0.18</v></cell><cell r="G70" t="str"><v>TL</v></cell></row><row r="70"><cell r="I70" t="str"><v>4902778762653</v></cell></row><row r="71"><cell r="E71" t="str"><v>Uni-Ball UMN-207 Signo Jel Mürekkepli Kalem 0.7 mm Yeşil</v></cell><cell r="F71"><v>0.18</v></cell><cell r="G71" t="str"><v>TL</v></cell></row><row r="71"><cell r="I71" t="str"><v>4902778788349</v></cell></row><row r="72"><cell r="E72" t="str"><v>Uni-Ball UMN-207 Signo Jel Mürekkepli Kalem 0.7 mm 3'lü Paket</v></cell><cell r="F72"><v>0.18</v></cell><cell r="G72" t="str"><v>TL</v></cell></row><row r="72"><cell r="I72" t="str"><v>8695202001140</v></cell></row><row r="73"><cell r="E73" t="str"><v>Uni-Ball Um-120 Signo Roller Kalem 0.7 mm Mavi</v></cell><cell r="F73"><v>0.18</v></cell><cell r="G73" t="str"><v>TL</v></cell></row><row r="73"><cell r="I73" t="str"><v>4902778781265</v></cell></row><row r="74"><cell r="E74" t="str"><v>Uni-Ball Um-120 Signo Roller Kalem 0.7 mm Siyah</v></cell><cell r="F74"><v>0.18</v></cell><cell r="G74" t="str"><v>TL</v></cell></row><row r="74"><cell r="I74" t="str"><v>4902778781258</v></cell></row><row r="75"><cell r="E75" t="str"><v>Uni-Ball Um-120 Signo Roller Kalem 0.7 mm Kırmızı</v></cell><cell r="F75"><v>0.18</v></cell><cell r="G75" t="str"><v>TL</v></cell></row><row r="75"><cell r="I75" t="str"><v>4902778781272</v></cell></row><row r="76"><cell r="E76" t="str"><v>Uni-Ball Um-120 Signo Roller Kalem 0.7 mm Yeşil</v></cell><cell r="F76"><v>0.18</v></cell><cell r="G76" t="str"><v>TL</v></cell></row><row r="76"><cell r="I76" t="str"><v>4902778781296</v></cell></row><row r="77"><cell r="E77" t="str"><v>Uni-Ball Um-120 Signo Roller Kalem 0.7 mm Pembe</v></cell><cell r="F77"><v>0.18</v></cell><cell r="G77" t="str"><v>TL</v></cell></row><row r="77"><cell r="I77" t="str"><v>4902778781326</v></cell></row><row r="78"><cell r="E78" t="str"><v>Uni-Ball Um-120 Signo Roller Kalem 0.7 mm 5'li Paket</v></cell><cell r="F78"><v>0.18</v></cell><cell r="G78" t="str"><v>TL</v></cell></row><row r="78"><cell r="I78" t="str"><v>8695202095200</v></cell></row><row r="79"><cell r="E79" t="str"><v>Uni-Ball Um-120 Signo Roller Kalem 0.7 mm 8'li Paket</v></cell><cell r="F79"><v>0.18</v></cell><cell r="G79" t="str"><v>TL</v></cell></row><row r="79"><cell r="I79" t="str"><v>8695202095217</v></cell></row><row r="80"><cell r="E80" t="str"><v>Uni-Ball SX-210 Jetstream Hızlı Yazı Kalemi 1.0 mm Mavi</v></cell><cell r="F80"><v>0.18</v></cell><cell r="G80" t="str"><v>TL</v></cell></row><row r="80"><cell r="I80" t="str"><v>4902778753286</v></cell></row><row r="81"><cell r="E81" t="str"><v>Uni-Ball SX-210 Jetstream Hızlı Yazı Kalemi 1.0 mm Siyah</v></cell><cell r="F81"><v>0.18</v></cell><cell r="G81" t="str"><v>TL</v></cell></row><row r="81"><cell r="I81" t="str"><v>4902778753279</v></cell></row><row r="82"><cell r="E82" t="str"><v>Uni-Ball SX-210 Jetstream Hızlı Yazı Kalemi 1.0 mm Kırmızı</v></cell><cell r="F82"><v>0.18</v></cell><cell r="G82" t="str"><v>TL</v></cell></row><row r="82"><cell r="I82" t="str"><v>4902778753293</v></cell></row><row r="83"><cell r="E83" t="str"><v>Uni-Ball SX-217 Jetstream Hızlı Yazı Kalemi 1.0 mm Mavi</v></cell><cell r="F83"><v>0.18</v></cell><cell r="G83" t="str"><v>TL</v></cell></row><row r="83"><cell r="I83" t="str"><v>4902778746912</v></cell></row><row r="84"><cell r="E84" t="str"><v>Uni-Ball SX-217 Jetstream Hızlı Yazı Kalemi 1.0 mm Siyah</v></cell><cell r="F84"><v>0.18</v></cell><cell r="G84" t="str"><v>TL</v></cell></row><row r="84"><cell r="I84" t="str"><v>4902778746905</v></cell></row><row r="85"><cell r="E85" t="str"><v>Uni-Ball SX-217 Jetstream Hızlı Yazı Kalemi 1.0 mm Kırmızı</v></cell><cell r="F85"><v>0.18</v></cell><cell r="G85" t="str"><v>TL</v></cell></row><row r="85"><cell r="I85" t="str"><v>4902778746929</v></cell></row><row r="86"><cell r="E86" t="str"><v>Uni-Ball UB-185 Vision Needle İğne Uçlu Roller Kalem 0.5 mm Mavi</v></cell><cell r="F86"><v>0.18</v></cell><cell r="G86" t="str"><v>TL</v></cell></row><row r="86"><cell r="I86" t="str"><v>4902778010396</v></cell></row><row r="87"><cell r="E87" t="str"><v>Uni-Ball UB-185 Vision Needle İğne Uçlu Roller Kalem 0.5 mm Siyah</v></cell><cell r="F87"><v>0.18</v></cell><cell r="G87" t="str"><v>TL</v></cell></row><row r="87"><cell r="I87" t="str"><v>4902778010389</v></cell></row><row r="88"><cell r="E88" t="str"><v>Uni-Ball UB-185 Vision Needle İğne Uçlu Roller Kalem 0.5 mm Kırmızı</v></cell><cell r="F88"><v>0.18</v></cell><cell r="G88" t="str"><v>TL</v></cell></row><row r="88"><cell r="I88" t="str"><v>4902778010402</v></cell></row><row r="89"><cell r="E89" t="str"><v>Uni-Ball UB-185 Vision Needle İğne Uçlu Roller Kalem 0.5 mm 3'lü Set</v></cell><cell r="F89"><v>0.18</v></cell><cell r="G89" t="str"><v>TL</v></cell></row><row r="89"><cell r="I89" t="str"><v>8695202001171</v></cell></row><row r="90"><cell r="E90" t="str"><v>Uni-Ball UB-187 Vision Needle İğne Uçlu Roller Kalem 0.7 mm Mavi</v></cell><cell r="F90"><v>0.18</v></cell><cell r="G90" t="str"><v>TL</v></cell></row><row r="90"><cell r="I90" t="str"><v>4902778010426</v></cell></row><row r="91"><cell r="E91" t="str"><v>Uni-Ball UB-187 Vision Needle İğne Uçlu Roller Kalem 0.7 mm Siyah</v></cell><cell r="F91"><v>0.18</v></cell><cell r="G91" t="str"><v>TL</v></cell></row><row r="91"><cell r="I91" t="str"><v>4902778010419</v></cell></row><row r="92"><cell r="E92" t="str"><v>Uni-Ball UB-187 Vision Needle İğne Uçlu Roller Kalem 0.7 mm Kırmızı</v></cell><cell r="F92"><v>0.18</v></cell><cell r="G92" t="str"><v>TL</v></cell></row><row r="92"><cell r="I92" t="str"><v>4902778010433</v></cell></row><row r="93"><cell r="E93" t="str"><v>Uni-Ball UB-187 Vision Needle İğne Uçlu Roller Kalem 0.7 mm 3'lü Set</v></cell><cell r="F93"><v>0.18</v></cell><cell r="G93" t="str"><v>TL</v></cell></row><row r="93"><cell r="I93" t="str"><v>8695202001201</v></cell></row><row r="94"><cell r="E94" t="str"><v>Uni-Ball UB-187 Vision Needle İğne Uçlu Roller Kalem 0.7 mm Yeşil</v></cell><cell r="F94"><v>0.18</v></cell><cell r="G94" t="str"><v>TL</v></cell></row><row r="94"><cell r="I94" t="str"><v>4902778014684</v></cell></row><row r="95"><cell r="E95" t="str"><v>Uni-Ball UB-185S Eye Needle İğne Uçlu Roller Kalem 0.5 mm Mavi</v></cell><cell r="F95"><v>0.18</v></cell><cell r="G95" t="str"><v>TL</v></cell></row><row r="95"><cell r="I95" t="str"><v>4902778125946</v></cell></row><row r="96"><cell r="E96" t="str"><v>Uni-Ball UB-185S Eye Needle İğne Uçlu Roller Kalem 0.5 mm Siyah</v></cell><cell r="F96"><v>0.18</v></cell><cell r="G96" t="str"><v>TL</v></cell></row><row r="96"><cell r="I96" t="str"><v>4902778125939</v></cell></row><row r="97"><cell r="E97" t="str"><v>Uni-Ball UB-185S Eye Needle İğne Uçlu Roller Kalem 0.5 mm Kırmızı</v></cell><cell r="F97"><v>0.18</v></cell><cell r="G97" t="str"><v>TL</v></cell></row><row r="97"><cell r="I97" t="str"><v>4902778125953</v></cell></row><row r="98"><cell r="E98" t="str"><v>Uni-Ball UB-187S Eye Needle İğne Uçlu Roller Kalem 0.7 mm Mavi</v></cell><cell r="F98"><v>0.18</v></cell><cell r="G98" t="str"><v>TL</v></cell></row><row r="98"><cell r="I98" t="str"><v>4902778125984</v></cell></row><row r="99"><cell r="E99" t="str"><v>Uni-Ball UB-187S Eye Needle İğne Uçlu Roller Kalem 0.7 mm Siyah</v></cell><cell r="F99"><v>0.18</v></cell><cell r="G99" t="str"><v>TL</v></cell></row><row r="99"><cell r="I99" t="str"><v>4902778125977</v></cell></row><row r="100"><cell r="E100" t="str"><v>Uni-Ball UB-187S Eye Needle İğne Uçlu Roller Kalem 0.7 mm Kırmızı</v></cell><cell r="F100"><v>0.18</v></cell><cell r="G100" t="str"><v>TL</v></cell></row><row r="100"><cell r="I100" t="str"><v>4902778125991</v></cell></row><row r="101"><cell r="E101" t="str"><v>Uni-Ball UB-165 Needle Point Micro İğne Uçlu Roller Kalem 0.5 mm Mavi</v></cell><cell r="F101"><v>0.18</v></cell><cell r="G101" t="str"><v>TL</v></cell></row><row r="101"><cell r="I101" t="str"><v>4902778665565</v></cell></row><row r="102"><cell r="E102" t="str"><v>Uni-Ball UB-165 Needle Point Micro İğne Uçlu Roller Kalem 0.5 mm Kırmızı</v></cell><cell r="F102"><v>0.18</v></cell><cell r="G102" t="str"><v>TL</v></cell></row><row r="102"><cell r="I102" t="str"><v>4902778665572</v></cell></row><row r="103"><cell r="E103" t="str"><v>Uni-Ball UB-165 Needle Point Micro İğne Uçlu Roller Kalem 0.5 mm Siyah</v></cell><cell r="F103"><v>0.18</v></cell><cell r="G103" t="str"><v>TL</v></cell></row><row r="103"><cell r="I103" t="str"><v>4902778665558</v></cell></row><row r="104"><cell r="E104" t="str"><v>Uni-Ball UB-167 Needle Point Fine İğne Uçlu Roller Kalem 0.7 mm Siyah</v></cell><cell r="F104"><v>0.18</v></cell><cell r="G104" t="str"><v>TL</v></cell></row><row r="104"><cell r="I104" t="str"><v>4902778665596</v></cell></row><row r="105"><cell r="E105" t="str"><v>Uni-Ball UB-167 Needle Point Fine İğne Uçlu Roller Kalem 0.7 mm Mavi</v></cell><cell r="F105"><v>0.18</v></cell><cell r="G105" t="str"><v>TL</v></cell></row><row r="105"><cell r="I105" t="str"><v>4902778665602</v></cell></row><row r="106"><cell r="E106" t="str"><v>Uni-Ball UB-167 Needle Point Fine İğne Uçlu Roller Kalem 0.7 mm Kırmızı</v></cell><cell r="F106"><v>0.18</v></cell><cell r="G106" t="str"><v>TL</v></cell></row><row r="106"><cell r="I106" t="str"><v>4902778665619</v></cell></row><row r="107"><cell r="E107" t="str"><v>Pilot V5 Hi-Tecpoint İğne Uçlu Kalem Mavi</v></cell><cell r="F107"><v>0.18</v></cell><cell r="G107" t="str"><v>TL</v></cell><cell r="H107"><v>6.1299</v></cell><cell r="I107"><v>4902505085703</v></cell></row><row r="108"><cell r="E108" t="str"><v>Pilot V5 Hi-Tecpoint İğne Uçlu Kalem Siyah</v></cell><cell r="F108"><v>0.18</v></cell><cell r="G108" t="str"><v>TL</v></cell><cell r="H108"><v>6.1299</v></cell><cell r="I108"><v>4902505085680</v></cell></row><row r="109"><cell r="E109" t="str"><v>Pilot V5 Hi-Tecpoint İğne Uçlu Kalem Kırmızı</v></cell><cell r="F109"><v>0.18</v></cell><cell r="G109" t="str"><v>TL</v></cell><cell r="H109"><v>6.1299</v></cell><cell r="I109"><v>4902505085697</v></cell></row><row r="110"><cell r="E110" t="str"><v>Pilot V5 Hi-Tecpoint İğne Uçlu Kalem Yeşil</v></cell><cell r="F110"><v>0.18</v></cell><cell r="G110" t="str"><v>TL</v></cell><cell r="H110"><v>6.1299</v></cell><cell r="I110"><v>4902505085710</v></cell></row><row r="111"><cell r="E111" t="str"><v>Pilot V5 Hi-Tecpoint İğne Uçlu Kalem Pembe</v></cell><cell r="F111"><v>0.18</v></cell><cell r="G111" t="str"><v>TL</v></cell><cell r="H111"><v>6.1299</v></cell><cell r="I111"><v>4902505085895</v></cell></row><row r="112"><cell r="E112" t="str"><v>Pilot V5 Hi-Tecpoint İğne Uçlu Kalem 3+1 Karışık Paket</v></cell><cell r="F112"><v>0.18</v></cell><cell r="G112" t="str"><v>TL</v></cell></row><row r="112"><cell r="I112"><v>8690345328017</v></cell></row><row r="113"><cell r="E113" t="str"><v>Pilot V5 Collector İğne Uçlu Kalem 6'lı Set</v></cell><cell r="F113"><v>0.18</v></cell><cell r="G113" t="str"><v>TL</v></cell><cell r="H113"><v>30.6495</v></cell><cell r="I113"><v>3131910234814</v></cell></row><row r="114"><cell r="E114" t="str"><v>Pilot V7 Hi-Tecpoint İğne Uçlu Kalem Mavi</v></cell><cell r="F114"><v>0.18</v></cell><cell r="G114" t="str"><v>TL</v></cell><cell r="H114"><v>6.1299</v></cell><cell r="I114"><v>4902505085765</v></cell></row><row r="115"><cell r="E115" t="str"><v>Pilot V7 Hi-Tecpoint İğne Uçlu Kalem Siyah</v></cell><cell r="F115"><v>0.18</v></cell><cell r="G115" t="str"><v>TL</v></cell><cell r="H115"><v>6.1299</v></cell><cell r="I115"><v>4902505085758</v></cell></row><row r="116"><cell r="E116" t="str"><v>Pilot V7 Hi-Tecpoint İğne Uçlu Kalem Kırmızı</v></cell><cell r="F116"><v>0.18</v></cell><cell r="G116" t="str"><v>TL</v></cell><cell r="H116"><v>6.1299</v></cell><cell r="I116"><v>4902505085772</v></cell></row><row r="117"><cell r="E117" t="str"><v>Pilot V5 Grip İğne Uçlu Kalem Mavi</v></cell><cell r="F117"><v>0.18</v></cell><cell r="G117" t="str"><v>TL</v></cell><cell r="H117"><v>6.1299</v></cell><cell r="I117"><v>4902505279713</v></cell></row><row r="118"><cell r="E118" t="str"><v>Pilot V5 Grip İğne Uçlu Kalem Siyah</v></cell><cell r="F118"><v>0.18</v></cell><cell r="G118" t="str"><v>TL</v></cell><cell r="H118"><v>6.1299</v></cell><cell r="I118"><v>4902505279690</v></cell></row><row r="119"><cell r="E119" t="str"><v>Pilot V5 Grip İğne Uçlu Kalem Kırmızı</v></cell><cell r="F119"><v>0.18</v></cell><cell r="G119" t="str"><v>TL</v></cell><cell r="H119"><v>6.1299</v></cell><cell r="I119"><v>4902505279706</v></cell></row><row r="120"><cell r="E120" t="str"><v>Pilot V5 Grip İğne Uçlu Kalem Yeşil</v></cell><cell r="F120"><v>0.18</v></cell><cell r="G120" t="str"><v>TL</v></cell><cell r="H120"><v>6.1299</v></cell><cell r="I120"><v>4902505279720</v></cell></row><row r="121"><cell r="E121" t="str"><v>Pilot V5 Grip İğne Uçlu Kalem Pembe</v></cell><cell r="F121"><v>0.18</v></cell><cell r="G121" t="str"><v>TL</v></cell><cell r="H121"><v>6.1299</v></cell><cell r="I121"><v>4902505315657</v></cell></row><row r="122"><cell r="E122" t="str"><v>Pilot V5 Grip İğne Uçlu Kalem 3'lü Karışık Set</v></cell><cell r="F122"><v>0.18</v></cell><cell r="G122" t="str"><v>TL</v></cell><cell r="H122"><v>12.2598</v></cell><cell r="I122"><v>8690345744275</v></cell></row><row r="123"><cell r="E123" t="str"><v>Pilot V7 Grip İğne Uçlu Kalem Mavi</v></cell><cell r="F123"><v>0.18</v></cell><cell r="G123" t="str"><v>TL</v></cell><cell r="H123"><v>6.1299</v></cell><cell r="I123"><v>4902505279799</v></cell></row><row r="124"><cell r="E124" t="str"><v>Pilot V7 Grip İğne Uçlu Kalem Siyah</v></cell><cell r="F124"><v>0.18</v></cell><cell r="G124" t="str"><v>TL</v></cell><cell r="H124"><v>6.1299</v></cell><cell r="I124"><v>4902505279775</v></cell></row><row r="125"><cell r="E125" t="str"><v>Pilot V7 Grip İğne Uçlu Kalem Kırmızı</v></cell><cell r="F125"><v>0.18</v></cell><cell r="G125" t="str"><v>TL</v></cell><cell r="H125"><v>6.1299</v></cell><cell r="I125"><v>4902505279782</v></cell></row><row r="126"><cell r="E126" t="str"><v>Pilot V7 Grip İğne Uçlu Kalem Yeşil</v></cell><cell r="F126"><v>0.18</v></cell><cell r="G126" t="str"><v>TL</v></cell><cell r="H126"><v>6.1299</v></cell><cell r="I126"><v>4902505279805</v></cell></row><row r="127"><cell r="E127" t="str"><v>Pilot V7 Grip İğne Uçlu Kalem Pembe</v></cell><cell r="F127"><v>0.18</v></cell><cell r="G127" t="str"><v>TL</v></cell><cell r="H127"><v>6.1299</v></cell><cell r="I127"><v>4902505315718</v></cell></row><row r="128"><cell r="E128" t="str"><v>Pilot V10 Grip İğne Uçlu Kalem Mavi</v></cell><cell r="F128"><v>0.18</v></cell><cell r="G128" t="str"><v>TL</v></cell><cell r="H128"><v>6.1299</v></cell><cell r="I128"><v>4902505298103</v></cell></row><row r="129"><cell r="E129" t="str"><v>Pilot V10 Grip İğne Uçlu Kalem Siyah</v></cell><cell r="F129"><v>0.18</v></cell><cell r="G129" t="str"><v>TL</v></cell><cell r="H129"><v>6.1299</v></cell><cell r="I129"><v>4902505298080</v></cell></row><row r="130"><cell r="E130" t="str"><v>Pilot V10 Grip İğne Uçlu Kalem Kırmızı</v></cell><cell r="F130"><v>0.18</v></cell><cell r="G130" t="str"><v>TL</v></cell><cell r="H130"><v>6.1299</v></cell><cell r="I130"><v>4902505298097</v></cell></row><row r="131"><cell r="E131" t="str"><v>Pilot V10 Grip İğne Uçlu Kalem Yeşil</v></cell><cell r="F131"><v>0.18</v></cell><cell r="G131" t="str"><v>TL</v></cell><cell r="H131"><v>6.1299</v></cell><cell r="I131"><v>4902505298110</v></cell></row><row r="132"><cell r="E132" t="str"><v>Rotring Isograph Rapido Kalemi 0.1 mm</v></cell><cell r="F132"><v>0.18</v></cell><cell r="G132" t="str"><v>TL</v></cell><cell r="H132"><v>35.154</v></cell><cell r="I132"><v>3501179033945</v></cell></row><row r="133"><cell r="E133" t="str"><v>Rotring Isograph Rapido Kalemi 0.13 mm</v></cell><cell r="F133"><v>0.18</v></cell><cell r="G133" t="str"><v>TL</v></cell><cell r="H133"><v>35.154</v></cell><cell r="I133"><v>3501179033952</v></cell></row><row r="134"><cell r="E134" t="str"><v>Rotring Isograph Rapido Kalemi 0.18 mm</v></cell><cell r="F134"><v>0.18</v></cell><cell r="G134" t="str"><v>TL</v></cell><cell r="H134"><v>35.154</v></cell><cell r="I134"><v>3501179033969</v></cell></row><row r="135"><cell r="E135" t="str"><v>Rotring Isograph Rapido Kalemi 0.20 mm</v></cell><cell r="F135"><v>0.18</v></cell><cell r="G135" t="str"><v>TL</v></cell><cell r="H135"><v>31.3875</v></cell><cell r="I135"><v>3501179033976</v></cell></row><row r="136"><cell r="E136" t="str"><v>Rotring Isograph Rapido Kalemi 0.25 mm</v></cell><cell r="F136"><v>0.18</v></cell><cell r="G136" t="str"><v>TL</v></cell><cell r="H136"><v>31.3875</v></cell><cell r="I136"><v>3501179033983</v></cell></row><row r="137"><cell r="E137" t="str"><v>Rotring Isograph Rapido Kalemi 0.30 mm</v></cell><cell r="F137"><v>0.18</v></cell><cell r="G137" t="str"><v>TL</v></cell><cell r="H137"><v>28.66725</v></cell><cell r="I137"><v>3501179033990</v></cell></row><row r="138"><cell r="E138" t="str"><v>Rotring Isograph Rapido Kalemi 0.35 mm</v></cell><cell r="F138"><v>0.18</v></cell><cell r="G138" t="str"><v>TL</v></cell><cell r="H138"><v>28.66725</v></cell><cell r="I138"><v>3501179034003</v></cell></row><row r="139"><cell r="E139" t="str"><v>Rotring Isograph Rapido Kalemi 0.40 mm</v></cell><cell r="F139"><v>0.18</v></cell><cell r="G139" t="str"><v>TL</v></cell><cell r="H139"><v>28.66725</v></cell><cell r="I139"><v>3501179034911</v></cell></row><row r="140"><cell r="E140" t="str"><v>Rotring Isograph Rapido Kalemi 0.50 mm</v></cell><cell r="F140"><v>0.18</v></cell><cell r="G140" t="str"><v>TL</v></cell><cell r="H140"><v>28.66725</v></cell><cell r="I140"><v>3501179034928</v></cell></row><row r="141"><cell r="E141" t="str"><v>Rotring Isograph Rapido Kalemi 0.60 mm</v></cell><cell r="F141"><v>0.18</v></cell><cell r="G141" t="str"><v>TL</v></cell><cell r="H141"><v>28.66725</v></cell><cell r="I141"><v>3501179034935</v></cell></row><row r="142"><cell r="E142" t="str"><v>Rotring Isograph Rapido Kalemi 0.70 mm</v></cell><cell r="F142"><v>0.18</v></cell><cell r="G142" t="str"><v>TL</v></cell><cell r="H142"><v>28.66725</v></cell><cell r="I142"><v>3501179034942</v></cell></row><row r="143"><cell r="E143" t="str"><v>Rotring Isograph Rapido Kalemi 0.80 mm</v></cell><cell r="F143"><v>0.18</v></cell><cell r="G143" t="str"><v>TL</v></cell><cell r="H143"><v>28.66725</v></cell><cell r="I143"><v>3501179034959</v></cell></row><row r="144"><cell r="E144" t="str"><v>Rotring Isograph Rapido Kalemi 1.00 mm</v></cell><cell r="F144"><v>0.18</v></cell><cell r="G144" t="str"><v>TL</v></cell><cell r="H144"><v>28.66725</v></cell><cell r="I144"><v>3501179034966</v></cell></row><row r="145"><cell r="E145" t="str"><v>Rotring Tikky Mekanik Kurşun Kalem Seti 0.7 mm Beyaz</v></cell><cell r="F145"><v>0.18</v></cell><cell r="G145" t="str"><v>TL</v></cell><cell r="H145"><v>9.5418</v></cell><cell r="I145"><v>8699290042405</v></cell></row><row r="146"><cell r="E146" t="str"><v>Rotring Tikky Mekanik Kurşun Kalem Seti 0.5 mm Beyaz</v></cell><cell r="F146"><v>0.18</v></cell><cell r="G146" t="str"><v>TL</v></cell><cell r="H146"><v>9.5418</v></cell><cell r="I146"><v>8699290042399</v></cell></row><row r="147"><cell r="E147" t="str"><v>Rotring Tikky Mekanik Kurşun Kalem Seti 0.7 mm Bordo</v></cell><cell r="F147"><v>0.18</v></cell><cell r="G147" t="str"><v>TL</v></cell><cell r="H147"><v>9.5418</v></cell><cell r="I147"><v>8699290042016</v></cell></row><row r="148"><cell r="E148" t="str"><v>Rotring Tikky Mekanik Kurşun Kalem Seti 0.5 mm Bordo</v></cell><cell r="F148"><v>0.18</v></cell><cell r="G148" t="str"><v>TL</v></cell><cell r="H148"><v>9.58365</v></cell><cell r="I148"><v>8699290042009</v></cell></row><row r="149"><cell r="E149" t="str"><v>Rotring Tikky Mekanik Kurşun Kalem 0.5 mm Bordo</v></cell><cell r="F149"><v>0.18</v></cell><cell r="G149" t="str"><v>TL</v></cell><cell r="H149"><v>8.1189</v></cell><cell r="I149"><v>3501170770467</v></cell></row><row r="150"><cell r="E150" t="str"><v>Rotring Tikky Mekanik Kurşun Kalem 0.7 mm Bordo</v></cell><cell r="F150"><v>0.18</v></cell><cell r="G150" t="str"><v>TL</v></cell><cell r="H150"><v>8.1189</v></cell><cell r="I150"><v>3501170770474</v></cell></row><row r="151"><cell r="E151" t="str"><v>Rotring Tikky Mekanik Kurşun Kalem 0.9 mm Bordo</v></cell><cell r="F151"><v>0.18</v></cell><cell r="G151" t="str"><v>TL</v></cell><cell r="H151"><v>8.1189</v></cell><cell r="I151"><v>3501170770481</v></cell></row><row r="152"><cell r="E152" t="str"><v>Rotring Tikky Mekanik Kurşun Kalem 0.5 mm Siyah</v></cell><cell r="F152"><v>0.18</v></cell><cell r="G152" t="str"><v>TL</v></cell><cell r="H152"><v>8.1189</v></cell><cell r="I152"><v>3501170770504</v></cell></row><row r="153"><cell r="E153" t="str"><v>Rotring Tikky Mekanik Kurşun Kalem 0.7 mm Siyah</v></cell><cell r="F153"><v>0.18</v></cell><cell r="G153" t="str"><v>TL</v></cell><cell r="H153"><v>8.1189</v></cell><cell r="I153"><v>3501170770511</v></cell></row><row r="154"><cell r="E154" t="str"><v>Rotring Tikky Mekanik Kurşun Kalem 0.9 mm Siyah</v></cell><cell r="F154"><v>0.18</v></cell><cell r="G154" t="str"><v>TL</v></cell><cell r="H154"><v>8.1189</v></cell><cell r="I154"><v>3501170770528</v></cell></row><row r="155"><cell r="E155" t="str"><v>Rotring Tikky Mekanik Kurşun Kalem 0.5 mm Beyaz</v></cell><cell r="F155"><v>0.18</v></cell><cell r="G155" t="str"><v>TL</v></cell><cell r="H155"><v>8.1189</v></cell><cell r="I155"><v>3501170770535</v></cell></row><row r="156"><cell r="E156" t="str"><v>Rotring Tikky Mekanik Kurşun Kalem 0.7 mm Beyaz</v></cell><cell r="F156"><v>0.18</v></cell><cell r="G156" t="str"><v>TL</v></cell><cell r="H156"><v>8.1189</v></cell><cell r="I156"><v>3501170903964</v></cell></row><row r="157"><cell r="E157" t="str"><v>Rotring Tikky Mekanik Kurşun Kalem 0.5 mm Kırmızı</v></cell><cell r="F157"><v>0.18</v></cell><cell r="G157" t="str"><v>TL</v></cell><cell r="H157"><v>8.1189</v></cell><cell r="I157"><v>3501170770542</v></cell></row><row r="158"><cell r="E158" t="str"><v>Rotring Tikky Mekanik Kurşun Kalem 0.7 mm Kırmızı</v></cell><cell r="F158"><v>0.18</v></cell><cell r="G158" t="str"><v>TL</v></cell><cell r="H158"><v>8.1189</v></cell><cell r="I158"><v>3501178502398</v></cell></row><row r="159"><cell r="E159" t="str"><v>Rotring Tikky Mekanik Kurşun Kalem 0.5 mm Mavi</v></cell><cell r="F159"><v>0.18</v></cell><cell r="G159" t="str"><v>TL</v></cell><cell r="H159"><v>8.1189</v></cell><cell r="I159"><v>3501170770566</v></cell></row><row r="160"><cell r="E160" t="str"><v>Rotring Tikky Mekanik Kurşun Kalem 0.7 mm Mavi</v></cell><cell r="F160"><v>0.18</v></cell><cell r="G160" t="str"><v>TL</v></cell><cell r="H160"><v>8.1189</v></cell><cell r="I160"><v>3501178503623</v></cell></row><row r="161"><cell r="E161" t="str"><v>Rotring Tikky Mekanik Kurşun Kalem 0.5 mm Sarı</v></cell><cell r="F161"><v>0.18</v></cell><cell r="G161" t="str"><v>TL</v></cell><cell r="H161"><v>8.1189</v></cell><cell r="I161"><v>3501170770573</v></cell></row><row r="162"><cell r="E162" t="str"><v>Rotring Tikky Mekanik Kurşun Kalem 0.7 mm Sarı</v></cell><cell r="F162"><v>0.18</v></cell><cell r="G162" t="str"><v>TL</v></cell><cell r="H162"><v>8.1189</v></cell><cell r="I162"><v>3501178503630</v></cell></row><row r="163"><cell r="E163" t="str"><v>Rotring Rapid Mekanik Kurşun Kalem 0.5 mm Siyah</v></cell><cell r="F163"><v>0.18</v></cell><cell r="G163" t="str"><v>TL</v></cell><cell r="H163"><v>15.52635</v></cell><cell r="I163"><v>4006856502954</v></cell></row><row r="164"><cell r="E164" t="str"><v>Rotring Rapid Mekanik Kurşun Kalem 0.7 mm Siyah</v></cell><cell r="F164"><v>0.18</v></cell><cell r="G164" t="str"><v>TL</v></cell><cell r="H164"><v>15.52635</v></cell><cell r="I164"><v>4006856502961</v></cell></row><row r="165"><cell r="E165" t="str"><v>Rotring 300 Mekanik Kurşun Kalem 0.5 mm Siyah</v></cell><cell r="F165"><v>0.18</v></cell><cell r="G165" t="str"><v>TL</v></cell><cell r="H165"><v>15.8193</v></cell><cell r="I165"><v>3501178523065</v></cell></row><row r="166"><cell r="E166" t="str"><v>Rotring 300 Mekanik Kurşun Kalem 0.7 mm Siyah</v></cell><cell r="F166"><v>0.18</v></cell><cell r="G166" t="str"><v>TL</v></cell><cell r="H166"><v>15.8193</v></cell><cell r="I166"><v>3501178523041</v></cell></row><row r="167"><cell r="E167" t="str"><v>Rotring 500 Mekanik Kurşun Kalem 0.5 mm Siyah</v></cell><cell r="F167"><v>0.18</v></cell><cell r="G167" t="str"><v>TL</v></cell><cell r="H167"><v>22.1805</v></cell><cell r="I167"><v>3501178523058</v></cell></row><row r="168"><cell r="E168" t="str"><v>Rotring 500 Mekanik Kurşun Kalem 0.7 mm Siyah</v></cell><cell r="F168"><v>0.18</v></cell><cell r="G168" t="str"><v>TL</v></cell><cell r="H168"><v>22.1805</v></cell><cell r="I168"><v>3501178523072</v></cell></row><row r="169"><cell r="E169" t="str"><v>Rotring 600 Mekanik Kurşun Kalem 0.5 mm Siyah</v></cell><cell r="F169"><v>0.18</v></cell><cell r="G169" t="str"><v>TL</v></cell><cell r="H169"><v>57.753</v></cell><cell r="I169"><v>3501179044439</v></cell></row><row r="170"><cell r="E170" t="str"><v>Rotring 600 Mekanik Kurşun Kalem 0.7 mm Siyah</v></cell><cell r="F170"><v>0.18</v></cell><cell r="G170" t="str"><v>TL</v></cell><cell r="H170"><v>57.753</v></cell><cell r="I170"><v>3501179044422</v></cell></row><row r="171"><cell r="E171" t="str"><v>Rotring 600 Mekanik Kurşun Kalem 0.5 mm Krom</v></cell><cell r="F171"><v>0.18</v></cell><cell r="G171" t="str"><v>TL</v></cell><cell r="H171"><v>57.753</v></cell><cell r="I171"><v>3501179044453</v></cell></row><row r="172"><cell r="E172" t="str"><v>Rotring 600 Mekanik Kurşun Kalem 0.7 mm Krom</v></cell><cell r="F172"><v>0.18</v></cell><cell r="G172" t="str"><v>TL</v></cell><cell r="H172"><v>57.753</v></cell><cell r="I172"><v>3501179044446</v></cell></row><row r="173"><cell r="E173" t="str"><v>Rotring Rapid Pro Mekanik Kurşun Kalem 0.5 mm Krom</v></cell><cell r="F173"><v>0.18</v></cell><cell r="G173" t="str"><v>TL</v></cell><cell r="H173"><v>64.449</v></cell><cell r="I173"><v>3501179042558</v></cell></row><row r="174"><cell r="E174" t="str"><v>Rotring Rapid Pro Mekanik Kurşun Kalem 0.7 mm Krom</v></cell><cell r="F174"><v>0.18</v></cell><cell r="G174" t="str"><v>TL</v></cell><cell r="H174"><v>64.449</v></cell><cell r="I174"><v>3501179042565</v></cell></row><row r="175"><cell r="E175" t="str"><v>Rotring Rapid Pro Mekanik Kurşun Kalem 0.5 mm Siyah</v></cell><cell r="F175"><v>0.18</v></cell><cell r="G175" t="str"><v>TL</v></cell><cell r="H175"><v>64.449</v></cell><cell r="I175"><v>3501179042572</v></cell></row><row r="176"><cell r="E176" t="str"><v>Rotring Rapid Pro Mekanik Kurşun Kalem 0.7 mm Siyah</v></cell><cell r="F176"><v>0.18</v></cell><cell r="G176" t="str"><v>TL</v></cell><cell r="H176"><v>64.449</v></cell><cell r="I176"><v>3501179042589</v></cell></row><row r="177"><cell r="E177" t="str"><v>Rotring 800 Mekanik Kurşun Kalem 0.5 mm Krom</v></cell><cell r="F177"><v>0.18</v></cell><cell r="G177" t="str"><v>TL</v></cell><cell r="H177"><v>105.462</v></cell><cell r="I177"><v>3501179044484</v></cell></row><row r="178"><cell r="E178" t="str"><v>Rotring 800 Mekanik Kurşun Kalem 0.7 mm Krom</v></cell><cell r="F178"><v>0.18</v></cell><cell r="G178" t="str"><v>TL</v></cell><cell r="H178"><v>105.462</v></cell><cell r="I178"><v>3501179044491</v></cell></row><row r="179"><cell r="E179" t="str"><v>Rotring 800 Mekanik Kurşun Kalem 0.5 mm Siyah</v></cell><cell r="F179"><v>0.18</v></cell><cell r="G179" t="str"><v>TL</v></cell><cell r="H179"><v>105.462</v></cell><cell r="I179"><v>3501179044477</v></cell></row><row r="180"><cell r="E180" t="str"><v>Rotring 800 Mekanik Kurşun Kalem 0.7 mm Siyah</v></cell><cell r="F180"><v>0.18</v></cell><cell r="G180" t="str"><v>TL</v></cell><cell r="H180"><v>105.462</v></cell><cell r="I180"><v>3501179044460</v></cell></row><row r="181"><cell r="E181" t="str"><v>Rotring 800+ İki Fonksiyonlu Kalem 0.5 mm Krom</v></cell><cell r="F181"><v>0.18</v></cell><cell r="G181" t="str"><v>TL</v></cell><cell r="H181"><v>112.995</v></cell><cell r="I181"><v>3501179001838</v></cell></row><row r="182"><cell r="E182" t="str"><v>Rotring 800+ İki Fonksiyonlu Kalem 0.7 mm Krom</v></cell><cell r="F182"><v>0.18</v></cell><cell r="G182" t="str"><v>TL</v></cell><cell r="H182"><v>112.995</v></cell><cell r="I182"><v>3501179001845</v></cell></row><row r="183"><cell r="E183" t="str"><v>Rotring 800+ İki Fonksiyonlu Kalem 0.5 mm Siyah</v></cell><cell r="F183"><v>0.18</v></cell><cell r="G183" t="str"><v>TL</v></cell><cell r="H183"><v>112.995</v></cell><cell r="I183"><v>3501179001814</v></cell></row><row r="184"><cell r="E184" t="str"><v>Rotring 800+ İki Fonksiyonlu Kalem 0.7 mm Siyah</v></cell><cell r="F184"><v>0.18</v></cell><cell r="G184" t="str"><v>TL</v></cell><cell r="H184"><v>112.995</v></cell><cell r="I184"><v>3501179001821</v></cell></row><row r="185"><cell r="E185" t="str"><v>Faber-Castell Grip II 1345 Versatil Kalem 0.5 mm Kırmızı</v></cell><cell r="F185"><v>0.18</v></cell><cell r="G185" t="str"><v>TL</v></cell><cell r="H185"><v>8.21</v></cell><cell r="I185"><v>4005400052440</v></cell></row><row r="186"><cell r="E186" t="str"><v>Faber-Castell Grip II 1345 Versatil Kalem 0.5 mm Lacivert </v></cell><cell r="F186"><v>0.18</v></cell><cell r="G186" t="str"><v>TL</v></cell><cell r="H186"><v>8.21</v></cell><cell r="I186"><v>4005400030530</v></cell></row><row r="187"><cell r="E187" t="str"><v>Faber-Castell Grip II 1345 Versatil Kalem 0.5 mm Beyaz</v></cell><cell r="F187"><v>0.18</v></cell><cell r="G187" t="str"><v>TL</v></cell><cell r="H187"><v>8.21</v></cell><cell r="I187"><v>4005400984673</v></cell></row><row r="188"><cell r="E188" t="str"><v>Faber-Castell Grip II 1345 Versatil Kalem 0.5 mm Bordo</v></cell><cell r="F188"><v>0.18</v></cell><cell r="G188" t="str"><v>TL</v></cell><cell r="H188"><v>8.21</v></cell><cell r="I188"><v>4005401045533</v></cell></row><row r="189"><cell r="E189" t="str"><v>Faber-Castell Grip II 1345 Versatil Kalem 0.5 mm Mavi</v></cell><cell r="F189"><v>0.18</v></cell><cell r="G189" t="str"><v>TL</v></cell><cell r="H189"><v>8.21</v></cell><cell r="I189"><v>4005401045540</v></cell></row><row r="190"><cell r="E190" t="str"><v>Faber-Castell Grip II 1345 Versatil Kalem 0.5 mm Yeşil</v></cell><cell r="F190"><v>0.18</v></cell><cell r="G190" t="str"><v>TL</v></cell><cell r="H190"><v>8.21</v></cell><cell r="I190"><v>4005401045557</v></cell></row><row r="191"><cell r="E191" t="str"><v>Faber-Castell Grip II 1345 Versatil Kalem 0.5 mm Siyah</v></cell><cell r="F191"><v>0.18</v></cell><cell r="G191" t="str"><v>TL</v></cell><cell r="H191"><v>8.21</v></cell><cell r="I191"><v>4005401045564</v></cell></row><row r="192"><cell r="E192" t="str"><v>Faber-Castell Grip II 1347 Versatil Kalem 0.7 mm Kırmızı</v></cell><cell r="F192"><v>0.18</v></cell><cell r="G192" t="str"><v>TL</v></cell><cell r="H192"><v>8.21</v></cell><cell r="I192"><v>4005400052488</v></cell></row><row r="193"><cell r="E193" t="str"><v>Faber-Castell Grip II 1347 Versatil Kalem 0.7 mm Lacivert </v></cell><cell r="F193"><v>0.18</v></cell><cell r="G193" t="str"><v>TL</v></cell><cell r="H193"><v>8.21</v></cell><cell r="I193"><v>4005400030578</v></cell></row><row r="194"><cell r="E194" t="str"><v>Faber-Castell Grip II 1347 Versatil Kalem 0.7 mm Beyaz</v></cell><cell r="F194"><v>0.18</v></cell><cell r="G194" t="str"><v>TL</v></cell><cell r="H194"><v>8.21</v></cell><cell r="I194"><v>4005400992562</v></cell></row><row r="195"><cell r="E195" t="str"><v>Faber-Castell Grip II 1347 Versatil Kalem 0.7 mm Bordo</v></cell><cell r="F195"><v>0.18</v></cell><cell r="G195" t="str"><v>TL</v></cell><cell r="H195"><v>8.21</v></cell><cell r="I195"><v>4005401045571</v></cell></row><row r="196"><cell r="E196" t="str"><v>Faber-Castell Grip II 1347 Versatil Kalem 0.7 mm Mavi</v></cell><cell r="F196"><v>0.18</v></cell><cell r="G196" t="str"><v>TL</v></cell><cell r="H196"><v>8.21</v></cell><cell r="I196"><v>4005401045588</v></cell></row><row r="197"><cell r="E197" t="str"><v>Faber-Castell Grip II 1347 Versatil Kalem 0.7 mm Yeşil</v></cell><cell r="F197"><v>0.18</v></cell><cell r="G197" t="str"><v>TL</v></cell><cell r="H197"><v>8.21</v></cell><cell r="I197"><v>4005401045595</v></cell></row><row r="198"><cell r="E198" t="str"><v>Faber-Castell Grip II 1347 Versatil Kalem 0.7 mm Siyah</v></cell><cell r="F198"><v>0.18</v></cell><cell r="G198" t="str"><v>TL</v></cell><cell r="H198"><v>8.21</v></cell><cell r="I198"><v>4005401045601</v></cell></row><row r="199"><cell r="E199" t="str"><v>Faber-Castell Grip Plus Versatil Kalem 0.7 mm Siyah</v></cell><cell r="F199"><v>0.18</v></cell><cell r="G199" t="str"><v>TL</v></cell><cell r="H199"><v>12.35</v></cell><cell r="I199"><v>4005401017608</v></cell></row><row r="200"><cell r="E200" t="str"><v>Faber-Castell Grip Plus Versatil Kalem 0.7 mm Kırmızı</v></cell><cell r="F200"><v>0.18</v></cell><cell r="G200" t="str"><v>TL</v></cell><cell r="H200"><v>12.35</v></cell><cell r="I200"><v>4005401017561</v></cell></row><row r="201"><cell r="E201" t="str"><v>Faber-Castell Grip Plus Versatil Kalem 0.7 mm Mavi</v></cell><cell r="F201"><v>0.18</v></cell><cell r="G201" t="str"><v>TL</v></cell><cell r="H201"><v>12.35</v></cell><cell r="I201"><v>4005401017585</v></cell></row><row r="202"><cell r="E202" t="str"><v>Faber-Castell Grip Plus Versatil Kalem 0.7 mm Yeşil</v></cell><cell r="F202"><v>0.18</v></cell><cell r="G202" t="str"><v>TL</v></cell><cell r="H202"><v>12.35</v></cell><cell r="I202"><v>4005401058854</v></cell></row><row r="203"><cell r="E203" t="str"><v>Faber-Castell Grip Plus Versatil Kalem 0.7 mm Vişne</v></cell><cell r="F203"><v>0.18</v></cell><cell r="G203" t="str"><v>TL</v></cell><cell r="H203"><v>12.35</v></cell><cell r="I203"><v>4005400012437</v></cell></row><row r="204"><cell r="E204" t="str"><v>Faber-Castell Grip Plus Versatil Kalem 0.7 mm Petrol Mavisi</v></cell><cell r="F204"><v>0.18</v></cell><cell r="G204" t="str"><v>TL</v></cell><cell r="H204"><v>12.35</v></cell><cell r="I204"><v>4005400012338</v></cell></row><row r="205"><cell r="E205" t="str"><v>Faber-Castell Grip Plus Versatil Kalem 0.7 mm Beyaz</v></cell><cell r="F205"><v>0.18</v></cell><cell r="G205" t="str"><v>TL</v></cell><cell r="H205"><v>12.35</v></cell><cell r="I205"><v>4005401307013</v></cell></row><row r="206"><cell r="E206" t="str"><v>Faber-Castell Grip 2011 Versatil Kalem 0.7 mm Koyu Pembe</v></cell><cell r="F206"><v>0.18</v></cell><cell r="G206" t="str"><v>TL</v></cell><cell r="H206"><v>18.53</v></cell><cell r="I206"><v>4005400990674</v></cell></row><row r="207"><cell r="E207" t="str"><v>Faber-Castell Grip 2011 Versatil Kalem 0.7 mm Mor</v></cell><cell r="F207"><v>0.18</v></cell><cell r="G207" t="str"><v>TL</v></cell><cell r="H207"><v>18.53</v></cell><cell r="I207"><v>4005400050224</v></cell></row><row r="208"><cell r="E208" t="str"><v>Faber-Castell Grip 2011 Versatil Kalem 0.7 mm Petrol</v></cell><cell r="F208"><v>0.18</v></cell><cell r="G208" t="str"><v>TL</v></cell><cell r="H208"><v>18.53</v></cell><cell r="I208"><v>4005400052969</v></cell></row><row r="209"><cell r="E209" t="str"><v>Faber-Castell Grip 2011 Versatil Kalem 0.7 mm Kahverengi</v></cell><cell r="F209"><v>0.18</v></cell><cell r="G209" t="str"><v>TL</v></cell><cell r="H209"><v>18.53</v></cell><cell r="I209"><v>4005400990698</v></cell></row><row r="210"><cell r="E210" t="str"><v>Faber-Castell Grip 2011 Versatil Kalem 0.7 mm Gümüş</v></cell><cell r="F210"><v>0.18</v></cell><cell r="G210" t="str"><v>TL</v></cell><cell r="H210"><v>18.53</v></cell><cell r="I210"><v>4005401045908</v></cell></row><row r="211"><cell r="E211" t="str"><v>Faber-Castell Grip 2011 Versatil Kalem 0.7 mm Metalik Mavi</v></cell><cell r="F211"><v>0.18</v></cell><cell r="G211" t="str"><v>TL</v></cell><cell r="H211"><v>18.53</v></cell><cell r="I211"><v>4005401067290</v></cell></row><row r="212"><cell r="E212" t="str"><v>Faber-Castell Grip 2011 Versatil Kalem 0.7 mm Buzlu Siyah</v></cell><cell r="F212"><v>0.18</v></cell><cell r="G212" t="str"><v>TL</v></cell><cell r="H212"><v>18.53</v></cell><cell r="I212"><v>4005401067580</v></cell></row><row r="213"><cell r="E213" t="str"><v>Faber-Castell Grip 2011 Versatil Kalem 0.7 mm Buzlu Lime</v></cell><cell r="F213"><v>0.18</v></cell><cell r="G213" t="str"><v>TL</v></cell><cell r="H213"><v>18.53</v></cell><cell r="I213"><v>4005401312642</v></cell></row><row r="214"><cell r="E214" t="str"><v>Faber-Castell Grip Matic 1318 Versatil Kalem 0.5 mm Mavi</v></cell><cell r="F214"><v>0.18</v></cell><cell r="G214" t="str"><v>TL</v></cell><cell r="H214"><v>3.38</v></cell><cell r="I214"><v>6933256607683</v></cell></row><row r="215"><cell r="E215" t="str"><v>Faber-Castell Grip Matic 1318 Versatil Kalem 0.5 mm Siyah</v></cell><cell r="F215"><v>0.18</v></cell><cell r="G215" t="str"><v>TL</v></cell><cell r="H215"><v>3.38</v></cell><cell r="I215"><v>4005401032397</v></cell></row><row r="216"><cell r="E216" t="str"><v>Faber-Castell Grip Matic 1318 Versatil Kalem 0.5 mm Kırmızı</v></cell><cell r="F216"><v>0.18</v></cell><cell r="G216" t="str"><v>TL</v></cell><cell r="H216"><v>3.38</v></cell><cell r="I216"><v>6933256607676</v></cell></row><row r="217"><cell r="E217" t="str"><v>Faber-Castell Grip Matic 1318 Versatil Kalem 0.5 mm Yeşil</v></cell><cell r="F217"><v>0.18</v></cell><cell r="G217" t="str"><v>TL</v></cell><cell r="H217"><v>3.38</v></cell><cell r="I217"><v>6933256607690</v></cell></row><row r="218"><cell r="E218" t="str"><v>Faber-Castell Grip Matic 1319 Versatil Kalem 0.7 mm Mavi</v></cell><cell r="F218"><v>0.18</v></cell><cell r="G218" t="str"><v>TL</v></cell><cell r="H218"><v>3.38</v></cell><cell r="I218"><v>4005401032458</v></cell></row><row r="219"><cell r="E219" t="str"><v>Faber-Castell Grip Matic 1319 Versatil Kalem 0.7 mm Siyah</v></cell><cell r="F219"><v>0.18</v></cell><cell r="G219" t="str"><v>TL</v></cell><cell r="H219"><v>3.38</v></cell><cell r="I219"><v>6933256607720</v></cell></row><row r="220"><cell r="E220" t="str"><v>Faber-Castell Grip Matic 1319 Versatil Kalem 0.7 mm Kırmızı</v></cell><cell r="F220"><v>0.18</v></cell><cell r="G220" t="str"><v>TL</v></cell><cell r="H220"><v>3.38</v></cell><cell r="I220"><v>6933256607706</v></cell></row><row r="221"><cell r="E221" t="str"><v>Faber-Castell Grip Matic 1319 Versatil Kalem 0.7 mm Yeşil</v></cell><cell r="F221"><v>0.18</v></cell><cell r="G221" t="str"><v>TL</v></cell><cell r="H221"><v>3.38</v></cell><cell r="I221"><v>6933256607713</v></cell></row><row r="222"><cell r="E222" t="str"><v>Faber-Castell Polymatic 2328 Versatil Kalem 0.5 mm Yeşil</v></cell><cell r="F222"><v>0.18</v></cell><cell r="G222" t="str"><v>TL</v></cell><cell r="H222"><v>3.64</v></cell><cell r="I222"><v>6933256619518</v></cell></row><row r="223"><cell r="E223" t="str"><v>Faber-Castell Polymatic 2328 Versatil Kalem 0.5 mm Mavi</v></cell><cell r="F223"><v>0.18</v></cell><cell r="G223" t="str"><v>TL</v></cell><cell r="H223"><v>3.64</v></cell><cell r="I223"><v>6933256604941</v></cell></row><row r="224"><cell r="E224" t="str"><v>Faber-Castell Polymatic 2328 Versatil Kalem 0.5 mm Siyah</v></cell><cell r="F224"><v>0.18</v></cell><cell r="G224" t="str"><v>TL</v></cell><cell r="H224"><v>3.64</v></cell><cell r="I224"><v>6933256604965</v></cell></row><row r="225"><cell r="E225" t="str"><v>Faber-Castell Polymatic 2328 Versatil Kalem 0.5 mm Kırmızı</v></cell><cell r="F225"><v>0.18</v></cell><cell r="G225" t="str"><v>TL</v></cell><cell r="H225"><v>3.64</v></cell><cell r="I225"><v>6933256602152</v></cell></row><row r="226"><cell r="E226" t="str"><v>Faber-Castell Polymatic 2329 Versatil Kalem 0.7 mm Yeşil</v></cell><cell r="F226"><v>0.18</v></cell><cell r="G226" t="str"><v>TL</v></cell><cell r="H226"><v>3.64</v></cell><cell r="I226"><v>6933256604989</v></cell></row><row r="227"><cell r="E227" t="str"><v>Faber-Castell Polymatic 2329 Versatil Kalem 0.7 mm Mavi</v></cell><cell r="F227"><v>0.18</v></cell><cell r="G227" t="str"><v>TL</v></cell><cell r="H227"><v>3.64</v></cell><cell r="I227"><v>6933256604972</v></cell></row><row r="228"><cell r="E228" t="str"><v>Faber-Castell Polymatic 2329 Versatil Kalem 0.7 mm Siyah</v></cell><cell r="F228"><v>0.18</v></cell><cell r="G228" t="str"><v>TL</v></cell><cell r="H228"><v>3.64</v></cell><cell r="I228"><v>6933256604996</v></cell></row><row r="229"><cell r="E229" t="str"><v>Faber-Castell Polymatic 2329 Versatil Kalem 0.7 mm Kırmızı</v></cell><cell r="F229"><v>0.18</v></cell><cell r="G229" t="str"><v>TL</v></cell><cell r="H229"><v>3.64</v></cell><cell r="I229"><v>6933256602398</v></cell></row><row r="230"><cell r="E230" t="str"><v>Faber-Castell Econ 1343 Versatil Kalem 0.7 mm (5081134310)</v></cell><cell r="F230"><v>0.18</v></cell><cell r="G230" t="str"><v>TL</v></cell><cell r="H230"><v>1.48</v></cell><cell r="I230"><v>6933256601469</v></cell></row><row r="231"><cell r="E231" t="str"><v>Faber-Castell Econ 1342 Versatil Kalem 0.5 mm (5081134210)</v></cell><cell r="F231"><v>0.18</v></cell><cell r="G231" t="str"><v>TL</v></cell><cell r="H231"><v>1.48</v></cell><cell r="I231"><v>6933256601452</v></cell></row><row r="232"><cell r="E232" t="str"><v>Faber-Castell Vario Lux Versatil Kalem 0.3 mm </v></cell><cell r="F232"><v>0.18</v></cell><cell r="G232" t="str"><v>TL</v></cell><cell r="H232"><v>26.4</v></cell><cell r="I232"><v>4005401353003</v></cell></row><row r="233"><cell r="E233" t="str"><v>Faber-Castell Vario Lux Versatil Kalem 0.5 mm </v></cell><cell r="F233"><v>0.18</v></cell><cell r="G233" t="str"><v>TL</v></cell><cell r="H233"><v>26.4</v></cell><cell r="I233"><v>4005401355007</v></cell></row><row r="234"><cell r="E234" t="str"><v>Faber-Castell Vario Lux Versatil Kalem 0.7 mm </v></cell><cell r="F234"><v>0.18</v></cell><cell r="G234" t="str"><v>TL</v></cell><cell r="H234"><v>26.4</v></cell><cell r="I234"><v>4005401357001</v></cell></row><row r="235"><cell r="E235" t="str"><v>Faber-Castell Vario Lux Versatil Kalem 0.9 mm </v></cell><cell r="F235"><v>0.18</v></cell><cell r="G235" t="str"><v>TL</v></cell><cell r="H235"><v>26.4</v></cell><cell r="I235"><v>4005401359005</v></cell></row><row r="236"><cell r="E236" t="str"><v>Adel Writer Mercanlı Kurşunkalem 12' Li (2052165000)</v></cell><cell r="F236"><v>0.08</v></cell><cell r="G236" t="str"><v>TL</v></cell><cell r="H236"><v>3.55</v></cell><cell r="I236"><v>8690826216529</v></cell></row><row r="237"><cell r="E237" t="str"><v>Faber-Castell Köşeli Silgili Kurşunkalem 12'li (5244212000)</v></cell><cell r="F237"><v>0.08</v></cell><cell r="G237" t="str"><v>TL</v></cell><cell r="H237"><v>6.27</v></cell><cell r="I237"><v>8690826212026</v></cell></row><row r="238"><cell r="E238" t="str"><v>Faber-Castell Köşeli Mercanlı Kurşunkalem 12'Li (1052160000)</v></cell><cell r="F238"><v>0.08</v></cell><cell r="G238" t="str"><v>TL</v></cell><cell r="H238"><v>7.72</v></cell><cell r="I238"><v>8690826216024</v></cell></row><row r="239"><cell r="E239" t="str"><v>Fatih Mercanlı Kurşun Kalem 12'li</v></cell><cell r="F239"><v>0.08</v></cell><cell r="G239" t="str"><v>TL</v></cell><cell r="H239"><v>3</v></cell><cell r="I239" t="str"><v>8690216120207</v></cell></row><row r="240"><cell r="E240" t="str"><v>Adel Fish Pencil Silgili Kurşun Kalem 12'li</v></cell><cell r="F240"><v>0.08</v></cell><cell r="G240" t="str"><v>TL</v></cell><cell r="H240"><v>3.38</v></cell><cell r="I240"><v>8690826112128</v></cell></row><row r="241"><cell r="E241" t="str"><v>Faber-Castell Grip Siyah Kurşunkalem</v></cell><cell r="F241"><v>0.08</v></cell><cell r="G241" t="str"><v>TL</v></cell><cell r="H241"><v>3.05</v></cell><cell r="I241"><v>4005401073161</v></cell></row><row r="242"><cell r="E242" t="str"><v>Faber-Castell Goldfaber 1221 Dereceli Kurşunkalem HB</v></cell><cell r="F242"><v>0.08</v></cell><cell r="G242" t="str"><v>TL</v></cell><cell r="H242"><v>0.69</v></cell><cell r="I242"><v>8690826210015</v></cell></row><row r="243"><cell r="E243" t="str"><v>Faber-Castell Goldfaber 1221 Dereceli Kurşunkalem B</v></cell><cell r="F243"><v>0.08</v></cell><cell r="G243" t="str"><v>TL</v></cell><cell r="H243"><v>0.69</v></cell><cell r="I243"><v>8690826210114</v></cell></row><row r="244"><cell r="E244" t="str"><v>Faber-Castell Goldfaber 1221 Dereceli Kurşunkalem 2B</v></cell><cell r="F244"><v>0.08</v></cell><cell r="G244" t="str"><v>TL</v></cell><cell r="H244"><v>0.69</v></cell><cell r="I244"><v>8690826210213</v></cell></row><row r="245"><cell r="E245" t="str"><v>Faber-Castell Goldfaber 1221 Dereceli Kurşunkalem 3B</v></cell><cell r="F245"><v>0.08</v></cell><cell r="G245" t="str"><v>TL</v></cell><cell r="H245"><v>0.69</v></cell><cell r="I245"><v>8690826210312</v></cell></row><row r="246"><cell r="E246" t="str"><v>Faber-Castell Goldfaber 1221 Dereceli Kurşunkalem 4B</v></cell><cell r="F246"><v>0.08</v></cell><cell r="G246" t="str"><v>TL</v></cell><cell r="H246"><v>0.69</v></cell><cell r="I246"><v>8690826210411</v></cell></row><row r="247"><cell r="E247" t="str"><v>Faber-Castell Goldfaber 1221 Dereceli Kurşunkalem 5B</v></cell><cell r="F247"><v>0.08</v></cell><cell r="G247" t="str"><v>TL</v></cell><cell r="H247"><v>0.69</v></cell><cell r="I247"><v>8690826210510</v></cell></row><row r="248"><cell r="E248" t="str"><v>Faber-Castell Goldfaber 1221 Dereceli Kurşunkalem 6B</v></cell><cell r="F248"><v>0.08</v></cell><cell r="G248" t="str"><v>TL</v></cell><cell r="H248"><v>0.69</v></cell><cell r="I248"><v>8690826210619</v></cell></row><row r="249"><cell r="E249" t="str"><v>Faber-Castell Goldfaber 1221 Dereceli Kurşunkalem 7B</v></cell><cell r="F249"><v>0.08</v></cell><cell r="G249" t="str"><v>TL</v></cell><cell r="H249"><v>0.69</v></cell><cell r="I249"><v>8690826210718</v></cell></row><row r="250"><cell r="E250" t="str"><v>Faber-Castell Goldfaber 1221 Dereceli Kurşunkalem 8B</v></cell><cell r="F250"><v>0.08</v></cell><cell r="G250" t="str"><v>TL</v></cell><cell r="H250"><v>0.69</v></cell><cell r="I250"><v>8690826210817</v></cell></row><row r="251"><cell r="E251" t="str"><v>Faber-Castell Goldfaber 1221 Dereceli Kurşunkalem H</v></cell><cell r="F251"><v>0.08</v></cell><cell r="G251" t="str"><v>TL</v></cell><cell r="H251"><v>0.69</v></cell><cell r="I251"><v>8690826211111</v></cell></row><row r="252"><cell r="E252" t="str"><v>Faber-Castell Goldfaber 1221 Dereceli Kurşunkalem 2H</v></cell><cell r="F252"><v>0.08</v></cell><cell r="G252" t="str"><v>TL</v></cell><cell r="H252"><v>0.69</v></cell><cell r="I252"><v>8690826211210</v></cell></row><row r="253"><cell r="E253" t="str"><v>Faber-Castell Goldfaber 1221 Dereceli Kurşunkalem 3H</v></cell><cell r="F253"><v>0.08</v></cell><cell r="G253" t="str"><v>TL</v></cell><cell r="H253"><v>0.69</v></cell><cell r="I253"><v>8690826211319</v></cell></row><row r="254"><cell r="E254" t="str"><v>Faber-Castell Goldfaber 1221 Dereceli Kurşunkalem 4H</v></cell><cell r="F254"><v>0.08</v></cell><cell r="G254" t="str"><v>TL</v></cell><cell r="H254"><v>0.69</v></cell><cell r="I254"><v>8690826211418</v></cell></row><row r="255"><cell r="E255" t="str"><v>Faber-Castell Goldfaber 1221 Dereceli Kurşunkalem 5H</v></cell><cell r="F255"><v>0.08</v></cell><cell r="G255" t="str"><v>TL</v></cell><cell r="H255"><v>0.69</v></cell><cell r="I255"><v>8690826211517</v></cell></row><row r="256"><cell r="E256" t="str"><v>Faber-Castell Goldfaber 1221 Dereceli Kurşunkalem 6H</v></cell><cell r="F256"><v>0.08</v></cell><cell r="G256" t="str"><v>TL</v></cell><cell r="H256"><v>0.69</v></cell><cell r="I256"><v>8690826211616</v></cell></row><row r="257"><cell r="E257" t="str"><v>Faber-Castell Goldfaber 1221 Dereceli Kurşunkalem 7H</v></cell><cell r="F257"><v>0.08</v></cell><cell r="G257" t="str"><v>TL</v></cell><cell r="H257"><v>0.69</v></cell><cell r="I257"><v>8690826211715</v></cell></row><row r="258"><cell r="E258" t="str"><v>Faber-Castell Kırmızı Kopya Boya Kalemi 12'Li (1131410000)</v></cell><cell r="F258"><v>0.08</v></cell><cell r="G258" t="str"><v>TL</v></cell><cell r="H258"><v>8.92</v></cell><cell r="I258"><v>8690826141012</v></cell></row><row r="259"><cell r="E259" t="str"><v>Faber-Castell Kırmızı-Mavi Kopya Boya Kalemi 12'Li (1131430000)</v></cell><cell r="F259"><v>0.08</v></cell><cell r="G259" t="str"><v>TL</v></cell><cell r="H259"><v>8.99</v></cell><cell r="I259"><v>8690826143016</v></cell></row><row r="260"><cell r="E260" t="str"><v>Edding 344 Fosforlu Kalem 5'li Set</v></cell><cell r="F260"><v>0.18</v></cell><cell r="G260" t="str"><v>TL</v></cell><cell r="H260"><v>6.73785</v></cell><cell r="I260" t="str"><v>8699058807086</v></cell></row><row r="261"><cell r="E261" t="str"><v>Edding 344 Fosforlu Kalem Sarı</v></cell><cell r="F261"><v>0.18</v></cell><cell r="G261" t="str"><v>TL</v></cell><cell r="H261"><v>1.34757</v></cell><cell r="I261" t="str"><v>4004764921751</v></cell></row><row r="262"><cell r="E262" t="str"><v>Edding 344 Fosforlu Kalem Turuncu</v></cell><cell r="F262"><v>0.18</v></cell><cell r="G262" t="str"><v>TL</v></cell><cell r="H262"><v>1.34757</v></cell><cell r="I262" t="str"><v>4004764921928</v></cell></row><row r="263"><cell r="E263" t="str"><v>Edding 344 Fosforlu Kalem Pembe</v></cell><cell r="F263"><v>0.18</v></cell><cell r="G263" t="str"><v>TL</v></cell><cell r="H263"><v>1.34757</v></cell><cell r="I263" t="str"><v>4004764921782</v></cell></row><row r="264"><cell r="E264" t="str"><v>Edding 344 Fosforlu Kalem Mavi</v></cell><cell r="F264"><v>0.18</v></cell><cell r="G264" t="str"><v>TL</v></cell><cell r="H264"><v>1.34757</v></cell><cell r="I264" t="str"><v>4004764921812</v></cell></row><row r="265"><cell r="E265" t="str"><v>Edding 344 Fosforlu Kalem Yeşil</v></cell><cell r="F265"><v>0.18</v></cell><cell r="G265" t="str"><v>TL</v></cell><cell r="H265"><v>1.34757</v></cell><cell r="I265" t="str"><v>4004764921843</v></cell></row><row r="266"><cell r="E266" t="str"><v>Edding 344 Fosforlu Kalem Nar Çiçeği</v></cell><cell r="F266"><v>0.18</v></cell><cell r="G266" t="str"><v>TL</v></cell><cell r="H266"><v>1.34757</v></cell><cell r="I266" t="str"><v>4004764921720</v></cell></row><row r="267"><cell r="E267" t="str"><v>Faber-Castell 1548 Fosforlu Kalem Sarı</v></cell><cell r="F267"><v>0.18</v></cell><cell r="G267" t="str"><v>TL</v></cell><cell r="H267"><v>1.69</v></cell><cell r="I267"><v>4005401011545</v></cell></row><row r="268"><cell r="E268" t="str"><v>Faber-Castell 1548 Fosforlu Kalem Turuncu</v></cell><cell r="F268"><v>0.18</v></cell><cell r="G268" t="str"><v>TL</v></cell><cell r="H268"><v>1.69</v></cell><cell r="I268"><v>4005401011569</v></cell></row><row r="269"><cell r="E269" t="str"><v>Faber-Castell 1548 Fosforlu Kalem Kırmızı</v></cell><cell r="F269"><v>0.18</v></cell><cell r="G269" t="str"><v>TL</v></cell><cell r="H269"><v>1.69</v></cell><cell r="I269"><v>4005401011583</v></cell></row><row r="270"><cell r="E270" t="str"><v>Faber-Castell 1548 Fosforlu Kalem Pembe</v></cell><cell r="F270"><v>0.18</v></cell><cell r="G270" t="str"><v>TL</v></cell><cell r="H270"><v>1.69</v></cell><cell r="I270"><v>4005401011606</v></cell></row><row r="271"><cell r="E271" t="str"><v>Faber-Castell 1548 Fosforlu Kalem Mavi</v></cell><cell r="F271"><v>0.18</v></cell><cell r="G271" t="str"><v>TL</v></cell><cell r="H271"><v>1.69</v></cell><cell r="I271"><v>4005401011637</v></cell></row><row r="272"><cell r="E272" t="str"><v>Faber-Castell 1548 Fosforlu Kalem Yeşil</v></cell><cell r="F272"><v>0.18</v></cell><cell r="G272" t="str"><v>TL</v></cell><cell r="H272"><v>1.69</v></cell><cell r="I272"><v>4005401011651</v></cell></row><row r="273"><cell r="E273" t="str"><v>Faber-Castell 1548 Fosforlu Kalem 4'lü Paket</v></cell><cell r="F273"><v>0.18</v></cell><cell r="G273" t="str"><v>TL</v></cell><cell r="H273"><v>7.44</v></cell><cell r="I273"><v>4005401548041</v></cell></row><row r="274"><cell r="E274" t="str"><v>Faber-Castell 1548 Fosforlu Kalem 6'lı Paket</v></cell><cell r="F274"><v>0.18</v></cell><cell r="G274" t="str"><v>TL</v></cell><cell r="H274"><v>11.08</v></cell><cell r="I274"><v>4005401548065</v></cell></row><row r="275"><cell r="E275" t="str"><v>Faber-Castell 1548 Fosforlu Kalem 3+1 Renk</v></cell><cell r="F275"><v>0.18</v></cell><cell r="G275" t="str"><v>TL</v></cell><cell r="H275"><v>6.51</v></cell><cell r="I275"><v>4005402548316</v></cell></row><row r="276"><cell r="E276" t="str"><v>Faber-Castell 1546 Şeffaf Gövde Fosforlu Kalem Sarı</v></cell><cell r="F276"><v>0.18</v></cell><cell r="G276" t="str"><v>TL</v></cell><cell r="H276"><v>1.69</v></cell><cell r="I276"><v>4005401074335</v></cell></row><row r="277"><cell r="E277" t="str"><v>Faber-Castell 1546 Şeffaf Gövde Fosforlu Kalem Turuncu</v></cell><cell r="F277"><v>0.18</v></cell><cell r="G277" t="str"><v>TL</v></cell><cell r="H277"><v>1.69</v></cell><cell r="I277"><v>4005401074366</v></cell></row><row r="278"><cell r="E278" t="str"><v>Faber-Castell 1546 Şeffaf Gövde Fosforlu Kalem Pembe</v></cell><cell r="F278"><v>0.18</v></cell><cell r="G278" t="str"><v>TL</v></cell><cell r="H278"><v>1.69</v></cell><cell r="I278"><v>4005401074397</v></cell></row><row r="279"><cell r="E279" t="str"><v>Faber-Castell 1546 Şeffaf Gövde Fosforlu Kalem Yeşil</v></cell><cell r="F279"><v>0.18</v></cell><cell r="G279" t="str"><v>TL</v></cell><cell r="H279"><v>1.69</v></cell><cell r="I279"><v>4005401074427</v></cell></row><row r="280"><cell r="E280" t="str"><v>Faber-Castell 1546 Şeffaf Gövde Fosforlu Kalem Kırmızı </v></cell><cell r="F280"><v>0.18</v></cell><cell r="G280" t="str"><v>TL</v></cell><cell r="H280"><v>1.69</v></cell><cell r="I280"><v>4005400911877</v></cell></row><row r="281"><cell r="E281" t="str"><v>Faber-Castell 1546 Şeffaf Gövde Fosforlu Kalem Mavi</v></cell><cell r="F281"><v>0.18</v></cell><cell r="G281" t="str"><v>TL</v></cell><cell r="H281"><v>1.69</v></cell><cell r="I281"><v>4005400997765</v></cell></row><row r="282"><cell r="E282" t="str"><v>Faber-Castell 1546 Şeffaf Gövde Fosforlu Kalem Mor</v></cell><cell r="F282"><v>0.18</v></cell><cell r="G282" t="str"><v>TL</v></cell><cell r="H282"><v>1.69</v></cell><cell r="I282"><v>4005400911891</v></cell></row><row r="283"><cell r="E283" t="str"><v>Faber-Castell 1546 Şeffaf Gövde Fosforlu Kalem 4'lü Paket</v></cell><cell r="F283"><v>0.18</v></cell><cell r="G283" t="str"><v>TL</v></cell><cell r="H283"><v>7.53</v></cell><cell r="I283"><v>4005401546047</v></cell></row><row r="284"><cell r="E284" t="str"><v>Faber-Castell 1546 Şeffaf Gövde Fosforlu Kalem Pastel Renkler 4'lü Paket</v></cell><cell r="F284"><v>0.18</v></cell><cell r="G284" t="str"><v>TL</v></cell><cell r="H284"><v>8.12</v></cell><cell r="I284"><v>4005401546108</v></cell></row><row r="285"><cell r="E285" t="str"><v>Faber-Castell 1546 Şeffaf Gövde Fosforlu Kalem 6'lı Paket</v></cell><cell r="F285"><v>0.18</v></cell><cell r="G285" t="str"><v>TL</v></cell><cell r="H285"><v>11</v></cell><cell r="I285"><v>4005401546429</v></cell></row><row r="286"><cell r="E286" t="str"><v>Faber-Castell 1546 Şeffaf Gövde Fosforlu Kalem 6+2'li Paket</v></cell><cell r="F286"><v>0.18</v></cell><cell r="G286" t="str"><v>TL</v></cell><cell r="H286"><v>12.27</v></cell><cell r="I286"><v>4005401546627</v></cell></row><row r="287"><cell r="E287" t="str"><v>Noki Fosforlu Kalem 5'li PVC</v></cell><cell r="F287"><v>0.18</v></cell><cell r="G287" t="str"><v>TL</v></cell><cell r="H287"><v>6.28</v></cell><cell r="I287"><v>8693245116722</v></cell></row><row r="288"><cell r="E288" t="str"><v>Stabilo Point 88 Keçe Uçlu Kalem 25 Renk Çantalı Set</v></cell><cell r="F288"><v>0.18</v></cell><cell r="G288" t="str"><v>TL</v></cell><cell r="H288"><v>67.2525</v></cell><cell r="I288"><v>4006381360692</v></cell></row><row r="289"><cell r="E289" t="str"><v>Stabilo Point 88 Keçe Uçlu Kalem 20 Renk Askılı Paket</v></cell><cell r="F289"><v>0.18</v></cell><cell r="G289" t="str"><v>TL</v></cell><cell r="H289"><v>53.802</v></cell><cell r="I289"><v>4006381292405</v></cell></row><row r="290"><cell r="E290" t="str"><v>Stabilo Point 88 Keçe Uçlu Kalem Twin Pack 20 Renk</v></cell><cell r="F290"><v>0.18</v></cell><cell r="G290" t="str"><v>TL</v></cell><cell r="H290"><v>53.802</v></cell><cell r="I290"><v>4006381340977</v></cell></row><row r="291"><cell r="E291" t="str"><v>Stabilo Point 88 Keçe Uçlu Kalem Zebrui 20 Renk</v></cell><cell r="F291"><v>0.18</v></cell><cell r="G291" t="str"><v>TL</v></cell><cell r="H291"><v>53.802</v></cell><cell r="I291"><v>4006381340984</v></cell></row><row r="292"><cell r="E292" t="str"><v>Stabilo Point 88 Keçe Uçlu Kalem 6 Renk Askılı Paket</v></cell><cell r="F292"><v>0.18</v></cell><cell r="G292" t="str"><v>TL</v></cell><cell r="H292"><v>16.1406</v></cell><cell r="I292"><v>4006381316132</v></cell></row><row r="293"><cell r="E293" t="str"><v>Stabilo Point 88 Keçe Uçlu Kalem 10 Renk Askılı Paket</v></cell><cell r="F293"><v>0.18</v></cell><cell r="G293" t="str"><v>TL</v></cell><cell r="H293"><v>26.901</v></cell><cell r="I293"><v>4006381177122</v></cell></row><row r="294"><cell r="E294" t="str"><v>Stailo Point 88 + Pen 68 Keçe Uçlu Kalem 10'lu Set</v></cell><cell r="F294"><v>0.18</v></cell><cell r="G294" t="str"><v>TL</v></cell><cell r="H294"><v>26.901</v></cell><cell r="I294"><v>4006381458887</v></cell></row><row r="295"><cell r="E295" t="str"><v>Stabilo Point 88 Mini Jeans 8'li Set</v></cell><cell r="F295"><v>0.18</v></cell><cell r="G295" t="str"><v>TL</v></cell><cell r="H295"><v>32.2812</v></cell><cell r="I295"><v>4006381465403</v></cell></row><row r="296"><cell r="E296" t="str"><v>Stabilo Point 88 Mini Keçe Uçlu Kalem 8'li Paket </v></cell><cell r="F296"><v>0.18</v></cell><cell r="G296" t="str"><v>TL</v></cell><cell r="H296"><v>21.5208</v></cell><cell r="I296"><v>4006381367196</v></cell></row><row r="297"><cell r="E297" t="str"><v>Stabilo Point 88 Mini Keçe Uçlu Kalem 12'li Paket </v></cell><cell r="F297"><v>0.18</v></cell><cell r="G297" t="str"><v>TL</v></cell><cell r="H297"><v>32.2812</v></cell><cell r="I297"><v>4006381367219</v></cell></row><row r="298"><cell r="E298" t="str"><v>Stabilo Point 88 Keçe Uçlu Kalem 10'lu Kutu Mavi</v></cell><cell r="F298"><v>0.18</v></cell><cell r="G298" t="str"><v>TL</v></cell><cell r="H298"><v>26.901</v></cell><cell r="I298"><v>4006381217460</v></cell></row><row r="299"><cell r="E299" t="str"><v>Stabilo Point 88 Keçe Uçlu Kalem 10'lu Kutu Kırmızı</v></cell><cell r="F299"><v>0.18</v></cell><cell r="G299" t="str"><v>TL</v></cell><cell r="H299"><v>26.901</v></cell><cell r="I299"><v>4006381217453</v></cell></row><row r="300"><cell r="E300" t="str"><v>Stabilo Point 88 Keçe Uçlu Kalem 10'lu Kutu Siyah</v></cell><cell r="F300"><v>0.18</v></cell><cell r="G300" t="str"><v>TL</v></cell><cell r="H300"><v>26.901</v></cell><cell r="I300"><v>4006381217477</v></cell></row><row r="301"><cell r="E301" t="str"><v>Stabilo Point 88 Keçe Uçlu Kalem 10'lu Kutu Pembe</v></cell><cell r="F301"><v>0.18</v></cell><cell r="G301" t="str"><v>TL</v></cell><cell r="H301"><v>26.901</v></cell><cell r="I301"><v>4006381259682</v></cell></row><row r="302"><cell r="E302" t="str"><v>Stabilo Point 88 Keçe Uçlu Kalem 10'lu Kutu Yeşil</v></cell><cell r="F302"><v>0.18</v></cell><cell r="G302" t="str"><v>TL</v></cell><cell r="H302"><v>26.901</v></cell><cell r="I302"><v>4006381105255</v></cell></row><row r="303"><cell r="E303" t="str"><v>Stabilo Pen 68 Keçe Uçlu Kalem 6 Renk Askılı Paket</v></cell><cell r="F303"><v>0.18</v></cell><cell r="G303" t="str"><v>TL</v></cell><cell r="H303"><v>16.1406</v></cell><cell r="I303"><v>4006381111683</v></cell></row><row r="304"><cell r="E304" t="str"><v>Stabilo Pen 68 Keçe Uçlu Kalem 10 Renk Askılı Paket</v></cell><cell r="F304"><v>0.18</v></cell><cell r="G304" t="str"><v>TL</v></cell><cell r="H304"><v>26.901</v></cell><cell r="I304"><v>4006381327329</v></cell></row><row r="305"><cell r="E305" t="str"><v>Noki Fineliner Keçe Uçlu Kalem 6'lı Paket</v></cell><cell r="F305"><v>0.18</v></cell><cell r="G305" t="str"><v>TL</v></cell><cell r="H305"><v>7.2819</v></cell><cell r="I305"><v>8693245056837</v></cell></row><row r="306"><cell r="E306" t="str"><v>Noki Fineliner Keçe Uçlu Kalem 10'lu Paket</v></cell><cell r="F306"><v>0.18</v></cell><cell r="G306" t="str"><v>TL</v></cell><cell r="H306"><v>12.1365</v></cell><cell r="I306"><v>8693245037263</v></cell></row><row r="307"><cell r="E307" t="str"><v>Noki Fineliner Keçe Uçlu Kalem 24'lü Paket</v></cell><cell r="F307"><v>0.18</v></cell><cell r="G307" t="str"><v>TL</v></cell><cell r="H307"><v>28.9602</v></cell><cell r="I307"><v>8693245043165</v></cell></row><row r="308"><cell r="E308" t="str"><v>edding 360XL Tahta Kalemi Mavi</v></cell><cell r="F308"><v>0.18</v></cell><cell r="G308" t="str"><v>TL</v></cell><cell r="H308"><v>1.83303</v></cell><cell r="I308" t="str"><v>4004764924325</v></cell></row><row r="309"><cell r="E309" t="str"><v>edding 360XL Tahta Kalemi Siyah</v></cell><cell r="F309"><v>0.18</v></cell><cell r="G309" t="str"><v>TL</v></cell><cell r="H309"><v>1.83303</v></cell><cell r="I309" t="str"><v>4004764924264</v></cell></row><row r="310"><cell r="E310" t="str"><v>edding 360XL Tahta Kalemi Kırmızı</v></cell><cell r="F310"><v>0.18</v></cell><cell r="G310" t="str"><v>TL</v></cell><cell r="H310"><v>1.83303</v></cell><cell r="I310" t="str"><v>4004764924295</v></cell></row><row r="311"><cell r="E311" t="str"><v>edding 360XL Tahta Kalemi Yeşil</v></cell><cell r="F311"><v>0.18</v></cell><cell r="G311" t="str"><v>TL</v></cell><cell r="H311"><v>1.83303</v></cell><cell r="I311" t="str"><v>4004764924356</v></cell></row><row r="312"><cell r="E312" t="str"><v>edding BT30 Yazı Tahtası Kalemi Mürekkebi Mavi</v></cell><cell r="F312"><v>0.18</v></cell><cell r="G312" t="str"><v>TL</v></cell><cell r="H312"><v>7.67529</v></cell><cell r="I312" t="str"><v>4004764064274</v></cell></row><row r="313"><cell r="E313" t="str"><v>edding BT30 Yazı Tahtası Kalemi Mürekkebi Siyah</v></cell><cell r="F313"><v>0.18</v></cell><cell r="G313" t="str"><v>TL</v></cell><cell r="H313"><v>7.67529</v></cell><cell r="I313" t="str"><v>4004764064236</v></cell></row><row r="314"><cell r="E314" t="str"><v>edding BT30 Yazı Tahtası Kalemi Mürekkebi Kırmızı</v></cell><cell r="F314"><v>0.18</v></cell><cell r="G314" t="str"><v>TL</v></cell><cell r="H314"><v>7.67529</v></cell><cell r="I314" t="str"><v>4004764064267</v></cell></row><row r="315"><cell r="E315" t="str"><v>edding BT30 Yazı Tahtası Kalemi Mürekkebi Yeşil</v></cell><cell r="F315"><v>0.18</v></cell><cell r="G315" t="str"><v>TL</v></cell><cell r="H315"><v>7.67529</v></cell><cell r="I315" t="str"><v>4004764064281</v></cell></row><row r="316"><cell r="E316" t="str"><v>edding BTK100 Yazı Tahtası Kalemi Mürekkebi Mavi</v></cell><cell r="F316"><v>0.18</v></cell><cell r="G316" t="str"><v>TL</v></cell><cell r="H316"><v>16.8237</v></cell></row><row r="317"><cell r="E317" t="str"><v>edding BTK100 Yazı Tahtası Kalemi Mürekkebi Siyah</v></cell><cell r="F317"><v>0.18</v></cell><cell r="G317" t="str"><v>TL</v></cell><cell r="H317"><v>16.8237</v></cell><cell r="I317" t="str"><v>4004764891825</v></cell></row><row r="318"><cell r="E318" t="str"><v>edding BTK100 Yazı Tahtası Kalemi Mürekkebi Kırmızı</v></cell><cell r="F318"><v>0.18</v></cell><cell r="G318" t="str"><v>TL</v></cell><cell r="H318"><v>16.8237</v></cell><cell r="I318" t="str"><v>4004764891856</v></cell></row><row r="319"><cell r="E319" t="str"><v>edding BTK100 Yazı Tahtası Kalemi Mürekkebi Yeşil</v></cell><cell r="F319"><v>0.18</v></cell><cell r="G319" t="str"><v>TL</v></cell><cell r="H319"><v>16.8237</v></cell></row><row r="320"><cell r="E320" t="str"><v>Pilot V-Board Master Tahta Kalemi Siyah</v></cell><cell r="F320"><v>0.18</v></cell><cell r="G320" t="str"><v>TL</v></cell><cell r="H320"><v>5.3802</v></cell><cell r="I320"><v>4902505355769</v></cell></row><row r="321"><cell r="E321" t="str"><v>Pilot V-Board Master Tahta Kalemi Mavi</v></cell><cell r="F321"><v>0.18</v></cell><cell r="G321" t="str"><v>TL</v></cell><cell r="H321"><v>5.3802</v></cell><cell r="I321"><v>4902505355783</v></cell></row><row r="322"><cell r="E322" t="str"><v>Pilot V-Board Master Tahta Kalemi Kırmızı</v></cell><cell r="F322"><v>0.18</v></cell><cell r="G322" t="str"><v>TL</v></cell><cell r="H322"><v>5.3802</v></cell><cell r="I322"><v>4902505355776</v></cell></row><row r="323"><cell r="E323" t="str"><v>Pilot V-Board Master Tahta Kalemi Yeşil</v></cell><cell r="F323"><v>0.18</v></cell><cell r="G323" t="str"><v>TL</v></cell><cell r="H323"><v>5.3802</v></cell><cell r="I323"><v>4902505355790</v></cell></row><row r="324"><cell r="E324" t="str"><v>Pilot V-Board Master Tahta Kalemi Kartuşu Siyah</v></cell><cell r="F324"><v>0.18</v></cell><cell r="G324" t="str"><v>TL</v></cell><cell r="H324"><v>3.4839</v></cell><cell r="I324"><v>4902505343544</v></cell></row><row r="325"><cell r="E325" t="str"><v>Pilot V-Board Master Tahta Kalemi Kartuşu Mavi</v></cell><cell r="F325"><v>0.18</v></cell><cell r="G325" t="str"><v>TL</v></cell><cell r="H325"><v>3.4839</v></cell><cell r="I325"><v>4902505343568</v></cell></row><row r="326"><cell r="E326" t="str"><v>Pilot V-Board Master Tahta Kalemi Kartuşu Kırmızı</v></cell><cell r="F326"><v>0.18</v></cell><cell r="G326" t="str"><v>TL</v></cell><cell r="H326"><v>3.4839</v></cell><cell r="I326"><v>4902505343551</v></cell></row><row r="327"><cell r="E327" t="str"><v>Pilot V-Board Master Tahta Kalemi Kartuşu Yeşil</v></cell><cell r="F327"><v>0.18</v></cell><cell r="G327" t="str"><v>TL</v></cell><cell r="H327"><v>3.4839</v></cell><cell r="I327"><v>4902505343575</v></cell></row><row r="328"><cell r="E328" t="str"><v>Noki Beyaz Tahta Kalemi Çift Uçlu Silgili 3'lü Blister</v></cell><cell r="F328"><v>0.18</v></cell><cell r="G328" t="str"><v>TL</v></cell><cell r="H328"><v>5.57</v></cell><cell r="I328"><v>8693245004975</v></cell></row><row r="329"><cell r="E329" t="str"><v>Adel Tahta Kalemi Siyah 12'li</v></cell><cell r="F329"><v>0.18</v></cell><cell r="G329" t="str"><v>TL</v></cell><cell r="H329"><v>12.18</v></cell><cell r="I329"><v>8690826131945</v></cell></row><row r="330"><cell r="E330" t="str"><v>Adel Tahta Kalemi Mavi 12'li</v></cell><cell r="F330"><v>0.18</v></cell><cell r="G330" t="str"><v>TL</v></cell><cell r="H330"><v>12.18</v></cell><cell r="I330"><v>8690826131976</v></cell></row><row r="331"><cell r="E331" t="str"><v>Adel Tahta Kalemi Kırmızı 12'li</v></cell><cell r="F331"><v>0.18</v></cell><cell r="G331" t="str"><v>TL</v></cell><cell r="H331"><v>12.18</v></cell><cell r="I331"><v>8690826132003</v></cell></row><row r="332"><cell r="E332" t="str"><v>Hi-Text 830PB Permanent Koli Kalemi Yuvarlak Uç 12'li Mavi</v></cell><cell r="F332"><v>0.18</v></cell><cell r="G332" t="str"><v>TL</v></cell><cell r="H332"><v>13.86</v></cell><cell r="I332"><v>8008621001255</v></cell></row><row r="333"><cell r="E333" t="str"><v>Hi-Text 830PB Permanent Koli Kalemi Yuvarlak Uç 12'li Siyah</v></cell><cell r="F333"><v>0.18</v></cell><cell r="G333" t="str"><v>TL</v></cell><cell r="H333"><v>13.86</v></cell><cell r="I333"><v>8008621000036</v></cell></row><row r="334"><cell r="E334" t="str"><v>Hi-Text 830PB Permanent Koli Kalemi Yuvarlak Uç 12'li Kırmızı</v></cell><cell r="F334"><v>0.18</v></cell><cell r="G334" t="str"><v>TL</v></cell><cell r="H334"><v>13.86</v></cell><cell r="I334"><v>8008621001262</v></cell></row><row r="335"><cell r="E335" t="str"><v>Hi-Text 830PC Permanent Koli Kalemi Kesik Uç 12'li Mavi</v></cell><cell r="F335"><v>0.18</v></cell><cell r="G335" t="str"><v>TL</v></cell><cell r="H335"><v>13.86</v></cell><cell r="I335"><v>8008621001460</v></cell></row><row r="336"><cell r="E336" t="str"><v>Hi-Text 830PC Permanent Koli Kalemi Kesik Uç 12'li Siyah</v></cell><cell r="F336"><v>0.18</v></cell><cell r="G336" t="str"><v>TL</v></cell><cell r="H336"><v>13.86</v></cell><cell r="I336"><v>8008621003105</v></cell></row><row r="337"><cell r="E337" t="str"><v>Hi-Text 830PC Permanent Koli Kalemi Kesik Uç 12'li Kırmızı</v></cell><cell r="F337"><v>0.18</v></cell><cell r="G337" t="str"><v>TL</v></cell><cell r="H337"><v>13.86</v></cell><cell r="I337"><v>8008621001507</v></cell></row><row r="338"><cell r="E338" t="str"><v>Adel Permanent Markör yuvarlak Uç 12'li Siyah</v></cell><cell r="F338"><v>0.18</v></cell><cell r="G338" t="str"><v>TL</v></cell><cell r="H338"><v>11.17</v></cell><cell r="I338"><v>8690826411184</v></cell></row><row r="339"><cell r="E339" t="str"><v>Adel Permanent Markör yuvarlak Uç 12'li Mavi</v></cell><cell r="F339"><v>0.18</v></cell><cell r="G339" t="str"><v>TL</v></cell><cell r="H339"><v>11.17</v></cell><cell r="I339"><v>8690826411238</v></cell></row><row r="340"><cell r="E340" t="str"><v>Adel Permanent Markör yuvarlak Uç 12'li Kırmızı</v></cell><cell r="F340"><v>0.18</v></cell><cell r="G340" t="str"><v>TL</v></cell><cell r="H340"><v>11.17</v></cell><cell r="I340"><v>8690826411283</v></cell></row><row r="341"><cell r="E341" t="str"><v>Noki Permanent Koli Kalemi Yuvarlak Uç 12'li Mavi</v></cell><cell r="F341"><v>0.18</v></cell><cell r="G341" t="str"><v>TL</v></cell><cell r="H341"><v>11.05</v></cell><cell r="I341"><v>0</v></cell></row><row r="342"><cell r="E342" t="str"><v>Noki Permanent Koli Kalemi Yuvarlak Uç 12'li Siyah</v></cell><cell r="F342"><v>0.18</v></cell><cell r="G342" t="str"><v>TL</v></cell><cell r="H342"><v>11.05</v></cell><cell r="I342"><v>0</v></cell></row><row r="343"><cell r="E343" t="str"><v>Noki Permanent Koli Kalemi Yuvarlak Uç 12'li Kırmızı</v></cell><cell r="F343"><v>0.18</v></cell><cell r="G343" t="str"><v>TL</v></cell><cell r="H343"><v>11.05</v></cell><cell r="I343"><v>0</v></cell></row><row r="344"><cell r="E344" t="str"><v>Noki Permanent Koli Kalemi Kesik Uç 12'li Mavi</v></cell><cell r="F344"><v>0.18</v></cell><cell r="G344" t="str"><v>TL</v></cell><cell r="H344"><v>11.05</v></cell><cell r="I344"><v>0</v></cell></row><row r="345"><cell r="E345" t="str"><v>Noki Permanent Koli Kalemi Kesik Uç 12'li Siyah</v></cell><cell r="F345"><v>0.18</v></cell><cell r="G345" t="str"><v>TL</v></cell><cell r="H345"><v>11.05</v></cell><cell r="I345"><v>0</v></cell></row><row r="346"><cell r="E346" t="str"><v>Noki Permanent Koli Kalemi Kesik Uç 12'li Kırmızı</v></cell><cell r="F346"><v>0.18</v></cell><cell r="G346" t="str"><v>TL</v></cell><cell r="H346"><v>11.05</v></cell><cell r="I346"><v>0</v></cell></row><row r="347"><cell r="E347" t="str"><v>Parker Vector CT Dolma Kalem Kırmızı</v></cell><cell r="F347"><v>0.18</v></cell><cell r="G347" t="str"><v>TL</v></cell><cell r="H347"><v>19.75</v></cell><cell r="I347" t="str"><v>5011247305570</v></cell></row><row r="348"><cell r="E348" t="str"><v>Parker Vector CT Dolma Kalem Mavi</v></cell><cell r="F348"><v>0.18</v></cell><cell r="G348" t="str"><v>TL</v></cell><cell r="H348"><v>19.75</v></cell><cell r="I348" t="str"><v>5011247314992</v></cell></row><row r="349"><cell r="E349" t="str"><v>Parker Vector CT Dolma Kalem Siyah</v></cell><cell r="F349"><v>0.18</v></cell><cell r="G349" t="str"><v>TL</v></cell><cell r="H349"><v>19.75</v></cell><cell r="I349" t="str"><v>5011247106023</v></cell></row><row r="350"><cell r="E350" t="str"><v>Parker Vector CT SS Dolma Kalem</v></cell><cell r="F350"><v>0.18</v></cell><cell r="G350" t="str"><v>TL</v></cell><cell r="H350"><v>31.39</v></cell><cell r="I350" t="str"><v>5011247120487</v></cell></row><row r="351"><cell r="E351" t="str"><v>Parker IM Metal Kurşuni CT Dolma Kalem</v></cell><cell r="F351"><v>0.18</v></cell><cell r="G351" t="str"><v>TL</v></cell><cell r="H351"><v>54.405</v></cell><cell r="I351" t="str"><v>3501170856154</v></cell></row><row r="352"><cell r="E352" t="str"><v>Parker IM Metal Brushed GT Dolma Kalem</v></cell><cell r="F352"><v>0.18</v></cell><cell r="G352" t="str"><v>TL</v></cell><cell r="H352"><v>54.405</v></cell><cell r="I352" t="str"><v>3501170856147</v></cell></row><row r="353"><cell r="E353" t="str"><v>Parker IM Metal Brushed CT Dolma Kalem</v></cell><cell r="F353"><v>0.18</v></cell><cell r="G353" t="str"><v>TL</v></cell><cell r="H353"><v>54.405</v></cell><cell r="I353" t="str"><v>3501170856130</v></cell></row><row r="354"><cell r="E354" t="str"><v>Parker IM Metal Mavi CT Dolma Kalem</v></cell><cell r="F354"><v>0.18</v></cell><cell r="G354" t="str"><v>TL</v></cell><cell r="H354"><v>54.405</v></cell><cell r="I354" t="str"><v>3501170856123</v></cell></row><row r="355"><cell r="E355" t="str"><v>Parker IM Metal Silver CT Dolma Kalem</v></cell><cell r="F355"><v>0.18</v></cell><cell r="G355" t="str"><v>TL</v></cell><cell r="H355"><v>54.405</v></cell><cell r="I355" t="str"><v>3501170856116</v></cell></row><row r="356"><cell r="E356" t="str"><v>Parker IM Metal Lake Siyah GT Dolma Kalem</v></cell><cell r="F356"><v>0.18</v></cell><cell r="G356" t="str"><v>TL</v></cell><cell r="H356"><v>54.405</v></cell><cell r="I356" t="str"><v>3501170856109</v></cell></row><row r="357"><cell r="E357" t="str"><v>Parker IM Metal Lake Siyah CT Dolma Kalem</v></cell><cell r="F357"><v>0.18</v></cell><cell r="G357" t="str"><v>TL</v></cell><cell r="H357"><v>54.405</v></cell><cell r="I357" t="str"><v>3501170856093</v></cell></row><row r="358"><cell r="E358" t="str"><v>Parker Urban Premium Dolma Kalem Mat Siyah</v></cell><cell r="F358"><v>0.18</v></cell><cell r="G358" t="str"><v>TL</v></cell><cell r="H358"><v>109.647</v></cell><cell r="I358"><v>3501170949153</v></cell></row><row r="359"><cell r="E359" t="str"><v>Parker Urban Premium Dolma Kalem Metal Kahve</v></cell><cell r="F359"><v>0.18</v></cell><cell r="G359" t="str"><v>TL</v></cell><cell r="H359"><v>109.647</v></cell><cell r="I359"><v>3501170949207</v></cell></row><row r="360"><cell r="E360" t="str"><v>Parker Urban Premium Dolma Kalem Metal Pembe</v></cell><cell r="F360"><v>0.18</v></cell><cell r="G360" t="str"><v>TL</v></cell><cell r="H360"><v>109.647</v></cell><cell r="I360"><v>3501170949252</v></cell></row><row r="361"><cell r="E361" t="str"><v>Parker Urban Premium Dolma Kalem Metal Abanoz Siyah</v></cell><cell r="F361"><v>0.18</v></cell><cell r="G361" t="str"><v>TL</v></cell><cell r="H361"><v>109.647</v></cell><cell r="I361" t="str"><v>3501170911471</v></cell></row><row r="362"><cell r="E362" t="str"><v>Parker Urban Premium Dolma Kalem Metal İnci</v></cell><cell r="F362"><v>0.18</v></cell><cell r="G362" t="str"><v>TL</v></cell><cell r="H362"><v>109.647</v></cell><cell r="I362" t="str"><v>3501170911426</v></cell></row><row r="363"><cell r="E363" t="str"><v>Parker Sonnet SS GT Dolma Kalem</v></cell><cell r="F363"><v>0.18</v></cell><cell r="G363" t="str"><v>TL</v></cell><cell r="H363"><v>148.986</v></cell><cell r="I363" t="str"><v>3501170809129</v></cell></row><row r="364"><cell r="E364" t="str"><v>Parker Sonnet SS CT Dolma Kalem</v></cell><cell r="F364"><v>0.18</v></cell><cell r="G364" t="str"><v>TL</v></cell><cell r="H364"><v>148.986</v></cell><cell r="I364" t="str"><v>3501170809228</v></cell></row><row r="365"><cell r="E365" t="str"><v>Parker Sonnet Mat Siyah GT Dolma Kalem</v></cell><cell r="F365"><v>0.18</v></cell><cell r="G365" t="str"><v>TL</v></cell><cell r="H365"><v>184.14</v></cell><cell r="I365" t="str"><v>3501170817957</v></cell></row><row r="366"><cell r="E366" t="str"><v>Parker Sonnet Mat Siyah CT Dolma Kalem</v></cell><cell r="F366"><v>0.18</v></cell><cell r="G366" t="str"><v>TL</v></cell><cell r="H366"><v>184.14</v></cell><cell r="I366" t="str"><v>3501170818091</v></cell></row><row r="367"><cell r="E367" t="str"><v>Parker Sonnet Lake Siyah GT Dolma Kalem</v></cell><cell r="F367"><v>0.18</v></cell><cell r="G367" t="str"><v>TL</v></cell><cell r="H367"><v>184.14</v></cell><cell r="I367" t="str"><v>3501170808719</v></cell></row><row r="368"><cell r="E368" t="str"><v>Parker Sonnet Lake Siyah CT Dolma Kalem</v></cell><cell r="F368"><v>0.18</v></cell><cell r="G368" t="str"><v>TL</v></cell><cell r="H368"><v>184.14</v></cell><cell r="I368" t="str"><v>3501170808818</v></cell></row><row r="369"><cell r="E369" t="str"><v>Parker Sonnet İnci Beyaz CT Dolma Kalem</v></cell><cell r="F369"><v>0.18</v></cell><cell r="G369" t="str"><v>TL</v></cell><cell r="H369"><v>309.69</v></cell><cell r="I369"><v>3501170947371</v></cell></row><row r="370"><cell r="E370" t="str"><v>Parker Sonnet Metal İnci CT Dolma Kalem</v></cell><cell r="F370"><v>0.18</v></cell><cell r="G370" t="str"><v>TL</v></cell><cell r="H370"><v>309.69</v></cell><cell r="I370"><v>3501170947326</v></cell></row><row r="371"><cell r="E371" t="str"><v>Parker Sonnet Pembe Altın CT Dolma Kalem</v></cell><cell r="F371"><v>0.18</v></cell><cell r="G371" t="str"><v>TL</v></cell><cell r="H371"><v>309.69</v></cell><cell r="I371"><v>3501170947272</v></cell></row><row r="372"><cell r="E372" t="str"><v>Parker Sonnet Koyu Gri CT Dolma Kalem</v></cell><cell r="F372"><v>0.18</v></cell><cell r="G372" t="str"><v>TL</v></cell><cell r="H372"><v>309.69</v></cell><cell r="I372" t="str"><v>3501170912409</v></cell></row><row r="373"><cell r="E373" t="str"><v>Parker Sonnet Koyu Gri GT Dolma Kalem</v></cell><cell r="F373"><v>0.18</v></cell><cell r="G373" t="str"><v>TL</v></cell><cell r="H373"><v>309.69</v></cell><cell r="I373" t="str"><v>3501170912454</v></cell></row><row r="374"><cell r="E374" t="str"><v>Parker Sonnet Gümüş CT Dolma Kalem</v></cell><cell r="F374"><v>0.18</v></cell><cell r="G374" t="str"><v>TL</v></cell><cell r="H374"><v>502.2</v></cell><cell r="I374" t="str"><v>3501170912508</v></cell></row><row r="375"><cell r="E375" t="str"><v>Parker Sonnet Cisele S.Silver GT Dolma Kalem</v></cell><cell r="F375"><v>0.18</v></cell><cell r="G375" t="str"><v>TL</v></cell><cell r="H375"><v>502.2</v></cell><cell r="I375" t="str"><v>3501170808153</v></cell></row><row r="376"><cell r="E376" t="str"><v>Parker Premier Deluxe GT Dolma Kalem</v></cell><cell r="F376"><v>0.18</v></cell><cell r="G376" t="str"><v>TL</v></cell><cell r="H376"><v>657.045</v></cell><cell r="I376" t="str"><v>3501170887943</v></cell></row><row r="377"><cell r="E377" t="str"><v>Parker Premier Custom Siyah ST Dolma Kalem</v></cell><cell r="F377"><v>0.18</v></cell><cell r="G377" t="str"><v>TL</v></cell><cell r="H377"><v>640.305</v></cell><cell r="I377" t="str"><v>3501170887905</v></cell></row><row r="378"><cell r="E378" t="str"><v>Parker Premier Deluxe ST Dolma Kalem</v></cell><cell r="F378"><v>0.18</v></cell><cell r="G378" t="str"><v>TL</v></cell><cell r="H378"><v>611.01</v></cell><cell r="I378" t="str"><v>3501170887981</v></cell></row><row r="379"><cell r="E379" t="str"><v>Parker Premier Sermaik Siyah Dolma Kalem</v></cell><cell r="F379"><v>0.18</v></cell><cell r="G379" t="str"><v>TL</v></cell><cell r="H379"><v>611.01</v></cell><cell r="I379"><v>3501170924778</v></cell></row><row r="380"><cell r="E380" t="str"><v>Parker Premier Siyah GT Dolma Kalem</v></cell><cell r="F380"><v>0.18</v></cell><cell r="G380" t="str"><v>TL</v></cell><cell r="H380"><v>472.905</v></cell><cell r="I380" t="str"><v>3501170887820</v></cell></row><row r="381"><cell r="E381" t="str"><v>Parker Premier Siyah ST Dolma Kalem</v></cell><cell r="F381"><v>0.18</v></cell><cell r="G381" t="str"><v>TL</v></cell><cell r="H381"><v>472.905</v></cell><cell r="I381" t="str"><v>3501170887868</v></cell></row><row r="382"><cell r="E382" t="str"><v>Parker Duofold Pearl Siyah GT Dolma Kalem</v></cell><cell r="F382"><v>0.18</v></cell><cell r="G382" t="str"><v>TL</v></cell><cell r="H382"><v>673.785</v></cell><cell r="I382"><v>3501170767481</v></cell></row><row r="383"><cell r="E383" t="str"><v>Parker Duofold Siyah GT Dolma Kalem </v></cell><cell r="F383"><v>0.18</v></cell><cell r="G383" t="str"><v>TL</v></cell><cell r="H383"><v>569.16</v></cell><cell r="I383"><v>3501170690437</v></cell></row><row r="384"><cell r="E384" t="str"><v>Parker Duofold Siyah PT Dolma Kalem</v></cell><cell r="F384"><v>0.18</v></cell><cell r="G384" t="str"><v>TL</v></cell><cell r="H384"><v>569.16</v></cell><cell r="I384"><v>3501170690581</v></cell></row><row r="385"><cell r="E385" t="str"><v>Faber-Castell E-Motion Pure Black Dolma Kalem</v></cell><cell r="F385"><v>0.18</v></cell><cell r="G385" t="str"><v>TL</v></cell><cell r="H385"><v>218.78</v></cell><cell r="I385"><v>4005401486206</v></cell></row><row r="386"><cell r="E386" t="str"><v>Faber-Castell E-Motion Rhombus Dolma Kalem</v></cell><cell r="F386"><v>0.18</v></cell><cell r="G386" t="str"><v>TL</v></cell><cell r="H386"><v>160.32</v></cell><cell r="I386"><v>4005401485902</v></cell></row><row r="387"><cell r="E387" t="str"><v>Faber-Castell E-Motion Krom/Ahşap Dolma Kalem, Koyu Kahverengi (M)</v></cell><cell r="F387"><v>0.18</v></cell><cell r="G387" t="str"><v>TL</v></cell><cell r="H387"><v>157.53</v></cell><cell r="I387"><v>4005401482109</v></cell></row><row r="388"><cell r="E388" t="str"><v>Faber-Castell E-Motion Krom/Ahşap Dolma Kalem, Koyu Kahverengi (B)</v></cell><cell r="F388"><v>0.18</v></cell><cell r="G388" t="str"><v>TL</v></cell><cell r="H388"><v>157.53</v></cell><cell r="I388"><v>4005401482130</v></cell></row><row r="389"><cell r="E389" t="str"><v>Faber-Castell E-Motion Krom/Ahşap Dolma Kalem, Siyah (M)</v></cell><cell r="F389"><v>0.18</v></cell><cell r="G389" t="str"><v>TL</v></cell><cell r="H389"><v>157.53</v></cell><cell r="I389"><v>4005401482208</v></cell></row><row r="390"><cell r="E390" t="str"><v>Faber-Castell Loom Piano Dolma Kalem Lime   </v></cell><cell r="F390"><v>0.18</v></cell><cell r="G390" t="str"><v>TL</v></cell><cell r="H390"><v>59.13</v></cell><cell r="I390"><v>4005401492801</v></cell></row><row r="391"><cell r="E391" t="str"><v>Faber-Castell Loom Piano Dolma Kalem Mor   </v></cell><cell r="F391"><v>0.18</v></cell><cell r="G391" t="str"><v>TL</v></cell><cell r="H391"><v>59.13</v></cell><cell r="I391"><v>4005401492900</v></cell></row><row r="392"><cell r="E392" t="str"><v>Faber-Castell Loom Dolma Kalem Metalik Gümüş   </v></cell><cell r="F392"><v>0.18</v></cell><cell r="G392" t="str"><v>TL</v></cell><cell r="H392"><v>53.47</v></cell><cell r="I392"><v>4005401492009</v></cell></row><row r="393"><cell r="E393" t="str"><v>Faber-Castell Loom Dolma Kalem Metalik Mavi   </v></cell><cell r="F393"><v>0.18</v></cell><cell r="G393" t="str"><v>TL</v></cell><cell r="H393"><v>53.47</v></cell><cell r="I393"><v>4005401492108</v></cell></row><row r="394"><cell r="E394" t="str"><v>Faber-Castell Loom Dolma Kalem Metalik Mor   </v></cell><cell r="F394"><v>0.18</v></cell><cell r="G394" t="str"><v>TL</v></cell><cell r="H394"><v>53.47</v></cell><cell r="I394"><v>4005401492306</v></cell></row><row r="395"><cell r="E395" t="str"><v>Faber-Castell Loom Dolma Kalem Metalik Turuncu  </v></cell><cell r="F395"><v>0.18</v></cell><cell r="G395" t="str"><v>TL</v></cell><cell r="H395"><v>53.47</v></cell><cell r="I395"><v>4005401492207</v></cell></row><row r="396"><cell r="E396" t="str"><v>Faber-Castell Loom Dolma Kalem Siyah</v></cell><cell r="F396"><v>0.18</v></cell><cell r="G396" t="str"><v>TL</v></cell><cell r="H396"><v>59.14</v></cell><cell r="I396"><v>4005401492504</v></cell></row><row r="397"><cell r="E397" t="str"><v>Faber-Castell Loom Dolma Kalem Beyaz</v></cell><cell r="F397"><v>0.18</v></cell><cell r="G397" t="str"><v>TL</v></cell><cell r="H397"><v>60.24</v></cell><cell r="I397"><v>4005401492702</v></cell></row><row r="398"><cell r="E398" t="str"><v>Faber-Castell Basic Siyah Dolma Kalem Karbon (M)  </v></cell><cell r="F398"><v>0.18</v></cell><cell r="G398" t="str"><v>TL</v></cell><cell r="H398"><v>66.92</v></cell><cell r="I398"><v>4005401488200</v></cell></row><row r="399"><cell r="E399" t="str"><v>Faber-Castell Basic Siyah Dolma Kalem Deri (M)   </v></cell><cell r="F399"><v>0.18</v></cell><cell r="G399" t="str"><v>TL</v></cell><cell r="H399"><v>66.92</v></cell><cell r="I399"><v>4005401488309</v></cell></row><row r="400"><cell r="E400" t="str"><v>Faber-Castell Basic Metal Dolma Kalem Parlak Gümüş (M)  </v></cell><cell r="F400"><v>0.18</v></cell><cell r="G400" t="str"><v>TL</v></cell><cell r="H400"><v>54.31</v></cell><cell r="I400"><v>4005401485001</v></cell></row><row r="401"><cell r="E401" t="str"><v>Faber-Castell Basic Metal Dolma Kalem Mat Gümüş (M)  </v></cell><cell r="F401"><v>0.18</v></cell><cell r="G401" t="str"><v>TL</v></cell><cell r="H401"><v>54.31</v></cell><cell r="I401"><v>4005401485209</v></cell></row><row r="402"><cell r="E402" t="str"><v>Faber-Castell Ondoro Dolmakalem Ahşap (M)  </v></cell><cell r="F402"><v>0.18</v></cell><cell r="G402" t="str"><v>TL</v></cell><cell r="H402"><v>164.55</v></cell><cell r="I402"><v>4005401375081</v></cell></row><row r="403"><cell r="E403" t="str"><v>Faber-Castell Ondoro Dolmakalem Turuncu (M)   </v></cell><cell r="F403"><v>0.18</v></cell><cell r="G403" t="str"><v>TL</v></cell><cell r="H403"><v>164.55</v></cell><cell r="I403"><v>4005401475903</v></cell></row><row r="404"><cell r="E404" t="str"><v>Faber-Castell Ondoro Mat Gövde Siyah Dolma Kalem </v></cell><cell r="F404"><v>0.18</v></cell><cell r="G404" t="str"><v>TL</v></cell><cell r="H404"><v>154.65</v></cell><cell r="I404"><v>4005401478102</v></cell></row><row r="405"><cell r="E405" t="str"><v>Faber-Castell Ambition Rhombus Dolmakalem Siyah (M)  </v></cell><cell r="F405"><v>0.18</v></cell><cell r="G405" t="str"><v>TL</v></cell><cell r="H405"><v>118.78</v></cell><cell r="I405"><v>4005401489207</v></cell></row><row r="406"><cell r="E406" t="str"><v>Faber-Castell Ambition Koyu Kum Rengi Dolma Kalem </v></cell><cell r="F406"><v>0.18</v></cell><cell r="G406" t="str"><v>TL</v></cell><cell r="H406"><v>99.74</v></cell><cell r="I406"><v>4005401470502</v></cell></row><row r="407"><cell r="E407" t="str"><v>Faber-Castell Ambition Dolmakalem Siyah (M)</v></cell><cell r="F407"><v>0.18</v></cell><cell r="G407" t="str"><v>TL</v></cell><cell r="H407"><v>94.84</v></cell><cell r="I407"><v>4005401481409</v></cell></row><row r="408"><cell r="E408" t="str"><v>Faber-Castell Ambition Blue Ocean Dolma Kalem</v></cell><cell r="F408"><v>0.18</v></cell><cell r="G408" t="str"><v>TL</v></cell><cell r="H408"><v>94.75</v></cell><cell r="I408"><v>4005401470908</v></cell></row><row r="409"><cell r="E409" t="str"><v>Faber-Castell Ambition Pearwood Dolmakalem (M)</v></cell><cell r="F409"><v>0.18</v></cell><cell r="G409" t="str"><v>TL</v></cell><cell r="H409"><v>164.12</v></cell><cell r="I409"><v>4005401481805</v></cell></row><row r="410"><cell r="E410" t="str"><v>Faber-Castell Ambition Cocos Dolmakalem (M)</v></cell><cell r="F410"><v>0.18</v></cell><cell r="G410" t="str"><v>TL</v></cell><cell r="H410"><v>218.78</v></cell><cell r="I410"><v>4005401481706</v></cell></row><row r="411"><cell r="E411" t="str"><v>Faber-Castell Ambition Metal Dolmakalem </v></cell><cell r="F411"><v>0.18</v></cell><cell r="G411" t="str"><v>TL</v></cell><cell r="H411"><v>165.14</v></cell><cell r="I411"><v>4005401483908</v></cell></row><row r="412"><cell r="E412" t="str"><v>Faber-Castell WRITink Resin Dolma Kalem siyah M </v></cell><cell r="F412"><v>0.18</v></cell><cell r="G412" t="str"><v>TL</v></cell><cell r="H412"><v>29.78</v></cell><cell r="I412"><v>4005401493303</v></cell></row><row r="413"><cell r="E413" t="str"><v>Faber-Castell WRITink Resin Dolma Kalem siyah F </v></cell><cell r="F413"><v>0.18</v></cell><cell r="G413" t="str"><v>TL</v></cell><cell r="H413"><v>29.78</v></cell><cell r="I413"><v>4005401493310</v></cell></row><row r="414"><cell r="E414" t="str"><v>Faber-Castell WRITink Resin Dolma Kalem siyah B </v></cell><cell r="F414"><v>0.18</v></cell><cell r="G414" t="str"><v>TL</v></cell><cell r="H414"><v>29.78</v></cell><cell r="I414"><v>4005401493334</v></cell></row><row r="415"><cell r="E415" t="str"><v>Faber-Castell WRITink Resin Dolma Kalem beyaz M </v></cell><cell r="F415"><v>0.18</v></cell><cell r="G415" t="str"><v>TL</v></cell><cell r="H415"><v>29.78</v></cell><cell r="I415"><v>4005401493402</v></cell></row><row r="416"><cell r="E416" t="str"><v>Faber-Castell WRITink Resin Dolma Kalem beyaz F </v></cell><cell r="F416"><v>0.18</v></cell><cell r="G416" t="str"><v>TL</v></cell><cell r="H416"><v>29.78</v></cell><cell r="I416"><v>4005401493419</v></cell></row><row r="417"><cell r="E417" t="str"><v>Faber-Castell WRITink Resin Dolma Kalem beyaz B </v></cell><cell r="F417"><v>0.18</v></cell><cell r="G417" t="str"><v>TL</v></cell><cell r="H417"><v>29.78</v></cell><cell r="I417"><v>4005401493433</v></cell></row><row r="418"><cell r="E418" t="str"><v>Faber-Castell WRITink Resin Dolma Kalem mavi M </v></cell><cell r="F418"><v>0.18</v></cell><cell r="G418" t="str"><v>TL</v></cell><cell r="H418"><v>29.78</v></cell><cell r="I418"><v>4005401493501</v></cell></row><row r="419"><cell r="E419" t="str"><v>Faber-Castell WRITink Resin Dolma Kalem mavi F </v></cell><cell r="F419"><v>0.18</v></cell><cell r="G419" t="str"><v>TL</v></cell><cell r="H419"><v>29.78</v></cell><cell r="I419"><v>4005401493518</v></cell></row><row r="420"><cell r="E420" t="str"><v>Faber-Castell WRITink Resin Dolma Kalem mavi B </v></cell><cell r="F420"><v>0.18</v></cell><cell r="G420" t="str"><v>TL</v></cell><cell r="H420"><v>29.78</v></cell><cell r="I420"><v>4005401493532</v></cell></row><row r="421"><cell r="E421" t="str"><v>Faber-Castell WRITink Resin Dolma Kalem pembe M </v></cell><cell r="F421"><v>0.18</v></cell><cell r="G421" t="str"><v>TL</v></cell><cell r="H421"><v>29.78</v></cell><cell r="I421"><v>4005401493600</v></cell></row><row r="422"><cell r="E422" t="str"><v>Faber-Castell WRITink Resin Dolma Kalem pembe F </v></cell><cell r="F422"><v>0.18</v></cell><cell r="G422" t="str"><v>TL</v></cell><cell r="H422"><v>29.78</v></cell><cell r="I422"><v>4005401493617</v></cell></row><row r="423"><cell r="E423" t="str"><v>Faber-Castell WRITink Resin Dolma Kalem pembe B </v></cell><cell r="F423"><v>0.18</v></cell><cell r="G423" t="str"><v>TL</v></cell><cell r="H423"><v>29.78</v></cell><cell r="I423"><v>4005401493631</v></cell></row><row r="424"><cell r="E424" t="str"><v>Faber-Castell WRITink Ahşap Dolma Kalem beyaz M </v></cell><cell r="F424"><v>0.18</v></cell><cell r="G424" t="str"><v>TL</v></cell><cell r="H424"><v>37.48</v></cell><cell r="I424"><v>4005401494102</v></cell></row><row r="425"><cell r="E425" t="str"><v>Faber-Castell WRITink Ahşap Dolma Kalem beyaz F </v></cell><cell r="F425"><v>0.18</v></cell><cell r="G425" t="str"><v>TL</v></cell><cell r="H425"><v>37.48</v></cell><cell r="I425"><v>4005401494119</v></cell></row><row r="426"><cell r="E426" t="str"><v>Faber-Castell WRITink Ahşap Dolma Kalem beyaz B </v></cell><cell r="F426"><v>0.18</v></cell><cell r="G426" t="str"><v>TL</v></cell><cell r="H426"><v>37.48</v></cell><cell r="I426"><v>4005401494133</v></cell></row><row r="427"><cell r="E427" t="str"><v>Faber-Castell WRITink Ahşap Dolma Kalem kahve M </v></cell><cell r="F427"><v>0.18</v></cell><cell r="G427" t="str"><v>TL</v></cell><cell r="H427"><v>37.48</v></cell><cell r="I427"><v>4005401494201</v></cell></row><row r="428"><cell r="E428" t="str"><v>Faber-Castell WRITink Ahşap Dolma Kalem kahve F </v></cell><cell r="F428"><v>0.18</v></cell><cell r="G428" t="str"><v>TL</v></cell><cell r="H428"><v>37.48</v></cell><cell r="I428"><v>4005401494218</v></cell></row><row r="429"><cell r="E429" t="str"><v>Faber-Castell WRITink Ahşap Dolma Kalem kahve B </v></cell><cell r="F429"><v>0.18</v></cell><cell r="G429" t="str"><v>TL</v></cell><cell r="H429"><v>37.48</v></cell><cell r="I429"><v>4005401494232</v></cell></row><row r="430"><cell r="E430" t="str"><v>Faber-Castell WRITink Ahşap Dolma Kalem siyah M </v></cell><cell r="F430"><v>0.18</v></cell><cell r="G430" t="str"><v>TL</v></cell><cell r="H430"><v>37.48</v></cell><cell r="I430"><v>4005401494300</v></cell></row><row r="431"><cell r="E431" t="str"><v>Faber-Castell WRITink Ahşap Dolma Kalem siyah F</v></cell><cell r="F431"><v>0.18</v></cell><cell r="G431" t="str"><v>TL</v></cell><cell r="H431"><v>37.48</v></cell><cell r="I431"><v>4005401494317</v></cell></row><row r="432"><cell r="E432" t="str"><v>Faber-Castell WRITink Ahşap Dolma Kalem siyah B </v></cell><cell r="F432"><v>0.18</v></cell><cell r="G432" t="str"><v>TL</v></cell><cell r="H432"><v>37.48</v></cell><cell r="I432"><v>4005401494331</v></cell></row><row r="433"><cell r="E433" t="str"><v>Cordial Style Dolmakalem+Tükenmez Seti</v></cell><cell r="F433"><v>0.18</v></cell><cell r="G433" t="str"><v>TL</v></cell><cell r="H433"><v>47.5452</v></cell><cell r="I433"><v>8690826001354</v></cell></row><row r="434"><cell r="E434" t="str"><v>Cordial Esteem Dolmakalem+Tükenmez Seti</v></cell><cell r="F434"><v>0.18</v></cell><cell r="G434" t="str"><v>TL</v></cell><cell r="H434"><v>47.5452</v></cell><cell r="I434"><v>8690826001446</v></cell></row><row r="435"><cell r="E435" t="str"><v>Cordial Keen Dolmakalem+Tükenmez Seti</v></cell><cell r="F435"><v>0.18</v></cell><cell r="G435" t="str"><v>TL</v></cell><cell r="H435"><v>39.1698</v></cell><cell r="I435"><v>8690826001644</v></cell></row><row r="436"><cell r="E436" t="str"><v>Cordial Shine Dolmakalem+Tükenmez Seti</v></cell><cell r="F436"><v>0.18</v></cell><cell r="G436" t="str"><v>TL</v></cell><cell r="H436"><v>34.5168</v></cell><cell r="I436"><v>8690826001484</v></cell></row><row r="437"><cell r="E437" t="str"><v>Cordial Select Dolmakalem+Tükenmez Seti</v></cell><cell r="F437"><v>0.18</v></cell><cell r="G437" t="str"><v>TL</v></cell><cell r="H437"><v>34.5168</v></cell><cell r="I437"><v>8690826001323</v></cell></row><row r="438"><cell r="E438" t="str"><v>Parker Duofold Pearl Siyah GT Roller Kalem</v></cell><cell r="F438"><v>0.18</v></cell><cell r="G438" t="str"><v>TL</v></cell><cell r="H438"><v>514.76</v></cell><cell r="I438"><v>3501170767528</v></cell></row><row r="439"><cell r="E439" t="str"><v>Parker Duofold Pearl Siyah GT Tükenmez Kalem</v></cell><cell r="F439"><v>0.18</v></cell><cell r="G439" t="str"><v>TL</v></cell><cell r="H439"><v>435.24</v></cell><cell r="I439"><v>3501170767559</v></cell></row><row r="440"><cell r="E440" t="str"><v>Parker Duofold Siyah GT Roller Kalem </v></cell><cell r="F440"><v>0.18</v></cell><cell r="G440" t="str"><v>TL</v></cell><cell r="H440"><v>422.69</v></cell><cell r="I440"><v>3501170690475</v></cell></row><row r="441"><cell r="E441" t="str"><v>Parker Duofold Siyah GT Tükenmez Kalem </v></cell><cell r="F441"><v>0.18</v></cell><cell r="G441" t="str"><v>TL</v></cell><cell r="H441"><v>353.21</v></cell><cell r="I441"><v>3501170690505</v></cell></row><row r="442"><cell r="E442" t="str"><v>Parker Duofold Siyah PT Roller Kalem</v></cell><cell r="F442"><v>0.18</v></cell><cell r="G442" t="str"><v>TL</v></cell><cell r="H442"><v>422.69</v></cell><cell r="I442"><v>3501170690628</v></cell></row><row r="443"><cell r="E443" t="str"><v>Parker Duofold Siyah PT Tükenmez Kalem</v></cell><cell r="F443"><v>0.18</v></cell><cell r="G443" t="str"><v>TL</v></cell><cell r="H443"><v>353.21</v></cell><cell r="I443"><v>3501170690659</v></cell></row><row r="444"><cell r="E444" t="str"><v>Parker Premier Deluxe GT Roller Kalem</v></cell><cell r="F444"><v>0.18</v></cell><cell r="G444" t="str"><v>TL</v></cell><cell r="H444"><v>527.31</v></cell><cell r="I444" t="str"><v>3501170887950</v></cell></row><row r="445"><cell r="E445" t="str"><v>Parker Premier Deluxe GT Tükenmez Kalem</v></cell><cell r="F445"><v>0.18</v></cell><cell r="G445" t="str"><v>TL</v></cell><cell r="H445"><v>460.35</v></cell><cell r="I445" t="str"><v>3501170887967</v></cell></row><row r="446"><cell r="E446" t="str"><v>Parker Premier Custom Siyah ST Roller Kalem</v></cell><cell r="F446"><v>0.18</v></cell><cell r="G446" t="str"><v>TL</v></cell><cell r="H446"><v>514.755</v></cell><cell r="I446" t="str"><v>3501170887912</v></cell></row><row r="447"><cell r="E447" t="str"><v>Parker Premier Custom Siyah ST Tükenmez Kalem</v></cell><cell r="F447"><v>0.18</v></cell><cell r="G447" t="str"><v>TL</v></cell><cell r="H447"><v>426.87</v></cell><cell r="I447" t="str"><v>3501170887929</v></cell></row><row r="448"><cell r="E448" t="str"><v>Parker Premier Deluxe ST Roller Kalem</v></cell><cell r="F448"><v>0.18</v></cell><cell r="G448" t="str"><v>TL</v></cell><cell r="H448"><v>481.275</v></cell><cell r="I448" t="str"><v>3501170887998</v></cell></row><row r="449"><cell r="E449" t="str"><v>Parker Premier Deluxe ST Tükenmez Kalem</v></cell><cell r="F449"><v>0.18</v></cell><cell r="G449" t="str"><v>TL</v></cell><cell r="H449"><v>385.02</v></cell><cell r="I449" t="str"><v>3501170888001</v></cell></row><row r="450"><cell r="E450" t="str"><v>Parker Premier Sermaik Siyah Roller Kalem</v></cell><cell r="F450"><v>0.18</v></cell><cell r="G450" t="str"><v>TL</v></cell><cell r="H450"><v>481.275</v></cell><cell r="I450"><v>3501170930526</v></cell></row><row r="451"><cell r="E451" t="str"><v>Parker Premier Sermaik Siyah Tükenmez Kalem</v></cell><cell r="F451"><v>0.18</v></cell><cell r="G451" t="str"><v>TL</v></cell><cell r="H451"><v>385.02</v></cell><cell r="I451"><v>3501170924792</v></cell></row><row r="452"><cell r="E452" t="str"><v>Parker Premier Siyah GT Roller Kalem</v></cell><cell r="F452"><v>0.18</v></cell><cell r="G452" t="str"><v>TL</v></cell><cell r="H452"><v>313.875</v></cell><cell r="I452" t="str"><v>3501170887837</v></cell></row><row r="453"><cell r="E453" t="str"><v>Parker Premier Siyah GT Tükenmez Kalem</v></cell><cell r="F453"><v>0.18</v></cell><cell r="G453" t="str"><v>TL</v></cell><cell r="H453"><v>255.285</v></cell><cell r="I453" t="str"><v>3501170887844</v></cell></row><row r="454"><cell r="E454" t="str"><v>Parker Premier Siyah ST Roller Kalem</v></cell><cell r="F454"><v>0.18</v></cell><cell r="G454" t="str"><v>TL</v></cell><cell r="H454"><v>313.875</v></cell><cell r="I454" t="str"><v>3501170887875</v></cell></row><row r="455"><cell r="E455" t="str"><v>Parker Premier Siyah ST Tükenmez Kalem</v></cell><cell r="F455"><v>0.18</v></cell><cell r="G455" t="str"><v>TL</v></cell><cell r="H455"><v>255.285</v></cell><cell r="I455" t="str"><v>3501170887882</v></cell></row><row r="456"><cell r="E456" t="str"><v>Parker Sonnet SS GT Roller Kalem</v></cell><cell r="F456"><v>0.18</v></cell><cell r="G456" t="str"><v>TL</v></cell><cell r="H456"><v>112.995</v></cell><cell r="I456" t="str"><v>3501170809136</v></cell></row><row r="457"><cell r="E457" t="str"><v>Parker Sonnet SS GT Tükenmez Kalem</v></cell><cell r="F457"><v>0.18</v></cell><cell r="G457" t="str"><v>TL</v></cell><cell r="H457"><v>85.374</v></cell><cell r="I457" t="str"><v>3501170809143</v></cell></row><row r="458"><cell r="E458" t="str"><v>Parker Sonnet SS CT Roller Kalem</v></cell><cell r="F458"><v>0.18</v></cell><cell r="G458" t="str"><v>TL</v></cell><cell r="H458"><v>112.995</v></cell><cell r="I458" t="str"><v>3501170809235</v></cell></row><row r="459"><cell r="E459" t="str"><v>Parker Sonnet SS CT Tükenmez Kalem</v></cell><cell r="F459"><v>0.18</v></cell><cell r="G459" t="str"><v>TL</v></cell><cell r="H459"><v>85.374</v></cell><cell r="I459" t="str"><v>3501170809242</v></cell></row><row r="460"><cell r="E460" t="str"><v>Parker Sonnet Mat Siyah GT Roller Kalem</v></cell><cell r="F460"><v>0.18</v></cell><cell r="G460" t="str"><v>TL</v></cell><cell r="H460"><v>149.823</v></cell><cell r="I460" t="str"><v>3501170817971</v></cell></row><row r="461"><cell r="E461" t="str"><v>Parker Sonnet Mat Siyah GT Tükenmez Kalem</v></cell><cell r="F461"><v>0.18</v></cell><cell r="G461" t="str"><v>TL</v></cell><cell r="H461"><v>123.876</v></cell><cell r="I461" t="str"><v>3501170818008</v></cell></row><row r="462"><cell r="E462" t="str"><v>Parker Sonnet Mat Siyah CT Roller Kalem</v></cell><cell r="F462"><v>0.18</v></cell><cell r="G462" t="str"><v>TL</v></cell><cell r="H462"><v>149.823</v></cell><cell r="I462" t="str"><v>3501170818114</v></cell></row><row r="463"><cell r="E463" t="str"><v>Parker Sonnet Mat Siyah CT Tükenmez Kalem</v></cell><cell r="F463"><v>0.18</v></cell><cell r="G463" t="str"><v>TL</v></cell><cell r="H463"><v>123.876</v></cell><cell r="I463" t="str"><v>3501170818145</v></cell></row><row r="464"><cell r="E464" t="str"><v>Parker Sonnet Lake Siyah GT Roller Kalem</v></cell><cell r="F464"><v>0.18</v></cell><cell r="G464" t="str"><v>TL</v></cell><cell r="H464"><v>149.823</v></cell><cell r="I464" t="str"><v>3501170808726</v></cell></row><row r="465"><cell r="E465" t="str"><v>Parker Sonnet Lake Siyah GT Tükenmez Kalem</v></cell><cell r="F465"><v>0.18</v></cell><cell r="G465" t="str"><v>TL</v></cell><cell r="H465"><v>123.876</v></cell><cell r="I465" t="str"><v>3501170808733</v></cell></row><row r="466"><cell r="E466" t="str"><v>Parker Sonnet Lake Siyah CT Roller Kalem</v></cell><cell r="F466"><v>0.18</v></cell><cell r="G466" t="str"><v>TL</v></cell><cell r="H466"><v>149.823</v></cell><cell r="I466" t="str"><v>3501170808825</v></cell></row><row r="467"><cell r="E467" t="str"><v>Parker Sonnet Lake Siyah CT Tükenmez Kalem</v></cell><cell r="F467"><v>0.18</v></cell><cell r="G467" t="str"><v>TL</v></cell><cell r="H467"><v>123.876</v></cell><cell r="I467" t="str"><v>3501170808832</v></cell></row><row r="468"><cell r="E468" t="str"><v>Parker Sonnet İnci Beyaz CT Roller Kalem</v></cell><cell r="F468"><v>0.18</v></cell><cell r="G468" t="str"><v>TL</v></cell><cell r="H468"><v>179.955</v></cell><cell r="I468"><v>3501170947388</v></cell></row><row r="469"><cell r="E469" t="str"><v>Parker Sonnet İnci Beyaz CT Tükenmez Kalem</v></cell><cell r="F469"><v>0.18</v></cell><cell r="G469" t="str"><v>TL</v></cell><cell r="H469"><v>149.823</v></cell><cell r="I469"><v>3501170947395</v></cell></row><row r="470"><cell r="E470" t="str"><v>Parker Sonnet Metal İnci CT Roller Kalem</v></cell><cell r="F470"><v>0.18</v></cell><cell r="G470" t="str"><v>TL</v></cell><cell r="H470"><v>179.955</v></cell><cell r="I470"><v>3501170947333</v></cell></row><row r="471"><cell r="E471" t="str"><v>Parker Sonnet Metal İnci CT Tükenmez Kalem</v></cell><cell r="F471"><v>0.18</v></cell><cell r="G471" t="str"><v>TL</v></cell><cell r="H471"><v>149.823</v></cell><cell r="I471"><v>3501170947340</v></cell></row><row r="472"><cell r="E472" t="str"><v>Parker Sonnet Pembe Altın CT Roller Kalem</v></cell><cell r="F472"><v>0.18</v></cell><cell r="G472" t="str"><v>TL</v></cell><cell r="H472"><v>179.955</v></cell><cell r="I472"><v>3501170947289</v></cell></row><row r="473"><cell r="E473" t="str"><v>Parker Sonnet Pembe Altın CT Tükenmez Kalem</v></cell><cell r="F473"><v>0.18</v></cell><cell r="G473" t="str"><v>TL</v></cell><cell r="H473"><v>149.823</v></cell><cell r="I473"><v>3501170947296</v></cell></row><row r="474"><cell r="E474" t="str"><v>Parker Sonnet Koyu Gri CT Roller Kalem</v></cell><cell r="F474"><v>0.18</v></cell><cell r="G474" t="str"><v>TL</v></cell><cell r="H474"><v>179.955</v></cell><cell r="I474" t="str"><v>3501170912416</v></cell></row><row r="475"><cell r="E475" t="str"><v>Parker Sonnet Koyu Gri CT Tükenmez Kalem</v></cell><cell r="F475"><v>0.18</v></cell><cell r="G475" t="str"><v>TL</v></cell><cell r="H475"><v>149.823</v></cell><cell r="I475" t="str"><v>3501170912423</v></cell></row><row r="476"><cell r="E476" t="str"><v>Parker Sonnet Koyu Gri GT Roller Kalem</v></cell><cell r="F476"><v>0.18</v></cell><cell r="G476" t="str"><v>TL</v></cell><cell r="H476"><v>179.955</v></cell><cell r="I476" t="str"><v>3501170912461</v></cell></row><row r="477"><cell r="E477" t="str"><v>Parker Sonnet Koyu Gri GT Tükenmez Kalem</v></cell><cell r="F477"><v>0.18</v></cell><cell r="G477" t="str"><v>TL</v></cell><cell r="H477"><v>149.823</v></cell><cell r="I477" t="str"><v>3501170912478</v></cell></row><row r="478"><cell r="E478" t="str"><v>Parker Sonnet Gümüş CT Roller Kalem</v></cell><cell r="F478"><v>0.18</v></cell><cell r="G478" t="str"><v>TL</v></cell><cell r="H478"><v>368.28</v></cell><cell r="I478" t="str"><v>3501170912515</v></cell></row><row r="479"><cell r="E479" t="str"><v>Parker Sonnet Gümüş CT Tükenmez Kalem</v></cell><cell r="F479"><v>0.18</v></cell><cell r="G479" t="str"><v>TL</v></cell><cell r="H479"><v>306.342</v></cell><cell r="I479" t="str"><v>3501170912522</v></cell></row><row r="480"><cell r="E480" t="str"><v>Parker Sonnet Cisele S.Silver GT Tükenmez Kalem</v></cell><cell r="F480"><v>0.18</v></cell><cell r="G480" t="str"><v>TL</v></cell><cell r="H480"><v>303.831</v></cell><cell r="I480" t="str"><v>3501170808177</v></cell></row><row r="481"><cell r="E481" t="str"><v>Faber-Castell E-Motion Pure Black Versatil Kalem</v></cell><cell r="F481"><v>0.18</v></cell><cell r="G481" t="str"><v>TL</v></cell><cell r="H481"><v>147.29</v></cell><cell r="I481"><v>4005401386902</v></cell></row><row r="482"><cell r="E482" t="str"><v>Faber-Castell E-Motion Pure Black Roller Kalem</v></cell><cell r="F482"><v>0.18</v></cell><cell r="G482" t="str"><v>TL</v></cell><cell r="H482"><v>219.45</v></cell><cell r="I482"><v>4005401486251</v></cell></row><row r="483"><cell r="E483" t="str"><v>Faber-Castell E-Motion Pure Black Tükenmez Kalem</v></cell><cell r="F483"><v>0.18</v></cell><cell r="G483" t="str"><v>TL</v></cell><cell r="H483"><v>143.31</v></cell><cell r="I483"><v>4005401486909</v></cell></row><row r="484"><cell r="E484" t="str"><v>Faber-Castell E-Motion Rhombus Versatil Kalem</v></cell><cell r="F484"><v>0.18</v></cell><cell r="G484" t="str"><v>TL</v></cell><cell r="H484"><v>104.058</v></cell><cell r="I484"><v>4005401385561</v></cell></row><row r="485"><cell r="E485" t="str"><v>Faber-Castell E-Motion Rhombus Tükenmez Kalem</v></cell><cell r="F485"><v>0.18</v></cell><cell r="G485" t="str"><v>TL</v></cell><cell r="H485"><v>104.1426</v></cell><cell r="I485"><v>4005401485568</v></cell></row><row r="486"><cell r="E486" t="str"><v>Faber-Castell E-Motion Rhombus Roller Kalem</v></cell><cell r="F486"><v>0.18</v></cell><cell r="G486" t="str"><v>TL</v></cell><cell r="H486"><v>162.6012</v></cell><cell r="I486"><v>4005401485957</v></cell></row><row r="487"><cell r="E487" t="str"><v>Faber-Castell E-Motion Krom/Ahşap Versatil Kalem Kahverengi </v></cell><cell r="F487"><v>0.18</v></cell><cell r="G487" t="str"><v>TL</v></cell><cell r="H487"><v>70.8948</v></cell><cell r="I487"><v>4005401383826</v></cell></row><row r="488"><cell r="E488" t="str"><v>Faber-Castell E-Motion Krom/Ahşap Tükenmez Kalem Kahverengi </v></cell><cell r="F488"><v>0.18</v></cell><cell r="G488" t="str"><v>TL</v></cell><cell r="H488"><v>71.1486</v></cell><cell r="I488"><v>4005401483823</v></cell></row><row r="489"><cell r="E489" t="str"><v>Faber-Castell E-Motion Krom/Ahşap Roller Kalem Kahverengi</v></cell><cell r="F489"><v>0.18</v></cell><cell r="G489" t="str"><v>TL</v></cell><cell r="H489"><v>158.7096</v></cell><cell r="I489"><v>4005401482055</v></cell></row><row r="490"><cell r="E490" t="str"><v>Faber-Castell E-Motion Krom/Ahşap Versatil Kalem Koyu Kahverengi</v></cell><cell r="F490"><v>0.18</v></cell><cell r="G490" t="str"><v>TL</v></cell><cell r="H490"><v>70.8948</v></cell><cell r="I490"><v>4005401383819</v></cell></row><row r="491"><cell r="E491" t="str"><v>Faber-Castell E-Motion Krom/Ahşap Tükenmez Kalem Koyu Kahverengi</v></cell><cell r="F491"><v>0.18</v></cell><cell r="G491" t="str"><v>TL</v></cell><cell r="H491"><v>71.1486</v></cell><cell r="I491"><v>4005401483816</v></cell></row><row r="492"><cell r="E492" t="str"><v>Faber-Castell E-Motion Krom/Ahşap Roller Kalem Koyu Kahverengi</v></cell><cell r="F492"><v>0.18</v></cell><cell r="G492" t="str"><v>TL</v></cell><cell r="H492"><v>143.7354</v></cell><cell r="I492"><v>4005401482154</v></cell></row><row r="493"><cell r="E493" t="str"><v>Faber-Castell E-Motion Krom/Ahşap Versatil Kalem Siyah</v></cell><cell r="F493"><v>0.18</v></cell><cell r="G493" t="str"><v>TL</v></cell><cell r="H493"><v>70.8948</v></cell><cell r="I493"><v>4005401383833</v></cell></row><row r="494"><cell r="E494" t="str"><v>Faber-Castell E-Motion Krom/Ahşap Tükenmez Kalem Siyah</v></cell><cell r="F494"><v>0.18</v></cell><cell r="G494" t="str"><v>TL</v></cell><cell r="H494"><v>71.1486</v></cell><cell r="I494"><v>4005401483830</v></cell></row><row r="495"><cell r="E495" t="str"><v>Faber-Castell E-Motion Krom/Ahşap Roller Kalem Siyah</v></cell><cell r="F495"><v>0.18</v></cell><cell r="G495" t="str"><v>TL</v></cell><cell r="H495"><v>143.7354</v></cell><cell r="I495"><v>4005401482253</v></cell></row><row r="496"><cell r="E496" t="str"><v>Faber-Castell E-Motion Tükenmez Kalem Mürdüm   </v></cell><cell r="F496"><v>0.18</v></cell><cell r="G496" t="str"><v>TL</v></cell><cell r="H496"><v>138.744</v></cell><cell r="I496"><v>4005401483571</v></cell></row><row r="497"><cell r="E497" t="str"><v>Faber-Castell E-Motion Kroko Versatil Kalem Siyah</v></cell><cell r="F497"><v>0.18</v></cell><cell r="G497" t="str"><v>TL</v></cell><cell r="H497"><v>95.5134</v></cell><cell r="I497"><v>4005401383505</v></cell></row><row r="498"><cell r="E498" t="str"><v>Faber-Castell E-Motion Kroko Tükenmez Kalem Siyah</v></cell><cell r="F498"><v>0.18</v></cell><cell r="G498" t="str"><v>TL</v></cell><cell r="H498"><v>95.7672</v></cell><cell r="I498"><v>4005401483502</v></cell></row><row r="499"><cell r="E499" t="str"><v>Faber-Castell E-Motion Kroko Roller Kalem Siyah</v></cell><cell r="F499"><v>0.18</v></cell><cell r="G499" t="str"><v>TL</v></cell><cell r="H499"><v>152.6184</v></cell><cell r="I499"><v>4005401482352</v></cell></row><row r="500"><cell r="E500" t="str"><v>Faber-Castell E-Motion Parke Versatil Kalem Siyah</v></cell><cell r="F500"><v>0.18</v></cell><cell r="G500" t="str"><v>TL</v></cell><cell r="H500"><v>95.5134</v></cell><cell r="I500"><v>4005401383512</v></cell></row><row r="501"><cell r="E501" t="str"><v>Faber-Castell E-Motion Parke Tükenmez Kalem Siyah</v></cell><cell r="F501"><v>0.18</v></cell><cell r="G501" t="str"><v>TL</v></cell><cell r="H501"><v>95.7672</v></cell><cell r="I501"><v>4005401483519</v></cell></row><row r="502"><cell r="E502" t="str"><v>Faber-Castell E-Motion Parke Roller Kalem Siyah</v></cell><cell r="F502"><v>0.18</v></cell><cell r="G502" t="str"><v>TL</v></cell><cell r="H502"><v>152.6184</v></cell><cell r="I502"><v>4005401482451</v></cell></row><row r="503"><cell r="E503" t="str"><v>Faber-Castell Loom Piano Tükenmez Kalem Lime   </v></cell><cell r="F503"><v>0.18</v></cell><cell r="G503" t="str"><v>TL</v></cell><cell r="H503"><v>36.1242</v></cell><cell r="I503"><v>4005401493129</v></cell></row><row r="504"><cell r="E504" t="str"><v>Faber-Castell Loom Piano Roller Kalem Lime   </v></cell><cell r="F504"><v>0.18</v></cell><cell r="G504" t="str"><v>TL</v></cell><cell r="H504"><v>51.0984</v></cell><cell r="I504"><v>4005401492856</v></cell></row><row r="505"><cell r="E505" t="str"><v>Faber-Castell Loom Piano Tükenmez KalemMor   </v></cell><cell r="F505"><v>0.18</v></cell><cell r="G505" t="str"><v>TL</v></cell><cell r="H505"><v>36.1242</v></cell><cell r="I505"><v>4005401493136</v></cell></row><row r="506"><cell r="E506" t="str"><v>Faber-Castell Loom Piano Roller Kalem Mor   </v></cell><cell r="F506"><v>0.18</v></cell><cell r="G506" t="str"><v>TL</v></cell><cell r="H506"><v>51.0984</v></cell><cell r="I506"><v>4005401492955</v></cell></row><row r="507"><cell r="E507" t="str"><v>Faber-Castell Loom Tükenmez Kalem Metalik Mor (149003)</v></cell><cell r="F507"><v>0.18</v></cell><cell r="G507" t="str"><v>TL</v></cell><cell r="H507"><v>36.1242</v></cell><cell r="I507"><v>4005401493037</v></cell></row><row r="508"><cell r="E508" t="str"><v>Faber-Castell Loom Tükenmez Kalem Metalik Turuncu (149002)</v></cell><cell r="F508"><v>0.18</v></cell><cell r="G508" t="str"><v>TL</v></cell><cell r="H508"><v>36.1242</v></cell><cell r="I508"><v>4005401493020</v></cell></row><row r="509"><cell r="E509" t="str"><v>Faber-Castell Loom Roller Kalem Siyah (149155)</v></cell><cell r="F509"><v>0.18</v></cell><cell r="G509" t="str"><v>TL</v></cell><cell r="H509"><v>55.2438</v></cell><cell r="I509"><v>4005401492559</v></cell></row><row r="510"><cell r="E510" t="str"><v>Faber-Castell Loom Tükenmez Kalem Beyaz (149011)</v></cell><cell r="F510"><v>0.18</v></cell><cell r="G510" t="str"><v>TL</v></cell><cell r="H510"><v>46.53</v></cell><cell r="I510"><v>4005401493112</v></cell></row><row r="511"><cell r="E511" t="str"><v>Faber-Castell Basic Metal Versatil Kalem Gümüş</v></cell><cell r="F511"><v>0.18</v></cell><cell r="G511" t="str"><v>TL</v></cell><cell r="H511"><v>38.2392</v></cell><cell r="I511"><v>4005401384717</v></cell></row><row r="512"><cell r="E512" t="str"><v>Faber-Castell Basic Metal Tükenmez Kalem Gümüş</v></cell><cell r="F512"><v>0.18</v></cell><cell r="G512" t="str"><v>TL</v></cell><cell r="H512"><v>38.3238</v></cell><cell r="I512"><v>4005401484714</v></cell></row><row r="513"><cell r="E513" t="str"><v>Faber-Castell Basic Metal Roller Kalem Gümüş</v></cell><cell r="F513"><v>0.18</v></cell><cell r="G513" t="str"><v>TL</v></cell><cell r="H513"><v>43.0614</v></cell><cell r="I513"><v>4005401484615</v></cell></row><row r="514"><cell r="E514" t="str"><v>Faber-Castell Basic Metal Versatil Kalem Antrasit</v></cell><cell r="F514"><v>0.18</v></cell><cell r="G514" t="str"><v>TL</v></cell><cell r="H514"><v>38.2392</v></cell><cell r="I514"><v>4005401384724</v></cell></row><row r="515"><cell r="E515" t="str"><v>Faber-Castell Basic Metal Roller Kalem Antrasit</v></cell><cell r="F515"><v>0.18</v></cell><cell r="G515" t="str"><v>TL</v></cell><cell r="H515"><v>43.0614</v></cell><cell r="I515"><v>4005401484622</v></cell></row><row r="516"><cell r="E516" t="str"><v>Faber-Castell E-Motion Tükenmez Refili Siyah (M)</v></cell><cell r="F516"><v>0.18</v></cell><cell r="G516" t="str"><v>TL</v></cell><cell r="H516"><v>4.3146</v></cell><cell r="I516"><v>4005401041023</v></cell></row><row r="517"><cell r="E517" t="str"><v>Faber-Castell E-Motion Tükenmez Refili Mavi (M)</v></cell><cell r="F517"><v>0.18</v></cell><cell r="G517" t="str"><v>TL</v></cell><cell r="H517"><v>4.3146</v></cell><cell r="I517"><v>4005401041030</v></cell></row><row r="518"><cell r="E518" t="str"><v>Faber-Castell Seramik Roller Refili Siyah</v></cell><cell r="F518"><v>0.18</v></cell><cell r="G518" t="str"><v>TL</v></cell><cell r="H518"><v>4.4838</v></cell><cell r="I518"><v>4005401071679</v></cell></row><row r="519"><cell r="E519" t="str"><v>Faber-Castell Seramik Roller Refili Mavi</v></cell><cell r="F519"><v>0.18</v></cell><cell r="G519" t="str"><v>TL</v></cell><cell r="H519"><v>4.4838</v></cell><cell r="I519"><v>4005401071761</v></cell></row><row r="520"><cell r="E520" t="str"><v>Faber-Castell Ondoro Versatil Kalem Ahşap   </v></cell><cell r="F520"><v>0.18</v></cell><cell r="G520" t="str"><v>TL</v></cell><cell r="H520"><v>158.202</v></cell><cell r="I520"><v>4005401475804</v></cell></row><row r="521"><cell r="E521" t="str"><v>Faber-Castell Ondoro Tükenmez Kalem Ahşap   </v></cell><cell r="F521"><v>0.18</v></cell><cell r="G521" t="str"><v>TL</v></cell><cell r="H521"><v>158.7096</v></cell><cell r="I521"><v>4005401475187</v></cell></row><row r="522"><cell r="E522" t="str"><v>Faber-Castell Ondoro Roller Kalem Ahşap   </v></cell><cell r="F522"><v>0.18</v></cell><cell r="G522" t="str"><v>TL</v></cell><cell r="H522"><v>160.6554</v></cell><cell r="I522"><v>4005401475088</v></cell></row><row r="523"><cell r="E523" t="str"><v>Faber-Castell Ondoro Versatil Kalem Turuncu </v></cell><cell r="F523"><v>0.18</v></cell><cell r="G523" t="str"><v>TL</v></cell><cell r="H523"><v>161.163</v></cell><cell r="I523"><v>4005401375029</v></cell></row><row r="524"><cell r="E524" t="str"><v>Faber-Castell Ondoro Tükenmez Kalem Turuncu  </v></cell><cell r="F524"><v>0.18</v></cell><cell r="G524" t="str"><v>TL</v></cell><cell r="H524"><v>158.7096</v></cell><cell r="I524"><v>4005401475026</v></cell></row><row r="525"><cell r="E525" t="str"><v>Faber-Castell Ondoro Roller Kalem Turuncu  </v></cell><cell r="F525"><v>0.18</v></cell><cell r="G525" t="str"><v>TL</v></cell><cell r="H525"><v>160.6554</v></cell><cell r="I525"><v>4005401475125</v></cell></row><row r="526"><cell r="E526" t="str"><v>Faber-Castell Ondoro Mat Gövde Versatil Kalem </v></cell><cell r="F526"><v>0.18</v></cell><cell r="G526" t="str"><v>TL</v></cell><cell r="H526"><v>147.2886</v></cell><cell r="I526"><v>4005401375098</v></cell></row><row r="527"><cell r="E527" t="str"><v>Faber-Castell Ondoro Mat Gövde Siyah Roller Kalem</v></cell><cell r="F527"><v>0.18</v></cell><cell r="G527" t="str"><v>TL</v></cell><cell r="H527"><v>154.6488</v></cell><cell r="I527"><v>4005401475170</v></cell></row><row r="528"><cell r="E528" t="str"><v>Faber-Castell Ondoro  Roller   Kalem Gri Kahve </v></cell><cell r="F528"><v>0.18</v></cell><cell r="G528" t="str"><v>TL</v></cell><cell r="H528"><v>145.2582</v></cell><cell r="I528"><v>4005401475156</v></cell></row><row r="529"><cell r="E529" t="str"><v>Faber-Castell Ondoro  Tükenmz Kalem Gri Kahve </v></cell><cell r="F529"><v>0.18</v></cell><cell r="G529" t="str"><v>TL</v></cell><cell r="H529"><v>142.551</v></cell><cell r="I529"><v>4005401475057</v></cell></row><row r="530"><cell r="E530" t="str"><v>Faber-Castell Ondoro  Versatil Kalem Gri Kahve </v></cell><cell r="F530"><v>0.18</v></cell><cell r="G530" t="str"><v>TL</v></cell><cell r="H530"><v>141.6204</v></cell><cell r="I530"><v>4005401375050</v></cell></row><row r="531"><cell r="E531" t="str"><v>Faber-Castell Ambition Rhombus Versatil Kalem Siyah   </v></cell><cell r="F531"><v>0.18</v></cell><cell r="G531" t="str"><v>TL</v></cell><cell r="H531"><v>111.249</v></cell><cell r="I531"><v>4005401389002</v></cell></row><row r="532"><cell r="E532" t="str"><v>Faber-Castell Ambition Rhombus Tükenmez Kalem Siyah  </v></cell><cell r="F532"><v>0.18</v></cell><cell r="G532" t="str"><v>TL</v></cell><cell r="H532"><v>109.2186</v></cell><cell r="I532"><v>4005401489009</v></cell></row><row r="533"><cell r="E533" t="str"><v>Faber-Castell Ambition Rhombus Roller Kalem Siyah   </v></cell><cell r="F533"><v>0.18</v></cell><cell r="G533" t="str"><v>TL</v></cell><cell r="H533"><v>110.826</v></cell><cell r="I533"><v>4005401489108</v></cell></row><row r="534"><cell r="E534" t="str"><v>Faber-Castell Ambition Versatil Kalem Siyah</v></cell><cell r="F534"><v>0.18</v></cell><cell r="G534" t="str"><v>TL</v></cell><cell r="H534"><v>85.1922</v></cell><cell r="I534"><v>4005401381303</v></cell></row><row r="535"><cell r="E535" t="str"><v>Faber-Castell Ambition Koyu Kum Rengi Tükenmez Kalem </v></cell><cell r="F535"><v>0.18</v></cell><cell r="G535" t="str"><v>TL</v></cell><cell r="H535"><v>85.446</v></cell><cell r="I535"><v>4005401470557</v></cell></row><row r="536"><cell r="E536" t="str"><v>Faber-Castell Ambition Tükenmez Kalem Siyah</v></cell><cell r="F536"><v>0.18</v></cell><cell r="G536" t="str"><v>TL</v></cell><cell r="H536"><v>84.4308</v></cell><cell r="I536"><v>4005401481300</v></cell></row><row r="537"><cell r="E537" t="str"><v>Faber-Castell Ambition Roller Kalem Siyah</v></cell><cell r="F537"><v>0.18</v></cell><cell r="G537" t="str"><v>TL</v></cell><cell r="H537"><v>90.8604</v></cell><cell r="I537"><v>4005401481102</v></cell></row><row r="538"><cell r="E538" t="str"><v>Faber-Castell Ambition Pearwood Versatil Kalem</v></cell><cell r="F538"><v>0.18</v></cell><cell r="G538" t="str"><v>TL</v></cell><cell r="H538"><v>158.202</v></cell><cell r="I538"><v>4005401381310</v></cell></row><row r="539"><cell r="E539" t="str"><v>Faber-Castell Ambition Pearwood Tükenmez Kalem</v></cell><cell r="F539"><v>0.18</v></cell><cell r="G539" t="str"><v>TL</v></cell><cell r="H539"><v>158.2866</v></cell><cell r="I539"><v>4005401481317</v></cell></row><row r="540"><cell r="E540" t="str"><v>Faber-Castell Ambition Pearwood Roller Kalem</v></cell><cell r="F540"><v>0.18</v></cell><cell r="G540" t="str"><v>TL</v></cell><cell r="H540"><v>160.9938</v></cell><cell r="I540"><v>4005401481119</v></cell></row><row r="541"><cell r="E541" t="str"><v>Faber-Castell Ambition Cocos Versatil Kalem</v></cell><cell r="F541"><v>0.18</v></cell><cell r="G541" t="str"><v>TL</v></cell><cell r="H541"><v>205.4088</v></cell><cell r="I541"><v>4005401381501</v></cell></row><row r="542"><cell r="E542" t="str"><v>Faber-Castell Ambition Cocos Tükenmez Kalem</v></cell><cell r="F542"><v>0.18</v></cell><cell r="G542" t="str"><v>TL</v></cell><cell r="H542"><v>204.8166</v></cell><cell r="I542"><v>4005401481508</v></cell></row><row r="543"><cell r="E543" t="str"><v>Faber-Castell Ambition Cocos Roller Kalem</v></cell><cell r="F543"><v>0.18</v></cell><cell r="G543" t="str"><v>TL</v></cell><cell r="H543"><v>208.539</v></cell><cell r="I543"><v>4005401481201</v></cell></row><row r="544"><cell r="E544" t="str"><v>Faber-Castell Ambition Metal Versatil Kalem</v></cell><cell r="F544"><v>0.18</v></cell><cell r="G544" t="str"><v>TL</v></cell><cell r="H544"><v>158.202</v></cell><cell r="I544"><v>4005401381525</v></cell></row><row r="545"><cell r="E545" t="str"><v>Faber-Castell Ambition Metal Tükenmez Kalem</v></cell><cell r="F545"><v>0.18</v></cell><cell r="G545" t="str"><v>TL</v></cell><cell r="H545"><v>158.2866</v></cell><cell r="I545"><v>4005401481522</v></cell></row><row r="546"><cell r="E546" t="str"><v>Faber-Castell Ambition Metal Roller Kalem</v></cell><cell r="F546"><v>0.18</v></cell><cell r="G546" t="str"><v>TL</v></cell><cell r="H546"><v>160.9938</v></cell><cell r="I546"><v>4005401481225</v></cell></row><row r="547"><cell r="E547" t="str"><v>Faber-Castell WRITink Resin Roller Kalem Siyah </v></cell><cell r="F547"><v>0.18</v></cell><cell r="G547" t="str"><v>TL</v></cell><cell r="H547"><v>27.2412</v></cell><cell r="I547"><v>4005401493167</v></cell></row><row r="548"><cell r="E548" t="str"><v>Faber-Castell WRITink Resin Tükenmez Kalem Siyah </v></cell><cell r="F548"><v>0.18</v></cell><cell r="G548" t="str"><v>TL</v></cell><cell r="H548"><v>19.035</v></cell><cell r="I548"><v>4005401493068</v></cell></row><row r="549"><cell r="E549" t="str"><v>Faber-Castell WRITink Resin Roller Beyaz </v></cell><cell r="F549"><v>0.18</v></cell><cell r="G549" t="str"><v>TL</v></cell><cell r="H549"><v>27.2412</v></cell><cell r="I549"><v>4005401493174</v></cell></row><row r="550"><cell r="E550" t="str"><v>Faber-Castell WRITink Resin Tükenmez Kalem Beyaz </v></cell><cell r="F550"><v>0.18</v></cell><cell r="G550" t="str"><v>TL</v></cell><cell r="H550"><v>19.035</v></cell><cell r="I550"><v>4005401493075</v></cell></row><row r="551"><cell r="E551" t="str"><v>Faber-Castell WRITink Resin Roller Mavi</v></cell><cell r="F551"><v>0.18</v></cell><cell r="G551" t="str"><v>TL</v></cell><cell r="H551"><v>27.2412</v></cell><cell r="I551"><v>4005401493181</v></cell></row><row r="552"><cell r="E552" t="str"><v>Faber-Castell WRITink Resin Tükenmez Kalem Mavi</v></cell><cell r="F552"><v>0.18</v></cell><cell r="G552" t="str"><v>TL</v></cell><cell r="H552"><v>19.035</v></cell><cell r="I552"><v>4005401493082</v></cell></row><row r="553"><cell r="E553" t="str"><v>Faber-Castell WRITink Resin Roller Pembe </v></cell><cell r="F553"><v>0.18</v></cell><cell r="G553" t="str"><v>TL</v></cell><cell r="H553"><v>27.2412</v></cell><cell r="I553"><v>4005401493198</v></cell></row><row r="554"><cell r="E554" t="str"><v>Faber-Castell WRITink Resin Tükenmez Kalem Pembe</v></cell><cell r="F554"><v>0.18</v></cell><cell r="G554" t="str"><v>TL</v></cell><cell r="H554"><v>19.035</v></cell><cell r="I554"><v>4005401493099</v></cell></row><row r="555"><cell r="E555" t="str"><v>Faber-Castell WRITink Ahşap Roller Beyaz </v></cell><cell r="F555"><v>0.18</v></cell><cell r="G555" t="str"><v>TL</v></cell><cell r="H555"><v>33.84</v></cell><cell r="I555"><v>4005401494157</v></cell></row><row r="556"><cell r="E556" t="str"><v>Faber-Castell WRITink Ahşap Tükenmez Kalem Beyaz </v></cell><cell r="F556"><v>0.18</v></cell><cell r="G556" t="str"><v>TL</v></cell><cell r="H556"><v>26.649</v></cell><cell r="I556"><v>4005401494058</v></cell></row><row r="557"><cell r="E557" t="str"><v>Faber-Castell WRITink Ahşap Roller Kahve</v></cell><cell r="F557"><v>0.18</v></cell><cell r="G557" t="str"><v>TL</v></cell><cell r="H557"><v>37.8162</v></cell><cell r="I557"><v>4005401494164</v></cell></row><row r="558"><cell r="E558" t="str"><v>Faber-Castell WRITink Ahşap Tükenmez Kalem Kahve</v></cell><cell r="F558"><v>0.18</v></cell><cell r="G558" t="str"><v>TL</v></cell><cell r="H558"><v>29.7792</v></cell><cell r="I558"><v>4005401494065</v></cell></row><row r="559"><cell r="E559" t="str"><v>Faber-Castell WRITink Ahşap Roller Siyah </v></cell><cell r="F559"><v>0.18</v></cell><cell r="G559" t="str"><v>TL</v></cell><cell r="H559"><v>33.84</v></cell><cell r="I559"><v>4005401494171</v></cell></row><row r="560"><cell r="E560" t="str"><v>Faber-Castell WRITink Ahşap Tükenmez Kalem Siyah </v></cell><cell r="F560"><v>0.18</v></cell><cell r="G560" t="str"><v>TL</v></cell><cell r="H560"><v>26.649</v></cell><cell r="I560"><v>4005401494072</v></cell></row><row r="561"><cell r="E561" t="str"><v>Faber-Castell Design İdeal Kalem Siyah </v></cell><cell r="F561"><v>0.18</v></cell><cell r="G561" t="str"><v>TL</v></cell><cell r="H561"><v>56.7666</v></cell><cell r="I561"><v>4005401183402</v></cell></row><row r="562"><cell r="E562" t="str"><v>Faber-Castell Design İdeal Kalem Kahverengi   </v></cell><cell r="F562"><v>0.18</v></cell><cell r="G562" t="str"><v>TL</v></cell><cell r="H562"><v>56.8512</v></cell><cell r="I562"><v>4005401183440</v></cell></row><row r="563"><cell r="E563" t="str"><v>Cordial Classic Tükenmez Kalem Gümüş   </v></cell><cell r="F563"><v>0.18</v></cell><cell r="G563" t="str"><v>TL</v></cell><cell r="H563"><v>16.074</v></cell><cell r="I563"><v>8690826270279</v></cell></row><row r="564"><cell r="E564" t="str"><v>Cordial Classic Tükenmez Kalem Siyah  </v></cell><cell r="F564"><v>0.18</v></cell><cell r="G564" t="str"><v>TL</v></cell><cell r="H564"><v>16.074</v></cell><cell r="I564"><v>8690826270255</v></cell></row><row r="565"><cell r="E565" t="str"><v>Cordial Linear Tükenmez Kalem  </v></cell><cell r="F565"><v>0.18</v></cell><cell r="G565" t="str"><v>TL</v></cell><cell r="H565"><v>18.612</v></cell><cell r="I565"><v>8690826270194</v></cell></row><row r="566"><cell r="E566" t="str"><v>Cordial Business Tükenmez Kalem  </v></cell><cell r="F566"><v>0.18</v></cell><cell r="G566" t="str"><v>TL</v></cell><cell r="H566"><v>22.5036</v></cell><cell r="I566"><v>8690826270293</v></cell></row><row r="567"><cell r="E567" t="str"><v>Cordial Smart Tükenmez Kalem Beyaz  </v></cell><cell r="F567"><v>0.18</v></cell><cell r="G567" t="str"><v>TL</v></cell><cell r="H567"><v>19.1196</v></cell><cell r="I567"><v>8690826270378</v></cell></row><row r="568"><cell r="E568" t="str"><v>Cordial Smart Tükenmez Kalem Mavi  </v></cell><cell r="F568"><v>0.18</v></cell><cell r="G568" t="str"><v>TL</v></cell><cell r="H568"><v>19.1196</v></cell><cell r="I568"><v>8690826270354</v></cell></row><row r="569"><cell r="E569" t="str"><v>Cordial Style Tükenmez Kalem</v></cell><cell r="F569"><v>0.18</v></cell><cell r="G569" t="str"><v>TL</v></cell><cell r="H569"><v>21.573</v></cell><cell r="I569"><v>8690826001330</v></cell></row><row r="570"><cell r="E570" t="str"><v>Cordial Esteem Tükenmez Kalem</v></cell><cell r="F570"><v>0.18</v></cell><cell r="G570" t="str"><v>TL</v></cell><cell r="H570"><v>21.573</v></cell><cell r="I570"><v>8690826001415</v></cell></row><row r="571"><cell r="E571" t="str"><v>Cordial Gentle Tükenmez Kalem</v></cell><cell r="F571"><v>0.18</v></cell><cell r="G571" t="str"><v>TL</v></cell><cell r="H571"><v>22.9266</v></cell><cell r="I571"><v>8690826001361</v></cell></row><row r="572"><cell r="E572" t="str"><v>Cordial Keen  Tükenmez Kalem</v></cell><cell r="F572"><v>0.18</v></cell><cell r="G572" t="str"><v>TL</v></cell><cell r="H572"><v>19.1196</v></cell><cell r="I572"><v>8690826001620</v></cell></row><row r="573"><cell r="E573" t="str"><v>Cordial Gold Shine Tükenmez Kalem</v></cell><cell r="F573"><v>0.18</v></cell><cell r="G573" t="str"><v>TL</v></cell><cell r="H573"><v>19.1196</v></cell><cell r="I573"><v>8690826001491</v></cell></row><row r="574"><cell r="E574" t="str"><v>Cordial Shine Tükenmez Kalem</v></cell><cell r="F574"><v>0.18</v></cell><cell r="G574" t="str"><v>TL</v></cell><cell r="H574"><v>17.5122</v></cell><cell r="I574"><v>8690826001453</v></cell></row><row r="575"><cell r="E575" t="str"><v>Cordial Select Tükenmez Kalem</v></cell><cell r="F575"><v>0.18</v></cell><cell r="G575" t="str"><v>TL</v></cell><cell r="H575"><v>17.5122</v></cell><cell r="I575"><v>8690826001309</v></cell></row><row r="576"><cell r="E576" t="str"><v>Cordial Sport Tükenmez Kalem Turuncu  </v></cell><cell r="F576"><v>0.18</v></cell><cell r="G576" t="str"><v>TL</v></cell><cell r="H576"><v>6.5988</v></cell><cell r="I576"><v>8690826001583</v></cell></row><row r="577"><cell r="E577" t="str"><v>Cordial Sport Tükenmez Kalem Mavi  </v></cell><cell r="F577"><v>0.18</v></cell><cell r="G577" t="str"><v>TL</v></cell><cell r="H577"><v>6.5988</v></cell><cell r="I577"><v>8690826001569</v></cell></row><row r="578"><cell r="E578" t="str"><v>Cordial Sport Tükenmez Kalem Siyah  </v></cell><cell r="F578"><v>0.18</v></cell><cell r="G578" t="str"><v>TL</v></cell><cell r="H578"><v>6.5988</v></cell><cell r="I578"><v>8690826001606</v></cell></row><row r="579"><cell r="E579" t="str"><v>Cordial Sport Tükenmez Kalem Gümüş  </v></cell><cell r="F579"><v>0.18</v></cell><cell r="G579" t="str"><v>TL</v></cell><cell r="H579"><v>6.5988</v></cell><cell r="I579"><v>8690826001545</v></cell></row><row r="580"><cell r="E580" t="str"><v>Cordial Sport Tükenmez Kalem Koyu Gri </v></cell><cell r="F580"><v>0.18</v></cell><cell r="G580" t="str"><v>TL</v></cell><cell r="H580"><v>6.5988</v></cell><cell r="I580"><v>8690826001521</v></cell></row><row r="581"><cell r="E581" t="str"><v>Cordial Basic Tükenmez Kalem Gümüş</v></cell><cell r="F581"><v>0.18</v></cell><cell r="G581" t="str"><v>TL</v></cell><cell r="H581"><v>6.345</v></cell><cell r="I581"><v>8690826001255</v></cell></row><row r="582"><cell r="E582" t="str"><v>Cordial Basic Tükenmez Kalem Mavi</v></cell><cell r="F582"><v>0.18</v></cell><cell r="G582" t="str"><v>TL</v></cell><cell r="H582"><v>6.345</v></cell><cell r="I582"><v>8690826001286</v></cell></row><row r="583"><cell r="E583" t="str"><v>Cordial Basic Tükenmez Kalem Siyah</v></cell><cell r="F583"><v>0.18</v></cell><cell r="G583" t="str"><v>TL</v></cell><cell r="H583"><v>6.345</v></cell><cell r="I583"><v>8690826001293</v></cell></row><row r="584"><cell r="E584" t="str"><v>Cordial Linear Roller Kalem</v></cell><cell r="F584"><v>0.18</v></cell><cell r="G584" t="str"><v>TL</v></cell><cell r="H584"><v>20.8116</v></cell><cell r="I584"><v>8690826270217</v></cell></row><row r="585"><cell r="E585" t="str"><v>Cordial Business Roller Kalem</v></cell><cell r="F585"><v>0.18</v></cell><cell r="G585" t="str"><v>TL</v></cell><cell r="H585"><v>24.7878</v></cell><cell r="I585"><v>8690826270316</v></cell></row><row r="586"><cell r="E586" t="str"><v>Cordial Style Roller Kalem</v></cell><cell r="F586"><v>0.18</v></cell><cell r="G586" t="str"><v>TL</v></cell><cell r="H586"><v>23.7726</v></cell><cell r="I586"><v>8690826001347</v></cell></row><row r="587"><cell r="E587" t="str"><v>Cordial Esteem Roller Kalem</v></cell><cell r="F587"><v>0.18</v></cell><cell r="G587" t="str"><v>TL</v></cell><cell r="H587"><v>21.7422</v></cell><cell r="I587"><v>8690826001439</v></cell></row><row r="588"><cell r="E588" t="str"><v>Cordial Keen  Roller Kalem</v></cell><cell r="F588"><v>0.18</v></cell><cell r="G588" t="str"><v>TL</v></cell><cell r="H588"><v>21.7422</v></cell><cell r="I588"><v>8690826001637</v></cell></row><row r="589"><cell r="E589" t="str"><v>Cordial Gold Shine Roller Kalem</v></cell><cell r="F589"><v>0.18</v></cell><cell r="G589" t="str"><v>TL</v></cell><cell r="H589"><v>21.7422</v></cell><cell r="I589"><v>8690826001507</v></cell></row><row r="590"><cell r="E590" t="str"><v>Cordial Shine Roller Kalem</v></cell><cell r="F590"><v>0.18</v></cell><cell r="G590" t="str"><v>TL</v></cell><cell r="H590"><v>18.8658</v></cell><cell r="I590"><v>8690826001460</v></cell></row><row r="591"><cell r="E591" t="str"><v>Cordial Select Roller Kalem</v></cell><cell r="F591"><v>0.18</v></cell><cell r="G591" t="str"><v>TL</v></cell><cell r="H591"><v>18.8658</v></cell><cell r="I591"><v>8690826001316</v></cell></row><row r="592"><cell r="E592" t="str"><v>edding E-8400 CD Kalemi Siyah</v></cell><cell r="F592"><v>0.18</v></cell><cell r="G592" t="str"><v>TL</v></cell><cell r="H592"><v>3.22245</v></cell><cell r="I592" t="str"><v>4004764782703</v></cell></row><row r="593"><cell r="E593" t="str"><v>edding E-8400 CD Kalemi Mavi</v></cell><cell r="F593"><v>0.18</v></cell><cell r="G593" t="str"><v>TL</v></cell><cell r="H593"><v>3.22245</v></cell><cell r="I593" t="str"><v>4004764827176</v></cell></row><row r="594"><cell r="E594" t="str"><v>edding E-8400 CD Kalemi Kırmızı</v></cell><cell r="F594"><v>0.18</v></cell><cell r="G594" t="str"><v>TL</v></cell><cell r="H594"><v>3.22245</v></cell><cell r="I594" t="str"><v>4004764827145</v></cell></row><row r="595"><cell r="E595" t="str"><v>edding E-8400 CD Kalemi Yeşil</v></cell><cell r="F595"><v>0.18</v></cell><cell r="G595" t="str"><v>TL</v></cell><cell r="H595"><v>3.22245</v></cell><cell r="I595" t="str"><v>4004764827206</v></cell></row><row r="596"><cell r="E596" t="str"><v>Uni-Ball PD-153T MediaX Çift Uçlu CD Kalemi Kırmızı (0.4-0.9 mm)     </v></cell><cell r="F596"><v>0.18</v></cell><cell r="G596" t="str"><v>TL</v></cell></row><row r="597"><cell r="E597" t="str"><v>Pensan 6700 S Xylene Free (Ksilensiz) Multi Purpose Asetat CD Kalemi Metal Uçlu Mavi</v></cell><cell r="F597"><v>0.18</v></cell><cell r="G597" t="str"><v>TL</v></cell><cell r="H597"><v>1.0368</v></cell><cell r="I597" t="str"><v>8692404900820</v></cell></row><row r="598"><cell r="E598" t="str"><v>Pensan 6700 S Xylene Free (Ksilensiz) Multi Purpose Asetat CD Kalemi Metal Uçlu Siyah</v></cell><cell r="F598"><v>0.18</v></cell><cell r="G598" t="str"><v>TL</v></cell><cell r="H598"><v>1.0368</v></cell><cell r="I598" t="str"><v>8692404900813</v></cell></row><row r="599"><cell r="E599" t="str"><v>Pensan 6700 S Xylene Free (Ksilensiz) Multi Purpose Asetat CD Kalemi Metal Uçlu Kırmızı</v></cell><cell r="F599"><v>0.18</v></cell><cell r="G599" t="str"><v>TL</v></cell><cell r="H599"><v>1.0368</v></cell><cell r="I599" t="str"><v>8692404900837</v></cell></row><row r="600"><cell r="E600" t="str"><v>Pensan 6700 M Xylene Free (Ksilensiz) Multi Purpose Asetat CD Kalemi  Mavi</v></cell><cell r="F600"><v>0.18</v></cell><cell r="G600" t="str"><v>TL</v></cell><cell r="H600"><v>1.0368</v></cell><cell r="I600" t="str"><v>8692404900851</v></cell></row><row r="601"><cell r="E601" t="str"><v>Pensan 6700 M Xylene Free (Ksilensiz) Multi Purpose Asetat CD Kalemi  Siyah</v></cell><cell r="F601"><v>0.18</v></cell><cell r="G601" t="str"><v>TL</v></cell><cell r="H601"><v>1.0368</v></cell><cell r="I601" t="str"><v>8692404900868</v></cell></row><row r="602"><cell r="E602" t="str"><v>Pensan 6700 M Xylene Free (Ksilensiz) Multi Purpose Asetat CD Kalemi  Kırmızı</v></cell><cell r="F602"><v>0.18</v></cell><cell r="G602" t="str"><v>TL</v></cell><cell r="H602"><v>1.0368</v></cell><cell r="I602" t="str"><v>8692404900875</v></cell></row><row r="603"><cell r="E603" t="str"><v>BIC Marking CD/DVD Kalemi Siyah</v></cell><cell r="F603"><v>0.18</v></cell><cell r="G603" t="str"><v>TL</v></cell><cell r="H603"><v>1.9008</v></cell><cell r="I603" t="str"><v>0070330328525</v></cell></row><row r="604"><cell r="E604" t="str"><v>BIC Marking CD/DVD Kalemi Mavi</v></cell><cell r="F604"><v>0.18</v></cell><cell r="G604" t="str"><v>TL</v></cell><cell r="H604"><v>1.9008</v></cell><cell r="I604"><v>3086126725550</v></cell></row><row r="605"><cell r="E605" t="str"><v>edding Funtastics Cam Kalemi 5'li Set</v></cell><cell r="F605"><v>0.18</v></cell><cell r="G605" t="str"><v>TL</v></cell><cell r="H605"><v>13.19112</v></cell><cell r="I605" t="str"><v>4004764953882</v></cell></row><row r="606"><cell r="E606" t="str"><v>edding E-4090 Cam Kalemi Siyah</v></cell><cell r="F606"><v>0.18</v></cell><cell r="G606" t="str"><v>TL</v></cell><cell r="H606"><v>12.46293</v></cell><cell r="I606" t="str"><v>4004764787708</v></cell></row><row r="607"><cell r="E607" t="str"><v>edding E-4090 Cam Kalemi Kırmızı</v></cell><cell r="F607"><v>0.18</v></cell><cell r="G607" t="str"><v>TL</v></cell><cell r="H607"><v>12.46293</v></cell><cell r="I607" t="str"><v>4004764787739</v></cell></row><row r="608"><cell r="E608" t="str"><v>edding E-4090 Cam Kalemi Mavi</v></cell><cell r="F608"><v>0.18</v></cell><cell r="G608" t="str"><v>TL</v></cell><cell r="H608"><v>12.46293</v></cell><cell r="I608" t="str"><v>4004764787760</v></cell></row><row r="609"><cell r="E609" t="str"><v>edding E-4090 Cam Kalemi Yeşil</v></cell><cell r="F609"><v>0.18</v></cell><cell r="G609" t="str"><v>TL</v></cell><cell r="H609"><v>12.46293</v></cell><cell r="I609" t="str"><v>4004764787791</v></cell></row><row r="610"><cell r="E610" t="str"><v>edding E-4090 Cam Kalemi Kahverengi</v></cell><cell r="F610"><v>0.18</v></cell><cell r="G610" t="str"><v>TL</v></cell><cell r="H610"><v>12.46293</v></cell><cell r="I610" t="str"><v>4004764787821</v></cell></row><row r="611"><cell r="E611" t="str"><v>edding E-4090 Cam Kalemi Açık Yeşil</v></cell><cell r="F611"><v>0.18</v></cell><cell r="G611" t="str"><v>TL</v></cell><cell r="H611"><v>12.46293</v></cell><cell r="I611" t="str"><v>4004764787852</v></cell></row><row r="612"><cell r="E612" t="str"><v>edding E-4090 Cam Kalemi Beyaz</v></cell><cell r="F612"><v>0.18</v></cell><cell r="G612" t="str"><v>TL</v></cell><cell r="H612"><v>12.46293</v></cell><cell r="I612" t="str"><v>4004764787975</v></cell></row><row r="613"><cell r="E613" t="str"><v>edding E-4090 Cam Kalemi Fosforlu Sarı</v></cell><cell r="F613"><v>0.18</v></cell><cell r="G613" t="str"><v>TL</v></cell><cell r="H613"><v>12.46293</v></cell><cell r="I613" t="str"><v>4004764787883</v></cell></row><row r="614"><cell r="E614" t="str"><v>edding E-4090 Cam Kalemi Fosforlu Turuncu</v></cell><cell r="F614"><v>0.18</v></cell><cell r="G614" t="str"><v>TL</v></cell><cell r="H614"><v>12.46293</v></cell><cell r="I614" t="str"><v>4004764787913</v></cell></row><row r="615"><cell r="E615" t="str"><v>edding E-4090 Cam Kalemi Fosforlu Pembe</v></cell><cell r="F615"><v>0.18</v></cell><cell r="G615" t="str"><v>TL</v></cell><cell r="H615"><v>12.46293</v></cell><cell r="I615" t="str"><v>4004764787944</v></cell></row><row r="616"><cell r="E616" t="str"><v>edding E-4095 Cam Kalemi Siyah</v></cell><cell r="F616"><v>0.18</v></cell><cell r="G616" t="str"><v>TL</v></cell><cell r="H616"><v>5.81715</v></cell><cell r="I616" t="str"><v>4004764788002</v></cell></row><row r="617"><cell r="E617" t="str"><v>edding E-4095 Cam Kalemi Kırmızı</v></cell><cell r="F617"><v>0.18</v></cell><cell r="G617" t="str"><v>TL</v></cell><cell r="H617"><v>5.81715</v></cell><cell r="I617" t="str"><v>4004764788033</v></cell></row><row r="618"><cell r="E618" t="str"><v>edding E-4095 Cam Kalemi Mavi</v></cell><cell r="F618"><v>0.18</v></cell><cell r="G618" t="str"><v>TL</v></cell><cell r="H618"><v>5.81715</v></cell><cell r="I618" t="str"><v>4004764788064</v></cell></row><row r="619"><cell r="E619" t="str"><v>edding E-4095 Cam Kalemi Yeşil</v></cell><cell r="F619"><v>0.18</v></cell><cell r="G619" t="str"><v>TL</v></cell><cell r="H619"><v>5.81715</v></cell><cell r="I619" t="str"><v>4004764788095</v></cell></row><row r="620"><cell r="E620" t="str"><v>edding E-4095 Cam Kalemi Beyaz</v></cell><cell r="F620"><v>0.18</v></cell><cell r="G620" t="str"><v>TL</v></cell><cell r="H620"><v>5.81715</v></cell><cell r="I620" t="str"><v>4004764788125</v></cell></row><row r="621"><cell r="E621" t="str"><v>edding Funtastics Kumaş Boyama Kalemi </v></cell><cell r="F621"><v>0.18</v></cell><cell r="G621" t="str"><v>TL</v></cell><cell r="H621"><v>10.90611</v></cell><cell r="I621" t="str"><v>4004764953912</v></cell></row><row r="622"><cell r="E622" t="str"><v>edding Yüz Boyama Kalemi 6'lı </v></cell><cell r="F622"><v>0.18</v></cell><cell r="G622" t="str"><v>TL</v></cell><cell r="H622"><v>10.99818</v></cell><cell r="I622" t="str"><v>4004764955756</v></cell></row><row r="623"><cell r="E623" t="str"><v>edding Yüz Boyama Kalemi 8'li</v></cell><cell r="F623"><v>0.18</v></cell><cell r="G623" t="str"><v>TL</v></cell><cell r="H623"><v>8.83035</v></cell></row><row r="624"><cell r="E624" t="str"><v>edding 750 Boya Markörü Siyah</v></cell><cell r="F624"><v>0.18</v></cell><cell r="G624" t="str"><v>TL</v></cell><cell r="H624"><v>7.27353</v></cell><cell r="I624" t="str"><v>4004764953028</v></cell></row><row r="625"><cell r="E625" t="str"><v>edding 750 Boya Markörü Kırmızı</v></cell><cell r="F625"><v>0.18</v></cell><cell r="G625" t="str"><v>TL</v></cell><cell r="H625"><v>7.27353</v></cell><cell r="I625" t="str"><v>4004764953059</v></cell></row><row r="626"><cell r="E626" t="str"><v>edding 750 Boya Markörü Mavi</v></cell><cell r="F626"><v>0.18</v></cell><cell r="G626" t="str"><v>TL</v></cell><cell r="H626"><v>7.27353</v></cell><cell r="I626" t="str"><v>4004764953080</v></cell></row><row r="627"><cell r="E627" t="str"><v>edding 750 Boya Markörü Yeşil</v></cell><cell r="F627"><v>0.18</v></cell><cell r="G627" t="str"><v>TL</v></cell><cell r="H627"><v>7.27353</v></cell><cell r="I627" t="str"><v>4004764953110</v></cell></row><row r="628"><cell r="E628" t="str"><v>edding 750 Boya Markörü Sarı</v></cell><cell r="F628"><v>0.18</v></cell><cell r="G628" t="str"><v>TL</v></cell><cell r="H628"><v>7.27353</v></cell><cell r="I628" t="str"><v>4004764953141</v></cell></row><row r="629"><cell r="E629" t="str"><v>edding 750 Boya Markörü Turuncu</v></cell><cell r="F629"><v>0.18</v></cell><cell r="G629" t="str"><v>TL</v></cell><cell r="H629"><v>7.27353</v></cell><cell r="I629" t="str"><v>4004764953301</v></cell></row><row r="630"><cell r="E630" t="str"><v>edding 750 Boya Markörü Kahverengi</v></cell><cell r="F630"><v>0.18</v></cell><cell r="G630" t="str"><v>TL</v></cell><cell r="H630"><v>7.27353</v></cell><cell r="I630" t="str"><v>4004764018567</v></cell></row><row r="631"><cell r="E631" t="str"><v>edding 750 Boya Markörü Mor</v></cell><cell r="F631"><v>0.18</v></cell><cell r="G631" t="str"><v>TL</v></cell><cell r="H631"><v>7.27353</v></cell><cell r="I631" t="str"><v>4004764018574</v></cell></row><row r="632"><cell r="E632" t="str"><v>edding 750 Boya Markörü Pembe</v></cell><cell r="F632"><v>0.18</v></cell><cell r="G632" t="str"><v>TL</v></cell><cell r="H632"><v>7.27353</v></cell><cell r="I632" t="str"><v>4004764018581</v></cell></row><row r="633"><cell r="E633" t="str"><v>edding 750 Boya Markörü Açık Mavi</v></cell><cell r="F633"><v>0.18</v></cell><cell r="G633" t="str"><v>TL</v></cell><cell r="H633"><v>7.27353</v></cell><cell r="I633" t="str"><v>4004764018598</v></cell></row><row r="634"><cell r="E634" t="str"><v>edding 750 Boya Markörü Beyaz</v></cell><cell r="F634"><v>0.18</v></cell><cell r="G634" t="str"><v>TL</v></cell><cell r="H634"><v>7.27353</v></cell><cell r="I634" t="str"><v>4004764953172</v></cell></row><row r="635"><cell r="E635" t="str"><v>edding 750 Boya Markörü Altın</v></cell><cell r="F635"><v>0.18</v></cell><cell r="G635" t="str"><v>TL</v></cell><cell r="H635"><v>7.27353</v></cell><cell r="I635" t="str"><v>4004764953332</v></cell></row><row r="636"><cell r="E636" t="str"><v>edding 750 Boya Markörü Gümüş</v></cell><cell r="F636"><v>0.18</v></cell><cell r="G636" t="str"><v>TL</v></cell><cell r="H636"><v>7.27353</v></cell><cell r="I636" t="str"><v>4004764953363</v></cell></row><row r="637"><cell r="E637" t="str"><v>Noki B620 Twingo Şerit Silici 4,2mm.X16m.</v></cell><cell r="F637"><v>0.18</v></cell><cell r="G637" t="str"><v>TL</v></cell><cell r="H637"><v>2.76</v></cell><cell r="I637"><v>8693245017319</v></cell></row><row r="638"><cell r="E638" t="str"><v>Noki B663A Twingo Şerit Silici 5mm.X 8m.</v></cell><cell r="F638"><v>0.18</v></cell><cell r="G638" t="str"><v>TL</v></cell><cell r="H638"><v>2.09</v></cell><cell r="I638"><v>8693245112328</v></cell></row><row r="639"><cell r="E639" t="str"><v>Noki B803 Twingo Şerit Silici 5mm.X 8m.</v></cell><cell r="F639"><v>0.18</v></cell><cell r="G639" t="str"><v>TL</v></cell><cell r="H639"><v>2.34</v></cell><cell r="I639"><v>8693245043424</v></cell></row><row r="640"><cell r="E640" t="str"><v>Mas 453 Midi Şerit Silici 5mm.X 8m.</v></cell><cell r="F640"><v>0.18</v></cell><cell r="G640" t="str"><v>TL</v></cell><cell r="H640"><v>2.7898752</v></cell><cell r="I640"><v>8691217045308</v></cell></row><row r="641"><cell r="E641" t="str"><v>Mas 454 Şerit Silici 8m.</v></cell><cell r="F641"><v>0.18</v></cell><cell r="G641" t="str"><v>TL</v></cell><cell r="H641"><v>2.639952</v></cell><cell r="I641"><v>8691217045407</v></cell></row><row r="642"><cell r="E642" t="str"><v>Mas 457 Şerit Silici 8m. Mavi Kapak</v></cell><cell r="F642"><v>0.18</v></cell><cell r="G642" t="str"><v>TL</v></cell><cell r="H642"><v>3.07</v></cell><cell r="I642"><v>8691217045742</v></cell></row><row r="643"><cell r="E643" t="str"><v>Mas 457 Şerit Silici 8m. Kırmızı Kapak</v></cell><cell r="F643"><v>0.18</v></cell><cell r="G643" t="str"><v>TL</v></cell><cell r="H643"><v>3.07</v></cell><cell r="I643"><v>8691217045735</v></cell></row><row r="644"><cell r="E644" t="str"><v>Mas 457 Şerit Silici 8m. Yeşil Kapak</v></cell><cell r="F644"><v>0.18</v></cell><cell r="G644" t="str"><v>TL</v></cell><cell r="H644"><v>3.07</v></cell><cell r="I644"><v>8691217045759</v></cell></row><row r="645"><cell r="E645" t="str"><v>Mas 459 Maxi Şerit Silici 5mm.X 16m.</v></cell><cell r="F645"><v>0.18</v></cell><cell r="G645" t="str"><v>TL</v></cell><cell r="H645"><v>3.824</v></cell><cell r="I645"><v>8691217045902</v></cell></row><row r="646"><cell r="E646" t="str"><v>Tipp-Ex Mini Pocket Mouse Şerit Düzeltici</v></cell><cell r="F646"><v>0.18</v></cell><cell r="G646" t="str"><v>TL</v></cell><cell r="H646"><v>2.38</v></cell><cell r="I646" t="str"><v>0070330512122</v></cell></row><row r="647"><cell r="E647" t="str"><v>Tipp-Ex Mini Pocket Mouse Fashion Şerit Düzeltici</v></cell><cell r="F647"><v>0.18</v></cell><cell r="G647" t="str"><v>TL</v></cell><cell r="H647"><v>2.59</v></cell><cell r="I647"><v>3086123372887</v></cell></row><row r="648"><cell r="E648" t="str"><v>Tipp-Ex Micro Tape Twist Şerit Düzeltici Mavi</v></cell><cell r="F648"><v>0.18</v></cell><cell r="G648" t="str"><v>TL</v></cell><cell r="H648"><v>3.1104</v></cell></row><row r="649"><cell r="E649" t="str"><v>Tipp-Ex Micro Tape Twist Şerit Düzeltici Pembe</v></cell><cell r="F649"><v>0.18</v></cell><cell r="G649" t="str"><v>TL</v></cell><cell r="H649"><v>3.1104</v></cell></row><row r="650"><cell r="E650" t="str"><v>Tipp-Ex Easy Correct Şerit Düzeltici 12m.</v></cell><cell r="F650"><v>0.18</v></cell><cell r="G650" t="str"><v>TL</v></cell><cell r="H650"><v>3.456</v></cell><cell r="I650"><v>3086126631967</v></cell></row><row r="651"><cell r="E651" t="str"><v>Tipp-Ex Soft Grip Şerit Düzeltici </v></cell><cell r="F651"><v>0.18</v></cell><cell r="G651" t="str"><v>TL</v></cell><cell r="H651"><v>4.32</v></cell><cell r="I651"><v>3086123270206</v></cell></row><row r="652"><cell r="E652" t="str"><v>Bic Şerit Düzeltici 8m.</v></cell><cell r="F652"><v>0.18</v></cell><cell r="G652" t="str"><v>TL</v></cell><cell r="H652"><v>2.5056</v></cell><cell r="I652"><v>3086123331761</v></cell></row><row r="653"><cell r="E653" t="str"><v>Tipp-Ex shake and Squeeze Kalem Silici</v></cell><cell r="F653"><v>0.18</v></cell><cell r="G653" t="str"><v>TL</v></cell><cell r="H653"><v>3.3696</v></cell><cell r="I653"><v>3086126100685</v></cell></row><row r="654"><cell r="E654" t="str"><v>Bic Kalem Düzeltici</v></cell><cell r="F654"><v>0.18</v></cell><cell r="G654" t="str"><v>TL</v></cell><cell r="H654"><v>2.333</v></cell><cell r="I654"><v>3086123345287</v></cell></row><row r="655"><cell r="E655" t="str"><v>Tipp-Ex Rapid Sıvı Silici </v></cell><cell r="F655"><v>0.18</v></cell><cell r="G655" t="str"><v>TL</v></cell><cell r="H655"><v>1.5984</v></cell><cell r="I655"><v>3086126100326</v></cell></row><row r="656"><cell r="E656" t="str"><v>Rotring Hi-Polymer Kurşun Kalem Ucu 0.3 mm (HB)</v></cell><cell r="F656"><v>0.18</v></cell><cell r="G656" t="str"><v>TL</v></cell><cell r="H656"><v>1.46475</v></cell><cell r="I656"><v>4006856505337</v></cell></row><row r="657"><cell r="E657" t="str"><v>Rotring Hi-Polymer Kurşun Kalem Ucu 0.5 mm (2B)</v></cell><cell r="F657"><v>0.18</v></cell><cell r="G657" t="str"><v>TL</v></cell><cell r="H657"><v>1.46475</v></cell><cell r="I657"><v>4006856505511</v></cell></row><row r="658"><cell r="E658" t="str"><v>Rotring Hi-Polymer Kurşun Kalem Ucu 0.7 mm (2B)</v></cell><cell r="F658"><v>0.18</v></cell><cell r="G658" t="str"><v>TL</v></cell><cell r="H658"><v>1.46475</v></cell><cell r="I658"><v>4006856505719</v></cell></row><row r="659"><cell r="E659" t="str"><v>Rotring Hi-Polymer Kurşun Kalem Ucu 0.9 mm (HB)</v></cell><cell r="F659"><v>0.18</v></cell><cell r="G659" t="str"><v>TL</v></cell><cell r="H659"><v>1.46475</v></cell><cell r="I659"><v>4006856505931</v></cell></row><row r="660"><cell r="E660" t="str"><v>Faber-Castell Grip Min 0.5 2B 60mm, 120'li Kırmızı Tüp  </v></cell><cell r="F660"><v>0.18</v></cell><cell r="G660" t="str"><v>TL</v></cell><cell r="H660"><v>2.0304</v></cell><cell r="I660"><v>8690826127658</v></cell></row><row r="661"><cell r="E661" t="str"><v>Faber-Castell Grip Min 0.5 2B 60mm, 120'li Mavi Tüp </v></cell><cell r="F661"><v>0.18</v></cell><cell r="G661" t="str"><v>TL</v></cell><cell r="H661"><v>2.0304</v></cell><cell r="I661"><v>8690826127665</v></cell></row><row r="662"><cell r="E662" t="str"><v>Faber-Castell Grip Min 0.5 2B 60mm, 120'li Pembe Tüp </v></cell><cell r="F662"><v>0.18</v></cell><cell r="G662" t="str"><v>TL</v></cell><cell r="H662"><v>2.0304</v></cell><cell r="I662"><v>8690826127672</v></cell></row><row r="663"><cell r="E663" t="str"><v>Faber-Castell Grip Min 0.5 2B 60mm, 120'li Açık Mavi Tüp </v></cell><cell r="F663"><v>0.18</v></cell><cell r="G663" t="str"><v>TL</v></cell><cell r="H663"><v>2.0304</v></cell><cell r="I663"><v>8690826127689</v></cell></row><row r="664"><cell r="E664" t="str"><v>Faber-Castell Grip Min 0.5 2B 60mm, 120'li Beyaz Tüp </v></cell><cell r="F664"><v>0.18</v></cell><cell r="G664" t="str"><v>TL</v></cell><cell r="H664"><v>2.0304</v></cell><cell r="I664"><v>8690826127696</v></cell></row><row r="665"><cell r="E665" t="str"><v>Faber-Castell Grip Min 0.7 2B 60mm, 120'li Kırmızı Tüp </v></cell><cell r="F665"><v>0.18</v></cell><cell r="G665" t="str"><v>TL</v></cell><cell r="H665"><v>2.0304</v></cell><cell r="I665"><v>8690826127764</v></cell></row><row r="666"><cell r="E666" t="str"><v>Faber-Castell Grip Min 0.7 2B 60mm, 120'li Mavi Tüp </v></cell><cell r="F666"><v>0.18</v></cell><cell r="G666" t="str"><v>TL</v></cell><cell r="H666"><v>2.0304</v></cell><cell r="I666"><v>8690826127771</v></cell></row><row r="667"><cell r="E667" t="str"><v>Faber-Castell Grip Min 0.7 2B 60mm, 120'li Pembe Tüp </v></cell><cell r="F667"><v>0.18</v></cell><cell r="G667" t="str"><v>TL</v></cell><cell r="H667"><v>2.0304</v></cell><cell r="I667"><v>8690826127788</v></cell></row><row r="668"><cell r="E668" t="str"><v>Faber-Castell Grip Min 0.7 2B 60mm, 120'li Açık Mavi Tüp </v></cell><cell r="F668"><v>0.18</v></cell><cell r="G668" t="str"><v>TL</v></cell><cell r="H668"><v>2.0304</v></cell><cell r="I668"><v>8690826127795</v></cell></row><row r="669"><cell r="E669" t="str"><v>Faber-Castell Grip Min 0.7 2B 60mm, 120'li Beyaz Tüp </v></cell><cell r="F669"><v>0.18</v></cell><cell r="G669" t="str"><v>TL</v></cell><cell r="H669"><v>2.0304</v></cell><cell r="I669"><v>8690826127801</v></cell></row><row r="670"><cell r="E670" t="str"><v>Noki Min 2B 0,5 60'lı </v></cell><cell r="F670"><v>0.18</v></cell><cell r="G670" t="str"><v>TL</v></cell><cell r="H670"><v>0.67</v></cell><cell r="I670"><v>8693245012048</v></cell></row><row r="671"><cell r="E671" t="str"><v>Noki Min 2B 0,7 60'lı </v></cell><cell r="F671"><v>0.18</v></cell><cell r="G671" t="str"><v>TL</v></cell><cell r="H671"><v>0.67</v></cell><cell r="I671"><v>8693245012062</v></cell></row><row r="672"><cell r="E672" t="str"><v>Noki Min 2B 0,9 60'lı </v></cell><cell r="F672"><v>0.18</v></cell><cell r="G672" t="str"><v>TL</v></cell><cell r="H672"><v>0.67</v></cell><cell r="I672"><v>8693245012079</v></cell></row><row r="673"><cell r="E673" t="str"><v>Noki Min 2B 0,5 60mm 20'li</v></cell><cell r="F673"><v>0.18</v></cell><cell r="G673" t="str"><v>TL</v></cell><cell r="H673"><v>0.42</v></cell><cell r="I673"><v>8693245038918</v></cell></row><row r="674"><cell r="E674" t="str"><v>Noki Min 2B 0,7 60mm 20'li</v></cell><cell r="F674"><v>0.18</v></cell><cell r="G674" t="str"><v>TL</v></cell><cell r="H674"><v>0.42</v></cell><cell r="I674"><v>8693245038963</v></cell></row><row r="675"><cell r="E675" t="str"><v>Noki Min 2B 0,9 60mm 20'li</v></cell><cell r="F675"><v>0.18</v></cell><cell r="G675" t="str"><v>TL</v></cell><cell r="H675"><v>0.42</v></cell><cell r="I675"><v>8693245038987</v></cell></row><row r="676"><cell r="E676" t="str"><v>Noki Min 2B 0,5 75mm 24'lü</v></cell><cell r="F676"><v>0.18</v></cell><cell r="G676" t="str"><v>TL</v></cell><cell r="H676"><v>0.63</v></cell><cell r="I676"><v>8693245038994</v></cell></row><row r="677"><cell r="E677" t="str"><v>Noki Min 2B 0,7 75mm 24'lü</v></cell><cell r="F677"><v>0.18</v></cell><cell r="G677" t="str"><v>TL</v></cell><cell r="H677"><v>0.63</v></cell><cell r="I677"><v>8693245039007</v></cell></row><row r="678"><cell r="E678" t="str"><v>Noki Min 2B 0,9 75mm 24'lü</v></cell><cell r="F678"><v>0.18</v></cell><cell r="G678" t="str"><v>TL</v></cell><cell r="H678"><v>0.63</v></cell><cell r="I678"><v>8693245039014</v></cell></row><row r="679"><cell r="E679" t="str"><v>Mas 210 Ataş No:1 Nikel Kaplı 100 Adet</v></cell><cell r="F679"><v>0.18</v></cell><cell r="G679" t="str"><v>TL</v></cell><cell r="H679"><v>0.79928</v></cell><cell r="I679"><v>8691217021005</v></cell></row><row r="680"><cell r="E680" t="str"><v>Mas 220 Ataş No:2 Nikel Kaplı 100 Adet</v></cell><cell r="F680"><v>0.18</v></cell><cell r="G680" t="str"><v>TL</v></cell><cell r="H680"><v>0.9831144</v></cell><cell r="I680"><v>8691217022002</v></cell></row><row r="681"><cell r="E681" t="str"><v>Mas 230 Ataş No:3 Nikel Kaplı 100 Adet</v></cell><cell r="F681"><v>0.18</v></cell><cell r="G681" t="str"><v>TL</v></cell><cell r="H681"><v>1.0630424</v></cell><cell r="I681"><v>8691217023009</v></cell></row><row r="682"><cell r="E682" t="str"><v>Mas 240 Ataş No:4 Nikel Kaplı 100 Adet</v></cell><cell r="F682"><v>0.18</v></cell><cell r="G682" t="str"><v>TL</v></cell><cell r="H682"><v>1.238884</v></cell><cell r="I682"><v>8691217024006</v></cell></row><row r="683"><cell r="E683" t="str"><v>Mas 250 Dev  Ataş (Standard ) 5cm</v></cell><cell r="F683"><v>0.18</v></cell><cell r="G683" t="str"><v>TL</v></cell><cell r="H683"><v>1.7344376</v></cell><cell r="I683"><v>8691217025003</v></cell></row><row r="684"><cell r="E684" t="str"><v>Mas 260 Dev  Ataş (Battal tip) 6cm </v></cell><cell r="F684"><v>0.18</v></cell><cell r="G684" t="str"><v>TL</v></cell><cell r="H684"><v>1.68392</v></cell><cell r="I684"><v>8691217026000</v></cell></row><row r="685"><cell r="E685" t="str"><v>Mas 270 Dev  Ataş (Jumbo tip) 7cm </v></cell><cell r="F685"><v>0.18</v></cell><cell r="G685" t="str"><v>TL</v></cell><cell r="H685"><v>2.49096</v></cell><cell r="I685"><v>8691217027007</v></cell></row><row r="686"><cell r="E686" t="str"><v>Mas 275 Dev  Ataş (Dalgalı tip) 7cm </v></cell><cell r="F686"><v>0.18</v></cell><cell r="G686" t="str"><v>TL</v></cell><cell r="H686"><v>3.037264</v></cell><cell r="I686"><v>8691217027502</v></cell></row><row r="687"><cell r="E687" t="str"><v>Mas 290 Dev  Ataş (Mega tip) 10 cm</v></cell><cell r="F687"><v>0.18</v></cell><cell r="G687" t="str"><v>TL</v></cell><cell r="H687"><v>1.3800384</v></cell><cell r="I687"><v>8691217029001</v></cell></row><row r="688"><cell r="E688" t="str"><v>Mas 280 Renkli  Ataş PVC Kaplı 28 mm</v></cell><cell r="F688"><v>0.18</v></cell><cell r="G688" t="str"><v>TL</v></cell><cell r="H688"><v>0.7165584</v></cell><cell r="I688"><v>8691217028004</v></cell></row><row r="689"><cell r="E689" t="str"><v>Mas 285 Zebra  Ataş PVC Kaplı 28 mm</v></cell><cell r="F689"><v>0.18</v></cell><cell r="G689" t="str"><v>TL</v></cell><cell r="H689"><v>0.7375104</v></cell><cell r="I689"><v>8691217028509</v></cell></row><row r="690"><cell r="E690" t="str"><v>Mas 295 Renkli Dev Ataş PVC Kaplı 50 mm</v></cell><cell r="F690"><v>0.18</v></cell><cell r="G690" t="str"><v>TL</v></cell><cell r="H690"><v>1.0088</v></cell><cell r="I690"><v>8691217029506</v></cell></row><row r="691"><cell r="E691" t="str"><v>Mas 938 Beyaz Metal Yaylı Evrak Kıskacı 22 mm 24'lü Kutu</v></cell><cell r="F691"><v>0.18</v></cell><cell r="G691" t="str"><v>TL</v></cell><cell r="H691"><v>5.5683432</v></cell><cell r="I691"><v>8691217093804</v></cell></row><row r="692"><cell r="E692" t="str"><v>Mas 940 Beyaz Metal Yaylı Evrak Kıskacı 30 mm 24'lü Kutu</v></cell><cell r="F692"><v>0.18</v></cell><cell r="G692" t="str"><v>TL</v></cell><cell r="H692"><v>8.218616</v></cell><cell r="I692"><v>8691217094023</v></cell></row><row r="693"><cell r="E693" t="str"><v>Mas 950 Beyaz Metal Yaylı Evrak Kıskacı 40 mm 24'lü Kutu</v></cell><cell r="F693"><v>0.18</v></cell><cell r="G693" t="str"><v>TL</v></cell><cell r="H693"><v>10.896592</v></cell><cell r="I693"><v>8691217095020</v></cell></row><row r="694"><cell r="E694" t="str"><v>Mas 960 Beyaz Metal Yaylı Evrak Kıskacı 64 mm 12'li Kutu</v></cell><cell r="F694"><v>0.18</v></cell><cell r="G694" t="str"><v>TL</v></cell><cell r="H694"><v>13.4175832</v></cell><cell r="I694"><v>8691217096027</v></cell></row><row r="695"><cell r="E695" t="str"><v>Mas 920 Omega Çelik Kıskaç 19mm Siyah 12'li Paket</v></cell><cell r="F695"><v>0.18</v></cell><cell r="G695" t="str"><v>TL</v></cell><cell r="H695"><v>1.387488</v></cell><cell r="I695"><v>8691217092005</v></cell></row><row r="696"><cell r="E696" t="str"><v>Mas 925 Omega Çelik Kıskaç 25mm Siyah 12'li Paket</v></cell><cell r="F696"><v>0.18</v></cell><cell r="G696" t="str"><v>TL</v></cell><cell r="H696"><v>2.337312</v></cell><cell r="I696"><v>8691217092500</v></cell></row><row r="697"><cell r="E697" t="str"><v>Mas 930 Omega Çelik Kıskaç 32mm Siyah 12'li Paket</v></cell><cell r="F697"><v>0.18</v></cell><cell r="G697" t="str"><v>TL</v></cell><cell r="H697"><v>3.35232</v></cell><cell r="I697"><v>8691217093002</v></cell></row><row r="698"><cell r="E698" t="str"><v>Mas 935 Omega Çelik Kıskaç 41mm Siyah 12'li Paket</v></cell><cell r="F698"><v>0.18</v></cell><cell r="G698" t="str"><v>TL</v></cell><cell r="H698"><v>5.345088</v></cell><cell r="I698"><v>8691217093507</v></cell></row><row r="699"><cell r="E699" t="str"><v>Mas 937 Omega Çelik Kıskaç 51mm Siyah 12'li Paket</v></cell><cell r="F699"><v>0.18</v></cell><cell r="G699" t="str"><v>TL</v></cell><cell r="H699"><v>7.887264</v></cell><cell r="I699"><v>8691217093705</v></cell></row><row r="700"><cell r="E700" t="str"><v>Mas 2620 Selobant 12mm x 10m 12'li Paket</v></cell><cell r="F700"><v>0.18</v></cell><cell r="G700" t="str"><v>TL</v></cell><cell r="H700"><v>3.2592</v></cell><cell r="I700"><v>8691217262002</v></cell></row><row r="701"><cell r="E701" t="str"><v>Mas 2623 Selobant 12mm x 33m 12'li Paket</v></cell><cell r="F701"><v>0.18</v></cell><cell r="G701" t="str"><v>TL</v></cell><cell r="H701"><v>6.79776</v></cell><cell r="I701"><v>8691217262309</v></cell></row><row r="702"><cell r="E702" t="str"><v>Mas 2626 Selobant 12mm x 66m 12'li Paket</v></cell><cell r="F702"><v>0.18</v></cell><cell r="G702" t="str"><v>TL</v></cell><cell r="H702"><v>12.01248</v></cell><cell r="I702"><v>8691217262606</v></cell></row><row r="703"><cell r="E703" t="str"><v>Mas 2629 Selobant Kristal 12mm x 9m 12'li Paket</v></cell><cell r="F703"><v>0.18</v></cell><cell r="G703" t="str"><v>TL</v></cell><cell r="H703"><v>1.95552</v></cell><cell r="I703"><v>8691217262903</v></cell></row><row r="704"><cell r="E704" t="str"><v>Mas 2633 Görünmez Bant 19mm x 33m </v></cell><cell r="F704"><v>0.18</v></cell><cell r="G704" t="str"><v>TL</v></cell><cell r="H704"><v>2.02</v></cell><cell r="I704"><v>8691217263306</v></cell></row><row r="705"><cell r="E705" t="str"><v>Mas 2610 Çift Taraflı Bant 12mm x 25m</v></cell><cell r="F705"><v>0.18</v></cell><cell r="G705" t="str"><v>TL</v></cell><cell r="H705"><v>1.7189952</v></cell><cell r="I705"><v>8691217261005</v></cell></row><row r="706"><cell r="E706" t="str"><v>Mas 2611 Çift Taraflı Bant 15mm x 25m</v></cell><cell r="F706"><v>0.18</v></cell><cell r="G706" t="str"><v>TL</v></cell><cell r="H706"><v>2.0498816</v></cell><cell r="I706"><v>8691217261104</v></cell></row><row r="707"><cell r="E707" t="str"><v>Mas 2612 Çift Taraflı Bant 19mm x 25m</v></cell><cell r="F707"><v>0.18</v></cell><cell r="G707" t="str"><v>TL</v></cell><cell r="H707"><v>2.5098944</v></cell><cell r="I707"><v>8691217261203</v></cell></row><row r="708"><cell r="E708" t="str"><v>Mas 2613 Çift Taraflı Bant 25mm x 25m</v></cell><cell r="F708"><v>0.18</v></cell><cell r="G708" t="str"><v>TL</v></cell><cell r="H708"><v>3.1716672</v></cell><cell r="I708"><v>8691217261302</v></cell></row><row r="709"><cell r="E709" t="str"><v>Mas 2614 Çift Taraflı Bant 38mm x 25m</v></cell><cell r="F709"><v>0.18</v></cell><cell r="G709" t="str"><v>TL</v></cell><cell r="H709"><v>4.7696064</v></cell><cell r="I709"><v>8691217261401</v></cell></row><row r="710"><cell r="E710" t="str"><v>Mas 2615 Çift Taraflı Bant 45mm x 25m</v></cell><cell r="F710"><v>0.18</v></cell><cell r="G710" t="str"><v>TL</v></cell><cell r="H710"><v>5.5927872</v></cell><cell r="I710"><v>8691217261500</v></cell></row><row r="711"><cell r="E711" t="str"><v>Mas 740 Force Bant Kesici 33 m. Siyah</v></cell><cell r="F711"><v>0.18</v></cell><cell r="G711" t="str"><v>TL</v></cell><cell r="H711"><v>4.42</v></cell><cell r="I711"><v>8691217074094</v></cell></row><row r="712"><cell r="E712" t="str"><v>Mas 740 Force Bant Kesici 33 m. Mavi</v></cell><cell r="F712"><v>0.18</v></cell><cell r="G712" t="str"><v>TL</v></cell><cell r="H712"><v>4.42</v></cell><cell r="I712"><v>8691217074087</v></cell></row><row r="713"><cell r="E713" t="str"><v>Mas 740 Force Bant Kesici 33 m. Kırmızı</v></cell><cell r="F713"><v>0.18</v></cell><cell r="G713" t="str"><v>TL</v></cell><cell r="H713"><v>4.42</v></cell><cell r="I713"><v>8691217074070</v></cell></row><row r="714"><cell r="E714" t="str"><v>Mas 740 Force Bant Kesici 33 m. Açık Gri</v></cell><cell r="F714"><v>0.18</v></cell><cell r="G714" t="str"><v>TL</v></cell><cell r="H714"><v>4.42</v></cell><cell r="I714"><v>8691217074063</v></cell></row><row r="715"><cell r="E715" t="str"><v>Mas 720 Flash Bant Kesici 33 m. Siyah</v></cell><cell r="F715"><v>0.18</v></cell><cell r="G715" t="str"><v>TL</v></cell><cell r="H715"><v>4.89</v></cell><cell r="I715"><v>8691217072090</v></cell></row><row r="716"><cell r="E716" t="str"><v>Mas 720 Flash Bant Kesici 33 m. Mavi</v></cell><cell r="F716"><v>0.18</v></cell><cell r="G716" t="str"><v>TL</v></cell><cell r="H716"><v>4.89</v></cell><cell r="I716"><v>8691217072083</v></cell></row><row r="717"><cell r="E717" t="str"><v>Mas 720 Flash Bant Kesici 33 m. Kırmızı</v></cell><cell r="F717"><v>0.18</v></cell><cell r="G717" t="str"><v>TL</v></cell><cell r="H717"><v>4.89</v></cell><cell r="I717"><v>8691217072076</v></cell></row><row r="718"><cell r="E718" t="str"><v>Mas 720 Flash Bant Kesici 33 m. Açık Gri</v></cell><cell r="F718"><v>0.18</v></cell><cell r="G718" t="str"><v>TL</v></cell><cell r="H718"><v>4.89</v></cell><cell r="I718"><v>8691217072069</v></cell></row><row r="719"><cell r="E719" t="str"><v>Mas 730 Flash Bant Kesici 66 m. Siyah</v></cell><cell r="F719"><v>0.18</v></cell><cell r="G719" t="str"><v>TL</v></cell><cell r="H719"><v>11.18</v></cell><cell r="I719"><v>8691217073097</v></cell></row><row r="720"><cell r="E720" t="str"><v>Mas 730 Flash Bant Kesici 66 m. Mavi</v></cell><cell r="F720"><v>0.18</v></cell><cell r="G720" t="str"><v>TL</v></cell><cell r="H720"><v>11.18</v></cell><cell r="I720"><v>8691217073080</v></cell></row><row r="721"><cell r="E721" t="str"><v>Mas 730 Flash Bant Kesici 66 m. Kırmızı</v></cell><cell r="F721"><v>0.18</v></cell><cell r="G721" t="str"><v>TL</v></cell><cell r="H721"><v>11.18</v></cell><cell r="I721"><v>8691217073073</v></cell></row><row r="722"><cell r="E722" t="str"><v>Mas 640 Force Bant Kesici 20 m. Siyah</v></cell><cell r="F722"><v>0.18</v></cell><cell r="G722" t="str"><v>TL</v></cell><cell r="H722"><v>3.37</v></cell><cell r="I722"><v>8691217064095</v></cell></row><row r="723"><cell r="E723" t="str"><v>Mas 640 Force Bant Kesici 20 m. Mavi</v></cell><cell r="F723"><v>0.18</v></cell><cell r="G723" t="str"><v>TL</v></cell><cell r="H723"><v>3.37</v></cell><cell r="I723"><v>8691217064088</v></cell></row><row r="724"><cell r="E724" t="str"><v>Mas 640 Force Bant Kesici 20 m. Kırmızı</v></cell><cell r="F724"><v>0.18</v></cell><cell r="G724" t="str"><v>TL</v></cell><cell r="H724"><v>3.37</v></cell><cell r="I724"><v>8691217064071</v></cell></row><row r="725"><cell r="E725" t="str"><v>Mas 640 Force Bant Kesici 20 m. Açık Gri</v></cell><cell r="F725"><v>0.18</v></cell><cell r="G725" t="str"><v>TL</v></cell><cell r="H725"><v>3.37</v></cell><cell r="I725"><v>8691217064064</v></cell></row><row r="726"><cell r="E726" t="str"><v>Mas 640 Force Bant Kesici 20 m. Beyaz</v></cell><cell r="F726"><v>0.18</v></cell><cell r="G726" t="str"><v>TL</v></cell><cell r="H726"><v>3.37</v></cell><cell r="I726"><v>8691217164061</v></cell></row><row r="727"><cell r="E727" t="str"><v>Mas 640 Force Bant Kesici 20 m. Bebe Mavi</v></cell><cell r="F727"><v>0.18</v></cell><cell r="G727" t="str"><v>TL</v></cell><cell r="H727"><v>3.37</v></cell><cell r="I727"><v>8691217164078</v></cell></row><row r="728"><cell r="E728" t="str"><v>Mas 640 Force Bant Kesici 20 m. Pembe</v></cell><cell r="F728"><v>0.18</v></cell><cell r="G728" t="str"><v>TL</v></cell><cell r="H728"><v>3.37</v></cell><cell r="I728"><v>8691217164030</v></cell></row><row r="729"><cell r="E729" t="str"><v>Mas 640 Force Bant Kesici 20 m. Sarı</v></cell><cell r="F729"><v>0.18</v></cell><cell r="G729" t="str"><v>TL</v></cell><cell r="H729"><v>3.37</v></cell><cell r="I729"><v>8691217164054</v></cell></row><row r="730"><cell r="E730" t="str"><v>Mas 640 Force Bant Kesici 20 m. Yeşil</v></cell><cell r="F730"><v>0.18</v></cell><cell r="G730" t="str"><v>TL</v></cell><cell r="H730"><v>3.37</v></cell><cell r="I730"><v>8691217164085</v></cell></row><row r="731"><cell r="E731" t="str"><v>Mas 640 Force Bant Kesici 20 m. Turuncu</v></cell><cell r="F731"><v>0.18</v></cell><cell r="G731" t="str"><v>TL</v></cell><cell r="H731"><v>3.37</v></cell><cell r="I731"><v>8691217164047</v></cell></row><row r="732"><cell r="E732" t="str"><v>Mas 630 MiNi Bant Kesici(Bant Hediyeli) Pembe</v></cell><cell r="F732"><v>0.18</v></cell><cell r="G732" t="str"><v>TL</v></cell><cell r="H732"><v>2.06</v></cell><cell r="I732"><v>8691217063074</v></cell></row><row r="733"><cell r="E733" t="str"><v>Mas 630 MiNi Bant Kesici(Bant Hediyeli) Yeşil</v></cell><cell r="F733"><v>0.18</v></cell><cell r="G733" t="str"><v>TL</v></cell><cell r="H733"><v>2.06</v></cell><cell r="I733"><v>8691217063050</v></cell></row><row r="734"><cell r="E734" t="str"><v>Mas 630 MiNi Bant Kesici(Bant Hediyeli) Mavi</v></cell><cell r="F734"><v>0.18</v></cell><cell r="G734" t="str"><v>TL</v></cell><cell r="H734"><v>2.06</v></cell><cell r="I734"><v>8691217063081</v></cell></row><row r="735"><cell r="E735" t="str"><v>Mas 630 MiNi Bant Kesici(Bant Hediyeli) Sarı</v></cell><cell r="F735"><v>0.18</v></cell><cell r="G735" t="str"><v>TL</v></cell><cell r="H735"><v>2.06</v></cell><cell r="I735"><v>8691217063067</v></cell></row><row r="736"><cell r="E736" t="str"><v>Mas 635 Junior Bant Kesici ( Bant Hediyeli) Mavi</v></cell><cell r="F736"><v>0.18</v></cell><cell r="G736" t="str"><v>TL</v></cell><cell r="H736"><v>2.56</v></cell><cell r="I736"><v>8691217063548</v></cell></row><row r="737"><cell r="E737" t="str"><v>Mas 635 Junior Bant Kesici ( Bant Hediyeli) Şeffaf</v></cell><cell r="F737"><v>0.18</v></cell><cell r="G737" t="str"><v>TL</v></cell><cell r="H737"><v>2.56</v></cell><cell r="I737"><v>8691217063586</v></cell></row><row r="738"><cell r="E738" t="str"><v>Mas 635 Junior Bant Kesici ( Bant Hediyeli) Duman</v></cell><cell r="F738"><v>0.18</v></cell><cell r="G738" t="str"><v>TL</v></cell><cell r="H738"><v>2.56</v></cell><cell r="I738"><v>8691217063531</v></cell></row><row r="739"><cell r="E739" t="str"><v>Mas 633 Junior Bant Kesici (Görünmez Bant Hediyeli) Mavi</v></cell><cell r="F739"><v>0.18</v></cell><cell r="G739" t="str"><v>TL</v></cell><cell r="H739"><v>4.066</v></cell><cell r="I739"><v>8691217063388</v></cell></row><row r="740"><cell r="E740" t="str"><v>Mas 633 Junior Bant Kesici (Görünmez Bant Hediyeli) Şeffaf</v></cell><cell r="F740"><v>0.18</v></cell><cell r="G740" t="str"><v>TL</v></cell><cell r="H740"><v>4.066</v></cell><cell r="I740"><v>8691217063333</v></cell></row><row r="741"><cell r="E741" t="str"><v>Mas 633 Junior Bant Kesici (Görünmez Bant Hediyeli) Duman</v></cell><cell r="F741"><v>0.18</v></cell><cell r="G741" t="str"><v>TL</v></cell><cell r="H741"><v>4.066</v></cell><cell r="I741"><v>8691217063340</v></cell></row><row r="742"><cell r="E742" t="str"><v>Noki 1210 Büro Bandı 12mm x 10m. 12'li Paket</v></cell><cell r="F742"><v>0.18</v></cell><cell r="G742" t="str"><v>TL</v></cell><cell r="H742"><v>2.11</v></cell><cell r="I742"><v>8693245321409</v></cell></row><row r="743"><cell r="E743" t="str"><v>Noki 1233 Büro Bandı 12mm x 33m. 12'li Paket</v></cell><cell r="F743"><v>0.18</v></cell><cell r="G743" t="str"><v>TL</v></cell><cell r="H743"><v>5.22</v></cell><cell r="I743"><v>8693245311103</v></cell></row><row r="744"><cell r="E744" t="str"><v>Noki 1266 Büro Bandı 12mm x 66m. 12'li Paket</v></cell><cell r="F744"><v>0.18</v></cell><cell r="G744" t="str"><v>TL</v></cell><cell r="H744"><v>9.34</v></cell><cell r="I744"><v>8693245311202</v></cell></row><row r="745"><cell r="E745" t="str"><v>Noki 1933 Görünmez Büro Bandı 19mm x 33m. </v></cell><cell r="F745"><v>0.18</v></cell><cell r="G745" t="str"><v>TL</v></cell><cell r="H745"><v>1.09</v></cell><cell r="I745"><v>8693245081976</v></cell></row><row r="746"><cell r="E746" t="str"><v>Noki Cristal renkli Bant 6'lı Rulo</v></cell><cell r="F746"><v>0.18</v></cell><cell r="G746" t="str"><v>TL</v></cell><cell r="H746"><v>4.94</v></cell><cell r="I746"><v>8693245028674</v></cell></row><row r="747"><cell r="E747" t="str"><v>Noki T20100 Bant Kesme Makinesi (Bant Hediyeli) </v></cell><cell r="F747"><v>0.18</v></cell><cell r="G747" t="str"><v>TL</v></cell><cell r="H747"><v>3.35</v></cell><cell r="I747"><v>8693245033111</v></cell></row><row r="748"><cell r="E748" t="str"><v>Noki Şeffaf Bant 19mm x 33m. 6'lı Paket</v></cell><cell r="F748"><v>0.18</v></cell><cell r="G748" t="str"><v>TL</v></cell><cell r="H748"><v>3.62</v></cell><cell r="I748"><v>8693245000151</v></cell></row><row r="749"><cell r="E749" t="str"><v>Noki 1933DS Görünmez Bant 3'lü + Bant Makinesi</v></cell><cell r="F749"><v>0.18</v></cell><cell r="G749" t="str"><v>TL</v></cell><cell r="H749"><v>5.17</v></cell><cell r="I749"><v>8693245996744</v></cell></row><row r="750"><cell r="E750" t="str"><v>Umix Bant 12mm x 10m. 12'li Kutu</v></cell><cell r="F750"><v>0.18</v></cell><cell r="G750" t="str"><v>TL</v></cell><cell r="H750"><v>0.25578</v></cell><cell r="I750"><v>8690345670628</v></cell></row><row r="751"><cell r="E751" t="str"><v>Umix Bant 12mm x 33m. 12'li Kutu</v></cell><cell r="F751"><v>0.18</v></cell><cell r="G751" t="str"><v>TL</v></cell><cell r="H751"><v>0.47628</v></cell><cell r="I751"><v>8690345670659</v></cell></row><row r="752"><cell r="E752" t="str"><v>Umix Bant 12mm x 66m. 12'li Kutu</v></cell><cell r="F752"><v>0.18</v></cell><cell r="G752" t="str"><v>TL</v></cell><cell r="H752"><v>0.85554</v></cell><cell r="I752"><v>8690345670680</v></cell></row><row r="753"><cell r="E753" t="str"><v>Umix Bant 12mm x 33m. (Kesicili)</v></cell><cell r="F753"><v>0.18</v></cell><cell r="G753" t="str"><v>TL</v></cell><cell r="H753"><v>1.12014</v></cell><cell r="I753"><v>8690345714506</v></cell></row><row r="754"><cell r="E754" t="str"><v>Mas 2230 Plastik Cetvel 30 cm Şeffaf</v></cell><cell r="F754"><v>0.18</v></cell><cell r="G754" t="str"><v>TL</v></cell><cell r="H754"><v>0.9656544</v></cell><cell r="I754"><v>8691217223003</v></cell></row><row r="755"><cell r="E755" t="str"><v>Mas 2230 Plastik Cetvel 30 cm Renkli</v></cell><cell r="F755"><v>0.18</v></cell><cell r="G755" t="str"><v>TL</v></cell><cell r="H755"><v>0.9656544</v></cell><cell r="I755"><v>8691217223102</v></cell></row><row r="756"><cell r="E756" t="str"><v>Mas 2328 Çelik Cetvel 15 cm </v></cell><cell r="F756"><v>0.18</v></cell><cell r="G756" t="str"><v>TL</v></cell><cell r="H756"><v>1.4198472</v></cell><cell r="I756"><v>8691217232807</v></cell></row><row r="757"><cell r="E757" t="str"><v>Mas 2330 Çelik Cetvel 30 cm </v></cell><cell r="F757"><v>0.18</v></cell><cell r="G757" t="str"><v>TL</v></cell><cell r="H757"><v>2.7483592</v></cell><cell r="I757"><v>8691217233002</v></cell></row><row r="758"><cell r="E758" t="str"><v>Mas 2340 Çelik Cetvel 40 cm </v></cell><cell r="F758"><v>0.18</v></cell><cell r="G758" t="str"><v>TL</v></cell><cell r="H758"><v>5.511152</v></cell><cell r="I758"><v>8691217234009</v></cell></row><row r="759"><cell r="E759" t="str"><v>Mas 2350 Çelik Cetvel 50 cm </v></cell><cell r="F759"><v>0.18</v></cell><cell r="G759" t="str"><v>TL</v></cell><cell r="H759"><v>7.178388</v></cell><cell r="I759"><v>8691217235006</v></cell></row><row r="760"><cell r="E760" t="str"><v>Mas 2400 Çelik Cetvel 100 cm </v></cell><cell r="F760"><v>0.18</v></cell><cell r="G760" t="str"><v>TL</v></cell><cell r="H760"><v>18.447072</v></cell><cell r="I760"><v>8691217240000</v></cell></row><row r="761"><cell r="E761" t="str"><v>Rio Büro Cetveli 30 cm</v></cell><cell r="F761"><v>0.18</v></cell><cell r="G761" t="str"><v>TL</v></cell><cell r="H761"><v>0.734</v></cell><cell r="I761" t="str"><v>8693972112059</v></cell></row><row r="762"><cell r="E762" t="str"><v>Rio Büro Cetveli 50 cm</v></cell><cell r="F762"><v>0.18</v></cell><cell r="G762" t="str"><v>TL</v></cell><cell r="H762"><v>1.642</v></cell><cell r="I762" t="str"><v>8693972112066</v></cell></row><row r="763"><cell r="E763" t="str"><v>Mas 398 4'lü Delgeç 16 Sayfa Kapasiteli Siyah</v></cell><cell r="F763"><v>0.18</v></cell><cell r="G763" t="str"><v>TL</v></cell><cell r="H763"><v>31.24758</v></cell><cell r="I763"><v>8691217039895</v></cell></row><row r="764"><cell r="E764" t="str"><v>Mas 398 4'lü Delgeç 16 Sayfa Kapasiteli Mavi</v></cell><cell r="F764"><v>0.18</v></cell><cell r="G764" t="str"><v>TL</v></cell><cell r="H764"><v>31.24758</v></cell><cell r="I764"><v>8691217039871</v></cell></row><row r="765"><cell r="E765" t="str"><v>Mas 399 Arşiv Tipi Metal Delgeç 65 Sayfa Kapasiteli Siyah</v></cell><cell r="F765"><v>0.18</v></cell><cell r="G765" t="str"><v>TL</v></cell><cell r="H765"><v>98.9269632</v></cell><cell r="I765"><v>8691217039994</v></cell></row><row r="766"><cell r="E766" t="str"><v>Mas 399 Arşiv Tipi Metal Delgeç 65 Sayfa Kapasiteli Mavi</v></cell><cell r="F766"><v>0.18</v></cell><cell r="G766" t="str"><v>TL</v></cell><cell r="H766"><v>98.9269632</v></cell><cell r="I766"><v>8691217039987</v></cell></row><row r="767"><cell r="E767" t="str"><v>Mas 401 Kollu Delgeç 60 sayfa Kapasiteli</v></cell><cell r="F767"><v>0.18</v></cell><cell r="G767" t="str"><v>TL</v></cell><cell r="H767"><v>86.8897288</v></cell><cell r="I767"><v>8691217040105</v></cell></row><row r="768"><cell r="E768" t="str"><v>Mas 402 Orta Boy Delgeç 25 Sayfa Kapasiteli Siyah</v></cell><cell r="F768"><v>0.18</v></cell><cell r="G768" t="str"><v>TL</v></cell><cell r="H768"><v>12.0934944</v></cell><cell r="I768"><v>8691217040297</v></cell></row><row r="769"><cell r="E769" t="str"><v>Mas 402 Orta Boy Delgeç 25 Sayfa Kapasiteli Mavi</v></cell><cell r="F769"><v>0.18</v></cell><cell r="G769" t="str"><v>TL</v></cell><cell r="H769"><v>12.0934944</v></cell><cell r="I769"><v>8691217040280</v></cell></row><row r="770"><cell r="E770" t="str"><v>Mas 402 Orta Boy Delgeç 25 Sayfa Kapasiteli Kırmızı</v></cell><cell r="F770"><v>0.18</v></cell><cell r="G770" t="str"><v>TL</v></cell><cell r="H770"><v>12.0934944</v></cell><cell r="I770"><v>8691217040273</v></cell></row><row r="771"><cell r="E771" t="str"><v>Mas 404 Büyük Boy Delgeç 40 Sayfa Kapasiteli Siyah</v></cell><cell r="F771"><v>0.18</v></cell><cell r="G771" t="str"><v>TL</v></cell><cell r="H771"><v>23.8266144</v></cell><cell r="I771"><v>8691217040495</v></cell></row><row r="772"><cell r="E772" t="str"><v>Mas 404 Büyük Boy Delgeç 40 Sayfa Kapasiteli Mavi</v></cell><cell r="F772"><v>0.18</v></cell><cell r="G772" t="str"><v>TL</v></cell><cell r="H772"><v>23.8266144</v></cell><cell r="I772"><v>8691217040488</v></cell></row><row r="773"><cell r="E773" t="str"><v>Mas 404 Büyük Boy Delgeç 40 Sayfa Kapasiteli Kırmızı</v></cell><cell r="F773"><v>0.18</v></cell><cell r="G773" t="str"><v>TL</v></cell><cell r="H773"><v>23.8266144</v></cell><cell r="I773"><v>8691217040471</v></cell></row><row r="774"><cell r="E774" t="str"><v>Mas 405 Standart Tip Delgeç 10 sayfa Kapasiteli Siyah</v></cell><cell r="F774"><v>0.18</v></cell><cell r="G774" t="str"><v>TL</v></cell><cell r="H774"><v>5.3385696</v></cell><cell r="I774"><v>8691217040594</v></cell></row><row r="775"><cell r="E775" t="str"><v>Mas 405 Standart Tip Delgeç 10 sayfa Kapasiteli Mavi</v></cell><cell r="F775"><v>0.18</v></cell><cell r="G775" t="str"><v>TL</v></cell><cell r="H775"><v>5.3385696</v></cell><cell r="I775"><v>8691217040587</v></cell></row><row r="776"><cell r="E776" t="str"><v>Mas 405 Standart Tip Delgeç 10 sayfa Kapasiteli Kırmızı</v></cell><cell r="F776"><v>0.18</v></cell><cell r="G776" t="str"><v>TL</v></cell><cell r="H776"><v>5.3385696</v></cell><cell r="I776"><v>8691217040570</v></cell></row><row r="777"><cell r="E777" t="str"><v>Mas 1112 Prime Delgeç 10 Sayfa Kapasiteli Siyah</v></cell><cell r="F777"><v>0.18</v></cell><cell r="G777" t="str"><v>TL</v></cell><cell r="H777"><v>8.213184</v></cell><cell r="I777"><v>8691217111294</v></cell></row><row r="778"><cell r="E778" t="str"><v>Mas 1112 Prime Delgeç 10 Sayfa Kapasiteli Mavi</v></cell><cell r="F778"><v>0.18</v></cell><cell r="G778" t="str"><v>TL</v></cell><cell r="H778"><v>8.213184</v></cell><cell r="I778"><v>8691217111287</v></cell></row><row r="779"><cell r="E779" t="str"><v>Mas 1112 Prime Delgeç 10 Sayfa Kapasiteli Kırmızı</v></cell><cell r="F779"><v>0.18</v></cell><cell r="G779" t="str"><v>TL</v></cell><cell r="H779"><v>8.213184</v></cell><cell r="I779"><v>8691217111270</v></cell></row><row r="780"><cell r="E780" t="str"><v>Mas 1114 Prime Delgeç 16 Sayfa Kapasiteli Siyah</v></cell><cell r="F780"><v>0.18</v></cell><cell r="G780" t="str"><v>TL</v></cell><cell r="H780"><v>13.575732</v></cell><cell r="I780"><v>8691217111492</v></cell></row><row r="781"><cell r="E781" t="str"><v>Mas 1114 Prime Delgeç 16 Sayfa Kapasiteli Mavi</v></cell><cell r="F781"><v>0.18</v></cell><cell r="G781" t="str"><v>TL</v></cell><cell r="H781"><v>13.575732</v></cell><cell r="I781"><v>8691217111485</v></cell></row><row r="782"><cell r="E782" t="str"><v>Mas 1114 Prime Delgeç 16 Sayfa Kapasiteli Kırmızı</v></cell><cell r="F782"><v>0.18</v></cell><cell r="G782" t="str"><v>TL</v></cell><cell r="H782"><v>13.575732</v></cell><cell r="I782"><v>8691217111478</v></cell></row><row r="783"><cell r="E783" t="str"><v>Mas 1116 Prime Delgeç 40 Sayfa Kapasiteli Siyah</v></cell><cell r="F783"><v>0.18</v></cell><cell r="G783" t="str"><v>TL</v></cell><cell r="H783"><v>28.7545248</v></cell><cell r="I783"><v>8691217111690</v></cell></row><row r="784"><cell r="E784" t="str"><v>Mas 1116 Prime Delgeç 40 Sayfa Kapasiteli Mavi</v></cell><cell r="F784"><v>0.18</v></cell><cell r="G784" t="str"><v>TL</v></cell><cell r="H784"><v>28.7545248</v></cell><cell r="I784"><v>8691217111683</v></cell></row><row r="785"><cell r="E785" t="str"><v>Mas 1116 Prime Delgeç 40 Sayfa Kapasiteli Kırmızı</v></cell><cell r="F785"><v>0.18</v></cell><cell r="G785" t="str"><v>TL</v></cell><cell r="H785"><v>28.7545248</v></cell><cell r="I785"><v>8691217111676</v></cell></row><row r="786"><cell r="E786" t="str"><v>Mas 1118 Yandan Kollu Delgeç 40 Sayfa Kapasiteli</v></cell><cell r="F786"><v>0.18</v></cell><cell r="G786" t="str"><v>TL</v></cell><cell r="H786"><v>45.8227224</v></cell><cell r="I786"><v>8691217111805</v></cell></row><row r="787"><cell r="E787" t="str"><v>Mas 1120 Arşiv Tipi Delgeç 200 Sayfa Kapasiteli</v></cell><cell r="F787"><v>0.18</v></cell><cell r="G787" t="str"><v>TL</v></cell><cell r="H787"><v>383.3586664</v></cell><cell r="I787"><v>8691217112000</v></cell></row><row r="788"><cell r="E788" t="str"><v>Mas 1160 Diamond Delgeç 10 Sayfa Kapasiteli Siyah</v></cell><cell r="F788"><v>0.18</v></cell><cell r="G788" t="str"><v>TL</v></cell><cell r="H788"><v>6.9476832</v></cell><cell r="I788"><v>8691217116091</v></cell></row><row r="789"><cell r="E789" t="str"><v>Mas 1160 Diamond Delgeç 10 Sayfa Kapasiteli Mavi</v></cell><cell r="F789"><v>0.18</v></cell><cell r="G789" t="str"><v>TL</v></cell><cell r="H789"><v>6.9476832</v></cell><cell r="I789"><v>8691217116084</v></cell></row><row r="790"><cell r="E790" t="str"><v>Mas 1160 Diamond Delgeç 10 Sayfa Kapasiteli Kırmızı</v></cell><cell r="F790"><v>0.18</v></cell><cell r="G790" t="str"><v>TL</v></cell><cell r="H790"><v>6.9476832</v></cell><cell r="I790"><v>8691217116077</v></cell></row><row r="791"><cell r="E791" t="str"><v>Mas 1162 Diamond Delgeç 20 Sayfa Kapasiteli Siyah</v></cell><cell r="F791"><v>0.18</v></cell><cell r="G791" t="str"><v>TL</v></cell><cell r="H791"><v>12.6382464</v></cell><cell r="I791"><v>8691217116299</v></cell></row><row r="792"><cell r="E792" t="str"><v>Mas 1162 Diamond Delgeç 20 Sayfa Kapasiteli Mavi</v></cell><cell r="F792"><v>0.18</v></cell><cell r="G792" t="str"><v>TL</v></cell><cell r="H792"><v>12.6382464</v></cell><cell r="I792"><v>8691217116282</v></cell></row><row r="793"><cell r="E793" t="str"><v>Mas 1162 Diamond Delgeç 20 Sayfa Kapasiteli Kırmızı</v></cell><cell r="F793"><v>0.18</v></cell><cell r="G793" t="str"><v>TL</v></cell><cell r="H793"><v>12.6382464</v></cell><cell r="I793"><v>8691217116275</v></cell></row><row r="794"><cell r="E794" t="str"><v>Mas 1164 Diamond Delgeç 30 Sayfa Kapasiteli Siyah</v></cell><cell r="F794"><v>0.18</v></cell><cell r="G794" t="str"><v>TL</v></cell><cell r="H794"><v>20.197728</v></cell><cell r="I794"><v>8691217116497</v></cell></row><row r="795"><cell r="E795" t="str"><v>Mas 1164 Diamond Delgeç 30 Sayfa Kapasiteli Mavi</v></cell><cell r="F795"><v>0.18</v></cell><cell r="G795" t="str"><v>TL</v></cell><cell r="H795"><v>20.197728</v></cell><cell r="I795"><v>8691217116480</v></cell></row><row r="796"><cell r="E796" t="str"><v>Mas 1164 Diamond Delgeç 30 Sayfa Kapasiteli Kırmızı</v></cell><cell r="F796"><v>0.18</v></cell><cell r="G796" t="str"><v>TL</v></cell><cell r="H796"><v>20.197728</v></cell><cell r="I796"><v>8691217116473</v></cell></row><row r="797"><cell r="E797" t="str"><v>Mas 1190 Nova Delgeç 10 Sayfa Kapasiteli</v></cell><cell r="F797"><v>0.18</v></cell><cell r="G797" t="str"><v>TL</v></cell><cell r="H797"><v>8.954652</v></cell><cell r="I797"><v>8691217119009</v></cell></row><row r="798"><cell r="E798" t="str"><v>Mas 1192 Nova Delgeç 20 Sayfa Kapasiteli</v></cell><cell r="F798"><v>0.18</v></cell><cell r="G798" t="str"><v>TL</v></cell><cell r="H798"><v>10.462032</v></cell><cell r="I798"><v>8691217119207</v></cell></row><row r="799"><cell r="E799" t="str"><v>Mas 1194 Nova Delgeç 40 Sayfa Kapasiteli</v></cell><cell r="F799"><v>0.18</v></cell><cell r="G799" t="str"><v>TL</v></cell><cell r="H799"><v>14.8701</v></cell><cell r="I799"><v>8691217119405</v></cell></row><row r="800"><cell r="E800" t="str"><v>Leitz 5058 8 Sayfa Kapasiteli Delgeç Kırmızı</v></cell><cell r="F800"><v>0.18</v></cell><cell r="G800" t="str"><v>TL</v></cell><cell r="H800"><v>13.536</v></cell><cell r="I800" t="str"><v>4002432310623</v></cell></row><row r="801"><cell r="E801" t="str"><v>Leitz 5058 8 Sayfa Kapasiteli Delgeç Mavi</v></cell><cell r="F801"><v>0.18</v></cell><cell r="G801" t="str"><v>TL</v></cell><cell r="H801"><v>13.536</v></cell><cell r="I801" t="str"><v>4002432316908</v></cell></row><row r="802"><cell r="E802" t="str"><v>Leitz 5058 8 Sayfa Kapasiteli Delgeç Siyah</v></cell><cell r="F802"><v>0.18</v></cell><cell r="G802" t="str"><v>TL</v></cell><cell r="H802"><v>13.536</v></cell><cell r="I802" t="str"><v>4002432310661</v></cell></row><row r="803"><cell r="E803" t="str"><v>Leitz 5038 16 Sayfa Kapasiteli Delgeç Kırmızı</v></cell><cell r="F803"><v>0.18</v></cell><cell r="G803" t="str"><v>TL</v></cell><cell r="H803"><v>17.343</v></cell><cell r="I803" t="str"><v>4002432310562</v></cell></row><row r="804"><cell r="E804" t="str"><v>Leitz 5038 16 Sayfa Kapasiteli Delgeç Mavi</v></cell><cell r="F804"><v>0.18</v></cell><cell r="G804" t="str"><v>TL</v></cell><cell r="H804"><v>17.343</v></cell><cell r="I804" t="str"><v>4002432316786</v></cell></row><row r="805"><cell r="E805" t="str"><v>Leitz 5038 16 Sayfa Kapasiteli Delgeç Siyah</v></cell><cell r="F805"><v>0.18</v></cell><cell r="G805" t="str"><v>TL</v></cell><cell r="H805"><v>17.343</v></cell><cell r="I805" t="str"><v>4002432310609</v></cell></row><row r="806"><cell r="E806" t="str"><v>Leitz 5008 30 Sayfa Kapasiteli Delgeç Açık Kırmızı</v></cell><cell r="F806"><v>0.18</v></cell><cell r="G806" t="str"><v>TL</v></cell><cell r="H806"><v>20.304</v></cell><cell r="I806" t="str"><v>4002432101146</v></cell></row><row r="807"><cell r="E807" t="str"><v>Leitz 5008 30 Sayfa Kapasiteli Delgeç Kırmızı</v></cell><cell r="F807"><v>0.18</v></cell><cell r="G807" t="str"><v>TL</v></cell><cell r="H807"><v>20.304</v></cell><cell r="I807" t="str"><v>4002432310302</v></cell></row><row r="808"><cell r="E808" t="str"><v>Leitz 5008 30 Sayfa Kapasiteli Delgeç Açık Mavi</v></cell><cell r="F808"><v>0.18</v></cell><cell r="G808" t="str"><v>TL</v></cell><cell r="H808"><v>20.304</v></cell><cell r="I808" t="str"><v>4002432101153</v></cell></row><row r="809"><cell r="E809" t="str"><v>Leitz 5008 30 Sayfa Kapasiteli Delgeç Mavi</v></cell><cell r="F809"><v>0.18</v></cell><cell r="G809" t="str"><v>TL</v></cell><cell r="H809"><v>20.304</v></cell><cell r="I809" t="str"><v>4002432316779</v></cell></row><row r="810"><cell r="E810" t="str"><v>Leitz 5008 30 Sayfa Kapasiteli Delgeç Açık Yeşil</v></cell><cell r="F810"><v>0.18</v></cell><cell r="G810" t="str"><v>TL</v></cell><cell r="H810"><v>20.304</v></cell><cell r="I810" t="str"><v>4002432101160</v></cell></row><row r="811"><cell r="E811" t="str"><v>Leitz 5008 30 Sayfa Kapasiteli Delgeç Gri</v></cell><cell r="F811"><v>0.18</v></cell><cell r="G811" t="str"><v>TL</v></cell><cell r="H811"><v>20.304</v></cell><cell r="I811" t="str"><v>4002432310333</v></cell></row><row r="812"><cell r="E812" t="str"><v>Leitz 5008 30 Sayfa Kapasiteli Delgeç Siyah</v></cell><cell r="F812"><v>0.18</v></cell><cell r="G812" t="str"><v>TL</v></cell><cell r="H812"><v>20.304</v></cell><cell r="I812" t="str"><v>4002432310340</v></cell></row><row r="813"><cell r="E813" t="str"><v>Leitz 5006 Style 30 Sayfa Kapasiteli Delgeç Beyaz</v></cell><cell r="F813"><v>0.18</v></cell><cell r="G813" t="str"><v>TL</v></cell><cell r="H813"><v>25.38</v></cell><cell r="I813" t="str"><v>4002432108565</v></cell></row><row r="814"><cell r="E814" t="str"><v>Leitz 5006 Style 30 Sayfa Kapasiteli Delgeç Bordo</v></cell><cell r="F814"><v>0.18</v></cell><cell r="G814" t="str"><v>TL</v></cell><cell r="H814"><v>25.38</v></cell><cell r="I814" t="str"><v>4002432108572</v></cell></row><row r="815"><cell r="E815" t="str"><v>Leitz 5006 Style 30 Sayfa Kapasiteli Delgeç Yeşil</v></cell><cell r="F815"><v>0.18</v></cell><cell r="G815" t="str"><v>TL</v></cell><cell r="H815"><v>25.38</v></cell><cell r="I815" t="str"><v>4002432108589</v></cell></row><row r="816"><cell r="E816" t="str"><v>Leitz 5006 Style 30 Sayfa Kapasiteli Delgeç Lacivert</v></cell><cell r="F816"><v>0.18</v></cell><cell r="G816" t="str"><v>TL</v></cell><cell r="H816"><v>25.38</v></cell><cell r="I816" t="str"><v>4002432108596</v></cell></row><row r="817"><cell r="E817" t="str"><v>Leitz 5006 Style 30 Sayfa Kapasiteli Delgeç Siyah</v></cell><cell r="F817"><v>0.18</v></cell><cell r="G817" t="str"><v>TL</v></cell><cell r="H817"><v>25.38</v></cell><cell r="I817" t="str"><v>4002432108602</v></cell></row><row r="818"><cell r="E818" t="str"><v>Leitz WOW 30 Sayfa Kapasiteli Delgeç Metalik Beyaz</v></cell><cell r="F818"><v>0.18</v></cell><cell r="G818" t="str"><v>TL</v></cell><cell r="H818"><v>25.38</v></cell><cell r="I818" t="str"><v>4002432393176</v></cell></row><row r="819"><cell r="E819" t="str"><v>Leitz WOW 30 Sayfa Kapasiteli Delgeç Metalik Pembe</v></cell><cell r="F819"><v>0.18</v></cell><cell r="G819" t="str"><v>TL</v></cell><cell r="H819"><v>25.38</v></cell><cell r="I819" t="str"><v>4002432393121</v></cell></row><row r="820"><cell r="E820" t="str"><v>Leitz WOW 30 Sayfa Kapasiteli Delgeç Metalik Mavi</v></cell><cell r="F820"><v>0.18</v></cell><cell r="G820" t="str"><v>TL</v></cell><cell r="H820"><v>25.38</v></cell><cell r="I820" t="str"><v>4002432392865</v></cell></row><row r="821"><cell r="E821" t="str"><v>Leitz WOW 30 Sayfa Kapasiteli Delgeç Metalik Turuncu</v></cell><cell r="F821"><v>0.18</v></cell><cell r="G821" t="str"><v>TL</v></cell><cell r="H821"><v>25.38</v></cell><cell r="I821" t="str"><v>4002432392872</v></cell></row><row r="822"><cell r="E822" t="str"><v>Leitz WOW 30 Sayfa Kapasiteli Delgeç Metalik Buz Mavisi</v></cell><cell r="F822"><v>0.18</v></cell><cell r="G822" t="str"><v>TL</v></cell><cell r="H822"><v>25.38</v></cell><cell r="I822" t="str"><v>4002432103065</v></cell></row><row r="823"><cell r="E823" t="str"><v>Leitz WOW 30 Sayfa Kapasiteli Delgeç Metalik Mor</v></cell><cell r="F823"><v>0.18</v></cell><cell r="G823" t="str"><v>TL</v></cell><cell r="H823"><v>25.38</v></cell><cell r="I823" t="str"><v>4002432103072</v></cell></row><row r="824"><cell r="E824" t="str"><v>Leitz WOW 30 Sayfa Kapasiteli Delgeç Metalik Yeşil</v></cell><cell r="F824"><v>0.18</v></cell><cell r="G824" t="str"><v>TL</v></cell><cell r="H824"><v>25.38</v></cell><cell r="I824" t="str"><v>4002432392889</v></cell></row><row r="825"><cell r="E825" t="str"><v>Leitz WOW 10 Sayfa Kapasiteli Mini Delgeç Metalik Beyaz</v></cell><cell r="F825"><v>0.18</v></cell><cell r="G825" t="str"><v>TL</v></cell><cell r="H825"><v>14.382</v></cell><cell r="I825" t="str"><v>4002432101368</v></cell></row><row r="826"><cell r="E826" t="str"><v>Leitz WOW 10 Sayfa Kapasiteli Mini Delgeç Metalik Pembe</v></cell><cell r="F826"><v>0.18</v></cell><cell r="G826" t="str"><v>TL</v></cell><cell r="H826"><v>14.382</v></cell><cell r="I826" t="str"><v>4002432101375</v></cell></row><row r="827"><cell r="E827" t="str"><v>Leitz WOW 10 Sayfa Kapasiteli Mini Delgeç Metalik Mavi</v></cell><cell r="F827"><v>0.18</v></cell><cell r="G827" t="str"><v>TL</v></cell><cell r="H827"><v>14.382</v></cell><cell r="I827" t="str"><v>4002432101382</v></cell></row><row r="828"><cell r="E828" t="str"><v>Leitz WOW 10 Sayfa Kapasiteli Mini Delgeç Metalik Turuncu</v></cell><cell r="F828"><v>0.18</v></cell><cell r="G828" t="str"><v>TL</v></cell><cell r="H828"><v>14.382</v></cell><cell r="I828" t="str"><v>4002432101399</v></cell></row><row r="829"><cell r="E829" t="str"><v>Leitz WOW 10 Sayfa Kapasiteli Mini Delgeç Metalik Buz Mavisi</v></cell><cell r="F829"><v>0.18</v></cell><cell r="G829" t="str"><v>TL</v></cell><cell r="H829"><v>14.382</v></cell><cell r="I829" t="str"><v>4002432103164</v></cell></row><row r="830"><cell r="E830" t="str"><v>Leitz WOW 10 Sayfa Kapasiteli Mini Delgeç Metalik Mor</v></cell><cell r="F830"><v>0.18</v></cell><cell r="G830" t="str"><v>TL</v></cell><cell r="H830"><v>14.382</v></cell><cell r="I830" t="str"><v>4002432103171</v></cell></row><row r="831"><cell r="E831" t="str"><v>Leitz WOW 10 Sayfa Kapasiteli Mini Delgeç Metalik Yeşil</v></cell><cell r="F831"><v>0.18</v></cell><cell r="G831" t="str"><v>TL</v></cell><cell r="H831"><v>14.382</v></cell><cell r="I831" t="str"><v>4002432101405</v></cell></row><row r="832"><cell r="E832" t="str"><v>Leitz 5138 40 Sayfa Kapsiteli Delgeç Kırmızı</v></cell><cell r="F832"><v>0.18</v></cell><cell r="G832" t="str"><v>TL</v></cell><cell r="H832"><v>48.222</v></cell><cell r="I832" t="str"><v>4002432310753</v></cell></row><row r="833"><cell r="E833" t="str"><v>Leitz 5138 40 Sayfa Kapsiteli Delgeç Mavi</v></cell><cell r="F833"><v>0.18</v></cell><cell r="G833" t="str"><v>TL</v></cell><cell r="H833"><v>48.222</v></cell><cell r="I833" t="str"><v>4002432336050</v></cell></row><row r="834"><cell r="E834" t="str"><v>Leitz 5138 40 Sayfa Kapsiteli Delgeç Siyah</v></cell><cell r="F834"><v>0.18</v></cell><cell r="G834" t="str"><v>TL</v></cell><cell r="H834"><v>48.222</v></cell><cell r="I834" t="str"><v>4002432310784</v></cell></row><row r="835"><cell r="E835" t="str"><v>Leitz 5138 40 Sayfa Kapsiteli Delgeç Gri</v></cell><cell r="F835"><v>0.18</v></cell><cell r="G835" t="str"><v>TL</v></cell><cell r="H835"><v>48.222</v></cell><cell r="I835" t="str"><v>4002432310777</v></cell></row><row r="836"><cell r="E836" t="str"><v>Leitz 5012 4 Sabit Delikli Delgeç Gri</v></cell><cell r="F836"><v>0.18</v></cell><cell r="G836" t="str"><v>TL</v></cell><cell r="H836"><v>111.672</v></cell><cell r="I836" t="str"><v>4002432310364</v></cell></row><row r="837"><cell r="E837" t="str"><v>Leitz 5180 65 Sayfa Kapasiteli Delgeç Kırmızı</v></cell><cell r="F837"><v>0.18</v></cell><cell r="G837" t="str"><v>TL</v></cell><cell r="H837"><v>120.978</v></cell><cell r="I837" t="str"><v>4002432364282</v></cell></row><row r="838"><cell r="E838" t="str"><v>Leitz 5180 65 Sayfa Kapasiteli Delgeç Mavi</v></cell><cell r="F838"><v>0.18</v></cell><cell r="G838" t="str"><v>TL</v></cell><cell r="H838"><v>120.978</v></cell><cell r="I838" t="str"><v>4002432364015</v></cell></row><row r="839"><cell r="E839" t="str"><v>Leitz 5180 65 Sayfa Kapasiteli Delgeç Gri</v></cell><cell r="F839"><v>0.18</v></cell><cell r="G839" t="str"><v>TL</v></cell><cell r="H839"><v>120.978</v></cell><cell r="I839" t="str"><v>4002432364022</v></cell></row><row r="840"><cell r="E840" t="str"><v>Leitz 5180 65 Sayfa Kapasiteli Delgeç Siyah</v></cell><cell r="F840"><v>0.18</v></cell><cell r="G840" t="str"><v>TL</v></cell><cell r="H840"><v>120.978</v></cell><cell r="I840" t="str"><v>4002432364039</v></cell></row><row r="841"><cell r="E841" t="str"><v>Leitz 5114 Akto 4 Ayarlanabilir Delikli Delgeç </v></cell><cell r="F841"><v>0.18</v></cell><cell r="G841" t="str"><v>TL</v></cell><cell r="H841"><v>295.254</v></cell><cell r="I841" t="str"><v>4002432364077</v></cell></row><row r="842"><cell r="E842" t="str"><v>Leitz 5182 250 Sayfa Kapasiteli Delgeç</v></cell><cell r="F842"><v>0.18</v></cell><cell r="G842" t="str"><v>TL</v></cell><cell r="H842"><v>702.18</v></cell><cell r="I842" t="str"><v>4002432364053</v></cell></row><row r="843"><cell r="E843" t="str"><v>Rapid FC10 10 Sayfa Kapasiteli Delgeç Siyah</v></cell><cell r="F843"><v>0.18</v></cell><cell r="G843" t="str"><v>TL</v></cell><cell r="H843"><v>7.7832</v></cell><cell r="I843" t="str"><v>4002432396894</v></cell></row><row r="844"><cell r="E844" t="str"><v>Rapid FC10 10 Sayfa Kapasiteli Delgeç Mavi</v></cell><cell r="F844"><v>0.18</v></cell><cell r="G844" t="str"><v>TL</v></cell><cell r="H844"><v>7.7832</v></cell><cell r="I844" t="str"><v>4002432103898</v></cell></row><row r="845"><cell r="E845" t="str"><v>Rapid FC10 10 Sayfa Kapasiteli Delgeç Kırmızı</v></cell><cell r="F845"><v>0.18</v></cell><cell r="G845" t="str"><v>TL</v></cell><cell r="H845"><v>7.7832</v></cell><cell r="I845" t="str"><v>4002432103904</v></cell></row><row r="846"><cell r="E846" t="str"><v>Rapid FC20 20 Sayfa Kapasiteli Delgeç Siyah</v></cell><cell r="F846"><v>0.18</v></cell><cell r="G846" t="str"><v>TL</v></cell><cell r="H846"><v>9.9828</v></cell><cell r="I846" t="str"><v>4002432103911</v></cell></row><row r="847"><cell r="E847" t="str"><v>Rapid FC20 20 Sayfa Kapasiteli Delgeç Mavi</v></cell><cell r="F847"><v>0.18</v></cell><cell r="G847" t="str"><v>TL</v></cell><cell r="H847"><v>9.9828</v></cell><cell r="I847" t="str"><v>4002432103928</v></cell></row><row r="848"><cell r="E848" t="str"><v>Rapid FC20 20 Sayfa Kapasiteli Delgeç Kırmızı</v></cell><cell r="F848"><v>0.18</v></cell><cell r="G848" t="str"><v>TL</v></cell><cell r="H848"><v>9.9828</v></cell><cell r="I848" t="str"><v>4002432103935</v></cell></row><row r="849"><cell r="E849" t="str"><v>Rapid FC30 30 Sayfa Kapasiteli Delgeç Siyah</v></cell><cell r="F849"><v>0.18</v></cell><cell r="G849" t="str"><v>TL</v></cell><cell r="H849"><v>14.382</v></cell><cell r="I849" t="str"><v>4002432103942</v></cell></row><row r="850"><cell r="E850" t="str"><v>Rapid FC30 30 Sayfa Kapasiteli Delgeç Mavi</v></cell><cell r="F850"><v>0.18</v></cell><cell r="G850" t="str"><v>TL</v></cell><cell r="H850"><v>14.382</v></cell><cell r="I850" t="str"><v>4002432396887</v></cell></row><row r="851"><cell r="E851" t="str"><v>Rapid FC30 30 Sayfa Kapasiteli Delgeç Kırmızı</v></cell><cell r="F851"><v>0.18</v></cell><cell r="G851" t="str"><v>TL</v></cell><cell r="H851"><v>14.382</v></cell><cell r="I851" t="str"><v>4002432394449</v></cell></row><row r="852"><cell r="E852" t="str"><v>Rapid HDC65 65 Sayfa Kapasiteli Ekstra Güçlü Delgeç Gümüş/Turuncu</v></cell><cell r="F852"><v>0.18</v></cell><cell r="G852" t="str"><v>TL</v></cell><cell r="H852"><v>76.14</v></cell><cell r="I852" t="str"><v>4002432394456</v></cell></row><row r="853"><cell r="E853" t="str"><v>Rapid HDC150 150 Sayfa Kapasiteli Ekstra Güçlü Delgeç Gümüş/Turuncu</v></cell><cell r="F853"><v>0.18</v></cell><cell r="G853" t="str"><v>TL</v></cell><cell r="H853"><v>291.87</v></cell><cell r="I853" t="str"><v>4002432394463</v></cell></row><row r="854"><cell r="E854" t="str"><v>Rapid HDC300 300 Sayfa Kapasiteli Ekstra Güçlü Delgeç Gümüş/Turuncu</v></cell><cell r="F854"><v>0.18</v></cell><cell r="G854" t="str"><v>TL</v></cell><cell r="H854"><v>719.1</v></cell><cell r="I854" t="str"><v>4002432394470</v></cell></row><row r="855"><cell r="E855" t="str"><v>STD H-10 10 Sayfa Kapasiteli Deluxe Delgeç Gri</v></cell><cell r="F855"><v>0.18</v></cell><cell r="G855" t="str"><v>TL</v></cell><cell r="H855"><v>5.4405</v></cell><cell r="I855" t="str"><v>4002432104352</v></cell></row><row r="856"><cell r="E856" t="str"><v>STD H-10 10 Sayfa Kapasiteli Deluxe Delgeç Siyah</v></cell><cell r="F856"><v>0.18</v></cell><cell r="G856" t="str"><v>TL</v></cell><cell r="H856"><v>5.4405</v></cell><cell r="I856" t="str"><v>4002432104369</v></cell></row><row r="857"><cell r="E857" t="str"><v>STD H-20 20 Sayfa Kapasiteli Deluxe Delgeç Gri</v></cell><cell r="F857"><v>0.18</v></cell><cell r="G857" t="str"><v>TL</v></cell><cell r="H857"><v>6.696</v></cell><cell r="I857" t="str"><v>4002432394487</v></cell></row><row r="858"><cell r="E858" t="str"><v>STD H-20 20 Sayfa Kapasiteli Deluxe Delgeç Siyah</v></cell><cell r="F858"><v>0.18</v></cell><cell r="G858" t="str"><v>TL</v></cell><cell r="H858"><v>6.696</v></cell><cell r="I858" t="str"><v>4002432368266</v></cell></row><row r="859"><cell r="E859" t="str"><v>STD H-30 30 Sayfa Kapasiteli Deluxe Delgeç  Gri</v></cell><cell r="F859"><v>0.18</v></cell><cell r="G859" t="str"><v>TL</v></cell><cell r="H859"><v>12.9735</v></cell><cell r="I859" t="str"><v>4002432368273</v></cell></row><row r="860"><cell r="E860" t="str"><v>STD H-30 30 Sayfa Kapasiteli Deluxe Delgeç Siyah</v></cell><cell r="F860"><v>0.18</v></cell><cell r="G860" t="str"><v>TL</v></cell><cell r="H860"><v>12.9735</v></cell><cell r="I860" t="str"><v>4002432368303</v></cell></row><row r="861"><cell r="E861" t="str"><v>STD H-40 40 Sayfa Kapasiteli Deluxe Delgeç Gri</v></cell><cell r="F861"><v>0.18</v></cell><cell r="G861" t="str"><v>TL</v></cell><cell r="H861"><v>18.9999</v></cell><cell r="I861" t="str"><v>4002432368310</v></cell></row><row r="862"><cell r="E862" t="str"><v>STD H-40 40 Sayfa Kapasiteli Deluxe Delgeç Siyah</v></cell><cell r="F862"><v>0.18</v></cell><cell r="G862" t="str"><v>TL</v></cell><cell r="H862"><v>18.9999</v></cell><cell r="I862" t="str"><v>4002432102419</v></cell></row><row r="863"><cell r="E863" t="str"><v>STD  P-1000 Ultra Arşiv Tip Güç Tasarruflu Delgeç</v></cell><cell r="F863"><v>0.18</v></cell><cell r="G863" t="str"><v>TL</v></cell><cell r="H863"><v>227.664</v></cell><cell r="I863" t="str"><v>4002432102426</v></cell></row><row r="864"><cell r="E864" t="str"><v>STD  P-1500 Ultra Arşiv Tip Güç Tasarruflu Delgeç</v></cell><cell r="F864"><v>0.18</v></cell><cell r="G864" t="str"><v>TL</v></cell><cell r="H864"><v>318.06</v></cell><cell r="I864" t="str"><v>4002432102433</v></cell></row><row r="865"><cell r="E865" t="str"><v>STD  P-1500-4 Ultra Arşiv Tip 4 Delikli Güç Tasarruflu Delgeç</v></cell><cell r="F865"><v>0.18</v></cell><cell r="G865" t="str"><v>TL</v></cell><cell r="H865"><v>531.495</v></cell><cell r="I865" t="str"><v>4002432102440</v></cell></row><row r="866"><cell r="E866" t="str"><v>STD P-300 30 Sayfa Kapasiteli Güç Tasarruflu Delgeç </v></cell><cell r="F866"><v>0.18</v></cell><cell r="G866" t="str"><v>TL</v></cell><cell r="H866"><v>23.7708</v></cell><cell r="I866" t="str"><v>4002432104338</v></cell></row><row r="867"><cell r="E867" t="str"><v>STD P-500 50 Sayfa Kapasiteli Güç Tasarruflu Delgeç </v></cell><cell r="F867"><v>0.18</v></cell><cell r="G867" t="str"><v>TL</v></cell><cell r="H867"><v>44.361</v></cell><cell r="I867" t="str"><v>4002432104345</v></cell></row><row r="868"><cell r="E868" t="str"><v>STD P-811 Popular Küçük Boy Delgeç Gri</v></cell><cell r="F868"><v>0.18</v></cell><cell r="G868" t="str"><v>TL</v></cell><cell r="H868"><v>4.47795</v></cell><cell r="I868" t="str"><v>4002432102457</v></cell></row><row r="869"><cell r="E869" t="str"><v>STD P-811 Popular Küçük Boy Delgeç Kırmızı</v></cell><cell r="F869"><v>0.18</v></cell><cell r="G869" t="str"><v>TL</v></cell><cell r="H869"><v>4.47795</v></cell><cell r="I869" t="str"><v>4002432100453</v></cell></row><row r="870"><cell r="E870" t="str"><v>STD P-811 Popular Küçük Boy Delgeç Mavi</v></cell><cell r="F870"><v>0.18</v></cell><cell r="G870" t="str"><v>TL</v></cell><cell r="H870"><v>4.47795</v></cell><cell r="I870" t="str"><v>4002432100460</v></cell></row><row r="871"><cell r="E871" t="str"><v>STD P-811 Popular Küçük Boy Delgeç Siyah</v></cell><cell r="F871"><v>0.18</v></cell><cell r="G871" t="str"><v>TL</v></cell><cell r="H871"><v>4.47795</v></cell><cell r="I871" t="str"><v>4002432100477</v></cell></row><row r="872"><cell r="E872" t="str"><v>STD P-817 Popular Orta Boy Delgeç Karışık Renk</v></cell><cell r="F872"><v>0.18</v></cell><cell r="G872" t="str"><v>TL</v></cell><cell r="H872"><v>5.6079</v></cell><cell r="I872" t="str"><v>4002432100484</v></cell></row><row r="873"><cell r="E873" t="str"><v>STD P-817 Popular Orta Boy Delgeç Gri</v></cell><cell r="F873"><v>0.18</v></cell><cell r="G873" t="str"><v>TL</v></cell><cell r="H873"><v>5.6079</v></cell><cell r="I873" t="str"><v>4002432103201</v></cell></row><row r="874"><cell r="E874" t="str"><v>STD P-817 Popular Orta Boy Delgeç Kırmızı</v></cell><cell r="F874"><v>0.18</v></cell><cell r="G874" t="str"><v>TL</v></cell><cell r="H874"><v>5.6079</v></cell><cell r="I874" t="str"><v>4002432103218</v></cell></row><row r="875"><cell r="E875" t="str"><v>STD P-817 Popular Orta Boy Delgeç Siyah</v></cell><cell r="F875"><v>0.18</v></cell><cell r="G875" t="str"><v>TL</v></cell><cell r="H875"><v>5.6079</v></cell><cell r="I875" t="str"><v>4002432100491</v></cell></row><row r="876"><cell r="E876" t="str"><v>STD P-817 Popular Orta Boy Delgeç Mavi</v></cell><cell r="F876"><v>0.18</v></cell><cell r="G876" t="str"><v>TL</v></cell><cell r="H876"><v>5.6079</v></cell><cell r="I876" t="str"><v>4002432110971</v></cell></row><row r="877"><cell r="E877" t="str"><v>STD P-830 Deluxe Orta Boy Delgeç Gri</v></cell><cell r="F877"><v>0.18</v></cell><cell r="G877" t="str"><v>TL</v></cell><cell r="H877"><v>11.8854</v></cell><cell r="I877" t="str"><v>4002432110988</v></cell></row><row r="878"><cell r="E878" t="str"><v>STD P-830 Deluxe Orta Boy Delgeç Siyah</v></cell><cell r="F878"><v>0.18</v></cell><cell r="G878" t="str"><v>TL</v></cell><cell r="H878"><v>11.8854</v></cell><cell r="I878" t="str"><v>4002432110995</v></cell></row><row r="879"><cell r="E879" t="str"><v>STD P-840 Deluxe Büyük Boy Delgeç Gri</v></cell><cell r="F879"><v>0.18</v></cell><cell r="G879" t="str"><v>TL</v></cell><cell r="H879"><v>17.6607</v></cell><cell r="I879" t="str"><v>4002432111008</v></cell></row><row r="880"><cell r="E880" t="str"><v>STD P-840 Deluxe Büyük Boy Delgeç Siyah</v></cell><cell r="F880"><v>0.18</v></cell><cell r="G880" t="str"><v>TL</v></cell><cell r="H880"><v>17.6607</v></cell><cell r="I880" t="str"><v>4002432111015</v></cell></row><row r="881"><cell r="E881" t="str"><v>STD P-865 Profesyonel Arşiv Boy Delgeç Gri</v></cell><cell r="F881"><v>0.18</v></cell><cell r="G881" t="str"><v>TL</v></cell><cell r="H881"><v>57.753</v></cell><cell r="I881" t="str"><v>4002432399116</v></cell></row><row r="882"><cell r="E882" t="str"><v>STD P-865 Profesyonel Arşiv Boy Delgeç Siyah</v></cell><cell r="F882"><v>0.18</v></cell><cell r="G882" t="str"><v>TL</v></cell><cell r="H882"><v>57.753</v></cell><cell r="I882" t="str"><v>4002432399123</v></cell></row><row r="883"><cell r="E883" t="str"><v>Mas 1421 Orion Evrak Rafı Siyah</v></cell><cell r="F883"><v>0.18</v></cell><cell r="G883" t="str"><v>TL</v></cell><cell r="H883"><v>7.58928</v></cell><cell r="I883" t="str"><v>4002432100781</v></cell></row><row r="884"><cell r="E884" t="str"><v>Mas 1421 Orion Evrak Rafı Mavi</v></cell><cell r="F884"><v>0.18</v></cell><cell r="G884" t="str"><v>TL</v></cell><cell r="H884"><v>7.58928</v></cell><cell r="I884" t="str"><v>4002432100798</v></cell></row><row r="885"><cell r="E885" t="str"><v>Mas 1421 Orion Evrak Rafı Kırmızı</v></cell><cell r="F885"><v>0.18</v></cell><cell r="G885" t="str"><v>TL</v></cell><cell r="H885"><v>7.58928</v></cell><cell r="I885" t="str"><v>4002432100804</v></cell></row><row r="886"><cell r="E886" t="str"><v>Mas 1421 Orion Evrak Rafı Şeffaf</v></cell><cell r="F886"><v>0.18</v></cell><cell r="G886" t="str"><v>TL</v></cell><cell r="H886"><v>7.58928</v></cell><cell r="I886" t="str"><v>4002432100811</v></cell></row><row r="887"><cell r="E887" t="str"><v>Mas 1421 Orion Evrak Rafı Duman</v></cell><cell r="F887"><v>0.18</v></cell><cell r="G887" t="str"><v>TL</v></cell><cell r="H887"><v>7.58928</v></cell><cell r="I887" t="str"><v>4002432103287</v></cell></row><row r="888"><cell r="E888" t="str"><v>Mas 1423 Orion 3'lü Evrak Rafı Siyah</v></cell><cell r="F888"><v>0.18</v></cell><cell r="G888" t="str"><v>TL</v></cell><cell r="H888"><v>23.7844</v></cell><cell r="I888" t="str"><v>4002432103294</v></cell></row><row r="889"><cell r="E889" t="str"><v>Mas 1423 Orion 3'lü Evrak Rafı Mavi</v></cell><cell r="F889"><v>0.18</v></cell><cell r="G889" t="str"><v>TL</v></cell><cell r="H889"><v>23.7844</v></cell><cell r="I889" t="str"><v>4002432100828</v></cell></row><row r="890"><cell r="E890" t="str"><v>Mas 1423 Orion 3'lü Evrak Rafı Kırmızı</v></cell><cell r="F890"><v>0.18</v></cell><cell r="G890" t="str"><v>TL</v></cell><cell r="H890"><v>23.7844</v></cell><cell r="I890" t="str"><v>4002432111312</v></cell></row><row r="891"><cell r="E891" t="str"><v>Mas 1423 Orion 3'lü Evrak Rafı Şeffaf</v></cell><cell r="F891"><v>0.18</v></cell><cell r="G891" t="str"><v>TL</v></cell><cell r="H891"><v>23.7844</v></cell><cell r="I891" t="str"><v>4002432111329</v></cell></row><row r="892"><cell r="E892" t="str"><v>Mas 1423 Orion 3'lü Evrak Rafı Duman</v></cell><cell r="F892"><v>0.18</v></cell><cell r="G892" t="str"><v>TL</v></cell><cell r="H892"><v>23.7844</v></cell><cell r="I892" t="str"><v>4002432111336</v></cell></row><row r="893"><cell r="E893" t="str"><v>Mas 1403 Kilitli Çekmeceli 3'lü Evrak Rafı </v></cell><cell r="F893"><v>0.18</v></cell><cell r="G893" t="str"><v>TL</v></cell><cell r="H893"><v>123.4226448</v></cell><cell r="I893" t="str"><v>4002432111343</v></cell></row><row r="894"><cell r="E894" t="str"><v>Mas 1405 Kilitli Çekmeceli 5'li Evrak Rafı </v></cell><cell r="F894"><v>0.18</v></cell><cell r="G894" t="str"><v>TL</v></cell><cell r="H894"><v>165.6004952</v></cell><cell r="I894" t="str"><v>4002432111350</v></cell></row><row r="895"><cell r="E895" t="str"><v>Mas 1410 Kilitli Çekmeceli 10'lu Evrak Rafı </v></cell><cell r="F895"><v>0.18</v></cell><cell r="G895" t="str"><v>TL</v></cell><cell r="H895"><v>198.5842976</v></cell><cell r="I895" t="str"><v>4002432111367</v></cell></row><row r="896"><cell r="E896" t="str"><v>Mas 822 Standart 2'li Evrak Rafı Şeffaf</v></cell><cell r="F896"><v>0.18</v></cell><cell r="G896" t="str"><v>TL</v></cell><cell r="H896"><v>15.93904</v></cell><cell r="I896" t="str"><v>4002432342259</v></cell></row><row r="897"><cell r="E897" t="str"><v>Mas 822 Standart 2'li Evrak Rafı Duman</v></cell><cell r="F897"><v>0.18</v></cell><cell r="G897" t="str"><v>TL</v></cell><cell r="H897"><v>15.93904</v></cell><cell r="I897" t="str"><v>4002432342266</v></cell></row><row r="898"><cell r="E898" t="str"><v>Mas 822 Standart 2'li Evrak Rafı Kırmızı</v></cell><cell r="F898"><v>0.18</v></cell><cell r="G898" t="str"><v>TL</v></cell><cell r="H898"><v>15.93904</v></cell><cell r="I898" t="str"><v>4002432342280</v></cell></row><row r="899"><cell r="E899" t="str"><v>Mas 822 Standart 2'li Evrak Rafı Mavi</v></cell><cell r="F899"><v>0.18</v></cell><cell r="G899" t="str"><v>TL</v></cell><cell r="H899"><v>15.93904</v></cell><cell r="I899" t="str"><v>4002432334650</v></cell></row><row r="900"><cell r="E900" t="str"><v>Mas 822 Standart 2'li Evrak Rafı Siyah</v></cell><cell r="F900"><v>0.18</v></cell><cell r="G900" t="str"><v>TL</v></cell><cell r="H900"><v>15.93904</v></cell><cell r="I900" t="str"><v>4002432334667</v></cell></row><row r="901"><cell r="E901" t="str"><v>Mas 823 Standart 3'lü Ayaklı Evrak Rafı Şeffaf</v></cell><cell r="F901"><v>0.18</v></cell><cell r="G901" t="str"><v>TL</v></cell><cell r="H901"><v>27.67992</v></cell><cell r="I901" t="str"><v>4002432334674</v></cell></row><row r="902"><cell r="E902" t="str"><v>Mas 823 Standart 3'lü Ayaklı Evrak Rafı Duman</v></cell><cell r="F902"><v>0.18</v></cell><cell r="G902" t="str"><v>TL</v></cell><cell r="H902"><v>27.67992</v></cell><cell r="I902" t="str"><v>4002432324491</v></cell></row><row r="903"><cell r="E903" t="str"><v>Mas 823 Standart 3'lü Ayaklı Evrak Rafı Kırmızı</v></cell><cell r="F903"><v>0.18</v></cell><cell r="G903" t="str"><v>TL</v></cell><cell r="H903"><v>27.67992</v></cell><cell r="I903" t="str"><v>4002432324507</v></cell></row><row r="904"><cell r="E904" t="str"><v>Mas 823 Standart 3'lü Ayaklı Evrak Rafı Mavi</v></cell><cell r="F904"><v>0.18</v></cell><cell r="G904" t="str"><v>TL</v></cell><cell r="H904"><v>27.67992</v></cell><cell r="I904" t="str"><v>4002432324538</v></cell></row><row r="905"><cell r="E905" t="str"><v>Mas 823 Standart 3'lü Ayaklı Evrak Rafı Siyah</v></cell><cell r="F905"><v>0.18</v></cell><cell r="G905" t="str"><v>TL</v></cell><cell r="H905"><v>27.67992</v></cell><cell r="I905" t="str"><v>4002432324521</v></cell></row><row r="906"><cell r="E906" t="str"><v>Mas 824 2'li Ayaklı Evrak Rafı Şeffaf</v></cell><cell r="F906"><v>0.18</v></cell><cell r="G906" t="str"><v>TL</v></cell><cell r="H906"><v>17.00216</v></cell><cell r="I906" t="str"><v>4002432108619</v></cell></row><row r="907"><cell r="E907" t="str"><v>Mas 824 2'li Ayaklı Evrak Rafı Duman</v></cell><cell r="F907"><v>0.18</v></cell><cell r="G907" t="str"><v>TL</v></cell><cell r="H907"><v>17.00216</v></cell><cell r="I907" t="str"><v>4002432108626</v></cell></row><row r="908"><cell r="E908" t="str"><v>Mas 824 2'li Ayaklı Evrak Rafı Mavi</v></cell><cell r="F908"><v>0.18</v></cell><cell r="G908" t="str"><v>TL</v></cell><cell r="H908"><v>17.00216</v></cell><cell r="I908" t="str"><v>4002432108657</v></cell></row><row r="909"><cell r="E909" t="str"><v>Mas 824 2'li Ayaklı Evrak Rafı Kırmızı</v></cell><cell r="F909"><v>0.18</v></cell><cell r="G909" t="str"><v>TL</v></cell><cell r="H909"><v>17.00216</v></cell><cell r="I909" t="str"><v>4002432108633</v></cell></row><row r="910"><cell r="E910" t="str"><v>Mas 824 2'li Ayaklı Evrak Rafı Siyah</v></cell><cell r="F910"><v>0.18</v></cell><cell r="G910" t="str"><v>TL</v></cell><cell r="H910"><v>17.00216</v></cell><cell r="I910" t="str"><v>4002432108640</v></cell></row><row r="911"><cell r="E911" t="str"><v>Mas 827 Güncel 2'li Evrak Rafı Şeffaf</v></cell><cell r="F911"><v>0.18</v></cell><cell r="G911" t="str"><v>TL</v></cell><cell r="H911"><v>11.91936</v></cell><cell r="I911" t="str"><v>4002432393183</v></cell></row><row r="912"><cell r="E912" t="str"><v>Mas 827 Güncel 2'li Evrak Rafı Duman</v></cell><cell r="F912"><v>0.18</v></cell><cell r="G912" t="str"><v>TL</v></cell><cell r="H912"><v>11.91936</v></cell><cell r="I912" t="str"><v>4002432393114</v></cell></row><row r="913"><cell r="E913" t="str"><v>Mas 827 Güncel 2'li Evrak Rafı Kırmızı</v></cell><cell r="F913"><v>0.18</v></cell><cell r="G913" t="str"><v>TL</v></cell><cell r="H913"><v>11.91936</v></cell><cell r="I913" t="str"><v>4002432392896</v></cell></row><row r="914"><cell r="E914" t="str"><v>Mas 827 Güncel 2'li Evrak Rafı Mavi</v></cell><cell r="F914"><v>0.18</v></cell><cell r="G914" t="str"><v>TL</v></cell><cell r="H914"><v>11.91936</v></cell><cell r="I914" t="str"><v>4002432392902</v></cell></row><row r="915"><cell r="E915" t="str"><v>Mas 827 Güncel 2'li Evrak Rafı Siyah</v></cell><cell r="F915"><v>0.18</v></cell><cell r="G915" t="str"><v>TL</v></cell><cell r="H915"><v>11.91936</v></cell><cell r="I915" t="str"><v>4002432103140</v></cell></row><row r="916"><cell r="E916" t="str"><v>Mas 830 Süper Evrak Rafı Şeffaf</v></cell><cell r="F916"><v>0.18</v></cell><cell r="G916" t="str"><v>TL</v></cell><cell r="H916"><v>7.67464</v></cell><cell r="I916" t="str"><v>4002432103157</v></cell></row><row r="917"><cell r="E917" t="str"><v>Mas 830 Süper Evrak Rafı Duman</v></cell><cell r="F917"><v>0.18</v></cell><cell r="G917" t="str"><v>TL</v></cell><cell r="H917"><v>7.67464</v></cell><cell r="I917" t="str"><v>4002432392919</v></cell></row><row r="918"><cell r="E918" t="str"><v>Mas 830 Süper Evrak Rafı Kırmızı</v></cell><cell r="F918"><v>0.18</v></cell><cell r="G918" t="str"><v>TL</v></cell><cell r="H918"><v>7.67464</v></cell><cell r="I918" t="str"><v>4002432101269</v></cell></row><row r="919"><cell r="E919" t="str"><v>Mas 830 Süper Evrak Rafı Mavi</v></cell><cell r="F919"><v>0.18</v></cell><cell r="G919" t="str"><v>TL</v></cell><cell r="H919"><v>7.67464</v></cell><cell r="I919" t="str"><v>4002432101276</v></cell></row><row r="920"><cell r="E920" t="str"><v>Mas 830 Süper Evrak Rafı Siyah</v></cell><cell r="F920"><v>0.18</v></cell><cell r="G920" t="str"><v>TL</v></cell><cell r="H920"><v>7.67464</v></cell><cell r="I920" t="str"><v>4002432101283</v></cell></row><row r="921"><cell r="E921" t="str"><v>Mas 832 Süper 2'li Evrak Rafı Şeffaf</v></cell><cell r="F921"><v>0.18</v></cell><cell r="G921" t="str"><v>TL</v></cell><cell r="H921"><v>16.0632</v></cell><cell r="I921" t="str"><v>4002432101290</v></cell></row><row r="922"><cell r="E922" t="str"><v>Mas 832 Süper 2'li Evrak Rafı Kırmızı</v></cell><cell r="F922"><v>0.18</v></cell><cell r="G922" t="str"><v>TL</v></cell><cell r="H922"><v>16.0632</v></cell><cell r="I922" t="str"><v>4002432103225</v></cell></row><row r="923"><cell r="E923" t="str"><v>Mas 832 Süper 2'li Evrak Rafı Duman</v></cell><cell r="F923"><v>0.18</v></cell><cell r="G923" t="str"><v>TL</v></cell><cell r="H923"><v>16.0632</v></cell><cell r="I923" t="str"><v>4002432103232</v></cell></row><row r="924"><cell r="E924" t="str"><v>Bion 9200 Evrak Rafı Şeffaf</v></cell><cell r="F924"><v>0.18</v></cell><cell r="G924" t="str"><v>TL</v></cell><cell r="H924"><v>7.39431</v></cell><cell r="I924" t="str"><v>4002432101306</v></cell></row><row r="925"><cell r="E925" t="str"><v>Leitz WOW C&S 3 Çekmeceli Evrak Rafı Metalik Beyaz</v></cell><cell r="F925"><v>0.18</v></cell><cell r="G925" t="str"><v>TL</v></cell><cell r="H925"><v>71.064</v></cell><cell r="I925" t="str"><v>4002432324590</v></cell></row><row r="926"><cell r="E926" t="str"><v>Leitz WOW C&S 3 Çekmeceli Evrak Rafı Metalik Pembe</v></cell><cell r="F926"><v>0.18</v></cell><cell r="G926" t="str"><v>TL</v></cell><cell r="H926"><v>71.064</v></cell><cell r="I926" t="str"><v>4002432336067</v></cell></row><row r="927"><cell r="E927" t="str"><v>Leitz WOW C&S 3 Çekmeceli Evrak Rafı Metalik Mavi</v></cell><cell r="F927"><v>0.18</v></cell><cell r="G927" t="str"><v>TL</v></cell><cell r="H927"><v>71.064</v></cell><cell r="I927" t="str"><v>4002432324620</v></cell></row><row r="928"><cell r="E928" t="str"><v>Leitz WOW C&S 3 Çekmeceli Evrak Rafı Metalik Turuncu</v></cell><cell r="F928"><v>0.18</v></cell><cell r="G928" t="str"><v>TL</v></cell><cell r="H928"><v>71.064</v></cell><cell r="I928" t="str"><v>4002432357413</v></cell></row><row r="929"><cell r="E929" t="str"><v>Leitz WOW C&S 3 Çekmeceli Evrak Rafı Metalik Buz Mavisi</v></cell><cell r="F929"><v>0.18</v></cell><cell r="G929" t="str"><v>TL</v></cell><cell r="H929"><v>71.064</v></cell><cell r="I929" t="str"><v>4002432357420</v></cell></row><row r="930"><cell r="E930" t="str"><v>Leitz WOW C&S 3 Çekmeceli Evrak Rafı Metalik Mor</v></cell><cell r="F930"><v>0.18</v></cell><cell r="G930" t="str"><v>TL</v></cell><cell r="H930"><v>71.064</v></cell><cell r="I930" t="str"><v>4002432357437</v></cell></row><row r="931"><cell r="E931" t="str"><v>Leitz WOW C&S 3 Çekmeceli Evrak Rafı Metalik Yeşil</v></cell><cell r="F931"><v>0.18</v></cell><cell r="G931" t="str"><v>TL</v></cell><cell r="H931"><v>71.064</v></cell><cell r="I931" t="str"><v>4002432357659</v></cell></row><row r="932"><cell r="E932" t="str"><v>Leitz WOW C&S 3 Çekmeceli Evrak Rafı Siyah</v></cell><cell r="F932"><v>0.18</v></cell><cell r="G932" t="str"><v>TL</v></cell><cell r="H932"><v>71.064</v></cell><cell r="I932" t="str"><v>4002432363995</v></cell></row><row r="933"><cell r="E933" t="str"><v>Leitz WOW Evrak Rafı Metalik Beyaz</v></cell><cell r="F933"><v>0.18</v></cell><cell r="G933" t="str"><v>TL</v></cell><cell r="H933"><v>9.306</v></cell><cell r="I933" t="str"><v>4002432364008</v></cell></row><row r="934"><cell r="E934" t="str"><v>Leitz WOW Evrak Rafı Metalik Pembe</v></cell><cell r="F934"><v>0.18</v></cell><cell r="G934" t="str"><v>TL</v></cell><cell r="H934"><v>9.306</v></cell><cell r="I934" t="str"><v>4002432371129</v></cell></row><row r="935"><cell r="E935" t="str"><v>Leitz WOW Evrak Rafı Metalik Mavi</v></cell><cell r="F935"><v>0.18</v></cell><cell r="G935" t="str"><v>TL</v></cell><cell r="H935"><v>9.306</v></cell><cell r="I935" t="str"><v>4002432324729</v></cell></row><row r="936"><cell r="E936" t="str"><v>Leitz WOW Evrak Rafı Metalik Turuncu</v></cell><cell r="F936"><v>0.18</v></cell><cell r="G936" t="str"><v>TL</v></cell><cell r="H936"><v>9.306</v></cell><cell r="I936" t="str"><v>8691474950704</v></cell></row><row r="937"><cell r="E937" t="str"><v>Leitz WOW Evrak Rafı Metalik Buz Mavisi</v></cell><cell r="F937"><v>0.18</v></cell><cell r="G937" t="str"><v>TL</v></cell><cell r="H937"><v>9.306</v></cell><cell r="I937" t="str"><v>8691474950001</v></cell></row><row r="938"><cell r="E938" t="str"><v>Leitz WOW Evrak Rafı Metalik Mor</v></cell><cell r="F938"><v>0.18</v></cell><cell r="G938" t="str"><v>TL</v></cell><cell r="H938"><v>9.306</v></cell><cell r="I938" t="str"><v>8691474200120</v></cell></row><row r="939"><cell r="E939" t="str"><v>Leitz WOW Evrak Rafı Metalik Yeşil</v></cell><cell r="F939"><v>0.18</v></cell><cell r="G939" t="str"><v>TL</v></cell><cell r="H939"><v>9.306</v></cell><cell r="I939" t="str"><v>8691474950018</v></cell></row><row r="940"><cell r="E940" t="str"><v>Leitz Allura 4 Çekmeceli Evrak Rafı Mavi</v></cell><cell r="F940"><v>0.18</v></cell><cell r="G940" t="str"><v>TL</v></cell><cell r="H940"><v>126.054</v></cell><cell r="I940" t="str"><v>8691474200137</v></cell></row><row r="941"><cell r="E941" t="str"><v>Leitz Allura 4 Çekmeceli Evrak Rafı Gri</v></cell><cell r="F941"><v>0.18</v></cell><cell r="G941" t="str"><v>TL</v></cell><cell r="H941"><v>126.054</v></cell><cell r="I941" t="str"><v>8691474950025</v></cell></row><row r="942"><cell r="E942" t="str"><v>Leitz Allura 6 Çekmeceli Evrak Rafı Mavi</v></cell><cell r="F942"><v>0.18</v></cell><cell r="G942" t="str"><v>TL</v></cell><cell r="H942"><v>134.514</v></cell><cell r="I942" t="str"><v>8691474950032</v></cell></row><row r="943"><cell r="E943" t="str"><v>Leitz Allura 6 Çekmeceli Evrak Rafı Gri</v></cell><cell r="F943"><v>0.18</v></cell><cell r="G943" t="str"><v>TL</v></cell><cell r="H943"><v>134.514</v></cell><cell r="I943" t="str"><v>8691474200144</v></cell></row><row r="944"><cell r="E944" t="str"><v>Leitz WOW 5 Çekmeceli Evrak Rafı Metalik Gri-Beyaz</v></cell><cell r="F944"><v>0.18</v></cell><cell r="G944" t="str"><v>TL</v></cell><cell r="H944"><v>131.13</v></cell><cell r="I944" t="str"><v>8691474950049</v></cell></row><row r="945"><cell r="E945" t="str"><v>Leitz WOW 5 Çekmeceli Evrak Rafı Metalik Pembe-Beyaz</v></cell><cell r="F945"><v>0.18</v></cell><cell r="G945" t="str"><v>TL</v></cell><cell r="H945"><v>131.13</v></cell><cell r="I945" t="str"><v>8691474950056</v></cell></row><row r="946"><cell r="E946" t="str"><v>Leitz WOW 5 Çekmeceli Evrak Rafı Metalik Mavi-Beyaz</v></cell><cell r="F946"><v>0.18</v></cell><cell r="G946" t="str"><v>TL</v></cell><cell r="H946"><v>131.13</v></cell><cell r="I946" t="str"><v>8691474950063</v></cell></row><row r="947"><cell r="E947" t="str"><v>Leitz WOW 5 Çekmeceli Evrak Rafı Metalik Turuncu-Beyaz</v></cell><cell r="F947"><v>0.18</v></cell><cell r="G947" t="str"><v>TL</v></cell><cell r="H947"><v>131.13</v></cell><cell r="I947" t="str"><v>8691474950070</v></cell></row><row r="948"><cell r="E948" t="str"><v>Leitz WOW 5 Çekmeceli Evrak Rafı Metalik Buz Mavisi</v></cell><cell r="F948"><v>0.18</v></cell><cell r="G948" t="str"><v>TL</v></cell><cell r="H948"><v>131.13</v></cell><cell r="I948" t="str"><v>8691474950087</v></cell></row><row r="949"><cell r="E949" t="str"><v>Leitz WOW 5 Çekmeceli Evrak Rafı Metalik Mor</v></cell><cell r="F949"><v>0.18</v></cell><cell r="G949" t="str"><v>TL</v></cell><cell r="H949"><v>131.13</v></cell><cell r="I949" t="str"><v>8691474200151</v></cell></row><row r="950"><cell r="E950" t="str"><v>Leitz WOW 5 Çekmeceli Evrak Rafı Metalik Yeşil-Beyaz</v></cell><cell r="F950"><v>0.18</v></cell><cell r="G950" t="str"><v>TL</v></cell><cell r="H950"><v>131.13</v></cell><cell r="I950" t="str"><v>8691474950094</v></cell></row><row r="951"><cell r="E951" t="str"><v>Pritt Stick Yapıştırıcı 11 gr.</v></cell><cell r="F951"><v>0.18</v></cell><cell r="G951" t="str"><v>TL</v></cell><cell r="H951"><v>1.6848</v></cell><cell r="I951" t="str"><v>8691474950100</v></cell></row><row r="952"><cell r="E952" t="str"><v>Pritt Stick Yapıştırıcı 22 gr.</v></cell><cell r="F952"><v>0.18</v></cell><cell r="G952" t="str"><v>TL</v></cell><cell r="H952"><v>3.0672</v></cell><cell r="I952" t="str"><v>8691474956522</v></cell></row><row r="953"><cell r="E953" t="str"><v>Pritt Stick Yapıştırıcı 43 gr.</v></cell><cell r="F953"><v>0.18</v></cell><cell r="G953" t="str"><v>TL</v></cell><cell r="H953"><v>4.2336</v></cell><cell r="I953" t="str"><v>8691474200175</v></cell></row><row r="954"><cell r="E954" t="str"><v>Pritt Rainbow Stick Yapıştırıcı 10 gr. Sarı</v></cell><cell r="F954"><v>0.18</v></cell><cell r="G954" t="str"><v>TL</v></cell><cell r="H954"><v>1.728</v></cell><cell r="I954" t="str"><v>8691474950117</v></cell></row><row r="955"><cell r="E955" t="str"><v>Pritt Rainbow Stick Yapıştırıcı 10 gr. Mavi</v></cell><cell r="F955"><v>0.18</v></cell><cell r="G955" t="str"><v>TL</v></cell><cell r="H955"><v>1.728</v></cell><cell r="I955" t="str"><v>8691474950131</v></cell></row><row r="956"><cell r="E956" t="str"><v>Pritt Rainbow Stick Yapıştırıcı 10 gr. Yeşil</v></cell><cell r="F956"><v>0.18</v></cell><cell r="G956" t="str"><v>TL</v></cell><cell r="H956"><v>1.728</v></cell><cell r="I956" t="str"><v>8691474950148</v></cell></row><row r="957"><cell r="E957" t="str"><v>Pritt Rainbow Stick Yapıştırıcı 10 gr. Kırmızı</v></cell><cell r="F957"><v>0.18</v></cell><cell r="G957" t="str"><v>TL</v></cell><cell r="H957"><v>1.728</v></cell><cell r="I957" t="str"><v>8691474100505</v></cell></row><row r="958"><cell r="E958" t="str"><v>Pritt Rainbow Stick Yapıştırıcı 20 gr. Sarı</v></cell><cell r="F958"><v>0.18</v></cell><cell r="G958" t="str"><v>TL</v></cell><cell r="H958"><v>3.1968</v></cell><cell r="I958" t="str"><v>8691474100512</v></cell></row><row r="959"><cell r="E959" t="str"><v>Pritt Rainbow Stick Yapıştırıcı 20 gr. Mavi</v></cell><cell r="F959"><v>0.18</v></cell><cell r="G959" t="str"><v>TL</v></cell><cell r="H959"><v>3.1968</v></cell><cell r="I959" t="str"><v>8691474100529</v></cell></row><row r="960"><cell r="E960" t="str"><v>Pritt Rainbow Stick Yapıştırıcı 20 gr. Yeşil</v></cell><cell r="F960"><v>0.18</v></cell><cell r="G960" t="str"><v>TL</v></cell><cell r="H960"><v>3.1968</v></cell><cell r="I960" t="str"><v>8691474100536</v></cell></row><row r="961"><cell r="E961" t="str"><v>Pritt Rainbow Stick Yapıştırıcı 20 gr. Kırmızı</v></cell><cell r="F961"><v>0.18</v></cell><cell r="G961" t="str"><v>TL</v></cell><cell r="H961"><v>3.1968</v></cell><cell r="I961" t="str"><v>8691474200731</v></cell></row><row r="962"><cell r="E962" t="str"><v>Pritt Pink Stick Yapıştırıcı 20 gr. Pembe</v></cell><cell r="F962"><v>0.18</v></cell><cell r="G962" t="str"><v>TL</v></cell><cell r="H962"><v>3.2832</v></cell><cell r="I962" t="str"><v>8691474200748</v></cell></row><row r="963"><cell r="E963" t="str"><v>Pritt Green Stick Yapıştırıcı 20 gr. Yeşil</v></cell><cell r="F963"><v>0.18</v></cell><cell r="G963" t="str"><v>TL</v></cell><cell r="H963"><v>3.2832</v></cell><cell r="I963" t="str"><v>8691474100543</v></cell></row><row r="964"><cell r="E964" t="str"><v>Prit Sıvı Yapıştırıcı 20 gr. Tüp Solventsiz</v></cell><cell r="F964"><v>0.18</v></cell><cell r="G964" t="str"><v>TL</v></cell><cell r="H964"><v>1.2096</v></cell><cell r="I964" t="str"><v>8691474100604</v></cell></row><row r="965"><cell r="E965" t="str"><v>Prit Sıvı Yapıştırıcı 90 gr. Tüp Solventsiz</v></cell><cell r="F965"><v>0.18</v></cell><cell r="G965" t="str"><v>TL</v></cell><cell r="H965"><v>3.24</v></cell><cell r="I965" t="str"><v>8691474100611</v></cell></row><row r="966"><cell r="E966" t="str"><v>Prit Çok Amaçlı Sıvı Yapıştırıcı 50 gr. Solventsiz</v></cell><cell r="F966"><v>0.18</v></cell><cell r="G966" t="str"><v>TL</v></cell><cell r="H966"><v>3.0672</v></cell><cell r="I966" t="str"><v>8691474100628</v></cell></row><row r="967"><cell r="E967" t="str"><v>Prit Çok Amaçlı Sıvı Yapıştırıcı 90 gr. Solventsiz</v></cell><cell r="F967"><v>0.18</v></cell><cell r="G967" t="str"><v>TL</v></cell><cell r="H967"><v>4.2768</v></cell><cell r="I967" t="str"><v>8691474100635</v></cell></row><row r="968"><cell r="E968" t="str"><v>Pritt Pen Sıvı Yapıştırıcı 40 ml Solventsiz</v></cell><cell r="F968"><v>0.18</v></cell><cell r="G968" t="str"><v>TL</v></cell><cell r="H968"><v>1.2096</v></cell><cell r="I968" t="str"><v>8691474200755</v></cell></row><row r="969"><cell r="E969" t="str"><v>Pritt Pen Sıvı Yapıştırıcı 55 ml Solventsiz</v></cell><cell r="F969"><v>0.18</v></cell><cell r="G969" t="str"><v>TL</v></cell><cell r="H969"><v>1.5984</v></cell><cell r="I969" t="str"><v>8691474200762</v></cell></row><row r="970"><cell r="E970" t="str"><v>Pritt Multifix Hamur Yapıştırıcı 65 Parça</v></cell><cell r="F970"><v>0.18</v></cell><cell r="G970" t="str"><v>TL</v></cell><cell r="H970"><v>2.6784</v></cell><cell r="I970" t="str"><v>8691474100642</v></cell></row><row r="971"><cell r="E971" t="str"><v>Pritt Beyaz Yapıştırıcı 110 gr.</v></cell><cell r="F971"><v>0.18</v></cell><cell r="G971" t="str"><v>TL</v></cell><cell r="H971"><v>2.5056</v></cell><cell r="I971" t="str"><v>8691474831720</v></cell></row><row r="972"><cell r="E972" t="str"><v>Pritt Sıvı Yapıştırıcı No:11 90 gr. Tüp</v></cell><cell r="F972"><v>0.18</v></cell><cell r="G972" t="str"><v>TL</v></cell><cell r="H972"><v>3.24</v></cell><cell r="I972" t="str"><v>8691474990007</v></cell></row><row r="973"><cell r="E973" t="str"><v>Pritt Sıvı Yapıştırıcı 10,5 ml. 6'lı Blister</v></cell><cell r="F973"><v>0.18</v></cell><cell r="G973" t="str"><v>TL</v></cell><cell r="H973"><v>3.11</v></cell><cell r="I973" t="str"><v>8691474838347</v></cell></row><row r="974"><cell r="E974" t="str"><v>Faber-Castell Stick Yapıştırıcı 10 gr.</v></cell><cell r="F974"><v>0.18</v></cell><cell r="G974" t="str"><v>TL</v></cell><cell r="H974"><v>1.28592</v></cell><cell r="I974" t="str"><v>8691474838392</v></cell></row><row r="975"><cell r="E975" t="str"><v>Faber-Castell Stick Yapıştırıcı 20 gr.</v></cell><cell r="F975"><v>0.18</v></cell><cell r="G975" t="str"><v>TL</v></cell><cell r="H975"><v>2.30112</v></cell><cell r="I975" t="str"><v>8691474838293</v></cell></row><row r="976"><cell r="E976" t="str"><v>Faber-Castell Stick Yapıştırıcı 40 gr.</v></cell><cell r="F976"><v>0.18</v></cell><cell r="G976" t="str"><v>TL</v></cell><cell r="H976"><v>3.5109</v></cell><cell r="I976" t="str"><v>8691474838309</v></cell></row><row r="977"><cell r="E977" t="str"><v>Faber-Castell Su Bazlı Sıvı Yapıştırıcı 7 gr.</v></cell><cell r="F977"><v>0.18</v></cell><cell r="G977" t="str"><v>TL</v></cell><cell r="H977"><v>0.49914</v></cell><cell r="I977" t="str"><v>8691474838385</v></cell></row><row r="978"><cell r="E978" t="str"><v>Faber-Castell Su Bazlı Sıvı Yapıştırıcı 19 gr.</v></cell><cell r="F978"><v>0.18</v></cell><cell r="G978" t="str"><v>TL</v></cell><cell r="H978"><v>0.91368</v></cell><cell r="I978" t="str"><v>8691474838316</v></cell></row><row r="979"><cell r="E979" t="str"><v>Faber-Castell Sıvı Yapıştırıcı 7 gr.</v></cell><cell r="F979"><v>0.18</v></cell><cell r="G979" t="str"><v>TL</v></cell><cell r="H979"><v>0.40608</v></cell><cell r="I979" t="str"><v>8691474838347</v></cell></row><row r="980"><cell r="E980" t="str"><v>Faber-Castell Sıvı Yapıştırıcı 20 gr.</v></cell><cell r="F980"><v>0.18</v></cell><cell r="G980" t="str"><v>TL</v></cell><cell r="H980"><v>0.82908</v></cell><cell r="I980" t="str"><v>4049793028125</v></cell></row><row r="981"><cell r="E981" t="str"><v>Faber-Castell Sıvı Yapıştırıcı 90 gr.</v></cell><cell r="F981"><v>0.18</v></cell><cell r="G981" t="str"><v>TL</v></cell><cell r="H981"><v>2.3265</v></cell><cell r="I981" t="str"><v>4049793028132</v></cell></row><row r="982"><cell r="E982" t="str"><v>Faber-Castell Çift Taraflı Sıvı Yapıştırıcı</v></cell><cell r="F982"><v>0.18</v></cell><cell r="G982" t="str"><v>TL</v></cell><cell r="H982"><v>1.2267</v></cell><cell r="I982" t="str"><v>4049793028149</v></cell></row><row r="983"><cell r="E983" t="str"><v>Faber-Castell Simli Yapıştırıcı 10.5 ml 5'li </v></cell><cell r="F983"><v>0.18</v></cell><cell r="G983" t="str"><v>TL</v></cell><cell r="H983"><v>4.5684</v></cell><cell r="I983" t="str"><v>4049793028156</v></cell></row><row r="984"><cell r="E984" t="str"><v>UHU Çok Amaçlı 7 ml Yapıştırıcı (No:3) Solvent İçermez</v></cell><cell r="F984"><v>0.18</v></cell><cell r="G984" t="str"><v>TL</v></cell><cell r="H984"><v>1.08486</v></cell><cell r="I984" t="str"><v>4049793028163</v></cell></row><row r="985"><cell r="E985" t="str"><v>UHU Çok Amaçlı 20 ml Yapıştırıcı (No:12) Solvent İçermez</v></cell><cell r="F985"><v>0.18</v></cell><cell r="G985" t="str"><v>TL</v></cell><cell r="H985"><v>1.78164</v></cell><cell r="I985" t="str"><v>4049793028170</v></cell></row><row r="986"><cell r="E986" t="str"><v>UHU Çok Amaçlı 35 ml Yapıştırıcı (No:13) Solvent İçermez</v></cell><cell r="F986"><v>0.18</v></cell><cell r="G986" t="str"><v>TL</v></cell><cell r="H986"><v>2.61954</v></cell><cell r="I986" t="str"><v>4002432106066</v></cell></row><row r="987"><cell r="E987" t="str"><v>UHU Çok Amaçlı 60 ml Yapıştırıcı (No:6) Solvent İçermez</v></cell><cell r="F987"><v>0.18</v></cell><cell r="G987" t="str"><v>TL</v></cell><cell r="H987"><v>3.91608</v></cell><cell r="I987" t="str"><v>4002432106073</v></cell></row><row r="988"><cell r="E988" t="str"><v>UHU Genel Amaçlı Flex+Clean 20 gr. Yapıştırıcı Solvent İçermez</v></cell><cell r="F988"><v>0.18</v></cell><cell r="G988" t="str"><v>TL</v></cell><cell r="H988"><v>4.39236</v></cell><cell r="I988" t="str"><v>4002432106080</v></cell></row><row r="989"><cell r="E989" t="str"><v>UHU Çok Amaçlı Twist&Glue 35 ml. Yapıştırıcı Solvent İçermez</v></cell><cell r="F989"><v>0.18</v></cell><cell r="G989" t="str"><v>TL</v></cell><cell r="H989"><v>4.43646</v></cell><cell r="I989" t="str"><v>4002432106097</v></cell></row><row r="990"><cell r="E990" t="str"><v>Uhu Stick Yapıştırıcı 8,2 gr.</v></cell><cell r="F990"><v>0.18</v></cell><cell r="G990" t="str"><v>TL</v></cell><cell r="H990"><v>1.4994</v></cell><cell r="I990" t="str"><v>4002432106103</v></cell></row><row r="991"><cell r="E991" t="str"><v>Uhu Stick Yapıştırıcı 21 gr.</v></cell><cell r="F991"><v>0.18</v></cell><cell r="G991" t="str"><v>TL</v></cell><cell r="H991"><v>2.92824</v></cell><cell r="I991" t="str"><v>4002432106110</v></cell></row><row r="992"><cell r="E992" t="str"><v>Uhu Stick Yapıştırıcı 40 gr.</v></cell><cell r="F992"><v>0.18</v></cell><cell r="G992" t="str"><v>TL</v></cell><cell r="H992"><v>4.0131</v></cell><cell r="I992" t="str"><v>4002432332014</v></cell></row><row r="993"><cell r="E993" t="str"><v>Uhu Stick Magic Mavi Yapıştırıcı 8,2 gr.</v></cell><cell r="F993"><v>0.18</v></cell><cell r="G993" t="str"><v>TL</v></cell><cell r="H993"><v>1.86984</v></cell><cell r="I993" t="str"><v>4002432332052</v></cell></row><row r="994"><cell r="E994" t="str"><v>Uhu Stick Magic Mavi Yapıştırıcı 21 gr.</v></cell><cell r="F994"><v>0.18</v></cell><cell r="G994" t="str"><v>TL</v></cell><cell r="H994"><v>3.44862</v></cell><cell r="I994" t="str"><v>4002432332021</v></cell></row><row r="995"><cell r="E995" t="str"><v>Uhu Stick Magic Mavi Yapıştırıcı 40 gr.</v></cell><cell r="F995"><v>0.18</v></cell><cell r="G995" t="str"><v>TL</v></cell><cell r="H995"><v>4.95684</v></cell><cell r="I995" t="str"><v>4002432332038</v></cell></row><row r="996"><cell r="E996" t="str"><v>Uhu Stick Renature Yapıştırıcı 21 gr.</v></cell><cell r="F996"><v>0.18</v></cell><cell r="G996" t="str"><v>TL</v></cell><cell r="H996"><v>3.58974</v></cell><cell r="I996" t="str"><v>4002432332045</v></cell></row><row r="997"><cell r="E997" t="str"><v>Uhu Stick Renature Yapıştırıcı 40 gr.</v></cell><cell r="F997"><v>0.18</v></cell><cell r="G997" t="str"><v>TL</v></cell><cell r="H997"><v>4.7187</v></cell><cell r="I997" t="str"><v>4002432399017</v></cell></row><row r="998"><cell r="E998" t="str"><v>UHU Patafix Yapıştırıcı Sarı</v></cell><cell r="F998"><v>0.18</v></cell><cell r="G998" t="str"><v>TL</v></cell><cell r="H998"><v>4.62168</v></cell><cell r="I998" t="str"><v>4002432105861</v></cell></row><row r="999"><cell r="E999" t="str"><v>UHU Patafix Yapıştırıcı Beyaz</v></cell><cell r="F999"><v>0.18</v></cell><cell r="G999" t="str"><v>TL</v></cell><cell r="H999"><v>4.62168</v></cell><cell r="I999" t="str"><v>4002432105878</v></cell></row><row r="1000"><cell r="E1000" t="str"><v>UHU Patafix Princess Yapıştırıcı Pembe</v></cell><cell r="F1000"><v>0.18</v></cell><cell r="G1000" t="str"><v>TL</v></cell><cell r="H1000"><v>4.62168</v></cell><cell r="I1000" t="str"><v>4002432105885</v></cell></row><row r="1001"><cell r="E1001" t="str"><v>UHU Patafix Homedeco Yapıştırıcı</v></cell><cell r="F1001"><v>0.18</v></cell><cell r="G1001" t="str"><v>TL</v></cell><cell r="H1001"><v>5.75946</v></cell><cell r="I1001" t="str"><v>4002432105892</v></cell></row><row r="1002"><cell r="E1002" t="str"><v>UHU Patafix Propower Yapıştırıcı</v></cell><cell r="F1002"><v>0.18</v></cell><cell r="G1002" t="str"><v>TL</v></cell><cell r="H1002"><v>6.22692</v></cell><cell r="I1002" t="str"><v>4002432105908</v></cell></row><row r="1003"><cell r="E1003" t="str"><v>UHU Patafix Şeffaf Yapıştırıcı</v></cell><cell r="F1003"><v>0.18</v></cell><cell r="G1003" t="str"><v>TL</v></cell><cell r="H1003"><v>5.61834</v></cell><cell r="I1003" t="str"><v>4002432105922</v></cell></row><row r="1004"><cell r="E1004" t="str"><v>Mas 305 Sarı Pirinç Kaplı Raptiye</v></cell><cell r="F1004"><v>0.18</v></cell><cell r="G1004" t="str"><v>TL</v></cell><cell r="H1004"><v>0.6344576</v></cell><cell r="I1004" t="str"><v>4002432105939</v></cell></row><row r="1005"><cell r="E1005" t="str"><v>Mas 310 Renkli Raptiye Karışık</v></cell><cell r="F1005"><v>0.18</v></cell><cell r="G1005" t="str"><v>TL</v></cell><cell r="H1005"><v>0.7300608</v></cell><cell r="I1005" t="str"><v>4002432105946</v></cell></row><row r="1006"><cell r="E1006" t="str"><v>Mas 310 Renkli Raptiye Sarı</v></cell><cell r="F1006"><v>0.18</v></cell><cell r="G1006" t="str"><v>TL</v></cell><cell r="H1006"><v>0.7300608</v></cell><cell r="I1006" t="str"><v>4002432105953</v></cell></row><row r="1007"><cell r="E1007" t="str"><v>Mas 310 Renkli Raptiye Mavi</v></cell><cell r="F1007"><v>0.18</v></cell><cell r="G1007" t="str"><v>TL</v></cell><cell r="H1007"><v>0.7300608</v></cell><cell r="I1007" t="str"><v>4002432105960</v></cell></row><row r="1008"><cell r="E1008" t="str"><v>Mas 310 Renkli Raptiye Yeşil</v></cell><cell r="F1008"><v>0.18</v></cell><cell r="G1008" t="str"><v>TL</v></cell><cell r="H1008"><v>0.7300608</v></cell><cell r="I1008" t="str"><v>4002432105977</v></cell></row><row r="1009"><cell r="E1009" t="str"><v>Mas 310 Renkli Raptiye Kırmızı</v></cell><cell r="F1009"><v>0.18</v></cell><cell r="G1009" t="str"><v>TL</v></cell><cell r="H1009"><v>0.7300608</v></cell><cell r="I1009" t="str"><v>4002432104765</v></cell></row><row r="1010"><cell r="E1010" t="str"><v>Mas 310 Renkli Raptiye Beyaz</v></cell><cell r="F1010"><v>0.18</v></cell><cell r="G1010" t="str"><v>TL</v></cell><cell r="H1010"><v>0.7300608</v></cell><cell r="I1010" t="str"><v>4002432104802</v></cell></row><row r="1011"><cell r="E1011" t="str"><v>Mas 315 Renkli Harita Çivisi</v></cell><cell r="F1011"><v>0.18</v></cell><cell r="G1011" t="str"><v>TL</v></cell><cell r="H1011"><v>0.6344576</v></cell><cell r="I1011" t="str"><v>4002432104819</v></cell></row><row r="1012"><cell r="E1012" t="str"><v>Mas 320 Renkli Başlı Toplu İğne 32 mm.</v></cell><cell r="F1012"><v>0.18</v></cell><cell r="G1012" t="str"><v>TL</v></cell><cell r="H1012"><v>0.545916</v></cell><cell r="I1012" t="str"><v>4002432104826</v></cell></row><row r="1013"><cell r="E1013" t="str"><v>Bion 9330 Toplu İğne 20 gr-28 mm.</v></cell><cell r="F1013"><v>0.18</v></cell><cell r="G1013" t="str"><v>TL</v></cell><cell r="H1013"><v>0.554064</v></cell><cell r="I1013" t="str"><v>4002432104840</v></cell></row><row r="1014"><cell r="E1014" t="str"><v>Bion 9333 Toplu İğne 50 gr-28 mm.</v></cell><cell r="F1014"><v>0.18</v></cell><cell r="G1014" t="str"><v>TL</v></cell><cell r="H1014"><v>1.1556192</v></cell><cell r="I1014" t="str"><v>4002432104857</v></cell></row><row r="1015"><cell r="E1015" t="str"><v>Bion 9335 Toplu İğne 250 gr-28 mm.</v></cell><cell r="F1015"><v>0.18</v></cell><cell r="G1015" t="str"><v>TL</v></cell><cell r="H1015"><v>5.0182368</v></cell><cell r="I1015" t="str"><v>4002432104871</v></cell></row><row r="1016"><cell r="E1016" t="str"><v>Bion 9338 Toplu İğne 500 gr-28 mm.</v></cell><cell r="F1016"><v>0.18</v></cell><cell r="G1016" t="str"><v>TL</v></cell><cell r="H1016"><v>9.891672</v></cell><cell r="I1016" t="str"><v>4002432104888</v></cell></row><row r="1017"><cell r="E1017" t="str"><v>Mas 330 Nikelli Toplu İğne 20 gr-28 mm.</v></cell><cell r="F1017"><v>0.18</v></cell><cell r="G1017" t="str"><v>TL</v></cell><cell r="H1017"><v>0.6314312</v></cell><cell r="I1017" t="str"><v>4002432104895</v></cell></row><row r="1018"><cell r="E1018" t="str"><v>Mas 333 Nikelli Toplu İğne 50 gr-28 mm.</v></cell><cell r="F1018"><v>0.18</v></cell><cell r="G1018" t="str"><v>TL</v></cell><cell r="H1018"><v>1.3907472</v></cell><cell r="I1018" t="str"><v>4002432104901</v></cell></row><row r="1019"><cell r="E1019" t="str"><v>Mas 335 Nikelli Toplu İğne 250 gr-28 mm.</v></cell><cell r="F1019"><v>0.18</v></cell><cell r="G1019" t="str"><v>TL</v></cell><cell r="H1019"><v>6.1304776</v></cell><cell r="I1019" t="str"><v>4002432104994</v></cell></row><row r="1020"><cell r="E1020" t="str"><v>Mas 338 Nikelli Toplu İğne 500 gr-28 mm.</v></cell><cell r="F1020"><v>0.18</v></cell><cell r="G1020" t="str"><v>TL</v></cell><cell r="H1020"><v>11.8213512</v></cell><cell r="I1020" t="str"><v>4002432104918</v></cell></row><row r="1021"><cell r="E1021" t="str"><v>Mas 348 Maşa Raptiye 38 mm. No:9</v></cell><cell r="F1021"><v>0.18</v></cell><cell r="G1021" t="str"><v>TL</v></cell><cell r="H1021"><v>1.865116</v></cell><cell r="I1021" t="str"><v>4002432105007</v></cell></row><row r="1022"><cell r="E1022" t="str"><v>Mas 350 Maşa Raptiye 51 mm. No:13</v></cell><cell r="F1022"><v>0.18</v></cell><cell r="G1022" t="str"><v>TL</v></cell><cell r="H1022"><v>2.4161536</v></cell><cell r="I1022" t="str"><v>4002432105014</v></cell></row><row r="1023"><cell r="E1023" t="str"><v>Mas 352 Maşa Raptiye 75 mm. No:15</v></cell><cell r="F1023"><v>0.18</v></cell><cell r="G1023" t="str"><v>TL</v></cell><cell r="H1023"><v>4.811976</v></cell><cell r="I1023" t="str"><v>4002432104833</v></cell></row><row r="1024"><cell r="E1024" t="str"><v>Casio Ms-6Vc-Bu Mini Masa Tıpı Hesap Makinesi</v></cell><cell r="F1024"><v>0.18</v></cell><cell r="G1024" t="str"><v>TL</v></cell></row><row r="1024"><cell r="I1024" t="str"><v>4002432104864</v></cell></row><row r="1025"><cell r="E1025" t="str"><v>Casio Sl-300Vc-Pl Cep Tipi Hesap Makinesi</v></cell><cell r="F1025"><v>0.18</v></cell><cell r="G1025" t="str"><v>TL</v></cell></row><row r="1025"><cell r="I1025" t="str"><v>4002432104932</v></cell></row><row r="1026"><cell r="E1026" t="str"><v>Casio Sl-300Vc-We Cep Tip Hesap Makinesi</v></cell><cell r="F1026"><v>0.18</v></cell><cell r="G1026" t="str"><v>TL</v></cell></row><row r="1026"><cell r="I1026" t="str"><v>4002432104949</v></cell></row><row r="1027"><cell r="E1027" t="str"><v>Casio Sl-300Vc-Yw Cep Tipi Hesap Makinesi</v></cell><cell r="F1027"><v>0.18</v></cell><cell r="G1027" t="str"><v>TL</v></cell></row><row r="1027"><cell r="I1027" t="str"><v>4002432104956</v></cell></row><row r="1028"><cell r="E1028" t="str"><v>Casio Dv-220-S Masaüstü Hesap Makinesi</v></cell><cell r="F1028"><v>0.18</v></cell><cell r="G1028" t="str"><v>TL</v></cell></row><row r="1028"><cell r="I1028" t="str"><v>4002432104963</v></cell></row><row r="1029"><cell r="E1029" t="str"><v>Casio Jw-200Tw-Gd Masaüstü Hesap Makinesi</v></cell><cell r="F1029"><v>0.18</v></cell><cell r="G1029" t="str"><v>TL</v></cell><cell r="H1029"><v>62.22</v></cell><cell r="I1029" t="str"><v>4002432104970</v></cell></row><row r="1030"><cell r="E1030" t="str"><v>Casio Jw-200Tw-Gn 12 hane Masaüstü Hesap Makinesi</v></cell><cell r="F1030"><v>0.18</v></cell><cell r="G1030" t="str"><v>TL</v></cell><cell r="H1030"><v>62.22</v></cell><cell r="I1030" t="str"><v>4002432104987</v></cell></row><row r="1031"><cell r="E1031" t="str"><v>Casio Dw-200Tw-Bk-S-Dh(Cn) Desk Type</v></cell><cell r="F1031"><v>0.18</v></cell><cell r="G1031" t="str"><v>TL</v></cell><cell r="H1031"><v>56.17</v></cell><cell r="I1031"><v>4971850902232</v></cell></row><row r="1032"><cell r="E1032" t="str"><v>Casio Dw-200Tw-Bu-S-Dh(Cn) Desk Type</v></cell><cell r="F1032"><v>0.18</v></cell><cell r="G1032" t="str"><v>TL</v></cell><cell r="H1032"><v>56.17</v></cell><cell r="I1032"><v>4971850902294</v></cell></row><row r="1033"><cell r="E1033" t="str"><v>Casio Dw-200Tw-Gd-S-Dh(Cn) Desk Type</v></cell><cell r="F1033"><v>0.18</v></cell><cell r="G1033" t="str"><v>TL</v></cell><cell r="H1033"><v>56.17</v></cell><cell r="I1033"><v>4971850902331</v></cell></row><row r="1034"><cell r="E1034" t="str"><v>Casio Dw-200Tw-Pk-S-Dh(Cn) Desk Type</v></cell><cell r="F1034"><v>0.18</v></cell><cell r="G1034" t="str"><v>TL</v></cell><cell r="H1034"><v>56.17</v></cell><cell r="I1034"><v>4971850902270</v></cell></row><row r="1035"><cell r="E1035" t="str"><v>Casio Dw-200Tw-Rd-S-Dh(Cn) Desk Type</v></cell><cell r="F1035"><v>0.18</v></cell><cell r="G1035" t="str"><v>TL</v></cell><cell r="H1035"><v>56.17</v></cell><cell r="I1035"><v>4971850902256</v></cell></row><row r="1036"><cell r="E1036" t="str"><v>Casio Dw-200Tw-We-S-Dh(Cn) Desk Type</v></cell><cell r="F1036"><v>0.18</v></cell><cell r="G1036" t="str"><v>TL</v></cell><cell r="H1036"><v>56.17</v></cell><cell r="I1036"><v>4971850902218</v></cell></row><row r="1037"><cell r="E1037" t="str"><v>Casio Ms-20Nc-Brd-S-Dc(Cn) Desk Type</v></cell><cell r="F1037"><v>0.18</v></cell><cell r="G1037" t="str"><v>TL</v></cell><cell r="H1037"><v>32.1</v></cell><cell r="I1037"><v>4971850301608</v></cell></row><row r="1038"><cell r="E1038" t="str"><v>Casio Ms-20Nc-Brg-S-Dc(Cn) Desk Type</v></cell><cell r="F1038"><v>0.18</v></cell><cell r="G1038" t="str"><v>TL</v></cell><cell r="H1038"><v>32.1</v></cell><cell r="I1038"><v>4971850301615</v></cell></row><row r="1039"><cell r="E1039" t="str"><v>Casio Ms-20Nc-Gn-S-Dc(Cn) Desk Type</v></cell><cell r="F1039"><v>0.18</v></cell><cell r="G1039" t="str"><v>TL</v></cell><cell r="H1039"><v>32.1</v></cell><cell r="I1039"><v>4971850301554</v></cell></row><row r="1040"><cell r="E1040" t="str"><v>Casio Ms-20Nc-Rg-S-Dc(Cn) Desk Type</v></cell><cell r="F1040"><v>0.18</v></cell><cell r="G1040" t="str"><v>TL</v></cell><cell r="H1040"><v>32.1</v></cell><cell r="I1040"><v>4971850301523</v></cell></row><row r="1041"><cell r="E1041" t="str"><v>Casio Nj-120D-Bk-W-Dh-W Cep Tipi Hm</v></cell><cell r="F1041"><v>0.18</v></cell><cell r="G1041" t="str"><v>TL</v></cell><cell r="H1041"><v>26.7777777777778</v></cell><cell r="I1041"><v>4971850301905</v></cell></row><row r="1042"><cell r="E1042" t="str"><v>Casio Nj-120D-Bu-W-Dh-W Cep Tipi Hm</v></cell><cell r="F1042"><v>0.18</v></cell><cell r="G1042" t="str"><v>TL</v></cell><cell r="H1042"><v>26.7777777777778</v></cell><cell r="I1042"><v>4971850301943</v></cell></row><row r="1043"><cell r="E1043" t="str"><v>Casio Nj-120D-Rd-W-Dh-W Cep Tipi Hm</v></cell><cell r="F1043"><v>0.18</v></cell><cell r="G1043" t="str"><v>TL</v></cell><cell r="H1043"><v>26.7777777777778</v></cell><cell r="I1043"><v>4971850301929</v></cell></row><row r="1044"><cell r="E1044" t="str"><v>Casio Dm-1200Bm-W-Dh(Cn) Desk Type</v></cell><cell r="F1044"><v>0.18</v></cell><cell r="G1044" t="str"><v>TL</v></cell><cell r="H1044"><v>68.4</v></cell><cell r="I1044"><v>4971850087748</v></cell></row><row r="1045"><cell r="E1045" t="str"><v>Casio Dm-1400B-W-Dh(Cn) Desk Type</v></cell><cell r="F1045"><v>0.18</v></cell><cell r="G1045" t="str"><v>TL</v></cell><cell r="H1045"><v>68.52</v></cell><cell r="I1045"><v>4971850087731</v></cell></row><row r="1046"><cell r="E1046" t="str"><v>Casio Dm-1600B-W-Dh(Cn) Desk Type</v></cell><cell r="F1046"><v>0.18</v></cell><cell r="G1046" t="str"><v>TL</v></cell><cell r="H1046"><v>78.02</v></cell><cell r="I1046"><v>4971850087724</v></cell></row><row r="1047"><cell r="E1047" t="str"><v>Casio Jf-120Bm-W-Dh(Cn) Desk Type</v></cell><cell r="F1047"><v>0.18</v></cell><cell r="G1047" t="str"><v>TL</v></cell><cell r="H1047"><v>48.02</v></cell><cell r="I1047"><v>4971850087779</v></cell></row><row r="1048"><cell r="E1048" t="str"><v>Casio Mj-12Vc-Bu Masaustu Hm</v></cell><cell r="F1048"><v>0.18</v></cell><cell r="G1048" t="str"><v>TL</v></cell><cell r="H1048"><v>32.78</v></cell><cell r="I1048"><v>4971850088691</v></cell></row><row r="1049"><cell r="E1049" t="str"><v>Casio Mj-12Vc-Gn Masaustu Hm</v></cell><cell r="F1049"><v>0.18</v></cell><cell r="G1049" t="str"><v>TL</v></cell><cell r="H1049"><v>32.78</v></cell><cell r="I1049"><v>4971850088714</v></cell></row><row r="1050"><cell r="E1050" t="str"><v>Casio Mj-12Vc-Rg Masaustu Hm</v></cell><cell r="F1050"><v>0.18</v></cell><cell r="G1050" t="str"><v>TL</v></cell><cell r="H1050"><v>32.78</v></cell><cell r="I1050"><v>4971850088721</v></cell></row><row r="1051"><cell r="E1051" t="str"><v>Casio Ms-120Bm Masaustu Hm</v></cell><cell r="F1051"><v>0.18</v></cell><cell r="G1051" t="str"><v>TL</v></cell><cell r="H1051"><v>39.26</v></cell><cell r="I1051"><v>4971850087809</v></cell></row><row r="1052"><cell r="E1052" t="str"><v>Casio Dh-14-Bk-W-Dh(Cn) Desk Type</v></cell><cell r="F1052"><v>0.18</v></cell><cell r="G1052" t="str"><v>TL</v></cell><cell r="H1052"><v>47.06</v></cell><cell r="I1052"><v>4971850089148</v></cell></row><row r="1053"><cell r="E1053" t="str"><v>Casio Mh-12-Bk-W-Dh(Cn) Desk Type</v></cell><cell r="F1053"><v>0.18</v></cell><cell r="G1053" t="str"><v>TL</v></cell><cell r="H1053"><v>26.47</v></cell><cell r="I1053"><v>4971850089162</v></cell></row><row r="1054"><cell r="E1054" t="str"><v>Casio AX-120ST Masaüstü 12 Haneli Hesap Makinesi - yanlış ürün</v></cell><cell r="F1054"><v>0.18</v></cell><cell r="G1054" t="str"><v>TL</v></cell><cell r="H1054"><v>42.35</v></cell><cell r="I1054"><v>4971850187325</v></cell></row><row r="1055"><cell r="E1055" t="str"><v>Casio Dj-220dplus 12 Hane İşlem Kontr. Masaüstü Hesap Makinesi</v></cell><cell r="F1055"><v>0.18</v></cell><cell r="G1055" t="str"><v>TL</v></cell><cell r="H1055"><v>65.83</v></cell><cell r="I1055"><v>4971850032830</v></cell></row><row r="1056"><cell r="E1056" t="str"><v>Casio Dj-240dplus 14 Hane İşlem Kontr. Masaüstü Hesap Makinesi</v></cell><cell r="F1056"><v>0.18</v></cell><cell r="G1056" t="str"><v>TL</v></cell><cell r="H1056"><v>72.06</v></cell><cell r="I1056"><v>4971850032847</v></cell></row><row r="1057"><cell r="E1057" t="str"><v>Casio Ds-2b 12 Hane Prof. Masaüstü Hesap Makinesi</v></cell><cell r="F1057"><v>0.18</v></cell><cell r="G1057" t="str"><v>TL</v></cell><cell r="H1057"><v>124.32</v></cell><cell r="I1057"><v>4971850094166</v></cell></row><row r="1058"><cell r="E1058" t="str"><v>Casio Dx-120St Masa Tipi Hesap Makinesi</v></cell><cell r="F1058"><v>0.18</v></cell><cell r="G1058" t="str"><v>TL</v></cell><cell r="H1058"><v>45.56</v></cell><cell r="I1058"><v>4971850093114</v></cell></row><row r="1059"><cell r="E1059" t="str"><v>Casio DZ-12S 12 Haneli Masaüstü Hesap Makinesi</v></cell><cell r="F1059"><v>0.18</v></cell><cell r="G1059" t="str"><v>TL</v></cell></row><row r="1059"><cell r="I1059"><v>4971850902454</v></cell></row><row r="1060"><cell r="E1060" t="str"><v>Casio FC-200V Finansal Hesap Makinesi</v></cell><cell r="F1060"><v>0.18</v></cell><cell r="G1060" t="str"><v>TL</v></cell><cell r="H1060"><v>168.15</v></cell><cell r="I1060"><v>4971850167006</v></cell></row><row r="1061"><cell r="E1061" t="str"><v>Casio Fx-3650Pıı Programlanabilir Seri - Bilimsel Hesap Makinesi</v></cell><cell r="F1061"><v>0.18</v></cell><cell r="G1061" t="str"><v>TL</v></cell><cell r="H1061"><v>89.88</v></cell><cell r="I1061"><v>4971850904687</v></cell></row><row r="1062"><cell r="E1062" t="str"><v>Casio FX-5800P 10+2 Hane  Programlanabilir Bilimsel Fonksiyonlu Hesap Makinesi</v></cell><cell r="F1062"><v>0.18</v></cell><cell r="G1062" t="str"><v>TL</v></cell><cell r="H1062"><v>243.01</v></cell><cell r="I1062"><v>4971850175162</v></cell></row><row r="1063"><cell r="E1063" t="str"><v>Casio GX-16B  Büyük Boy 16 Hane Masaüstü Hesap Makinesi</v></cell><cell r="F1063"><v>0.18</v></cell><cell r="G1063" t="str"><v>TL</v></cell><cell r="H1063"><v>58.14</v></cell><cell r="I1063"><v>4971850187738</v></cell></row><row r="1064"><cell r="E1064" t="str"><v>Casio HL-820LV Cep Tipi 8 Hane Hesap Makinesi</v></cell><cell r="F1064"><v>0.18</v></cell><cell r="G1064" t="str"><v>TL</v></cell><cell r="H1064"><v>12.24</v></cell><cell r="I1064"><v>4971850169284</v></cell></row><row r="1065"><cell r="E1065" t="str"><v>Casio HL-820LV-WE Cep Tipi 8 Hane Hesap Makinesi</v></cell><cell r="F1065"><v>0.18</v></cell><cell r="G1065" t="str"><v>TL</v></cell><cell r="H1065"><v>12.24</v></cell><cell r="I1065"><v>4971850169291</v></cell></row><row r="1066"><cell r="E1066" t="str"><v>Casio Ax-120St Masa Tipi Hesap Makinesi</v></cell><cell r="F1066"><v>0.18</v></cell><cell r="G1066" t="str"><v>TL</v></cell><cell r="H1066"><v>42.35</v></cell><cell r="I1066"><v>4971850093107</v></cell></row><row r="1067"><cell r="E1067" t="str"><v>Casio DJ-120D  İşlem Kontrollü 12 Hane Hesap Makinesi</v></cell><cell r="F1067"><v>0.18</v></cell><cell r="G1067" t="str"><v>TL</v></cell><cell r="H1067"><v>48.24</v></cell><cell r="I1067"><v>49718500909910</v></cell></row><row r="1068"><cell r="E1068" t="str"><v>Casio FX-82MS 10+2 Hane Bilimsel Fonksiyonlu Hesap Makinesi</v></cell><cell r="F1068"><v>0.18</v></cell><cell r="G1068" t="str"><v>TL</v></cell><cell r="H1068"><v>37.23</v></cell><cell r="I1068"><v>4971850137931</v></cell></row><row r="1069"><cell r="E1069" t="str"><v>Casio GZ-12S 12 Hane Büyük Boy Hesap Makinası</v></cell><cell r="F1069"><v>0.18</v></cell><cell r="G1069" t="str"><v>TL</v></cell></row><row r="1069"><cell r="I1069"><v>4971850902508</v></cell></row><row r="1070"><cell r="E1070" t="str"><v>Casio HL-122TV Cep Tipi 12 Haneli Hesap Makinesi</v></cell><cell r="F1070"><v>0.18</v></cell><cell r="G1070" t="str"><v>TL</v></cell><cell r="H1070"><v>38</v></cell><cell r="I1070"><v>4971850174363</v></cell></row><row r="1071"><cell r="E1071" t="str"><v>Casio HR-100TM 12 Hane Pilli Şeritli Hesap Makinesi</v></cell><cell r="F1071"><v>0.18</v></cell><cell r="G1071" t="str"><v>TL</v></cell><cell r="H1071"><v>113.83</v></cell><cell r="I1071"><v>4971850174820</v></cell></row><row r="1072"><cell r="E1072" t="str"><v>Casio HR-150TM 12 Hane Pilli Şeritli Hesap Makinesi</v></cell><cell r="F1072"><v>0.18</v></cell><cell r="G1072" t="str"><v>TL</v></cell><cell r="H1072"><v>173.21</v></cell><cell r="I1072"><v>4971850174851</v></cell></row><row r="1073"><cell r="E1073" t="str"><v>Casio HR-8TM-GY 12 Haneli Pilli Şeritli Hesap Makinesi</v></cell><cell r="F1073"><v>0.18</v></cell><cell r="G1073" t="str"><v>TL</v></cell><cell r="H1073"><v>83.83</v></cell><cell r="I1073"><v>4971850174790</v></cell></row><row r="1074"><cell r="E1074" t="str"><v>Casio HR-8TM-BK Pilli Şeritli 12 Hane Hesap Makinesi</v></cell><cell r="F1074"><v>0.18</v></cell><cell r="G1074" t="str"><v>TL</v></cell><cell r="H1074"><v>83.83</v></cell><cell r="I1074"><v>4971850174806</v></cell></row><row r="1075"><cell r="E1075" t="str"><v>Casio Mw-5V-Bk Masa Tipi Hesap Makinesi</v></cell><cell r="F1075"><v>0.18</v></cell><cell r="G1075" t="str"><v>TL</v></cell><cell r="H1075"><v>16.67</v></cell><cell r="I1075"><v>4971850093060</v></cell></row><row r="1076"><cell r="E1076" t="str"><v>Casio JS-140TVS-BK Profesyonel 14 Hane Masaüstü Hesap Makinesi</v></cell><cell r="F1076"><v>0.18</v></cell><cell r="G1076" t="str"><v>TL</v></cell><cell r="H1076"><v>137.78</v></cell><cell r="I1076"><v>4971850465508</v></cell></row><row r="1077"><cell r="E1077" t="str"><v>Casio JW-200TV-RD 12 Hane Masa Üstü Hesap Makinesi</v></cell><cell r="F1077"><v>0.18</v></cell><cell r="G1077" t="str"><v>TL</v></cell><cell r="H1077"><v>62.22</v></cell><cell r="I1077"><v>4971850902119</v></cell></row><row r="1078"><cell r="E1078" t="str"><v>Casio Jw-200tw-Rd-S-Dp(Ph)</v></cell><cell r="F1078"><v>0.18</v></cell><cell r="G1078" t="str"><v>TL</v></cell><cell r="H1078"><v>62.22</v></cell><cell r="I1078"><v>4971850902256</v></cell></row><row r="1079"><cell r="E1079" t="str"><v>Casio Mj-12vc-Rd-S-Dp(Ph)</v></cell><cell r="F1079"><v>0.18</v></cell><cell r="G1079" t="str"><v>TL</v></cell><cell r="H1079"><v>32.78</v></cell><cell r="I1079"><v>4971850093145</v></cell></row><row r="1080"><cell r="E1080" t="str"><v>Casio Mj-12vc-Rg-S-Dp(Ph)</v></cell><cell r="F1080"><v>0.18</v></cell><cell r="G1080" t="str"><v>TL</v></cell><cell r="H1080"><v>32.78</v></cell><cell r="I1080"><v>4971850093169</v></cell></row><row r="1081"><cell r="E1081" t="str"><v>Casio MS-6VC-RD Mini Masa Tipi 8 Haneli Hesap Makinesi</v></cell><cell r="F1081"><v>0.18</v></cell><cell r="G1081" t="str"><v>TL</v></cell></row><row r="1081"><cell r="I1081"><v>4971850186946</v></cell></row><row r="1082"><cell r="E1082" t="str"><v>Casio MS-6VC-YW Mini Masa Tipi 8 Haneli Hesap Makinesi</v></cell><cell r="F1082"><v>0.18</v></cell><cell r="G1082" t="str"><v>TL</v></cell></row><row r="1082"><cell r="I1082"><v>4971850186953</v></cell></row><row r="1083"><cell r="E1083" t="str"><v>Casio MW-5V BK Masaüstü Hesap Makinesi</v></cell><cell r="F1083"><v>0.18</v></cell><cell r="G1083" t="str"><v>TL</v></cell><cell r="H1083"><v>16.67</v></cell><cell r="I1083"><v>4971850169307</v></cell></row><row r="1084"><cell r="E1084" t="str"><v>Casio Mx-12b-Bk 12 Hane Masaüstü Hesap Makinesi</v></cell><cell r="F1084"><v>0.18</v></cell><cell r="G1084" t="str"><v>TL</v></cell><cell r="H1084"><v>23.33</v></cell><cell r="I1084"><v>4971850032199</v></cell></row><row r="1085"><cell r="E1085" t="str"><v>Casio SL-210TE Cep Tipi 10 Hane Hesap Makinesi</v></cell><cell r="F1085"><v>0.18</v></cell><cell r="G1085" t="str"><v>TL</v></cell><cell r="H1085"><v>27.1934498437056</v></cell><cell r="I1085"><v>4971850132004</v></cell></row><row r="1086"><cell r="E1086" t="str"><v>Casio Sl-760Lc-Gd Cep Tipi Hesap Makinesi</v></cell><cell r="F1086"><v>0.18</v></cell><cell r="G1086" t="str"><v>TL</v></cell><cell r="H1086"><v>19.6666666666667</v></cell><cell r="I1086"><v>4971850467557</v></cell></row><row r="1087"><cell r="E1087" t="str"><v>Casio SL-797TV-GD Cep Tipi Hesap Makinesi</v></cell><cell r="F1087"><v>0.18</v></cell><cell r="G1087" t="str"><v>TL</v></cell><cell r="H1087"><v>16.4444444444444</v></cell><cell r="I1087"><v>4971850176077</v></cell></row><row r="1088"><cell r="E1088" t="str"><v>Casio SL-760LC Cep Tipi Hesap Makinesi</v></cell><cell r="F1088"><v>0.18</v></cell><cell r="G1088" t="str"><v>TL</v></cell><cell r="H1088"><v>18.2222222222222</v></cell><cell r="I1088"><v>4971850467540</v></cell></row><row r="1089"><cell r="E1089" t="str"><v>Casio FX-82ES Plus Bilimsel Fonksiyonlu Hesap Makinesi</v></cell><cell r="F1089"><v>0.18</v></cell><cell r="G1089" t="str"><v>TL</v></cell><cell r="H1089"><v>45.36</v></cell><cell r="I1089"><v>4971850900672</v></cell></row><row r="1090"><cell r="E1090" t="str"><v>Casio Ax-120S Standart Seri Masa Üstü Hesap Makinesi  Hane Sayısı 12 </v></cell><cell r="F1090"><v>0.18</v></cell><cell r="G1090" t="str"><v>TL</v></cell><cell r="H1090"><v>42.35</v></cell><cell r="I1090"><v>4971850091691</v></cell></row><row r="1091"><cell r="E1091" t="str"><v>Casio SX-320P Cep Tipi 12 Hane Hesap Makinesi</v></cell><cell r="F1091"><v>0.18</v></cell><cell r="G1091" t="str"><v>TL</v></cell><cell r="H1091"><v>22.8888888888889</v></cell><cell r="I1091"><v>4971850172604</v></cell></row><row r="1092"><cell r="E1092" t="str"><v>Casio DX-120B 12 HANE MASAÜSTÜ HESAP MAKİNESİ</v></cell><cell r="F1092"><v>0.18</v></cell><cell r="G1092" t="str"><v>TL</v></cell><cell r="H1092"><v>38.64</v></cell><cell r="I1092"><v>4971850094180</v></cell></row><row r="1093"><cell r="E1093" t="str"><v>Casio DS-3B 12 HANE MASAÜSTÜ HESAP MAKİNESİ</v></cell><cell r="F1093"><v>0.18</v></cell><cell r="G1093" t="str"><v>TL</v></cell><cell r="H1093"><v>131.98</v></cell><cell r="I1093"><v>4971850094180</v></cell></row><row r="1094"><cell r="E1094" t="str"><v>Casio MS-20B 12 HANE MASAÜSTÜ HESAP MAKİNESİ</v></cell><cell r="F1094"><v>0.18</v></cell><cell r="G1094" t="str"><v>TL</v></cell><cell r="H1094"><v>34.32</v></cell><cell r="I1094"><v>4971850087830</v></cell></row><row r="1095"><cell r="E1095" t="str"><v>Casio GX-120B 12 HANE MASAÜSTÜ HESAP MAKİNESİ</v></cell><cell r="F1095"><v>0.18</v></cell><cell r="G1095" t="str"><v>TL</v></cell><cell r="H1095"><v>51.23</v></cell><cell r="I1095"><v>4971850032342</v></cell></row><row r="1096"><cell r="E1096" t="str"><v>Casio GX-12B 12 HANE MASAÜSTÜ HESAP MAKİNESİ</v></cell><cell r="F1096"><v>0.18</v></cell><cell r="G1096" t="str"><v>TL</v></cell><cell r="H1096"><v>43.89</v></cell><cell r="I1096"><v>4971850032274</v></cell></row><row r="1097"><cell r="E1097" t="str"><v>Casio GX-14B 14 HANE MASAÜSTÜ HESAP MAKİNESİ</v></cell><cell r="F1097"><v>0.18</v></cell><cell r="G1097" t="str"><v>TL</v></cell><cell r="H1097"><v>46.42</v></cell><cell r="I1097"><v>4971850032304</v></cell></row><row r="1098"><cell r="E1098" t="str"><v>Casio GX-16B 16 HANE MASAÜSTÜ HESAP MAKİNESİ</v></cell><cell r="F1098"><v>0.18</v></cell><cell r="G1098" t="str"><v>TL</v></cell><cell r="H1098"><v>58.14</v></cell><cell r="I1098"><v>4971850032328</v></cell></row><row r="1099"><cell r="E1099" t="str"><v>Casio FX-82EX 274 FONKSİYON BİLİMSEL HESAP MAKİNESİ</v></cell><cell r="F1099"><v>0.18</v></cell><cell r="G1099" t="str"><v>TL</v></cell><cell r="H1099"><v>53.33</v></cell><cell r="I1099"><v>4971850092247</v></cell></row><row r="1100"><cell r="E1100" t="str"><v>Casio FX-991EX 552 FONKSİYON BİLİMSEL HESAP MAKİNESİ</v></cell><cell r="F1100"><v>0.18</v></cell><cell r="G1100" t="str"><v>TL</v></cell><cell r="H1100"><v>94.72</v></cell><cell r="I1100"><v>4971850092315</v></cell></row><row r="1101"><cell r="E1101" t="str"><v>Casio SL-1000TW-BK 10 HANE CEP HESAP MAKİNESİ</v></cell><cell r="F1101"><v>0.18</v></cell><cell r="G1101" t="str"><v>TL</v></cell><cell r="H1101"><v>27.22</v></cell><cell r="I1101"><v>4971850093329</v></cell></row><row r="1102"><cell r="E1102" t="str"><v>Casio SL-1000TW-BU 10 HANE CEP HESAP MAKİNESİ</v></cell><cell r="F1102"><v>0.18</v></cell><cell r="G1102" t="str"><v>TL</v></cell><cell r="H1102"><v>27.22</v></cell><cell r="I1102"><v>4971850093350</v></cell></row><row r="1103"><cell r="E1103" t="str"><v>Casio SL-1000TW-GN 10 HANE CEP HESAP MAKİNESİ</v></cell><cell r="F1103"><v>0.18</v></cell><cell r="G1103" t="str"><v>TL</v></cell><cell r="H1103"><v>27.22</v></cell><cell r="I1103"><v>4971850902034</v></cell></row><row r="1104"><cell r="E1104" t="str"><v>Casio SL-1000TW-PK 10 HANE CEP HESAP MAKİNESİ</v></cell><cell r="F1104"><v>0.18</v></cell><cell r="G1104" t="str"><v>TL</v></cell><cell r="H1104"><v>27.22</v></cell><cell r="I1104"><v>4971850093343</v></cell></row><row r="1105"><cell r="E1105" t="str"><v>Casio SL-1000TW-WE 10 HANE CEP HESAP MAKİNESİ</v></cell><cell r="F1105"><v>0.18</v></cell><cell r="G1105" t="str"><v>TL</v></cell><cell r="H1105"><v>27.22</v></cell><cell r="I1105"><v>4971850901938</v></cell></row><row r="1106"><cell r="E1106" t="str"><v>Casio SL-1110TV-BU CEP TİPİ HESAP MAKİNESİ</v></cell><cell r="F1106"><v>0.18</v></cell><cell r="G1106" t="str"><v>TL</v></cell></row><row r="1106"><cell r="I1106"><v>4971850189305</v></cell></row><row r="1107"><cell r="E1107" t="str"><v>Casio SL-1110TV-RD CEP TİPİ HESAP MAKİNESİ</v></cell><cell r="F1107"><v>0.18</v></cell><cell r="G1107" t="str"><v>TL</v></cell></row><row r="1107"><cell r="I1107"><v>4971850189299</v></cell></row><row r="1108"><cell r="E1108" t="str"><v>Casio SL-300VC-GN 8 HANE CEP HESAP MAKİNESİ</v></cell><cell r="F1108"><v>0.18</v></cell><cell r="G1108" t="str"><v>TL</v></cell></row><row r="1108"><cell r="I1108"><v>4971850187196</v></cell></row><row r="1109"><cell r="E1109" t="str"><v>Casio SL-300VC-OE 8 HANE CEP HESAP MAKİNESİ</v></cell><cell r="F1109"><v>0.18</v></cell><cell r="G1109" t="str"><v>TL</v></cell></row><row r="1109"><cell r="I1109"><v>4971850187134</v></cell></row><row r="1110"><cell r="E1110" t="str"><v>Casio SL-787TV-BK 8 HANE CEP HESAP MAKİNESİ</v></cell><cell r="F1110"><v>0.18</v></cell><cell r="G1110" t="str"><v>TL</v></cell><cell r="H1110"><v>16.4444444444444</v></cell><cell r="I1110"><v>4971850175919</v></cell></row><row r="1111"><cell r="E1111" t="str"><v>Casio SL-787TV-GD 8 HANE CEP HESAP MAKİNESİ</v></cell><cell r="F1111"><v>0.18</v></cell><cell r="G1111" t="str"><v>TL</v></cell><cell r="H1111"><v>16.4444444444444</v></cell><cell r="I1111"><v>4971850175933</v></cell></row><row r="1112"><cell r="E1112" t="str"><v> </v></cell><cell r="F1112"><v>0.18</v></cell><cell r="G1112" t="str"><v>TL</v></cell><cell r="H1112"><v>51.36</v></cell><cell r="I1112"><v>4971850904649</v></cell></row><row r="1113"><cell r="E1113" t="str"><v>Casio WM-220MS-WE 12 HANE SU VE TOZA DAYANIKLI MASAÜSTÜ HESAP MAKİNESİ</v></cell><cell r="F1113"><v>0.18</v></cell><cell r="G1113" t="str"><v>TL</v></cell><cell r="H1113"><v>51.36</v></cell><cell r="I1113"><v>4971850904656</v></cell></row><row r="1114"><cell r="E1114" t="str"><v>Casio WM-320MT 12 HANE SU VE TOZA DAYANIKLI MASAÜSTÜ HESAP MAKİNESİ</v></cell><cell r="F1114"><v>0.18</v></cell><cell r="G1114" t="str"><v>TL</v></cell><cell r="H1114"><v>59.29</v></cell><cell r="I1114"><v>4971850092391</v></cell></row><row r="1115"><cell r="E1115" t="str"><v>Faber-Castell Damla Şekilli Kalemtraş</v></cell><cell r="F1115"><v>0.08</v></cell><cell r="G1115" t="str"><v>TL</v></cell><cell r="H1115"><v>1.8612</v></cell><cell r="I1115"><v>4007593440028</v></cell></row><row r="1116"><cell r="E1116" t="str"><v>Faber-Castell Geniş Hazneli Çiftli Kalemtraş</v></cell><cell r="F1116"><v>0.08</v></cell><cell r="G1116" t="str"><v>TL</v></cell><cell r="H1116"><v>2.7072</v></cell><cell r="I1116"><v>4007593438025</v></cell></row><row r="1117"><cell r="E1117" t="str"><v>Faber-Castell Diktörtgen Silgili Kalemtraş </v></cell><cell r="F1117"><v>0.08</v></cell><cell r="G1117" t="str"><v>TL</v></cell><cell r="H1117"><v>3.5532</v></cell><cell r="I1117"><v>4007593480024</v></cell></row><row r="1118"><cell r="E1118" t="str"><v>Faber-Castell Mini Apple Neon Kalemtraş</v></cell><cell r="F1118"><v>0.08</v></cell><cell r="G1118" t="str"><v>TL</v></cell><cell r="H1118"><v>1.269</v></cell><cell r="I1118"><v>6933256617804</v></cell></row><row r="1119"><cell r="E1119" t="str"><v>Faber-Castell Mini Sleeve Neon Kalemtraş</v></cell><cell r="F1119"><v>0.08</v></cell><cell r="G1119" t="str"><v>TL</v></cell><cell r="H1119"><v>1.692</v></cell><cell r="I1119"><v>6933256617798</v></cell></row><row r="1120"><cell r="E1120" t="str"><v>Faber-Castell Sleeve Kırmızı-Mavi Kalemtraş</v></cell><cell r="F1120"><v>0.08</v></cell><cell r="G1120" t="str"><v>TL</v></cell><cell r="H1120"><v>4.3146</v></cell><cell r="I1120"><v>6933256608192</v></cell></row><row r="1121"><cell r="E1121" t="str"><v>Faber-Castell Sleeve Çift Hazneli Kalemtraş Canlı Renkler </v></cell><cell r="F1121"><v>0.08</v></cell><cell r="G1121" t="str"><v>TL</v></cell><cell r="H1121"><v>4.3146</v></cell><cell r="I1121"><v>6933256631473</v></cell></row><row r="1122"><cell r="E1122" t="str"><v>Faber-Castell Metal Tekli Üçgen Kalemtraş</v></cell><cell r="F1122"><v>0.08</v></cell><cell r="G1122" t="str"><v>TL</v></cell><cell r="H1122"><v>0.60912</v></cell><cell r="I1122"><v>8901180831007</v></cell></row><row r="1123"><cell r="E1123" t="str"><v>Faber-Castell Metal Çiftli Kalemtraş</v></cell><cell r="F1123"><v>0.08</v></cell><cell r="G1123" t="str"><v>TL</v></cell><cell r="H1123"><v>1.3113</v></cell><cell r="I1123"><v>8901180834008</v></cell></row><row r="1124"><cell r="E1124" t="str"><v>Faber-Castell Metal Tekli Kalemtraş (Bıçak Yedekli) </v></cell><cell r="F1124"><v>0.08</v></cell><cell r="G1124" t="str"><v>TL</v></cell><cell r="H1124"><v>0.846</v></cell><cell r="I1124"><v>8901180856109</v></cell></row><row r="1125"><cell r="E1125" t="str"><v>Faber-Castell Metal Kalemtraş (Kapaklı) </v></cell><cell r="F1125"><v>0.08</v></cell><cell r="G1125" t="str"><v>TL</v></cell><cell r="H1125"><v>1.269</v></cell><cell r="I1125"><v>4007593055017</v></cell></row><row r="1126"><cell r="E1126" t="str"><v>Faber-Castell Grip Auto Canlı Renkler Kalemtraş</v></cell><cell r="F1126"><v>0.08</v></cell><cell r="G1126" t="str"><v>TL</v></cell><cell r="H1126"><v>1.3959</v></cell><cell r="I1126"><v>6933256620408</v></cell></row><row r="1127"><cell r="E1127" t="str"><v>Faber-Castell Grip Auto Klasik Renkler Kalemtraş</v></cell><cell r="F1127"><v>0.08</v></cell><cell r="G1127" t="str"><v>TL</v></cell><cell r="H1127"><v>1.7343</v></cell><cell r="I1127"><v>6933256620392</v></cell></row><row r="1128"><cell r="E1128" t="str"><v>Faber-Castell Grip Auto Jumbo Klasik Renkler Kalemtraş</v></cell><cell r="F1128"><v>0.08</v></cell><cell r="G1128" t="str"><v>TL</v></cell><cell r="H1128"><v>3.4686</v></cell><cell r="I1128"><v>6933256621344</v></cell></row><row r="1129"><cell r="E1129" t="str"><v>Faber-Castell Grip Auto Jumbo Canlı Renkler Kalemtraş</v></cell><cell r="F1129"><v>0.08</v></cell><cell r="G1129" t="str"><v>TL</v></cell><cell r="H1129"><v>3.4686</v></cell><cell r="I1129"><v>6933256622402</v></cell></row><row r="1130"><cell r="E1130" t="str"><v>Faber-Castell Grip 2001 Gri Kalemtraş   </v></cell><cell r="F1130"><v>0.08</v></cell><cell r="G1130" t="str"><v>TL</v></cell><cell r="H1130"><v>6.0066</v></cell><cell r="I1130"><v>4005401003939</v></cell></row><row r="1131"><cell r="E1131" t="str"><v>Faber-Castell Grip 2001 Mavi Kalemtraş </v></cell><cell r="F1131"><v>0.08</v></cell><cell r="G1131" t="str"><v>TL</v></cell><cell r="H1131"><v>6.0066</v></cell><cell r="I1131"><v>4005401063865</v></cell></row><row r="1132"><cell r="E1132" t="str"><v>Faber-Castell Oval Silgili Kalemtraş</v></cell><cell r="F1132"><v>0.08</v></cell><cell r="G1132" t="str"><v>TL</v></cell><cell r="H1132"><v>2.0304</v></cell><cell r="I1132"><v>6933256621566</v></cell></row><row r="1133"><cell r="E1133" t="str"><v>Faber-Castell Yuvarlak Silgili Kalemtraş</v></cell><cell r="F1133"><v>0.08</v></cell><cell r="G1133" t="str"><v>TL</v></cell><cell r="H1133"><v>2.393475</v></cell><cell r="I1133"><v>6933256611734</v></cell></row><row r="1134"><cell r="E1134" t="str"><v>Faber-Castell Silgili Kalemtraş</v></cell><cell r="F1134"><v>0.08</v></cell><cell r="G1134" t="str"><v>TL</v></cell><cell r="H1134"><v>1.899975</v></cell><cell r="I1134"><v>7891360538455</v></cell></row><row r="1135"><cell r="E1135" t="str"><v>Noki 1104 Metal Kalemtraş</v></cell><cell r="F1135"><v>0.08</v></cell><cell r="G1135" t="str"><v>TL</v></cell><cell r="H1135"><v>0.44</v></cell><cell r="I1135"><v>5201640022130</v></cell></row><row r="1136"><cell r="E1136" t="str"><v>Noki 1105 Metal Kalemtraş (Yedekli)</v></cell><cell r="F1136"><v>0.08</v></cell><cell r="G1136" t="str"><v>TL</v></cell><cell r="H1136"><v>0.58</v></cell><cell r="I1136"><v>8693245024959</v></cell></row><row r="1137"><cell r="E1137" t="str"><v>Mas 1450 Orion Kartvizitlik Siyah</v></cell><cell r="F1137"><v>0.18</v></cell><cell r="G1137" t="str"><v>TL</v></cell><cell r="H1137"><v>1.66064</v></cell><cell r="I1137" t="str"><v>8691217145091</v></cell></row><row r="1138"><cell r="E1138" t="str"><v>Mas 1450 Orion Kartvizitlik Mavi</v></cell><cell r="F1138"><v>0.18</v></cell><cell r="G1138" t="str"><v>TL</v></cell><cell r="H1138"><v>1.66064</v></cell><cell r="I1138" t="str"><v>8691217145084</v></cell></row><row r="1139"><cell r="E1139" t="str"><v>Mas 1450 Orion Kartvizitlik Kırmızı</v></cell><cell r="F1139"><v>0.18</v></cell><cell r="G1139" t="str"><v>TL</v></cell><cell r="H1139"><v>1.66064</v></cell><cell r="I1139" t="str"><v>8691217145077</v></cell></row><row r="1140"><cell r="E1140" t="str"><v>Mas 1450 Orion Kartvizitlik Şeffaf</v></cell><cell r="F1140"><v>0.18</v></cell><cell r="G1140" t="str"><v>TL</v></cell><cell r="H1140"><v>1.66064</v></cell><cell r="I1140" t="str"><v>8691217145039</v></cell></row><row r="1141"><cell r="E1141" t="str"><v>Mas 1450 Orion Kartvizitlik Duman</v></cell><cell r="F1141"><v>0.18</v></cell><cell r="G1141" t="str"><v>TL</v></cell><cell r="H1141"><v>1.66064</v></cell><cell r="I1141" t="str"><v>8691217145046</v></cell></row><row r="1142"><cell r="E1142" t="str"><v>Mas 482 Dikey Kartviitlik Şeffaf</v></cell><cell r="F1142"><v>0.18</v></cell><cell r="G1142" t="str"><v>TL</v></cell><cell r="H1142"><v>1.18728</v></cell><cell r="I1142"><v>8691217048231</v></cell></row><row r="1143"><cell r="E1143" t="str"><v>Mas 484 Köşeli Kartviitlik Şeffaf</v></cell><cell r="F1143"><v>0.18</v></cell><cell r="G1143" t="str"><v>TL</v></cell><cell r="H1143"><v>1.28816</v></cell><cell r="I1143"><v>8691217048439</v></cell></row><row r="1144"><cell r="E1144" t="str"><v>Mas 486 Oval Kartviitlik Şeffaf</v></cell><cell r="F1144"><v>0.18</v></cell><cell r="G1144" t="str"><v>TL</v></cell><cell r="H1144"><v>1.2416</v></cell><cell r="I1144"><v>8691217048637</v></cell></row><row r="1145"><cell r="E1145" t="str"><v>Mas 510 Perfore Kartvizitlik Siyah</v></cell><cell r="F1145"><v>0.18</v></cell><cell r="G1145" t="str"><v>TL</v></cell><cell r="H1145"><v>4.8945424</v></cell><cell r="I1145"><v>8691217051002</v></cell></row><row r="1146"><cell r="E1146" t="str"><v>Mas 3820 Suni Deri Kartvizitlik Siyah</v></cell><cell r="F1146"><v>0.18</v></cell><cell r="G1146" t="str"><v>TL</v></cell><cell r="H1146"><v>19.0085856</v></cell><cell r="I1146"><v>8691217382090</v></cell></row><row r="1147"><cell r="E1147" t="str"><v>Mas 3820 Suni Deri Kartvizitlik Kahverengi</v></cell><cell r="F1147"><v>0.18</v></cell><cell r="G1147" t="str"><v>TL</v></cell><cell r="H1147"><v>19.0085856</v></cell><cell r="I1147"><v>8691217382083</v></cell></row><row r="1148"><cell r="E1148" t="str"><v>Durable Visiflix Flip (400 Kart Kapasiteli) Döner Kartvizitlik Siyah</v></cell><cell r="F1148"><v>0.18</v></cell><cell r="G1148" t="str"><v>TL</v></cell><cell r="H1148"><v>186.48126</v></cell><cell r="I1148"><v>4005546206356</v></cell></row><row r="1149"><cell r="E1149" t="str"><v>Durable Visiflix Flip (400 Kart Kapasiteli) Döner Kartvizitlik Metalik Gri</v></cell><cell r="F1149"><v>0.18</v></cell><cell r="G1149" t="str"><v>TL</v></cell><cell r="H1149"><v>186.48126</v></cell><cell r="I1149"><v>4005546226491</v></cell></row><row r="1150"><cell r="E1150" t="str"><v>Durable Vegas Masaüstü (200 Kart Kapasiteli) Kartvizitlik Siyah</v></cell><cell r="F1150"><v>0.18</v></cell><cell r="G1150" t="str"><v>TL</v></cell><cell r="H1150"><v>119.511</v></cell><cell r="I1150"><v>4005546206523</v></cell></row><row r="1151"><cell r="E1151" t="str"><v>Durable Vegas Masaüstü (200 Kart Kapasiteli) Kartvizitlik Metalik Gri & Mavi</v></cell><cell r="F1151"><v>0.18</v></cell><cell r="G1151" t="str"><v>TL</v></cell><cell r="H1151"><v>119.511</v></cell><cell r="I1151"><v>4005546206547</v></cell></row><row r="1152"><cell r="E1152" t="str"><v>Durable Tek Taraflı Metal Kartvizitlik</v></cell><cell r="F1152"><v>0.18</v></cell><cell r="G1152" t="str"><v>TL</v></cell><cell r="H1152"><v>12.07458</v></cell><cell r="I1152"><v>4005546224404</v></cell></row><row r="1153"><cell r="E1153" t="str"><v>Durable Çift Taraflı Metal Kartvizitlik</v></cell><cell r="F1153"><v>0.18</v></cell><cell r="G1153" t="str"><v>TL</v></cell><cell r="H1153"><v>19.63332</v></cell><cell r="I1153"><v>4005546207704</v></cell></row><row r="1154"><cell r="E1154" t="str"><v>Umix Kartvizitlik 120'li Turuncu</v></cell><cell r="F1154"><v>0.18</v></cell><cell r="G1154" t="str"><v>TL</v></cell><cell r="H1154"><v>2.75184</v></cell><cell r="I1154"><v>8690345700073</v></cell></row><row r="1155"><cell r="E1155" t="str"><v>Umix Kartvizitlik 240'lı Turuncu</v></cell><cell r="F1155"><v>0.18</v></cell><cell r="G1155" t="str"><v>TL</v></cell><cell r="H1155"><v>5.28318</v></cell><cell r="I1155"><v>8690345700103</v></cell></row><row r="1156"><cell r="E1156" t="str"><v>Umix A4 400'lü  Kartvizitlik Kırmızı</v></cell><cell r="F1156"><v>0.18</v></cell><cell r="G1156" t="str"><v>TL</v></cell><cell r="H1156"><v>8.87292</v></cell><cell r="I1156"><v>8690345717934</v></cell></row><row r="1157"><cell r="E1157" t="str"><v>Umix A4 400'lü  Kartvizitlik Mavi</v></cell><cell r="F1157"><v>0.18</v></cell><cell r="G1157" t="str"><v>TL</v></cell><cell r="H1157"><v>8.87292</v></cell><cell r="I1157"><v>8690345717927</v></cell></row><row r="1158"><cell r="E1158" t="str"><v>Umix A4 400'lü  Kartvizitlik Siyah</v></cell><cell r="F1158"><v>0.18</v></cell><cell r="G1158" t="str"><v>TL</v></cell><cell r="H1158"><v>8.87292</v></cell><cell r="I1158"><v>8690345717941</v></cell></row><row r="1159"><cell r="E1159" t="str"><v>Umix A4 600'lü  Kartvizitlik Kırmızı</v></cell><cell r="F1159"><v>0.18</v></cell><cell r="G1159" t="str"><v>TL</v></cell><cell r="H1159"><v>11.88936</v></cell><cell r="I1159"><v>8690345717965</v></cell></row><row r="1160"><cell r="E1160" t="str"><v>Umix A4 600'lü  Kartvizitlik Mavi</v></cell><cell r="F1160"><v>0.18</v></cell><cell r="G1160" t="str"><v>TL</v></cell><cell r="H1160"><v>11.88936</v></cell><cell r="I1160"><v>8690345717958</v></cell></row><row r="1161"><cell r="E1161" t="str"><v>Umix A4 600'lü  Kartvizitlik Siyah</v></cell><cell r="F1161"><v>0.18</v></cell><cell r="G1161" t="str"><v>TL</v></cell><cell r="H1161"><v>11.88936</v></cell><cell r="I1161"><v>8690345717972</v></cell></row><row r="1162"><cell r="E1162" t="str"><v>Umix A4 800'lü  Kartvizitlik Kırmızı</v></cell><cell r="F1162"><v>0.18</v></cell><cell r="G1162" t="str"><v>TL</v></cell><cell r="H1162"><v>14.8176</v></cell><cell r="I1162"><v>8690345717996</v></cell></row><row r="1163"><cell r="E1163" t="str"><v>Umix A4 800'lü  Kartvizitlik Mavi</v></cell><cell r="F1163"><v>0.18</v></cell><cell r="G1163" t="str"><v>TL</v></cell><cell r="H1163"><v>14.8176</v></cell><cell r="I1163"><v>8690345717989</v></cell></row><row r="1164"><cell r="E1164" t="str"><v>Umix A4 800'lü  Kartvizitlik Siyah</v></cell><cell r="F1164"><v>0.18</v></cell><cell r="G1164" t="str"><v>TL</v></cell><cell r="H1164"><v>14.8176</v></cell><cell r="I1164"><v>8690345718009</v></cell></row><row r="1165"><cell r="E1165" t="str"><v>Umix Spiralli 120'li Kartvizitlik Beyaz-Kırmızı </v></cell><cell r="F1165"><v>0.18</v></cell><cell r="G1165" t="str"><v>TL</v></cell><cell r="H1165"><v>7.3647</v></cell><cell r="I1165"><v>8690345717828</v></cell></row><row r="1166"><cell r="E1166" t="str"><v>Umix Spiralli 120'li Kartvizitlik Beyaz-Mavi</v></cell><cell r="F1166"><v>0.18</v></cell><cell r="G1166" t="str"><v>TL</v></cell><cell r="H1166"><v>7.3647</v></cell><cell r="I1166"><v>8690345717804</v></cell></row><row r="1167"><cell r="E1167" t="str"><v>Umix Spiralli 120'li Kartvizitlik Beyaz-Turuncu</v></cell><cell r="F1167"><v>0.18</v></cell><cell r="G1167" t="str"><v>TL</v></cell><cell r="H1167"><v>7.3647</v></cell><cell r="I1167"><v>8690345717811</v></cell></row><row r="1168"><cell r="E1168" t="str"><v>Umix Spiralli 120'li Kartvizitlik Beyaz-Yeşil</v></cell><cell r="F1168"><v>0.18</v></cell><cell r="G1168" t="str"><v>TL</v></cell><cell r="H1168"><v>7.3647</v></cell><cell r="I1168"><v>8690345717835</v></cell></row><row r="1169"><cell r="E1169" t="str"><v>Umix Spiralli 180'li Kartvizitlik Beyaz-Kırmızı </v></cell><cell r="F1169"><v>0.18</v></cell><cell r="G1169" t="str"><v>TL</v></cell><cell r="H1169"><v>8.49366</v></cell><cell r="I1169"><v>8690345717880</v></cell></row><row r="1170"><cell r="E1170" t="str"><v>Umix Spiralli 180'li Kartvizitlik Beyaz-Mavi</v></cell><cell r="F1170"><v>0.18</v></cell><cell r="G1170" t="str"><v>TL</v></cell><cell r="H1170"><v>8.49366</v></cell><cell r="I1170"><v>8690345717866</v></cell></row><row r="1171"><cell r="E1171" t="str"><v>Umix Spiralli 180'li Kartvizitlik Beyaz-Turuncu</v></cell><cell r="F1171"><v>0.18</v></cell><cell r="G1171" t="str"><v>TL</v></cell><cell r="H1171"><v>8.49366</v></cell><cell r="I1171"><v>8690345717873</v></cell></row><row r="1172"><cell r="E1172" t="str"><v>Umix Spiralli 180'li Kartvizitlik Beyaz-Yeşil</v></cell><cell r="F1172"><v>0.18</v></cell><cell r="G1172" t="str"><v>TL</v></cell><cell r="H1172"><v>8.49366</v></cell><cell r="I1172"><v>8690345717897</v></cell></row><row r="1173"><cell r="E1173" t="str"><v>Mas 516 Küçük Mürekkepsiz Istampa 8x9 cm.</v></cell><cell r="F1173"><v>0.18</v></cell><cell r="G1173" t="str"><v>TL</v></cell><cell r="H1173"><v>2.82464</v></cell><cell r="I1173"><v>8691217051606</v></cell></row><row r="1174"><cell r="E1174" t="str"><v>Mas 561 Büyük Mürekkepsiz Istampa 10x13 cm.</v></cell><cell r="F1174"><v>0.18</v></cell><cell r="G1174" t="str"><v>TL</v></cell><cell r="H1174"><v>4.82672</v></cell><cell r="I1174"><v>8691217056106</v></cell></row><row r="1175"><cell r="E1175" t="str"><v>Mas 462 Istampa Mürekkebi 20 ml. Siyah</v></cell><cell r="F1175"><v>0.18</v></cell><cell r="G1175" t="str"><v>TL</v></cell><cell r="H1175"><v>1.3268048</v></cell><cell r="I1175"><v>8691217046206</v></cell></row><row r="1176"><cell r="E1176" t="str"><v>Mas 463 Istampa Mürekkebi 20 ml. Mavi</v></cell><cell r="F1176"><v>0.18</v></cell><cell r="G1176" t="str"><v>TL</v></cell><cell r="H1176"><v>1.3268048</v></cell><cell r="I1176"><v>8691217046305</v></cell></row><row r="1177"><cell r="E1177" t="str"><v>Mas 464 Istampa Mürekkebi 20 ml. Kırmızı</v></cell><cell r="F1177"><v>0.18</v></cell><cell r="G1177" t="str"><v>TL</v></cell><cell r="H1177"><v>1.3268048</v></cell><cell r="I1177"><v>8691217046404</v></cell></row><row r="1178"><cell r="E1178" t="str"><v>Pelikan Plastik Stampa No:2 Mavi (7x11 cm)</v></cell><cell r="F1178"><v>0.18</v></cell><cell r="G1178" t="str"><v>TL</v></cell><cell r="H1178"><v>17.1936</v></cell><cell r="I1178" t="str"><v>4012700337702</v></cell></row><row r="1179"><cell r="E1179" t="str"><v>Pelikan Plastik Stampa No:2 Siyah (7x11 cm)</v></cell><cell r="F1179"><v>0.18</v></cell><cell r="G1179" t="str"><v>TL</v></cell><cell r="H1179"><v>17.1936</v></cell><cell r="I1179" t="str"><v>4012700336224</v></cell></row><row r="1180"><cell r="E1180" t="str"><v>Pelikan Metal Stampa No:2 Mavi (7x11 cm)</v></cell><cell r="F1180"><v>0.18</v></cell><cell r="G1180" t="str"><v>TL</v></cell><cell r="H1180"><v>14.472</v></cell><cell r="I1180" t="str"><v>4012700331014</v></cell></row><row r="1181"><cell r="E1181" t="str"><v>Pelikan Metal Stampa No:2 Siyah (7x11 cm)</v></cell><cell r="F1181"><v>0.18</v></cell><cell r="G1181" t="str"><v>TL</v></cell><cell r="H1181"><v>14.472</v></cell><cell r="I1181" t="str"><v>4012700331779</v></cell></row><row r="1182"><cell r="E1182" t="str"><v>Pelikan Metal Stampa No:2 Kırmızı (7x11 cm)</v></cell><cell r="F1182"><v>0.18</v></cell><cell r="G1182" t="str"><v>TL</v></cell><cell r="H1182"><v>14.472</v></cell><cell r="I1182" t="str"><v>4012700331021</v></cell></row><row r="1183"><cell r="E1183" t="str"><v>Pelikan Metal Stampa No:1 Mavi (9x16 cm)</v></cell><cell r="F1183"><v>0.18</v></cell><cell r="G1183" t="str"><v>TL</v></cell><cell r="H1183"><v>21.6</v></cell><cell r="I1183" t="str"><v>4012700331120</v></cell></row><row r="1184"><cell r="E1184" t="str"><v>Pelikan Metal Stampa No:1 Siyah (9x16 cm)</v></cell><cell r="F1184"><v>0.18</v></cell><cell r="G1184" t="str"><v>TL</v></cell><cell r="H1184"><v>21.6</v></cell><cell r="I1184" t="str"><v>4012700331106</v></cell></row><row r="1185"><cell r="E1185" t="str"><v>Pelikan Metal Stampa No:1 Kırmızı (9x16 cm)</v></cell><cell r="F1185"><v>0.18</v></cell><cell r="G1185" t="str"><v>TL</v></cell><cell r="H1185"><v>21.6</v></cell><cell r="I1185" t="str"><v>4012700331137</v></cell></row><row r="1186"><cell r="E1186" t="str"><v>Pelikan Stampa Mürekkebi 30 cc Siyah </v></cell><cell r="F1186"><v>0.18</v></cell><cell r="G1186" t="str"><v>TL</v></cell><cell r="H1186"><v>4.32</v></cell><cell r="I1186" t="str"><v>4012700351197</v></cell></row><row r="1187"><cell r="E1187" t="str"><v>Pelikan Stampa Mürekkebi 30 cc Mavi </v></cell><cell r="F1187"><v>0.18</v></cell><cell r="G1187" t="str"><v>TL</v></cell><cell r="H1187"><v>4.32</v></cell><cell r="I1187" t="str"><v>4012700351210</v></cell></row><row r="1188"><cell r="E1188" t="str"><v>Pelikan Stampa Mürekkebi 30 cc Kırmızı </v></cell><cell r="F1188"><v>0.18</v></cell><cell r="G1188" t="str"><v>TL</v></cell><cell r="H1188"><v>4.32</v></cell><cell r="I1188" t="str"><v>4012700351227</v></cell></row><row r="1189"><cell r="E1189" t="str"><v>Pelikan Stampa Mürekkebi 250 ml Mavi </v></cell><cell r="F1189"><v>0.18</v></cell><cell r="G1189" t="str"><v>TL</v></cell><cell r="H1189"><v>33.264</v></cell><cell r="I1189" t="str"><v>4012700351265</v></cell></row><row r="1190"><cell r="E1190" t="str"><v>Pelikan Stampa Mürekkebi 250 ml Siyah </v></cell><cell r="F1190"><v>0.18</v></cell><cell r="G1190" t="str"><v>TL</v></cell><cell r="H1190"><v>33.264</v></cell><cell r="I1190" t="str"><v>4012700351241</v></cell></row><row r="1191"><cell r="E1191" t="str"><v>Durable Basic Magazinlik Pembe</v></cell><cell r="F1191"><v>0.18</v></cell><cell r="G1191" t="str"><v>TL</v></cell><cell r="H1191"><v>10.79568</v></cell><cell r="I1191"><v>4005546106373</v></cell></row><row r="1192"><cell r="E1192" t="str"><v>Durable Basic Magazinlik Yeşil</v></cell><cell r="F1192"><v>0.18</v></cell><cell r="G1192" t="str"><v>TL</v></cell><cell r="H1192"><v>10.79568</v></cell><cell r="I1192"><v>4005546106359</v></cell></row><row r="1193"><cell r="E1193" t="str"><v>Durable Basic Magazinlik Şeffaf Mavi</v></cell><cell r="F1193"><v>0.18</v></cell><cell r="G1193" t="str"><v>TL</v></cell><cell r="H1193"><v>10.79568</v></cell><cell r="I1193"><v>4005546106472</v></cell></row><row r="1194"><cell r="E1194" t="str"><v>Durable Basic Magazinlik Şeffaf Mor</v></cell><cell r="F1194"><v>0.18</v></cell><cell r="G1194" t="str"><v>TL</v></cell><cell r="H1194"><v>10.79568</v></cell><cell r="I1194"><v>4005546106502</v></cell></row><row r="1195"><cell r="E1195" t="str"><v>Durable Basic Magazinlik Şeffaf Pembe</v></cell><cell r="F1195"><v>0.18</v></cell><cell r="G1195" t="str"><v>TL</v></cell><cell r="H1195"><v>10.79568</v></cell><cell r="I1195"><v>4005546106427</v></cell></row><row r="1196"><cell r="E1196" t="str"><v>Mas 840 Demonte Magazinlik Kırmızı</v></cell><cell r="F1196"><v>0.18</v></cell><cell r="G1196" t="str"><v>TL</v></cell><cell r="H1196"><v>7.72896</v></cell><cell r="I1196"><v>8691217084079</v></cell></row><row r="1197"><cell r="E1197" t="str"><v>Mas 840 Demonte Magazinlik Mavi</v></cell><cell r="F1197"><v>0.18</v></cell><cell r="G1197" t="str"><v>TL</v></cell><cell r="H1197"><v>7.72896</v></cell><cell r="I1197"><v>8691217084086</v></cell></row><row r="1198"><cell r="E1198" t="str"><v>Mas 840 Demonte Magazinlik Gri</v></cell><cell r="F1198"><v>0.18</v></cell><cell r="G1198" t="str"><v>TL</v></cell><cell r="H1198"><v>7.72896</v></cell><cell r="I1198"><v>8691217084062</v></cell></row><row r="1199"><cell r="E1199" t="str"><v>Mas 840 Demonte Magazinlik Siyah</v></cell><cell r="F1199"><v>0.18</v></cell><cell r="G1199" t="str"><v>TL</v></cell><cell r="H1199"><v>7.72896</v></cell><cell r="I1199"><v>8691217084093</v></cell></row><row r="1200"><cell r="E1200" t="str"><v>Mas 840 Demonte Magazinlik Spastel Renkler</v></cell><cell r="F1200"><v>0.18</v></cell><cell r="G1200" t="str"><v>TL</v></cell><cell r="H1200"><v>7.72896</v></cell><cell r="I1200" t="str"><v>8691217184014</v></cell></row><row r="1201"><cell r="E1201" t="str"><v>Mas 842 Montajlı Magazinlik Kırmızı</v></cell><cell r="F1201"><v>0.18</v></cell><cell r="G1201" t="str"><v>TL</v></cell><cell r="H1201"><v>8.59032</v></cell><cell r="I1201"><v>8691217084277</v></cell></row><row r="1202"><cell r="E1202" t="str"><v>Mas 842 Montajlı Magazinlik Mavi</v></cell><cell r="F1202"><v>0.18</v></cell><cell r="G1202" t="str"><v>TL</v></cell><cell r="H1202"><v>8.59032</v></cell><cell r="I1202"><v>8691217084284</v></cell></row><row r="1203"><cell r="E1203" t="str"><v>Mas 842 Montajlı Magazinlik Gri</v></cell><cell r="F1203"><v>0.18</v></cell><cell r="G1203" t="str"><v>TL</v></cell><cell r="H1203"><v>8.59032</v></cell><cell r="I1203"><v>8691217084260</v></cell></row><row r="1204"><cell r="E1204" t="str"><v>Mas 842 Montajlı Magazinlik Siyah</v></cell><cell r="F1204"><v>0.18</v></cell><cell r="G1204" t="str"><v>TL</v></cell><cell r="H1204"><v>8.59032</v></cell><cell r="I1204"><v>8691217084291</v></cell></row><row r="1205"><cell r="E1205" t="str"><v>Mas 842 Montajlı Magazinlik Beyaz</v></cell><cell r="F1205"><v>0.18</v></cell><cell r="G1205" t="str"><v>TL</v></cell><cell r="H1205"><v>8.59032</v></cell><cell r="I1205" t="str"><v>8691217084215</v></cell></row><row r="1206"><cell r="E1206" t="str"><v>Mas 842 Montajlı Magazinlik Bebe Mavi</v></cell><cell r="F1206"><v>0.18</v></cell><cell r="G1206" t="str"><v>TL</v></cell><cell r="H1206"><v>8.59032</v></cell><cell r="I1206" t="str"><v>8691217084208</v></cell></row><row r="1207"><cell r="E1207" t="str"><v>Mas 842 Montajlı Magazinlik Yeşil</v></cell><cell r="F1207"><v>0.18</v></cell><cell r="G1207" t="str"><v>TL</v></cell><cell r="H1207"><v>8.59032</v></cell><cell r="I1207" t="str"><v>8691217084222</v></cell></row><row r="1208"><cell r="E1208" t="str"><v>Mas 842 Montajlı Magazinlik Pembe</v></cell><cell r="F1208"><v>0.18</v></cell><cell r="G1208" t="str"><v>TL</v></cell><cell r="H1208"><v>8.59032</v></cell><cell r="I1208" t="str"><v>8691217084239</v></cell></row><row r="1209"><cell r="E1209" t="str"><v>Mas 842 Montajlı Magazinlik Turuncu</v></cell><cell r="F1209"><v>0.18</v></cell><cell r="G1209" t="str"><v>TL</v></cell><cell r="H1209"><v>8.59032</v></cell><cell r="I1209" t="str"><v>8691217084246</v></cell></row><row r="1210"><cell r="E1210" t="str"><v>Mas 842 Montajlı Magazinlik Sarı</v></cell><cell r="F1210"><v>0.18</v></cell><cell r="G1210" t="str"><v>TL</v></cell><cell r="H1210"><v>8.59032</v></cell><cell r="I1210" t="str"><v>8691217084253</v></cell></row><row r="1211"><cell r="E1211" t="str"><v>Mas 8222 Rainbow Katlanabilir Karton Magazinlik 4'lü Bebe Mavi</v></cell><cell r="F1211"><v>0.18</v></cell><cell r="G1211" t="str"><v>TL</v></cell><cell r="H1211"><v>7.7212</v></cell><cell r="I1211"><v>8691217822213</v></cell></row><row r="1212"><cell r="E1212" t="str"><v>Mas 8222 Rainbow Katlanabilir Karton Magazinlik 4'lü Beyaz</v></cell><cell r="F1212"><v>0.18</v></cell><cell r="G1212" t="str"><v>TL</v></cell><cell r="H1212"><v>7.7212</v></cell><cell r="I1212"><v>8691217822206</v></cell></row><row r="1213"><cell r="E1213" t="str"><v>Mas 8222 Rainbow Katlanabilir Karton Magazinlik 4'lü Gri</v></cell><cell r="F1213"><v>0.18</v></cell><cell r="G1213" t="str"><v>TL</v></cell><cell r="H1213"><v>7.7212</v></cell><cell r="I1213"><v>8691217822268</v></cell></row><row r="1214"><cell r="E1214" t="str"><v>Mas 8222 Rainbow Katlanabilir Karton Magazinlik 4'lü Kırmızı</v></cell><cell r="F1214"><v>0.18</v></cell><cell r="G1214" t="str"><v>TL</v></cell><cell r="H1214"><v>7.7212</v></cell><cell r="I1214"><v>8691217822275</v></cell></row><row r="1215"><cell r="E1215" t="str"><v>Mas 8222 Rainbow Katlanabilir Karton Magazinlik 4'lü Lacivert</v></cell><cell r="F1215"><v>0.18</v></cell><cell r="G1215" t="str"><v>TL</v></cell><cell r="H1215"><v>7.7212</v></cell><cell r="I1215"><v>8691217822282</v></cell></row><row r="1216"><cell r="E1216" t="str"><v>Mas 8222 Rainbow Katlanabilir Karton Magazinlik 4'lü Pembe</v></cell><cell r="F1216"><v>0.18</v></cell><cell r="G1216" t="str"><v>TL</v></cell><cell r="H1216"><v>7.7212</v></cell><cell r="I1216"><v>8691217822220</v></cell></row><row r="1217"><cell r="E1217" t="str"><v>Mas 8222 Rainbow Katlanabilir Karton Magazinlik 4'lü Sarı</v></cell><cell r="F1217"><v>0.18</v></cell><cell r="G1217" t="str"><v>TL</v></cell><cell r="H1217"><v>7.7212</v></cell><cell r="I1217"><v>8691217822237</v></cell></row><row r="1218"><cell r="E1218" t="str"><v>Mas 8222 Rainbow Katlanabilir Karton Magazinlik 4'lü Siyah</v></cell><cell r="F1218"><v>0.18</v></cell><cell r="G1218" t="str"><v>TL</v></cell><cell r="H1218"><v>7.7212</v></cell><cell r="I1218"><v>8691217822299</v></cell></row><row r="1219"><cell r="E1219" t="str"><v>Mas 8222 Rainbow Katlanabilir Karton Magazinlik 4'lü Turuncu</v></cell><cell r="F1219"><v>0.18</v></cell><cell r="G1219" t="str"><v>TL</v></cell><cell r="H1219"><v>7.7212</v></cell><cell r="I1219"><v>8691217822244</v></cell></row><row r="1220"><cell r="E1220" t="str"><v>Mas 8222 Rainbow Katlanabilir Karton Magazinlik 4'lü Yeşil</v></cell><cell r="F1220"><v>0.18</v></cell><cell r="G1220" t="str"><v>TL</v></cell><cell r="H1220"><v>7.7212</v></cell><cell r="I1220"><v>8691217822251</v></cell></row><row r="1221"><cell r="E1221" t="str"><v>Mas 540 Perfore Magazinlik Siyah</v></cell><cell r="F1221"><v>0.18</v></cell><cell r="G1221" t="str"><v>TL</v></cell><cell r="H1221"><v>16.798848</v></cell><cell r="I1221"><v>8691217054096</v></cell></row><row r="1222"><cell r="E1222" t="str"><v>Mas 540 Perfore Magazinlik Gri</v></cell><cell r="F1222"><v>0.18</v></cell><cell r="G1222" t="str"><v>TL</v></cell><cell r="H1222"><v>16.798848</v></cell><cell r="I1222"><v>8691217054065</v></cell></row><row r="1223"><cell r="E1223" t="str"><v>Mas 3848 Magazinlik Suni Deri Siyah</v></cell><cell r="F1223"><v>0.18</v></cell><cell r="G1223" t="str"><v>TL</v></cell><cell r="H1223"><v>52.5050136</v></cell><cell r="I1223"><v>8691217384896</v></cell></row><row r="1224"><cell r="E1224" t="str"><v>Mas 3848 Magazinlik Suni Deri Kahverengi</v></cell><cell r="F1224"><v>0.18</v></cell><cell r="G1224" t="str"><v>TL</v></cell><cell r="H1224"><v>52.5050136</v></cell><cell r="I1224"><v>8691217384889</v></cell></row><row r="1225"><cell r="E1225" t="str"><v>Mas 1214 Force Makas 140 mm (Paslanmaz Çelik)</v></cell><cell r="F1225"><v>0.18</v></cell><cell r="G1225" t="str"><v>TL</v></cell><cell r="H1225"><v>3.120684</v></cell><cell r="I1225"><v>8691217121408</v></cell></row><row r="1226"><cell r="E1226" t="str"><v>Mas 1200 Force Makas 200 mm (Paslanmaz Çelik) </v></cell><cell r="F1226"><v>0.18</v></cell><cell r="G1226" t="str"><v>TL</v></cell><cell r="H1226"><v>4.016964</v></cell><cell r="I1226"><v>8691217122009</v></cell></row><row r="1227"><cell r="E1227" t="str"><v>Mas 1220 Force Makas 220 mm (Paslanmaz Çelik)</v></cell><cell r="F1227"><v>0.18</v></cell><cell r="G1227" t="str"><v>TL</v></cell><cell r="H1227"><v>4.367328</v></cell><cell r="I1227"><v>8691217122207</v></cell></row><row r="1228"><cell r="E1228" t="str"><v>Mas 1225 Force Makas 250 mm (Paslanmaz Çelik)</v></cell><cell r="F1228"><v>0.18</v></cell><cell r="G1228" t="str"><v>TL</v></cell><cell r="H1228"><v>5.597676</v></cell><cell r="I1228"><v>8691217122504</v></cell></row><row r="1229"><cell r="E1229" t="str"><v>Mas 408 Fantastik Makas 140 mm (Paslanmaz çelik) </v></cell><cell r="F1229"><v>0.18</v></cell><cell r="G1229" t="str"><v>TL</v></cell><cell r="H1229"><v>2.823088</v></cell><cell r="I1229"><v>8691217040808</v></cell></row><row r="1230"><cell r="E1230" t="str"><v>Mas 410 Fantastik Makas 160 mm (Paslanmaz çelik) </v></cell><cell r="F1230"><v>0.18</v></cell><cell r="G1230" t="str"><v>TL</v></cell><cell r="H1230"><v>3.0183296</v></cell><cell r="I1230"><v>8691217041003</v></cell></row><row r="1231"><cell r="E1231" t="str"><v>Mas 415 Fantastik Makas 178 mm (Paslanmaz çelik) </v></cell><cell r="F1231"><v>0.18</v></cell><cell r="G1231" t="str"><v>TL</v></cell><cell r="H1231"><v>4.1320448</v></cell><cell r="I1231"><v>8691217041508</v></cell></row><row r="1232"><cell r="E1232" t="str"><v>Mas 420 Fantastik Makas 215 mm (Paslanmaz çelik) </v></cell><cell r="F1232"><v>0.18</v></cell><cell r="G1232" t="str"><v>TL</v></cell><cell r="H1232"><v>4.6646912</v></cell><cell r="I1232"><v>8691217042000</v></cell></row><row r="1233"><cell r="E1233" t="str"><v>Mas 425 Fantastik Makas 254 mm (Paslanmaz çelik) </v></cell><cell r="F1233"><v>0.18</v></cell><cell r="G1233" t="str"><v>TL</v></cell><cell r="H1233"><v>7.0079008</v></cell><cell r="I1233"><v>8691217042505</v></cell></row><row r="1234"><cell r="E1234" t="str"><v>Bion 9320 Ofis Makası 20 cm</v></cell><cell r="F1234"><v>0.18</v></cell><cell r="G1234" t="str"><v>TL</v></cell><cell r="H1234"><v>2.884392</v></cell><cell r="I1234"><v>8691217932004</v></cell></row><row r="1235"><cell r="E1235" t="str"><v>Bion 9323 Ofis Makası 23 cm</v></cell><cell r="F1235"><v>0.18</v></cell><cell r="G1235" t="str"><v>TL</v></cell><cell r="H1235"><v>3.436128</v></cell><cell r="I1235"><v>8691217932301</v></cell></row><row r="1236"><cell r="E1236" t="str"><v>Bion 9325 Ofis Makası 25 cm</v></cell><cell r="F1236"><v>0.18</v></cell><cell r="G1236" t="str"><v>TL</v></cell><cell r="H1236"><v>3.8719296</v></cell><cell r="I1236"><v>8691217932509</v></cell></row><row r="1237"><cell r="E1237" t="str"><v>Mas 703 Sivri Uçlu Küpür Makası (Eczane Makası)</v></cell><cell r="F1237"><v>0.18</v></cell><cell r="G1237" t="str"><v>TL</v></cell><cell r="H1237"><v>1.865892</v></cell><cell r="I1237"><v>8691217070300</v></cell></row><row r="1238"><cell r="E1238" t="str"><v>Mas 2740 Kauçuk Gövdeli Maket Bıçağı (Küçük)</v></cell><cell r="F1238"><v>0.18</v></cell><cell r="G1238" t="str"><v>TL</v></cell><cell r="H1238"><v>3.1555264</v></cell><cell r="I1238"><v>8691217274005</v></cell></row><row r="1239"><cell r="E1239" t="str"><v>Mas 2750 Kauçuk Gövdeli Maket Bıçağı (Büyük)</v></cell><cell r="F1239"><v>0.18</v></cell><cell r="G1239" t="str"><v>TL</v></cell><cell r="H1239"><v>4.2029712</v></cell><cell r="I1239"><v>8691217275002</v></cell></row><row r="1240"><cell r="E1240" t="str"><v>Mas 2745 Kalemtraşlı Maket Bıçağı No:9 </v></cell><cell r="F1240"><v>0.18</v></cell><cell r="G1240" t="str"><v>TL</v></cell><cell r="H1240"><v>5.0317392</v></cell><cell r="I1240"><v>8691217274500</v></cell></row><row r="1241"><cell r="E1241" t="str"><v>Mas 2748 Profesyonel Maket Bıçağı No:9</v></cell><cell r="F1241"><v>0.18</v></cell><cell r="G1241" t="str"><v>TL</v></cell><cell r="H1241"><v>11.1595008</v></cell><cell r="I1241"><v>8691217274807</v></cell></row><row r="1242"><cell r="E1242" t="str"><v>Mas 2755 Kalemtraşlı Maket Bıçağı No:18 </v></cell><cell r="F1242"><v>0.18</v></cell><cell r="G1242" t="str"><v>TL</v></cell><cell r="H1242"><v>8.4526576</v></cell><cell r="I1242"><v>8691217275507</v></cell></row><row r="1243"><cell r="E1243" t="str"><v>Mas 2758 Profesyonel Maket Bıçağı No:18</v></cell><cell r="F1243"><v>0.18</v></cell><cell r="G1243" t="str"><v>TL</v></cell><cell r="H1243"><v>23.1493216</v></cell><cell r="I1243"><v>8691217275804</v></cell></row><row r="1244"><cell r="E1244" t="str"><v>Mas 2770 Plastik Gövde Maket Biçagi (Yayli Güvenlik) No:18</v></cell><cell r="F1244"><v>0.18</v></cell><cell r="G1244" t="str"><v>TL</v></cell><cell r="H1244"><v>8.4196</v></cell><cell r="I1244"><v>8691217277006</v></cell></row><row r="1245"><cell r="E1245" t="str"><v>Mas 560 Maket  Bıçağı (Küçük) </v></cell><cell r="F1245"><v>0.18</v></cell><cell r="G1245" t="str"><v>TL</v></cell><cell r="H1245"><v>1.9263424</v></cell><cell r="I1245"><v>8691217056007</v></cell></row><row r="1246"><cell r="E1246" t="str"><v>Mas 568 Metal Gövdeli Maket Bıçağı (Küçük) </v></cell><cell r="F1246"><v>0.18</v></cell><cell r="G1246" t="str"><v>TL</v></cell><cell r="H1246"><v>2.0061928</v></cell><cell r="I1246"><v>8691217056809</v></cell></row><row r="1247"><cell r="E1247" t="str"><v>Mas 565 Metal  Ağızlı  Maket Bıçağı  (Büyük) </v></cell><cell r="F1247"><v>0.18</v></cell><cell r="G1247" t="str"><v>TL</v></cell><cell r="H1247"><v>3.682896</v></cell><cell r="I1247"><v>8691217056502</v></cell></row><row r="1248"><cell r="E1248" t="str"><v>Mas 570 Maket  Bıçağı (Küçük) </v></cell><cell r="F1248"><v>0.18</v></cell><cell r="G1248" t="str"><v>TL</v></cell><cell r="H1248"><v>1.377012</v></cell><cell r="I1248"><v>8691217057004</v></cell></row><row r="1249"><cell r="E1249" t="str"><v>Mas 575 Maket  Bıçağı (Büyük) </v></cell><cell r="F1249"><v>0.18</v></cell><cell r="G1249" t="str"><v>TL</v></cell><cell r="H1249"><v>2.5098944</v></cell><cell r="I1249"><v>8691217057509</v></cell></row><row r="1250"><cell r="E1250" t="str"><v>Mas 572 Tüpte  Maket Bıçağı Yedeği (Küçük)</v></cell><cell r="F1250"><v>0.18</v></cell><cell r="G1250" t="str"><v>TL</v></cell><cell r="H1250"><v>2.3607472</v></cell><cell r="I1250"><v>8691217057202</v></cell></row><row r="1251"><cell r="E1251" t="str"><v>Mas 579 Tüpte  Maket  Bıçağı  Yedeği (Büyük)</v></cell><cell r="F1251"><v>0.18</v></cell><cell r="G1251" t="str"><v>TL</v></cell><cell r="H1251"><v>5.58138</v></cell><cell r="I1251"><v>8691217057905</v></cell></row><row r="1252"><cell r="E1252" t="str"><v>Mas 2771 Maket Bıçağı Yedeği (Güvenlik Tipi) No:18</v></cell><cell r="F1252"><v>0.18</v></cell><cell r="G1252" t="str"><v>TL</v></cell><cell r="H1252"><v>6.73568</v></cell><cell r="I1252"><v>8691217277105</v></cell></row><row r="1253"><cell r="E1253" t="str"><v>Esselte Makas 13.97cm</v></cell><cell r="F1253"><v>0.18</v></cell><cell r="G1253" t="str"><v>TL</v></cell><cell r="H1253"><v>2.961</v></cell><cell r="I1253" t="str"><v>8691474981135</v></cell></row><row r="1254"><cell r="E1254" t="str"><v>Esselte Makas 17.78cm</v></cell><cell r="F1254"><v>0.18</v></cell><cell r="G1254" t="str"><v>TL</v></cell><cell r="H1254"><v>3.9762</v></cell><cell r="I1254" t="str"><v>8691474981142</v></cell></row><row r="1255"><cell r="E1255" t="str"><v>Esselte Makas 20.32cm</v></cell><cell r="F1255"><v>0.18</v></cell><cell r="G1255" t="str"><v>TL</v></cell><cell r="H1255"><v>4.9914</v></cell><cell r="I1255" t="str"><v>8691474981159</v></cell></row><row r="1256"><cell r="E1256" t="str"><v>Esselte Makas 25.40cm</v></cell><cell r="F1256"><v>0.18</v></cell><cell r="G1256" t="str"><v>TL</v></cell><cell r="H1256"><v>5.922</v></cell><cell r="I1256" t="str"><v>8691474981166</v></cell></row><row r="1257"><cell r="E1257" t="str"><v>Leitz WOW 20.5 cm Blisterli Makas Metalik Beyaz</v></cell><cell r="F1257"><v>0.18</v></cell><cell r="G1257" t="str"><v>TL</v></cell><cell r="H1257"><v>16.074</v></cell><cell r="I1257" t="str"><v>4002432100453</v></cell></row><row r="1258"><cell r="E1258" t="str"><v>Leitz WOW 20.5 cm Blisterli Makas Metalik Pembe</v></cell><cell r="F1258"><v>0.18</v></cell><cell r="G1258" t="str"><v>TL</v></cell><cell r="H1258"><v>16.074</v></cell><cell r="I1258" t="str"><v>4002432100460</v></cell></row><row r="1259"><cell r="E1259" t="str"><v>Leitz WOW 20.5 cm Blisterli Makas Metalik Mavi</v></cell><cell r="F1259"><v>0.18</v></cell><cell r="G1259" t="str"><v>TL</v></cell><cell r="H1259"><v>16.074</v></cell><cell r="I1259" t="str"><v>4002432100477</v></cell></row><row r="1260"><cell r="E1260" t="str"><v>Leitz WOW 20.5 cm Blisterli Makas Metalik Turuncu</v></cell><cell r="F1260"><v>0.18</v></cell><cell r="G1260" t="str"><v>TL</v></cell><cell r="H1260"><v>16.074</v></cell><cell r="I1260" t="str"><v>4002432100484</v></cell></row><row r="1261"><cell r="E1261" t="str"><v>Leitz WOW 20.5 cm Blisterli Makas Metalik Buz Mavisi</v></cell><cell r="F1261"><v>0.18</v></cell><cell r="G1261" t="str"><v>TL</v></cell><cell r="H1261"><v>16.074</v></cell><cell r="I1261" t="str"><v>4002432103201</v></cell></row><row r="1262"><cell r="E1262" t="str"><v>Leitz WOW 20.5 cm Blisterli Makas Metalik Mor</v></cell><cell r="F1262"><v>0.18</v></cell><cell r="G1262" t="str"><v>TL</v></cell><cell r="H1262"><v>16.074</v></cell><cell r="I1262" t="str"><v>4002432103218</v></cell></row><row r="1263"><cell r="E1263" t="str"><v>Leitz WOW 20.5 cm Blisterli Makas Metalik Yeşil</v></cell><cell r="F1263"><v>0.18</v></cell><cell r="G1263" t="str"><v>TL</v></cell><cell r="H1263"><v>16.074</v></cell><cell r="I1263" t="str"><v>4002432100491</v></cell></row><row r="1264"><cell r="E1264" t="str"><v>Leitz Style Led Masa Lambası Kutup Beyazı </v></cell><cell r="F1264"><v>0.18</v></cell><cell r="G1264" t="str"><v>TL</v></cell><cell r="H1264"><v>702.18</v></cell><cell r="I1264" t="str"><v>4002432110971</v></cell></row><row r="1265"><cell r="E1265" t="str"><v>Leitz Style Led Masa Lambası Garnet Kırmızısı</v></cell><cell r="F1265"><v>0.18</v></cell><cell r="G1265" t="str"><v>TL</v></cell><cell r="H1265"><v>702.18</v></cell><cell r="I1265" t="str"><v>4002432110988</v></cell></row><row r="1266"><cell r="E1266" t="str"><v>Leitz Style Led Masa Lambası Seramik Yeşili</v></cell><cell r="F1266"><v>0.18</v></cell><cell r="G1266" t="str"><v>TL</v></cell><cell r="H1266"><v>702.18</v></cell><cell r="I1266" t="str"><v>4002432110995</v></cell></row><row r="1267"><cell r="E1267" t="str"><v>Leitz Style Led Masa Lambası Titan Mavisi</v></cell><cell r="F1267"><v>0.18</v></cell><cell r="G1267" t="str"><v>TL</v></cell><cell r="H1267"><v>702.18</v></cell><cell r="I1267" t="str"><v>4002432111008</v></cell></row><row r="1268"><cell r="E1268" t="str"><v>Leitz Style Led Masa Lambası Saten Siyahı</v></cell><cell r="F1268"><v>0.18</v></cell><cell r="G1268" t="str"><v>TL</v></cell><cell r="H1268"><v>702.18</v></cell><cell r="I1268" t="str"><v>4002432111015</v></cell></row><row r="1269"><cell r="E1269" t="str"><v>Mas 808 Tidy Masaüstü Organizer Set Şeffaf</v></cell><cell r="F1269"><v>0.18</v></cell><cell r="G1269" t="str"><v>TL</v></cell><cell r="H1269"><v>5.99072</v></cell><cell r="I1269" t="str"><v>4002432399116</v></cell></row><row r="1270"><cell r="E1270" t="str"><v>Mas 808 Tidy Masaüstü Organizer Set Duman</v></cell><cell r="F1270"><v>0.18</v></cell><cell r="G1270" t="str"><v>TL</v></cell><cell r="H1270"><v>5.99072</v></cell><cell r="I1270" t="str"><v>4002432399123</v></cell></row><row r="1271"><cell r="E1271" t="str"><v>Mas 808 Tidy Masaüstü Organizer Set Kırmızı </v></cell><cell r="F1271"><v>0.18</v></cell><cell r="G1271" t="str"><v>TL</v></cell><cell r="H1271"><v>5.99072</v></cell><cell r="I1271" t="str"><v>4002432100781</v></cell></row><row r="1272"><cell r="E1272" t="str"><v>Mas 808 Tidy Masaüstü Organizer Set Lila</v></cell><cell r="F1272"><v>0.18</v></cell><cell r="G1272" t="str"><v>TL</v></cell><cell r="H1272"><v>5.99072</v></cell><cell r="I1272" t="str"><v>4002432100798</v></cell></row><row r="1273"><cell r="E1273" t="str"><v>Mas 808 Tidy Masaüstü Organizer Set Mavi</v></cell><cell r="F1273"><v>0.18</v></cell><cell r="G1273" t="str"><v>TL</v></cell><cell r="H1273"><v>5.99072</v></cell><cell r="I1273" t="str"><v>4002432100804</v></cell></row><row r="1274"><cell r="E1274" t="str"><v>Mas 808 Tidy Masaüstü Organizer Set Siyah</v></cell><cell r="F1274"><v>0.18</v></cell><cell r="G1274" t="str"><v>TL</v></cell><cell r="H1274"><v>5.99072</v></cell><cell r="I1274" t="str"><v>4002432100811</v></cell></row><row r="1275"><cell r="E1275" t="str"><v>Mas 810 Masaüstü Organizer Şeffaf</v></cell><cell r="F1275"><v>0.18</v></cell><cell r="G1275" t="str"><v>TL</v></cell><cell r="H1275"><v>7.71344</v></cell><cell r="I1275" t="str"><v>4002432103287</v></cell></row><row r="1276"><cell r="E1276" t="str"><v>Mas 810 Masaüstü Organizer Duman</v></cell><cell r="F1276"><v>0.18</v></cell><cell r="G1276" t="str"><v>TL</v></cell><cell r="H1276"><v>7.71344</v></cell><cell r="I1276" t="str"><v>4002432103294</v></cell></row><row r="1277"><cell r="E1277" t="str"><v>Mas 815 Masaüstü Organizer Set Şeffaf</v></cell><cell r="F1277"><v>0.18</v></cell><cell r="G1277" t="str"><v>TL</v></cell><cell r="H1277"><v>7.22456</v></cell><cell r="I1277" t="str"><v>4002432100828</v></cell></row><row r="1278"><cell r="E1278" t="str"><v>Mas 815 Masaüstü Organizer Set Duman</v></cell><cell r="F1278"><v>0.18</v></cell><cell r="G1278" t="str"><v>TL</v></cell><cell r="H1278"><v>7.22456</v></cell><cell r="I1278" t="str"><v>4002432111312</v></cell></row><row r="1279"><cell r="E1279" t="str"><v>Mas 812 Masaüstü Organizer Trendy Şeffaf</v></cell><cell r="F1279"><v>0.18</v></cell><cell r="G1279" t="str"><v>TL</v></cell><cell r="H1279"><v>7.51944</v></cell><cell r="I1279" t="str"><v>4002432111329</v></cell></row><row r="1280"><cell r="E1280" t="str"><v>Mas 812 Masaüstü Organizer Trendy Siyah</v></cell><cell r="F1280"><v>0.18</v></cell><cell r="G1280" t="str"><v>TL</v></cell><cell r="H1280"><v>7.51944</v></cell><cell r="I1280" t="str"><v>4002432111336</v></cell></row><row r="1281"><cell r="E1281" t="str"><v>Mas 812 Masaüstü Organizer Trendy Mavi</v></cell><cell r="F1281"><v>0.18</v></cell><cell r="G1281" t="str"><v>TL</v></cell><cell r="H1281"><v>7.51944</v></cell><cell r="I1281" t="str"><v>4002432111343</v></cell></row><row r="1282"><cell r="E1282" t="str"><v>Mas 812 Masaüstü Organizer Trendy Kırmızı</v></cell><cell r="F1282"><v>0.18</v></cell><cell r="G1282" t="str"><v>TL</v></cell><cell r="H1282"><v>7.51944</v></cell><cell r="I1282" t="str"><v>4002432111350</v></cell></row><row r="1283"><cell r="E1283" t="str"><v>Mas 812 Masaüstü Organizer Trendy Duman</v></cell><cell r="F1283"><v>0.18</v></cell><cell r="G1283" t="str"><v>TL</v></cell><cell r="H1283"><v>7.51944</v></cell><cell r="I1283" t="str"><v>4002432111367</v></cell></row><row r="1284"><cell r="E1284" t="str"><v>Mas 490 Kübik Kristal Kalemlik Şeffaf</v></cell><cell r="F1284"><v>0.18</v></cell><cell r="G1284" t="str"><v>TL</v></cell><cell r="H1284"><v>2.86344</v></cell><cell r="I1284" t="str"><v>4002432342259</v></cell></row><row r="1285"><cell r="E1285" t="str"><v>Mas 490 Kübik Kristal Kalemlik Kırmızı</v></cell><cell r="F1285"><v>0.18</v></cell><cell r="G1285" t="str"><v>TL</v></cell><cell r="H1285"><v>2.86344</v></cell><cell r="I1285" t="str"><v>4002432342266</v></cell></row><row r="1286"><cell r="E1286" t="str"><v>Mas 490 Kübik Kristal Kalemlik Gri</v></cell><cell r="F1286"><v>0.18</v></cell><cell r="G1286" t="str"><v>TL</v></cell><cell r="H1286"><v>2.86344</v></cell><cell r="I1286" t="str"><v>4002432342280</v></cell></row><row r="1287"><cell r="E1287" t="str"><v>Mas 490 Kübik Kristal Kalemlik Siyah</v></cell><cell r="F1287"><v>0.18</v></cell><cell r="G1287" t="str"><v>TL</v></cell><cell r="H1287"><v>2.86344</v></cell><cell r="I1287" t="str"><v>4002432334650</v></cell></row><row r="1288"><cell r="E1288" t="str"><v>Mas 495 Silindirik Kristal Kalemlik Şeffaf</v></cell><cell r="F1288"><v>0.18</v></cell><cell r="G1288" t="str"><v>TL</v></cell><cell r="H1288"><v>2.73152</v></cell><cell r="I1288" t="str"><v>4002432334667</v></cell></row><row r="1289"><cell r="E1289" t="str"><v>Mas 495 Silindirik Kristal Kalemlik Kırmızı</v></cell><cell r="F1289"><v>0.18</v></cell><cell r="G1289" t="str"><v>TL</v></cell><cell r="H1289"><v>2.73152</v></cell><cell r="I1289" t="str"><v>4002432334674</v></cell></row><row r="1290"><cell r="E1290" t="str"><v>Mas 495 Silindirik Kristal Kalemlik Gri</v></cell><cell r="F1290"><v>0.18</v></cell><cell r="G1290" t="str"><v>TL</v></cell><cell r="H1290"><v>2.73152</v></cell><cell r="I1290" t="str"><v>4002432324491</v></cell></row><row r="1291"><cell r="E1291" t="str"><v>Mas 495 Silindirik Kristal Kalemlik Siyah</v></cell><cell r="F1291"><v>0.18</v></cell><cell r="G1291" t="str"><v>TL</v></cell><cell r="H1291"><v>2.73152</v></cell><cell r="I1291" t="str"><v>4002432324507</v></cell></row><row r="1292"><cell r="E1292" t="str"><v>Mas 882 Vivid Renkli Masaüstü Set Mavi</v></cell><cell r="F1292"><v>0.18</v></cell><cell r="G1292" t="str"><v>TL</v></cell><cell r="H1292"><v>17.81696</v></cell><cell r="I1292" t="str"><v>4002432324538</v></cell></row><row r="1293"><cell r="E1293" t="str"><v>Mas 882 Vivid Renkli Masaüstü Set Yeşil</v></cell><cell r="F1293"><v>0.18</v></cell><cell r="G1293" t="str"><v>TL</v></cell><cell r="H1293"><v>17.81696</v></cell><cell r="I1293" t="str"><v>4002432324521</v></cell></row><row r="1294"><cell r="E1294" t="str"><v>Mas 882 Vivid Renkli Masaüstü Set Sarı</v></cell><cell r="F1294"><v>0.18</v></cell><cell r="G1294" t="str"><v>TL</v></cell><cell r="H1294"><v>17.81696</v></cell><cell r="I1294" t="str"><v>4002432108619</v></cell></row><row r="1295"><cell r="E1295" t="str"><v>Mas 882 Vivid Renkli Masaüstü Set Turuncu</v></cell><cell r="F1295"><v>0.18</v></cell><cell r="G1295" t="str"><v>TL</v></cell><cell r="H1295"><v>17.81696</v></cell><cell r="I1295" t="str"><v>4002432108626</v></cell></row><row r="1296"><cell r="E1296" t="str"><v>Mas 882 Vivid Renkli Masaüstü Set Pembe</v></cell><cell r="F1296"><v>0.18</v></cell><cell r="G1296" t="str"><v>TL</v></cell><cell r="H1296"><v>17.81696</v></cell><cell r="I1296" t="str"><v>4002432108657</v></cell></row><row r="1297"><cell r="E1297" t="str"><v>Mas 882 Vivid Renkli Masaüstü Set Beyaz</v></cell><cell r="F1297"><v>0.18</v></cell><cell r="G1297" t="str"><v>TL</v></cell><cell r="H1297"><v>17.81696</v></cell><cell r="I1297" t="str"><v>4002432108633</v></cell></row><row r="1298"><cell r="E1298" t="str"><v>Mas 500 Silindirik Perfore Kalemlik Mavi</v></cell><cell r="F1298"><v>0.18</v></cell><cell r="G1298" t="str"><v>TL</v></cell><cell r="H1298"><v>4.84224</v></cell><cell r="I1298" t="str"><v>4002432108640</v></cell></row><row r="1299"><cell r="E1299" t="str"><v>Mas 500 Silindirik Perfore Kalemlik Gri</v></cell><cell r="F1299"><v>0.18</v></cell><cell r="G1299" t="str"><v>TL</v></cell><cell r="H1299"><v>4.84224</v></cell><cell r="I1299" t="str"><v>4002432393183</v></cell></row><row r="1300"><cell r="E1300" t="str"><v>Mas 500 Silindirik Perfore Kalemlik Siyah</v></cell><cell r="F1300"><v>0.18</v></cell><cell r="G1300" t="str"><v>TL</v></cell><cell r="H1300"><v>4.84224</v></cell><cell r="I1300" t="str"><v>4002432393114</v></cell></row><row r="1301"><cell r="E1301" t="str"><v>Mas 800 Perfore Ataşlık Mavi</v></cell><cell r="F1301"><v>0.18</v></cell><cell r="G1301" t="str"><v>TL</v></cell><cell r="H1301"><v>4.013472</v></cell><cell r="I1301" t="str"><v>4002432392896</v></cell></row><row r="1302"><cell r="E1302" t="str"><v>Mas 800 Perfore Ataşlık Gri</v></cell><cell r="F1302"><v>0.18</v></cell><cell r="G1302" t="str"><v>TL</v></cell><cell r="H1302"><v>3.9465808</v></cell><cell r="I1302" t="str"><v>4002432392902</v></cell></row><row r="1303"><cell r="E1303" t="str"><v>Mas 800 Perfore Ataşlık Siyah</v></cell><cell r="F1303"><v>0.18</v></cell><cell r="G1303" t="str"><v>TL</v></cell><cell r="H1303"><v>3.9465808</v></cell><cell r="I1303" t="str"><v>4002432103140</v></cell></row><row r="1304"><cell r="E1304" t="str"><v>Mas 855 Perfore Küp Blok Mavi</v></cell><cell r="F1304"><v>0.18</v></cell><cell r="G1304" t="str"><v>TL</v></cell><cell r="H1304"><v>6.93744</v></cell><cell r="I1304" t="str"><v>4002432103157</v></cell></row><row r="1305"><cell r="E1305" t="str"><v>Mas 855 Perfore Küp Blok Gri</v></cell><cell r="F1305"><v>0.18</v></cell><cell r="G1305" t="str"><v>TL</v></cell><cell r="H1305"><v>6.93744</v></cell><cell r="I1305" t="str"><v>4002432392919</v></cell></row><row r="1306"><cell r="E1306" t="str"><v>Mas 855 Perfore Küp Blok Siyah</v></cell><cell r="F1306"><v>0.18</v></cell><cell r="G1306" t="str"><v>TL</v></cell><cell r="H1306"><v>6.93744</v></cell><cell r="I1306" t="str"><v>4002432101269</v></cell></row><row r="1307"><cell r="E1307" t="str"><v>Mas 505 Perfore Üçlü Masaüstü Set (Kalemlik, Ataşlık, Küp Blok) Kırmızı</v></cell><cell r="F1307"><v>0.18</v></cell><cell r="G1307" t="str"><v>TL</v></cell><cell r="H1307"><v>13.372032</v></cell><cell r="I1307" t="str"><v>4002432101276</v></cell></row><row r="1308"><cell r="E1308" t="str"><v>Mas 505 Perfore Üçlü Masaüstü Set (Kalemlik, Ataşlık, Küp Blok) Mavi</v></cell><cell r="F1308"><v>0.18</v></cell><cell r="G1308" t="str"><v>TL</v></cell><cell r="H1308"><v>13.372032</v></cell><cell r="I1308" t="str"><v>4002432101283</v></cell></row><row r="1309"><cell r="E1309" t="str"><v>Mas 505 Perfore Üçlü Masaüstü Set (Kalemlik, Ataşlık, Küp Blok) Gri</v></cell><cell r="F1309"><v>0.18</v></cell><cell r="G1309" t="str"><v>TL</v></cell><cell r="H1309"><v>13.372032</v></cell><cell r="I1309" t="str"><v>4002432101290</v></cell></row><row r="1310"><cell r="E1310" t="str"><v>Mas 505 Perfore Üçlü Masaüstü Set (Kalemlik, Ataşlık, Küp Blok) Siyah</v></cell><cell r="F1310"><v>0.18</v></cell><cell r="G1310" t="str"><v>TL</v></cell><cell r="H1310"><v>13.372032</v></cell><cell r="I1310" t="str"><v>4002432103225</v></cell></row><row r="1311"><cell r="E1311" t="str"><v>Mas 505 Perfore Üçlü Masaüstü Set (Kalemlik, Ataşlık, Küp Blok) Turuncu</v></cell><cell r="F1311"><v>0.18</v></cell><cell r="G1311" t="str"><v>TL</v></cell><cell r="H1311"><v>13.372032</v></cell><cell r="I1311" t="str"><v>4002432103232</v></cell></row><row r="1312"><cell r="E1312" t="str"><v>Mas 505 Perfore Üçlü Masaüstü Set (Kalemlik, Ataşlık, Küp Blok) Bebe Mavi</v></cell><cell r="F1312"><v>0.18</v></cell><cell r="G1312" t="str"><v>TL</v></cell><cell r="H1312"><v>13.372032</v></cell><cell r="I1312" t="str"><v>4002432101306</v></cell></row><row r="1313"><cell r="E1313" t="str"><v>Mas 505 Perfore Üçlü Masaüstü Set (Kalemlik, Ataşlık, Küp Blok) Yeşil</v></cell><cell r="F1313"><v>0.18</v></cell><cell r="G1313" t="str"><v>TL</v></cell><cell r="H1313"><v>13.372032</v></cell><cell r="I1313" t="str"><v>4002432324590</v></cell></row><row r="1314"><cell r="E1314" t="str"><v>Mas 505 Perfore Üçlü Masaüstü Set (Kalemlik, Ataşlık, Küp Blok) Pembe</v></cell><cell r="F1314"><v>0.18</v></cell><cell r="G1314" t="str"><v>TL</v></cell><cell r="H1314"><v>13.372032</v></cell><cell r="I1314" t="str"><v>4002432336067</v></cell></row><row r="1315"><cell r="E1315" t="str"><v>Mas 3804 Silindirik Kalemlik Suni Deri Siyah</v></cell><cell r="F1315"><v>0.18</v></cell><cell r="G1315" t="str"><v>TL</v></cell><cell r="H1315"><v>27.5970432</v></cell><cell r="I1315" t="str"><v>4002432324620</v></cell></row><row r="1316"><cell r="E1316" t="str"><v>Mas 3804 Silindirik Kalemlik Suni Deri Kahverengi</v></cell><cell r="F1316"><v>0.18</v></cell><cell r="G1316" t="str"><v>TL</v></cell><cell r="H1316"><v>27.5970432</v></cell><cell r="I1316" t="str"><v>4002432357413</v></cell></row><row r="1317"><cell r="E1317" t="str"><v>Mas 3808 Kübik Kalemlik Suni Deri Siyah</v></cell><cell r="F1317"><v>0.18</v></cell><cell r="G1317" t="str"><v>TL</v></cell><cell r="H1317"><v>27.432376</v></cell><cell r="I1317" t="str"><v>4002432357420</v></cell></row><row r="1318"><cell r="E1318" t="str"><v>Mas 3808 Kübik Kalemlik Suni Deri Kahverengi</v></cell><cell r="F1318"><v>0.18</v></cell><cell r="G1318" t="str"><v>TL</v></cell><cell r="H1318"><v>27.432376</v></cell><cell r="I1318" t="str"><v>4002432357437</v></cell></row><row r="1319"><cell r="E1319" t="str"><v>Mas 3864 Alfa Deri Masaüstü Set Siyah</v></cell><cell r="F1319"><v>0.18</v></cell><cell r="G1319" t="str"><v>TL</v></cell><cell r="H1319"><v>93.9430256</v></cell><cell r="I1319" t="str"><v>4002432357659</v></cell></row><row r="1320"><cell r="E1320" t="str"><v>Mas 3864 Alfa Deri Masaüstü Set Kahverengi</v></cell><cell r="F1320"><v>0.18</v></cell><cell r="G1320" t="str"><v>TL</v></cell><cell r="H1320"><v>93.9430256</v></cell><cell r="I1320" t="str"><v>4002432363995</v></cell></row><row r="1321"><cell r="E1321" t="str"><v>Mas 3866 Beta Deri Masaüstü Set Siyah</v></cell><cell r="F1321"><v>0.18</v></cell><cell r="G1321" t="str"><v>TL</v></cell><cell r="H1321"><v>81.99216</v></cell><cell r="I1321" t="str"><v>4002432364008</v></cell></row><row r="1322"><cell r="E1322" t="str"><v>Mas 3866 Beta Deri Masaüstü Set Kahverengi</v></cell><cell r="F1322"><v>0.18</v></cell><cell r="G1322" t="str"><v>TL</v></cell><cell r="H1322"><v>81.99216</v></cell><cell r="I1322" t="str"><v>4002432371129</v></cell></row><row r="1323"><cell r="E1323" t="str"><v>Esselte Vivida Çöp Kovası Siyah</v></cell><cell r="F1323"><v>0.18</v></cell><cell r="G1323" t="str"><v>TL</v></cell><cell r="H1323"><v>8.883</v></cell><cell r="I1323" t="str"><v>4049793026626</v></cell></row><row r="1324"><cell r="E1324" t="str"><v>Esselte Vivida Çöp Kovası Beyaz</v></cell><cell r="F1324"><v>0.18</v></cell><cell r="G1324" t="str"><v>TL</v></cell><cell r="H1324"><v>8.883</v></cell><cell r="I1324" t="str"><v>4049793026572</v></cell></row><row r="1325"><cell r="E1325" t="str"><v>Esselte Vivida Çöp Kovası Kırmızı</v></cell><cell r="F1325"><v>0.18</v></cell><cell r="G1325" t="str"><v>TL</v></cell><cell r="H1325"><v>8.883</v></cell><cell r="I1325" t="str"><v>4049793026589</v></cell></row><row r="1326"><cell r="E1326" t="str"><v>Esselte Vivida Çöp Kovası Mavi</v></cell><cell r="F1326"><v>0.18</v></cell><cell r="G1326" t="str"><v>TL</v></cell><cell r="H1326"><v>8.883</v></cell><cell r="I1326" t="str"><v>4049793026596</v></cell></row><row r="1327"><cell r="E1327" t="str"><v>Esselte Vivida Çöp Kovası Yeşil</v></cell><cell r="F1327"><v>0.18</v></cell><cell r="G1327" t="str"><v>TL</v></cell><cell r="H1327"><v>8.883</v></cell><cell r="I1327" t="str"><v>4049793027845</v></cell></row><row r="1328"><cell r="E1328" t="str"><v>Esselte Vivida Çöp Kovası Sarı</v></cell><cell r="F1328"><v>0.18</v></cell><cell r="G1328" t="str"><v>TL</v></cell><cell r="H1328"><v>8.883</v></cell><cell r="I1328" t="str"><v>4049793027098</v></cell></row><row r="1329"><cell r="E1329" t="str"><v>Mas 850 Metal Çöp Kovası 10 lt. Kırmızı</v></cell><cell r="F1329"><v>0.18</v></cell><cell r="G1329" t="str"><v>TL</v></cell><cell r="H1329"><v>18.82576</v></cell><cell r="I1329" t="str"><v>8691474950025</v></cell></row><row r="1330"><cell r="E1330" t="str"><v>Mas 850 Metal Çöp Kovası 10 lt. Mavi</v></cell><cell r="F1330"><v>0.18</v></cell><cell r="G1330" t="str"><v>TL</v></cell><cell r="H1330"><v>18.82576</v></cell><cell r="I1330" t="str"><v>8691474950032</v></cell></row><row r="1331"><cell r="E1331" t="str"><v>Mas 850 Metal Çöp Kovası 10 lt. Gri</v></cell><cell r="F1331"><v>0.18</v></cell><cell r="G1331" t="str"><v>TL</v></cell><cell r="H1331"><v>18.82576</v></cell><cell r="I1331" t="str"><v>8691474200144</v></cell></row><row r="1332"><cell r="E1332" t="str"><v>Mas 850 Metal Çöp Kovası 10 lt. Siyah</v></cell><cell r="F1332"><v>0.18</v></cell><cell r="G1332" t="str"><v>TL</v></cell><cell r="H1332"><v>18.82576</v></cell><cell r="I1332" t="str"><v>8691474950049</v></cell></row><row r="1333"><cell r="E1333" t="str"><v>Mas 852 Metal Çöp Kovası Yarım Delikli 10 lt. Siyah</v></cell><cell r="F1333"><v>0.18</v></cell><cell r="G1333" t="str"><v>TL</v></cell><cell r="H1333"><v>19.78024</v></cell><cell r="I1333" t="str"><v>8691474950056</v></cell></row><row r="1334"><cell r="E1334" t="str"><v>Mas 852 Metal Çöp Kovası Yarım Delikli 10 lt. Gri</v></cell><cell r="F1334"><v>0.18</v></cell><cell r="G1334" t="str"><v>TL</v></cell><cell r="H1334"><v>19.78024</v></cell><cell r="I1334" t="str"><v>8691474950063</v></cell></row><row r="1335"><cell r="E1335" t="str"><v>Mas 852 Metal Çöp Kovası Yarım Delikli 10 lt. Kırmızı</v></cell><cell r="F1335"><v>0.18</v></cell><cell r="G1335" t="str"><v>TL</v></cell><cell r="H1335"><v>19.78024</v></cell><cell r="I1335" t="str"><v>8691474950070</v></cell></row><row r="1336"><cell r="E1336" t="str"><v>Mas 852 Metal Çöp Kovası Yarım Delikli 10 lt. Mavi</v></cell><cell r="F1336"><v>0.18</v></cell><cell r="G1336" t="str"><v>TL</v></cell><cell r="H1336"><v>19.78024</v></cell><cell r="I1336" t="str"><v>8691474950087</v></cell></row><row r="1337"><cell r="E1337" t="str"><v>Mas 853 Metal Çöp Kovası 10 lt. Kırmızı</v></cell><cell r="F1337"><v>0.18</v></cell><cell r="G1337" t="str"><v>TL</v></cell><cell r="H1337"><v>11.74864</v></cell><cell r="I1337" t="str"><v>8691474200151</v></cell></row><row r="1338"><cell r="E1338" t="str"><v>Mas 853 Metal Çöp Kovası 10 lt. Mavi</v></cell><cell r="F1338"><v>0.18</v></cell><cell r="G1338" t="str"><v>TL</v></cell><cell r="H1338"><v>11.74864</v></cell><cell r="I1338" t="str"><v>8691474950094</v></cell></row><row r="1339"><cell r="E1339" t="str"><v>Mas 853 Metal Çöp Kovası 10 lt. Gri</v></cell><cell r="F1339"><v>0.18</v></cell><cell r="G1339" t="str"><v>TL</v></cell><cell r="H1339"><v>11.74864</v></cell><cell r="I1339" t="str"><v>8691474950100</v></cell></row><row r="1340"><cell r="E1340" t="str"><v>Mas 853 Metal Çöp Kovası 10 lt. Siyah</v></cell><cell r="F1340"><v>0.18</v></cell><cell r="G1340" t="str"><v>TL</v></cell><cell r="H1340"><v>11.74864</v></cell><cell r="I1340" t="str"><v>8691474956522</v></cell></row><row r="1341"><cell r="E1341" t="str"><v>Mas 854 Metal Çöp Kovası Tam Delikli 10 lt. Gri</v></cell><cell r="F1341"><v>0.18</v></cell><cell r="G1341" t="str"><v>TL</v></cell><cell r="H1341"><v>14.307112</v></cell><cell r="I1341" t="str"><v>8691474200175</v></cell></row><row r="1342"><cell r="E1342" t="str"><v>Mas 854 Metal Çöp Kovası Tam Delikli 10 lt. Siyah</v></cell><cell r="F1342"><v>0.18</v></cell><cell r="G1342" t="str"><v>TL</v></cell><cell r="H1342"><v>14.307112</v></cell><cell r="I1342" t="str"><v>8691474950117</v></cell></row><row r="1343"><cell r="E1343" t="str"><v>Mas 3852 Suni Deri Çöp Kovası Siyah</v></cell><cell r="F1343"><v>0.18</v></cell><cell r="G1343" t="str"><v>TL</v></cell><cell r="H1343"><v>38.36</v></cell><cell r="I1343" t="str"><v>8691474950131</v></cell></row><row r="1344"><cell r="E1344" t="str"><v>Mas 3852 Suni Deri Çöp Kovası Kahverengi</v></cell><cell r="F1344"><v>0.18</v></cell><cell r="G1344" t="str"><v>TL</v></cell><cell r="H1344"><v>38.36</v></cell><cell r="I1344" t="str"><v>8691474950148</v></cell></row><row r="1345"><cell r="E1345" t="str"><v>Noki Ambalaj Lastiği 50 gr.</v></cell><cell r="F1345"><v>0.18</v></cell><cell r="G1345" t="str"><v>TL</v></cell><cell r="H1345"><v>1.46</v></cell><cell r="I1345" t="str"><v>8691474100505</v></cell></row><row r="1346"><cell r="E1346" t="str"><v>Noki Ambalaj Lastiği 500 gr.</v></cell><cell r="F1346"><v>0.18</v></cell><cell r="G1346" t="str"><v>TL</v></cell><cell r="H1346"><v>11.43</v></cell><cell r="I1346" t="str"><v>8691474100512</v></cell></row><row r="1347"><cell r="E1347" t="str"><v>Mas 355 Ambalaj Lastiği 80/50mm %100 Kauçuk 50 gr. Kutu</v></cell><cell r="F1347"><v>0.18</v></cell><cell r="G1347" t="str"><v>TL</v></cell><cell r="H1347"><v>1.4356</v></cell><cell r="I1347" t="str"><v>8691474100529</v></cell></row><row r="1348"><cell r="E1348" t="str"><v>Mas 360 Ambalaj Lastiği  80/50mm %100 Kauçuk 200 gr. Kutu</v></cell><cell r="F1348"><v>0.18</v></cell><cell r="G1348" t="str"><v>TL</v></cell><cell r="H1348"><v>5.0828</v></cell><cell r="I1348" t="str"><v>8691474100536</v></cell></row><row r="1349"><cell r="E1349" t="str"><v>Mas 370 Ambalaj Lastiği 40/25mm %100 Kauçuk 50 gr. Kutu</v></cell><cell r="F1349"><v>0.18</v></cell><cell r="G1349" t="str"><v>TL</v></cell><cell r="H1349"><v>1.50544</v></cell><cell r="I1349" t="str"><v>8691474200731</v></cell></row><row r="1350"><cell r="E1350" t="str"><v>BION 9100 Ambalaj  Lastiği  80/50mm %80 Kauçuk 50 gr.Kutu</v></cell><cell r="F1350"><v>0.18</v></cell><cell r="G1350" t="str"><v>TL</v></cell><cell r="H1350"><v>1.1562</v></cell><cell r="I1350" t="str"><v>8691474200748</v></cell></row><row r="1351"><cell r="E1351" t="str"><v>Mas 390 Geniş Ambalaj Lastiği 100/65mm %100 Kauçuk 50 gr. Kutu</v></cell><cell r="F1351"><v>0.18</v></cell><cell r="G1351" t="str"><v>TL</v></cell><cell r="H1351"><v>1.53648</v></cell><cell r="I1351" t="str"><v>8691474100543</v></cell></row><row r="1352"><cell r="E1352" t="str"><v>Sarff Ambalaj Lastiği %100 500 gr.</v></cell><cell r="F1352"><v>0.18</v></cell><cell r="G1352" t="str"><v>TL</v></cell><cell r="H1352"><v>1.995</v></cell><cell r="I1352" t="str"><v>8691474100604</v></cell></row><row r="1353"><cell r="E1353" t="str"><v>Sarff Ambalaj Lastiği %80 500 gr.</v></cell><cell r="F1353"><v>0.18</v></cell><cell r="G1353" t="str"><v>TL</v></cell><cell r="H1353"><v>1.862</v></cell><cell r="I1353" t="str"><v>8691474100611</v></cell></row><row r="1354"><cell r="E1354" t="str"><v>Faber-Castell 7085/30 Beyaz Silgi, 30'lu</v></cell><cell r="F1354"><v>0.08</v></cell><cell r="G1354" t="str"><v>TL</v></cell><cell r="H1354"><v>15.31</v></cell><cell r="I1354" t="str"><v>8691474100628</v></cell></row><row r="1355"><cell r="E1355" t="str"><v>Faber-Castell 7086/30 Beyaz Silgi, 30'lu</v></cell><cell r="F1355"><v>0.08</v></cell><cell r="G1355" t="str"><v>TL</v></cell><cell r="H1355"><v>12.6054</v></cell><cell r="I1355" t="str"><v>8691474100635</v></cell></row><row r="1356"><cell r="E1356" t="str"><v> Faber-Castell 7089/30 Siyah Silgi, 30'lu</v></cell><cell r="F1356"><v>0.08</v></cell><cell r="G1356" t="str"><v>TL</v></cell><cell r="H1356"><v>15.3126</v></cell><cell r="I1356" t="str"><v>8691474200755</v></cell></row><row r="1357"><cell r="E1357" t="str"><v>Faber-Castell Dust-Free Silgi, 30'lu</v></cell><cell r="F1357"><v>0.08</v></cell><cell r="G1357" t="str"><v>TL</v></cell><cell r="H1357"><v>16.1586</v></cell><cell r="I1357" t="str"><v>8691474200762</v></cell></row><row r="1358"><cell r="E1358" t="str"><v>Faber-Castell Dust-Free Siyah Silgi, 24'lü</v></cell><cell r="F1358"><v>0.08</v></cell><cell r="G1358" t="str"><v>TL</v></cell><cell r="H1358"><v>21.4884</v></cell><cell r="I1358" t="str"><v>8691474100642</v></cell></row><row r="1359"><cell r="E1359" t="str"><v>Pelikan AS-30 Plastik Silgi Beyaz Büyük 30'lu Kutu</v></cell><cell r="F1359"><v>0.08</v></cell><cell r="G1359" t="str"><v>TL</v></cell><cell r="H1359"><v>17.1936</v></cell><cell r="I1359" t="str"><v>8691474831720</v></cell></row><row r="1360"><cell r="E1360" t="str"><v>Pelikan AL-20 Plastik Silgi Beyaz Büyük 20'li Kutu</v></cell><cell r="F1360"><v>0.08</v></cell><cell r="G1360" t="str"><v>TL</v></cell><cell r="H1360"><v>19.008</v></cell><cell r="I1360" t="str"><v>8691474990007</v></cell></row><row r="1361"><cell r="E1361" t="str"><v>Pelikan AL-30 Plastik Silgi Beyaz Küçük 30'lu Kutu</v></cell><cell r="F1361"><v>0.08</v></cell><cell r="G1361" t="str"><v>TL</v></cell><cell r="H1361"><v>20.736</v></cell><cell r="I1361" t="str"><v>8691474838347</v></cell></row><row r="1362"><cell r="E1362" t="str"><v>Pelikan SP-30 Yeşil Silgi 30'lu Kutu</v></cell><cell r="F1362"><v>0.08</v></cell><cell r="G1362" t="str"><v>TL</v></cell><cell r="H1362"><v>15.552</v></cell><cell r="I1362" t="str"><v>8691474838392</v></cell></row><row r="1363"><cell r="E1363" t="str"><v>Pelikan AP-30 Plastik Silgi Siyah Küçük 30'lu Kutu</v></cell><cell r="F1363"><v>0.08</v></cell><cell r="G1363" t="str"><v>TL</v></cell><cell r="H1363"><v>20.304</v></cell><cell r="I1363" t="str"><v>8691474838293</v></cell></row><row r="1364"><cell r="E1364" t="str"><v>Pritt PN 36 Plastik Silgi 36'lı Kutu</v></cell><cell r="F1364"><v>0.08</v></cell><cell r="G1364" t="str"><v>TL</v></cell><cell r="H1364"><v>8.8128</v></cell><cell r="I1364" t="str"><v>8691474838309</v></cell></row><row r="1365"><cell r="E1365" t="str"><v>Pritt PN 24 Plastik Silgi 24'lü Kutu</v></cell><cell r="F1365"><v>0.08</v></cell><cell r="G1365" t="str"><v>TL</v></cell><cell r="H1365"><v>8.8128</v></cell><cell r="I1365" t="str"><v>8691474838385</v></cell></row><row r="1366"><cell r="E1366" t="str"><v>STD A-100 Güç Tasarruflu Zımba Makinesi 24/6 </v></cell><cell r="F1366"><v>0.18</v></cell><cell r="G1366" t="str"><v>TL</v></cell><cell r="H1366"><v>13.3083</v></cell><cell r="I1366" t="str"><v>8691474838316</v></cell></row><row r="1367"><cell r="E1367" t="str"><v>STD A-200 Güç Tasarruflu Zımba Makinesi Tam Boy 24/6 </v></cell><cell r="F1367"><v>0.18</v></cell><cell r="G1367" t="str"><v>TL</v></cell><cell r="H1367"><v>15.4008</v></cell><cell r="I1367" t="str"><v>8691474838347</v></cell></row><row r="1368"><cell r="E1368" t="str"><v>STD A-400 Güç Tasarruflu Zımba Makinesi Profesyonel Kollu </v></cell><cell r="F1368"><v>0.18</v></cell><cell r="G1368" t="str"><v>TL</v></cell><cell r="H1368"><v>43.1055</v></cell><cell r="I1368" t="str"><v>4049793028125</v></cell></row><row r="1369"><cell r="E1369" t="str"><v>STD A-80 Güç Tasarruflu Zımba Makinesi 24/6 </v></cell><cell r="F1369"><v>0.18</v></cell><cell r="G1369" t="str"><v>TL</v></cell><cell r="H1369"><v>9.3744</v></cell><cell r="I1369" t="str"><v>4049793028132</v></cell></row><row r="1370"><cell r="E1370" t="str"><v>STD C-10 Deluxe Zımba Makinesi </v></cell><cell r="F1370"><v>0.18</v></cell><cell r="G1370" t="str"><v>TL</v></cell><cell r="H1370"><v>7.533</v></cell><cell r="I1370" t="str"><v>4049793028149</v></cell></row><row r="1371"><cell r="E1371" t="str"><v>STD C-12 Deluxe  Zımba Makinesi </v></cell><cell r="F1371"><v>0.18</v></cell><cell r="G1371" t="str"><v>TL</v></cell><cell r="H1371"><v>10.25325</v></cell><cell r="I1371" t="str"><v>4049793028156</v></cell></row><row r="1372"><cell r="E1372" t="str"><v>STD C-14 Deluxe Zımba Makinesi </v></cell><cell r="F1372"><v>0.18</v></cell><cell r="G1372" t="str"><v>TL</v></cell><cell r="H1372"><v>12.1365</v></cell><cell r="I1372" t="str"><v>4049793028163</v></cell></row><row r="1373"><cell r="E1373" t="str"><v>STD EM-4 Compact Zımba Makinesi No:10 </v></cell><cell r="F1373"><v>0.18</v></cell><cell r="G1373" t="str"><v>TL</v></cell><cell r="H1373"><v>2.8458</v></cell><cell r="I1373" t="str"><v>4049793028170</v></cell></row><row r="1374"><cell r="E1374" t="str"><v>STD EM-7 Compact Zımba Makinesi 24/6 </v></cell><cell r="F1374"><v>0.18</v></cell><cell r="G1374" t="str"><v>TL</v></cell><cell r="H1374"><v>5.1894</v></cell><cell r="I1374" t="str"><v>4002432106066</v></cell></row><row r="1375"><cell r="E1375" t="str"><v>STD EM-8 Compact Zımba Makinesi 24/6</v></cell><cell r="F1375"><v>0.18</v></cell><cell r="G1375" t="str"><v>TL</v></cell><cell r="H1375"><v>8.37</v></cell><cell r="I1375" t="str"><v>4002432106073</v></cell></row><row r="1376"><cell r="E1376" t="str"><v>STD F-5 Fashion Zımba Makinesi No:10 Siyah</v></cell><cell r="F1376"><v>0.18</v></cell><cell r="G1376" t="str"><v>TL</v></cell><cell r="H1376"><v>4.1013</v></cell><cell r="I1376" t="str"><v>4002432106080</v></cell></row><row r="1377"><cell r="E1377" t="str"><v>STD F-7 Fashion Zımba Makinesi Yarım Boy Siyah</v></cell><cell r="F1377"><v>0.18</v></cell><cell r="G1377" t="str"><v>TL</v></cell><cell r="H1377"><v>6.15195</v></cell><cell r="I1377" t="str"><v>4002432106097</v></cell></row><row r="1378"><cell r="E1378" t="str"><v>STD F-9 Fashion Zımba Makinesi Yarım Boy Siyah</v></cell><cell r="F1378"><v>0.18</v></cell><cell r="G1378" t="str"><v>TL</v></cell><cell r="H1378"><v>8.7048</v></cell><cell r="I1378" t="str"><v>4002432106103</v></cell></row><row r="1379"><cell r="E1379" t="str"><v>STD HS-1000 Profesyonel Kollu Zımba Makinesi Gri</v></cell><cell r="F1379"><v>0.18</v></cell><cell r="G1379" t="str"><v>TL</v></cell><cell r="H1379"><v>25.947</v></cell><cell r="I1379" t="str"><v>4002432106110</v></cell></row><row r="1380"><cell r="E1380" t="str"><v>STD HS-1000 Profesyonel Kollu Zımba Makinesi Siyah</v></cell><cell r="F1380"><v>0.18</v></cell><cell r="G1380" t="str"><v>TL</v></cell><cell r="H1380"><v>25.947</v></cell><cell r="I1380" t="str"><v>4002432332014</v></cell></row><row r="1381"><cell r="E1381" t="str"><v>STD HS-2000 Profesyonel Kollu Zımba Makinesi Gri</v></cell><cell r="F1381"><v>0.18</v></cell><cell r="G1381" t="str"><v>TL</v></cell><cell r="H1381"><v>56.916</v></cell><cell r="I1381" t="str"><v>4002432332052</v></cell></row><row r="1382"><cell r="E1382" t="str"><v>STD HS-2000 Profesyonel Kollu Zımba Makinesi Siyah</v></cell><cell r="F1382"><v>0.18</v></cell><cell r="G1382" t="str"><v>TL</v></cell><cell r="H1382"><v>56.916</v></cell><cell r="I1382" t="str"><v>4002432332021</v></cell></row><row r="1383"><cell r="E1383" t="str"><v>STD HS-3000 Profesyonel Kollu Zımba Makinesi Gri</v></cell><cell r="F1383"><v>0.18</v></cell><cell r="G1383" t="str"><v>TL</v></cell><cell r="H1383"><v>82.863</v></cell><cell r="I1383" t="str"><v>4002432332038</v></cell></row><row r="1384"><cell r="E1384" t="str"><v>STD HS-3000 Profesyonel Kollu Zımba Makinesi Siyah</v></cell><cell r="F1384"><v>0.18</v></cell><cell r="G1384" t="str"><v>TL</v></cell><cell r="H1384"><v>82.863</v></cell><cell r="I1384" t="str"><v>4002432332045</v></cell></row><row r="1385"><cell r="E1385" t="str"><v>STD ML-1000 Elegant Uzun Kollu Zımba Makinesi</v></cell><cell r="F1385"><v>0.18</v></cell><cell r="G1385" t="str"><v>TL</v></cell><cell r="H1385"><v>23.7708</v></cell><cell r="I1385" t="str"><v>4002432399017</v></cell></row><row r="1386"><cell r="E1386" t="str"><v>STD S-130 Elegant Pens Tipi Zımba Makinesi No:10 </v></cell><cell r="F1386"><v>0.18</v></cell><cell r="G1386" t="str"><v>TL</v></cell><cell r="H1386"><v>8.1189</v></cell><cell r="I1386" t="str"><v>4002432105861</v></cell></row><row r="1387"><cell r="E1387" t="str"><v>STD S-150 Elegant Pens Tipi Zımba Makinesi 24/6</v></cell><cell r="F1387"><v>0.18</v></cell><cell r="G1387" t="str"><v>TL</v></cell><cell r="H1387"><v>10.25325</v></cell><cell r="I1387" t="str"><v>4002432105878</v></cell></row><row r="1388"><cell r="E1388" t="str"><v>STD S-160 Elegant Pens Tipi Zımba Makinesi 24/6</v></cell><cell r="F1388"><v>0.18</v></cell><cell r="G1388" t="str"><v>TL</v></cell><cell r="H1388"><v>11.718</v></cell><cell r="I1388" t="str"><v>4002432105885</v></cell></row><row r="1389"><cell r="E1389" t="str"><v>STD S-170 Deluxe Pens Tipi Zımba Makinesi</v></cell><cell r="F1389"><v>0.18</v></cell><cell r="G1389" t="str"><v>TL</v></cell><cell r="H1389"><v>17.2422</v></cell><cell r="I1389" t="str"><v>4002432105892</v></cell></row><row r="1390"><cell r="E1390" t="str"><v>STD S-3T Popular Mini Zımba Makinesi 24/6  </v></cell><cell r="F1390"><v>0.18</v></cell><cell r="G1390" t="str"><v>TL</v></cell><cell r="H1390"><v>2.72025</v></cell><cell r="I1390" t="str"><v>4002432105908</v></cell></row><row r="1391"><cell r="E1391" t="str"><v>STD S-5 Popular Zımba Makinesi No:10</v></cell><cell r="F1391"><v>0.18</v></cell><cell r="G1391" t="str"><v>TL</v></cell><cell r="H1391"><v>2.72025</v></cell><cell r="I1391" t="str"><v>4002432105922</v></cell></row><row r="1392"><cell r="E1392" t="str"><v>STD S-5 Popular Zımba Makinesi No:10 Gri</v></cell><cell r="F1392"><v>0.18</v></cell><cell r="G1392" t="str"><v>TL</v></cell><cell r="H1392"><v>2.72025</v></cell><cell r="I1392" t="str"><v>4002432105939</v></cell></row><row r="1393"><cell r="E1393" t="str"><v>STD S-5 Popular Zımba Makinesi No:10 Kırmızı</v></cell><cell r="F1393"><v>0.18</v></cell><cell r="G1393" t="str"><v>TL</v></cell><cell r="H1393"><v>2.72025</v></cell><cell r="I1393" t="str"><v>4002432105946</v></cell></row><row r="1394"><cell r="E1394" t="str"><v>STD S-5 Popular Zımba Makinesi No:10 Siyah</v></cell><cell r="F1394"><v>0.18</v></cell><cell r="G1394" t="str"><v>TL</v></cell><cell r="H1394"><v>2.72025</v></cell><cell r="I1394" t="str"><v>4002432105953</v></cell></row><row r="1395"><cell r="E1395" t="str"><v>STD S-5 Popular Zımba Makinesi No:10 Mavi</v></cell><cell r="F1395"><v>0.18</v></cell><cell r="G1395" t="str"><v>TL</v></cell><cell r="H1395"><v>2.72025</v></cell><cell r="I1395" t="str"><v>4002432105960</v></cell></row><row r="1396"><cell r="E1396" t="str"><v>STD S-600 Popular Zımba Makinesi 24/6 Gri</v></cell><cell r="F1396"><v>0.18</v></cell><cell r="G1396" t="str"><v>TL</v></cell><cell r="H1396"><v>3.89205</v></cell><cell r="I1396" t="str"><v>4002432105977</v></cell></row><row r="1397"><cell r="E1397" t="str"><v>STD S-600 Popular Zımba Makinesi 24/6 Kırmızı</v></cell><cell r="F1397"><v>0.18</v></cell><cell r="G1397" t="str"><v>TL</v></cell><cell r="H1397"><v>3.89205</v></cell><cell r="I1397" t="str"><v>4002432104765</v></cell></row><row r="1398"><cell r="E1398" t="str"><v>STD S-600 Popular Zımba Makinesi 24/6 Siyah</v></cell><cell r="F1398"><v>0.18</v></cell><cell r="G1398" t="str"><v>TL</v></cell><cell r="H1398"><v>3.89205</v></cell><cell r="I1398" t="str"><v>4002432104802</v></cell></row><row r="1399"><cell r="E1399" t="str"><v>STD S-600 Popular Zımba Makinesi 24/6 Mavi</v></cell><cell r="F1399"><v>0.18</v></cell><cell r="G1399" t="str"><v>TL</v></cell><cell r="H1399"><v>3.89205</v></cell><cell r="I1399" t="str"><v>4002432104819</v></cell></row><row r="1400"><cell r="E1400" t="str"><v>Leitz Retro Chic Zımba ve Delgeç Set Mor-Sarı</v></cell><cell r="F1400"><v>0.18</v></cell><cell r="G1400" t="str"><v>TL</v></cell><cell r="H1400"><v>19.035</v></cell><cell r="I1400" t="str"><v>4002432104826</v></cell></row><row r="1401"><cell r="E1401" t="str"><v>Leitz Retro Chic  Zımba ve Delgeç Set Gri-Yeşil</v></cell><cell r="F1401"><v>0.18</v></cell><cell r="G1401" t="str"><v>TL</v></cell><cell r="H1401"><v>19.035</v></cell><cell r="I1401" t="str"><v>4002432104840</v></cell></row><row r="1402"><cell r="E1402" t="str"><v>Leitz Wow Zımba-Delgeç Set Metalik Beyaz</v></cell><cell r="F1402"><v>0.18</v></cell><cell r="G1402" t="str"><v>TL</v></cell><cell r="H1402"><v>29.61</v></cell><cell r="I1402" t="str"><v>4002432104857</v></cell></row><row r="1403"><cell r="E1403" t="str"><v>Leitz Wow Zımba-Delgeç Set Metalik Pembe</v></cell><cell r="F1403"><v>0.18</v></cell><cell r="G1403" t="str"><v>TL</v></cell><cell r="H1403"><v>29.61</v></cell><cell r="I1403" t="str"><v>4002432104871</v></cell></row><row r="1404"><cell r="E1404" t="str"><v>Leitz Wow Zımba-Delgeç Set Metalik Mavi</v></cell><cell r="F1404"><v>0.18</v></cell><cell r="G1404" t="str"><v>TL</v></cell><cell r="H1404"><v>29.61</v></cell><cell r="I1404" t="str"><v>4002432104888</v></cell></row><row r="1405"><cell r="E1405" t="str"><v>Leitz Wow Zımba-Delgeç Set Metalik Turuncu</v></cell><cell r="F1405"><v>0.18</v></cell><cell r="G1405" t="str"><v>TL</v></cell><cell r="H1405"><v>29.61</v></cell><cell r="I1405" t="str"><v>4002432104895</v></cell></row><row r="1406"><cell r="E1406" t="str"><v>Leitz Wow Zımba-Delgeç Set Metalik Buz Mavisi</v></cell><cell r="F1406"><v>0.18</v></cell><cell r="G1406" t="str"><v>TL</v></cell><cell r="H1406"><v>29.61</v></cell><cell r="I1406" t="str"><v>4002432104901</v></cell></row><row r="1407"><cell r="E1407" t="str"><v>Leitz Wow Zımba-Delgeç Set Metalik Mor</v></cell><cell r="F1407"><v>0.18</v></cell><cell r="G1407" t="str"><v>TL</v></cell><cell r="H1407"><v>29.61</v></cell><cell r="I1407" t="str"><v>4002432104994</v></cell></row><row r="1408"><cell r="E1408" t="str"><v>Leitz Wow Zımba-Delgeç Set Metalik Yeşil</v></cell><cell r="F1408"><v>0.18</v></cell><cell r="G1408" t="str"><v>TL</v></cell><cell r="H1408"><v>29.61</v></cell><cell r="I1408" t="str"><v>4002432104918</v></cell></row><row r="1409"><cell r="E1409" t="str"><v>Rapid F5 Mini Zımba-Delgeç Set Mavi-Yeşil</v></cell><cell r="F1409"><v>0.18</v></cell><cell r="G1409" t="str"><v>TL</v></cell><cell r="H1409"><v>22.842</v></cell><cell r="I1409" t="str"><v>4002432105007</v></cell></row><row r="1410"><cell r="E1410" t="str"><v>Rapid F5 Mini Zımba-Delgeç Set Pembe-Sarı</v></cell><cell r="F1410"><v>0.18</v></cell><cell r="G1410" t="str"><v>TL</v></cell><cell r="H1410"><v>22.842</v></cell><cell r="I1410" t="str"><v>4002432105014</v></cell></row><row r="1411"><cell r="E1411" t="str"><v>Rapid F5 Mini Zımba-Delgeç Set Mor-Pembe</v></cell><cell r="F1411"><v>0.18</v></cell><cell r="G1411" t="str"><v>TL</v></cell><cell r="H1411"><v>22.842</v></cell><cell r="I1411" t="str"><v>4002432104833</v></cell></row><row r="1412"><cell r="E1412" t="str"><v>Leitz Wow 10 Sayfa Kapasiteli Elektrikli Zımba Metalik Pembe</v></cell><cell r="F1412"><v>0.18</v></cell><cell r="G1412" t="str"><v>TL</v></cell><cell r="H1412"><v>61.758</v></cell><cell r="I1412" t="str"><v>4002432104864</v></cell></row><row r="1413"><cell r="E1413" t="str"><v>Leitz Wow 10 Sayfa Kapasiteli Elektrikli Zımba Metalik Mavi</v></cell><cell r="F1413"><v>0.18</v></cell><cell r="G1413" t="str"><v>TL</v></cell><cell r="H1413"><v>61.758</v></cell><cell r="I1413" t="str"><v>4002432104932</v></cell></row><row r="1414"><cell r="E1414" t="str"><v>Leitz Wow 10 Sayfa Kapasiteli Elektrikli Zımba Metalik Turuncu</v></cell><cell r="F1414"><v>0.18</v></cell><cell r="G1414" t="str"><v>TL</v></cell><cell r="H1414"><v>61.758</v></cell><cell r="I1414" t="str"><v>4002432104949</v></cell></row><row r="1415"><cell r="E1415" t="str"><v>Leitz Wow 10 Sayfa Kapasiteli Elektrikli Zımba Metalik Buz Mavisi</v></cell><cell r="F1415"><v>0.18</v></cell><cell r="G1415" t="str"><v>TL</v></cell><cell r="H1415"><v>61.758</v></cell><cell r="I1415" t="str"><v>4002432104956</v></cell></row><row r="1416"><cell r="E1416" t="str"><v>Leitz Wow 10 Sayfa Kapasiteli Elektrikli Zımba Metalik Mor</v></cell><cell r="F1416"><v>0.18</v></cell><cell r="G1416" t="str"><v>TL</v></cell><cell r="H1416"><v>61.758</v></cell><cell r="I1416" t="str"><v>4002432104963</v></cell></row><row r="1417"><cell r="E1417" t="str"><v>Leitz Wow 10 Sayfa Kapasiteli Elektrikli Zımba Metalik Yeşil</v></cell><cell r="F1417"><v>0.18</v></cell><cell r="G1417" t="str"><v>TL</v></cell><cell r="H1417"><v>61.758</v></cell><cell r="I1417" t="str"><v>4002432104970</v></cell></row><row r="1418"><cell r="E1418" t="str"><v>Leitz 10 Sayfa Kapasiteli Zımba Kırmızı</v></cell><cell r="F1418"><v>0.18</v></cell><cell r="G1418" t="str"><v>TL</v></cell><cell r="H1418"><v>4.653</v></cell><cell r="I1418" t="str"><v>4002432104987</v></cell></row><row r="1419"><cell r="E1419" t="str"><v>Leitz 10 Sayfa Kapasiteli Zımba Mavi</v></cell><cell r="F1419"><v>0.18</v></cell><cell r="G1419" t="str"><v>TL</v></cell><cell r="H1419"><v>4.653</v></cell><cell r="I1419" t="str"><v>4002432342266</v></cell></row><row r="1420"><cell r="E1420" t="str"><v>Leitz 10 Sayfa Kapasiteli Zımba Siyah</v></cell><cell r="F1420"><v>0.18</v></cell><cell r="G1420" t="str"><v>TL</v></cell><cell r="H1420"><v>4.653</v></cell><cell r="I1420" t="str"><v>4002432342280</v></cell></row><row r="1421"><cell r="E1421" t="str"><v>Leitz 25 Sayfa Kapasiteli Zımba Kırmızı</v></cell><cell r="F1421"><v>0.18</v></cell><cell r="G1421" t="str"><v>TL</v></cell><cell r="H1421"><v>14.382</v></cell><cell r="I1421" t="str"><v>4002432334650</v></cell></row><row r="1422"><cell r="E1422" t="str"><v>Leitz 25 Sayfa Kapasiteli Zımba Mavi</v></cell><cell r="F1422"><v>0.18</v></cell><cell r="G1422" t="str"><v>TL</v></cell><cell r="H1422"><v>14.382</v></cell><cell r="I1422" t="str"><v>4002432334667</v></cell></row><row r="1423"><cell r="E1423" t="str"><v>Leitz 25 Sayfa Kapasiteli Zımba Siyah</v></cell><cell r="F1423"><v>0.18</v></cell><cell r="G1423" t="str"><v>TL</v></cell><cell r="H1423"><v>14.382</v></cell><cell r="I1423" t="str"><v>4002432334674</v></cell></row><row r="1424"><cell r="E1424" t="str"><v>Leitz 30 Sayfa Kapasiteli Zımba Kırmızı</v></cell><cell r="F1424"><v>0.18</v></cell><cell r="G1424" t="str"><v>TL</v></cell><cell r="H1424"><v>23.688</v></cell><cell r="I1424" t="str"><v>4002432324491</v></cell></row><row r="1425"><cell r="E1425" t="str"><v>Leitz 30 Sayfa Kapasiteli Zımba Mavi</v></cell><cell r="F1425"><v>0.18</v></cell><cell r="G1425" t="str"><v>TL</v></cell><cell r="H1425"><v>23.688</v></cell><cell r="I1425" t="str"><v>4002432324507</v></cell></row><row r="1426"><cell r="E1426" t="str"><v>Leitz 30 Sayfa Kapasiteli Zımba Siyah</v></cell><cell r="F1426"><v>0.18</v></cell><cell r="G1426" t="str"><v>TL</v></cell><cell r="H1426"><v>23.688</v></cell><cell r="I1426" t="str"><v>4002432324538</v></cell></row><row r="1427"><cell r="E1427" t="str"><v>Leitz 30 Sayfa Kapasiteli Zımba Gri</v></cell><cell r="F1427"><v>0.18</v></cell><cell r="G1427" t="str"><v>TL</v></cell><cell r="H1427"><v>23.688</v></cell><cell r="I1427" t="str"><v>4002432324521</v></cell></row><row r="1428"><cell r="E1428" t="str"><v>Leitz Style 30 Sayfa Kapasiteli Zımba Beyaz</v></cell><cell r="F1428"><v>0.18</v></cell><cell r="G1428" t="str"><v>TL</v></cell><cell r="H1428"><v>36.378</v></cell><cell r="I1428" t="str"><v>4002432108619</v></cell></row><row r="1429"><cell r="E1429" t="str"><v>Leitz Style 30 Sayfa Kapasiteli Zımba Bordo</v></cell><cell r="F1429"><v>0.18</v></cell><cell r="G1429" t="str"><v>TL</v></cell><cell r="H1429"><v>36.378</v></cell><cell r="I1429" t="str"><v>4002432108626</v></cell></row><row r="1430"><cell r="E1430" t="str"><v>Leitz Style 30 Sayfa Kapasiteli Zımba Siyah</v></cell><cell r="F1430"><v>0.18</v></cell><cell r="G1430" t="str"><v>TL</v></cell><cell r="H1430"><v>36.378</v></cell><cell r="I1430" t="str"><v>4002432108657</v></cell></row><row r="1431"><cell r="E1431" t="str"><v>Leitz Style 30 Sayfa Kapasiteli Zımba Yeşil</v></cell><cell r="F1431"><v>0.18</v></cell><cell r="G1431" t="str"><v>TL</v></cell><cell r="H1431"><v>36.378</v></cell><cell r="I1431" t="str"><v>4002432108633</v></cell></row><row r="1432"><cell r="E1432" t="str"><v>Leitz Style 30 Sayfa Kapasiteli Zımba Lacivert</v></cell><cell r="F1432"><v>0.18</v></cell><cell r="G1432" t="str"><v>TL</v></cell><cell r="H1432"><v>36.378</v></cell><cell r="I1432" t="str"><v>4002432108640</v></cell></row><row r="1433"><cell r="E1433" t="str"><v>Leitz Wow 30 Sayfa Kapasiteli Zımba Metalik Beyaz</v></cell><cell r="F1433"><v>0.18</v></cell><cell r="G1433" t="str"><v>TL</v></cell><cell r="H1433"><v>35.532</v></cell><cell r="I1433" t="str"><v>4002432393183</v></cell></row><row r="1434"><cell r="E1434" t="str"><v>Leitz Wow 30 Sayfa Kapasiteli Zımba Metalik Pembe</v></cell><cell r="F1434"><v>0.18</v></cell><cell r="G1434" t="str"><v>TL</v></cell><cell r="H1434"><v>35.532</v></cell><cell r="I1434" t="str"><v>4002432393114</v></cell></row><row r="1435"><cell r="E1435" t="str"><v>Leitz Wow 30 Sayfa Kapasiteli Zımba Metalik Mavi</v></cell><cell r="F1435"><v>0.18</v></cell><cell r="G1435" t="str"><v>TL</v></cell><cell r="H1435"><v>35.532</v></cell><cell r="I1435" t="str"><v>4002432392896</v></cell></row><row r="1436"><cell r="E1436" t="str"><v>Leitz Wow 30 Sayfa Kapasiteli Zımba Metalik Turuncu</v></cell><cell r="F1436"><v>0.18</v></cell><cell r="G1436" t="str"><v>TL</v></cell><cell r="H1436"><v>35.532</v></cell><cell r="I1436" t="str"><v>4002432392902</v></cell></row><row r="1437"><cell r="E1437" t="str"><v>Leitz Wow 30 Sayfa Kapasiteli Zımba Metalik Buz Mavisi</v></cell><cell r="F1437"><v>0.18</v></cell><cell r="G1437" t="str"><v>TL</v></cell><cell r="H1437"><v>35.532</v></cell><cell r="I1437" t="str"><v>4002432103140</v></cell></row><row r="1438"><cell r="E1438" t="str"><v>Leitz Wow 30 Sayfa Kapasiteli Zımba Metalik Mor</v></cell><cell r="F1438"><v>0.18</v></cell><cell r="G1438" t="str"><v>TL</v></cell><cell r="H1438"><v>35.532</v></cell><cell r="I1438" t="str"><v>4002432103157</v></cell></row><row r="1439"><cell r="E1439" t="str"><v>Leitz Wow 30 Sayfa Kapasiteli Zımba Metalik Yeşil</v></cell><cell r="F1439"><v>0.18</v></cell><cell r="G1439" t="str"><v>TL</v></cell><cell r="H1439"><v>35.532</v></cell><cell r="I1439" t="str"><v>4002432392919</v></cell></row><row r="1440"><cell r="E1440" t="str"><v>Leitz Wow 10 Sayfa Kapasiteli Mini Zımba Metalik Beyaz</v></cell><cell r="F1440"><v>0.18</v></cell><cell r="G1440" t="str"><v>TL</v></cell><cell r="H1440"><v>14.382</v></cell><cell r="I1440" t="str"><v>4002432101269</v></cell></row><row r="1441"><cell r="E1441" t="str"><v>Leitz Wow 10 Sayfa Kapasiteli Mini Zımba Metalik Pembe</v></cell><cell r="F1441"><v>0.18</v></cell><cell r="G1441" t="str"><v>TL</v></cell><cell r="H1441"><v>14.382</v></cell><cell r="I1441" t="str"><v>4002432101276</v></cell></row><row r="1442"><cell r="E1442" t="str"><v>Leitz Wow 10 Sayfa Kapasiteli Mini Zımba Metalik Mavi</v></cell><cell r="F1442"><v>0.18</v></cell><cell r="G1442" t="str"><v>TL</v></cell><cell r="H1442"><v>14.382</v></cell><cell r="I1442" t="str"><v>4002432101283</v></cell></row><row r="1443"><cell r="E1443" t="str"><v>Leitz Wow 10 Sayfa Kapasiteli Mini Zımba Metalik Turuncu</v></cell><cell r="F1443"><v>0.18</v></cell><cell r="G1443" t="str"><v>TL</v></cell><cell r="H1443"><v>14.382</v></cell><cell r="I1443" t="str"><v>4002432101290</v></cell></row><row r="1444"><cell r="E1444" t="str"><v>Leitz Wow 10 Sayfa Kapasiteli Mini Zımba Metalik Buz Mavisi</v></cell><cell r="F1444"><v>0.18</v></cell><cell r="G1444" t="str"><v>TL</v></cell><cell r="H1444"><v>14.382</v></cell><cell r="I1444" t="str"><v>4002432103225</v></cell></row><row r="1445"><cell r="E1445" t="str"><v>Leitz Wow 10 Sayfa Kapasiteli Mini Zımba Metalik Mor</v></cell><cell r="F1445"><v>0.18</v></cell><cell r="G1445" t="str"><v>TL</v></cell><cell r="H1445"><v>14.382</v></cell><cell r="I1445" t="str"><v>4002432103232</v></cell></row><row r="1446"><cell r="E1446" t="str"><v>Leitz Wow 10 Sayfa Kapasiteli Mini Zımba Metalik Yeşil</v></cell><cell r="F1446"><v>0.18</v></cell><cell r="G1446" t="str"><v>TL</v></cell><cell r="H1446"><v>14.382</v></cell><cell r="I1446" t="str"><v>4002432101306</v></cell></row><row r="1447"><cell r="E1447" t="str"><v>Leitz 40 Sayfa Kapasiteli Zımba Kırmızı</v></cell><cell r="F1447"><v>0.18</v></cell><cell r="G1447" t="str"><v>TL</v></cell><cell r="H1447"><v>54.99</v></cell><cell r="I1447" t="str"><v>4002432324590</v></cell></row><row r="1448"><cell r="E1448" t="str"><v>Leitz 40 Sayfa Kapasiteli Zımba Mavi</v></cell><cell r="F1448"><v>0.18</v></cell><cell r="G1448" t="str"><v>TL</v></cell><cell r="H1448"><v>54.99</v></cell><cell r="I1448" t="str"><v>4002432336067</v></cell></row><row r="1449"><cell r="E1449" t="str"><v>Leitz 40 Sayfa Kapasiteli Zımba Siyah</v></cell><cell r="F1449"><v>0.18</v></cell><cell r="G1449" t="str"><v>TL</v></cell><cell r="H1449"><v>54.99</v></cell><cell r="I1449" t="str"><v>4002432324620</v></cell></row><row r="1450"><cell r="E1450" t="str"><v>Leitz Düz Perçinleyen Zımba Kırmızı</v></cell><cell r="F1450"><v>0.18</v></cell><cell r="G1450" t="str"><v>TL</v></cell><cell r="H1450"><v>33.84</v></cell><cell r="I1450" t="str"><v>4002432357413</v></cell></row><row r="1451"><cell r="E1451" t="str"><v>Leitz Düz Perçinleyen Zımba Mavi</v></cell><cell r="F1451"><v>0.18</v></cell><cell r="G1451" t="str"><v>TL</v></cell><cell r="H1451"><v>33.84</v></cell><cell r="I1451" t="str"><v>4002432357420</v></cell></row><row r="1452"><cell r="E1452" t="str"><v>Leitz Düz Perçinleyen Zımba Siyah</v></cell><cell r="F1452"><v>0.18</v></cell><cell r="G1452" t="str"><v>TL</v></cell><cell r="H1452"><v>33.84</v></cell><cell r="I1452" t="str"><v>4002432357437</v></cell></row><row r="1453"><cell r="E1453" t="str"><v>Leitz Pens Tipi Zımba Gri</v></cell><cell r="F1453"><v>0.18</v></cell><cell r="G1453" t="str"><v>TL</v></cell><cell r="H1453"><v>32.994</v></cell><cell r="I1453" t="str"><v>4002432357659</v></cell></row><row r="1454"><cell r="E1454" t="str"><v>Leitz 60 Sayfa Kapasiteli Zımba Gri</v></cell><cell r="F1454"><v>0.18</v></cell><cell r="G1454" t="str"><v>TL</v></cell><cell r="H1454"><v>82.062</v></cell><cell r="I1454" t="str"><v>4002432363995</v></cell></row><row r="1455"><cell r="E1455" t="str"><v>Leitz 80 Sayfa Kapasiteli Zımba Gri</v></cell><cell r="F1455"><v>0.18</v></cell><cell r="G1455" t="str"><v>TL</v></cell><cell r="H1455"><v>186.12</v></cell><cell r="I1455" t="str"><v>4002432364008</v></cell></row><row r="1456"><cell r="E1456" t="str"><v>Leitz 120 Sayfa Kapasiteli Zımba Gri</v></cell><cell r="F1456"><v>0.18</v></cell><cell r="G1456" t="str"><v>TL</v></cell><cell r="H1456"><v>249.57</v></cell><cell r="I1456" t="str"><v>4002432371129</v></cell></row><row r="1457"><cell r="E1457" t="str"><v>Leitz Uzun Kollu Zımba Siyah</v></cell><cell r="F1457"><v>0.18</v></cell><cell r="G1457" t="str"><v>TL</v></cell><cell r="H1457"><v>135.36</v></cell><cell r="I1457" t="str"><v>4002432324729</v></cell></row><row r="1458"><cell r="E1458" t="str"><v>Mas 140 Zımba Teli No:10 Beyaz</v></cell><cell r="F1458"><v>0.18</v></cell><cell r="G1458" t="str"><v>TL</v></cell><cell r="H1458"><v>0.474912</v></cell><cell r="I1458" t="str"><v>8691474950704</v></cell></row><row r="1459"><cell r="E1459" t="str"><v>Mas 143 Zımba Teli No:10 Bakır</v></cell><cell r="F1459"><v>0.18</v></cell><cell r="G1459" t="str"><v>TL</v></cell><cell r="H1459"><v>0.540096</v></cell><cell r="I1459" t="str"><v>8691474950001</v></cell></row><row r="1460"><cell r="E1460" t="str"><v>Mas 145 Zımba Teli No:24/6 Beyaz</v></cell><cell r="F1460"><v>0.18</v></cell><cell r="G1460" t="str"><v>TL</v></cell><cell r="H1460"><v>0.810144</v></cell><cell r="I1460" t="str"><v>8691474200120</v></cell></row><row r="1461"><cell r="E1461" t="str"><v>Mas 148 Zımba Teli No:24/6 Bakır</v></cell><cell r="F1461"><v>0.18</v></cell><cell r="G1461" t="str"><v>TL</v></cell><cell r="H1461"><v>0.903264</v></cell><cell r="I1461" t="str"><v>8691474950018</v></cell></row><row r="1462"><cell r="E1462" t="str"><v>Mas 150 Zımba Teli No:23/8</v></cell><cell r="F1462"><v>0.18</v></cell><cell r="G1462" t="str"><v>TL</v></cell><cell r="H1462"><v>1.704096</v></cell><cell r="I1462" t="str"><v>8691474200137</v></cell></row><row r="1463"><cell r="E1463" t="str"><v>Mas 152 Zımba Teli No:23/10</v></cell><cell r="F1463"><v>0.18</v></cell><cell r="G1463" t="str"><v>TL</v></cell><cell r="H1463"><v>1.918272</v></cell><cell r="I1463" t="str"><v>8691474950025</v></cell></row><row r="1464"><cell r="E1464" t="str"><v>Mas 154 Zımba Teli No:23/13</v></cell><cell r="F1464"><v>0.18</v></cell><cell r="G1464" t="str"><v>TL</v></cell><cell r="H1464"><v>2.179008</v></cell><cell r="I1464" t="str"><v>8691474950032</v></cell></row><row r="1465"><cell r="E1465" t="str"><v>Mas 156 Zımba Teli No:23/15</v></cell><cell r="F1465"><v>0.18</v></cell><cell r="G1465" t="str"><v>TL</v></cell><cell r="H1465"><v>2.551488</v></cell><cell r="I1465" t="str"><v>8691474200144</v></cell></row><row r="1466"><cell r="E1466" t="str"><v>Mas 158 Zımba Teli No:23/17</v></cell><cell r="F1466"><v>0.18</v></cell><cell r="G1466" t="str"><v>TL</v></cell><cell r="H1466"><v>3.417504</v></cell><cell r="I1466" t="str"><v>8691474950049</v></cell></row><row r="1467"><cell r="E1467" t="str"><v>Mas 160 Zımba Teli No:23/20</v></cell><cell r="F1467"><v>0.18</v></cell><cell r="G1467" t="str"><v>TL</v></cell><cell r="H1467"><v>4.069344</v></cell><cell r="I1467" t="str"><v>8691474950056</v></cell></row><row r="1468"><cell r="E1468" t="str"><v>Mas 162 Zımba Teli No:23/23</v></cell><cell r="F1468"><v>0.18</v></cell><cell r="G1468" t="str"><v>TL</v></cell><cell r="H1468"><v>4.823616</v></cell><cell r="I1468" t="str"><v>8691474950063</v></cell></row><row r="1469"><cell r="E1469" t="str"><v>Mas 903 Tırnaklı Tel Sökücü Siyah</v></cell><cell r="F1469"><v>0.18</v></cell><cell r="G1469" t="str"><v>TL</v></cell><cell r="H1469"><v>5.2212384</v></cell><cell r="I1469" t="str"><v>8691474950070</v></cell></row><row r="1470"><cell r="E1470" t="str"><v>Mas 903 Tırnaklı Tel Sökücü Mavi</v></cell><cell r="F1470"><v>0.18</v></cell><cell r="G1470" t="str"><v>TL</v></cell><cell r="H1470"><v>5.2212384</v></cell><cell r="I1470" t="str"><v>8691474950087</v></cell></row><row r="1471"><cell r="E1471" t="str"><v>Mas 903 Tırnaklı Tel Sökücü Kırmızı</v></cell><cell r="F1471"><v>0.18</v></cell><cell r="G1471" t="str"><v>TL</v></cell><cell r="H1471"><v>5.2212384</v></cell><cell r="I1471" t="str"><v>8691474200151</v></cell></row><row r="1472"><cell r="E1472" t="str"><v>Mas 905 No:10 ve No:24/6 için Tel Sökücü Siyah</v></cell><cell r="F1472"><v>0.18</v></cell><cell r="G1472" t="str"><v>TL</v></cell><cell r="H1472"><v>4.5004896</v></cell><cell r="I1472" t="str"><v>8691474950094</v></cell></row><row r="1473"><cell r="E1473" t="str"><v>Mas 905 No:10 ve No:24/6 için Tel Sökücü Mavi</v></cell><cell r="F1473"><v>0.18</v></cell><cell r="G1473" t="str"><v>TL</v></cell><cell r="H1473"><v>4.5004896</v></cell><cell r="I1473" t="str"><v>8691474950100</v></cell></row><row r="1474"><cell r="E1474" t="str"><v>Mas 905 No:10 ve No:24/6 için Tel Sökücü Kırmızı</v></cell><cell r="F1474"><v>0.18</v></cell><cell r="G1474" t="str"><v>TL</v></cell><cell r="H1474"><v>4.5004896</v></cell><cell r="I1474" t="str"><v>8691474956522</v></cell></row><row r="1475"><cell r="E1475" t="str"><v>Mas 905 No:10 ve No:24/6 için Tel Sökücü Gri</v></cell><cell r="F1475"><v>0.18</v></cell><cell r="G1475" t="str"><v>TL</v></cell><cell r="H1475"><v>4.5004896</v></cell><cell r="I1475" t="str"><v>8691474200175</v></cell></row><row r="1476"><cell r="E1476" t="str"><v>Mas 910 No:10 ve No:24/6 için Tel Sökücü Siyah</v></cell><cell r="F1476"><v>0.18</v></cell><cell r="G1476" t="str"><v>TL</v></cell><cell r="H1476"><v>5.0756608</v></cell><cell r="I1476" t="str"><v>8691474950117</v></cell></row><row r="1477"><cell r="E1477" t="str"><v>Mas 910 No:10 ve No:24/6 için Tel Sökücü Mavi</v></cell><cell r="F1477"><v>0.18</v></cell><cell r="G1477" t="str"><v>TL</v></cell><cell r="H1477"><v>5.0756608</v></cell><cell r="I1477" t="str"><v>8691474950131</v></cell></row><row r="1478"><cell r="E1478" t="str"><v>Mas 910 No:10 ve No:24/6 için Tel Sökücü Kırmızı</v></cell><cell r="F1478"><v>0.18</v></cell><cell r="G1478" t="str"><v>TL</v></cell><cell r="H1478"><v>5.0756608</v></cell><cell r="I1478" t="str"><v>8691474950148</v></cell></row><row r="1479"><cell r="E1479" t="str"><v>Mas 910 No:10 ve No:24/6 için Tel Sökücü sarı</v></cell><cell r="F1479"><v>0.18</v></cell><cell r="G1479" t="str"><v>TL</v></cell><cell r="H1479"><v>5.0756608</v></cell><cell r="I1479" t="str"><v>8691474100505</v></cell></row><row r="1480"><cell r="E1480" t="str"><v>Noki 6451 Zımba Teli No:24/6 Beyaz</v></cell><cell r="F1480"><v>0.18</v></cell><cell r="G1480" t="str"><v>TL</v></cell><cell r="H1480"><v>0.5</v></cell><cell r="I1480" t="str"><v>8691474100512</v></cell></row><row r="1481"><cell r="E1481" t="str"><v>Noki 6452 Zımba Teli No:10 Beyaz</v></cell><cell r="F1481"><v>0.18</v></cell><cell r="G1481" t="str"><v>TL</v></cell><cell r="H1481"><v>0.33</v></cell><cell r="I1481" t="str"><v>8691474100529</v></cell></row><row r="1482"><cell r="E1482" t="str"><v>Noki 6453 Zımba Teli No:24/6 Bakır</v></cell><cell r="F1482"><v>0.18</v></cell><cell r="G1482" t="str"><v>TL</v></cell><cell r="H1482"><v>0.71</v></cell><cell r="I1482" t="str"><v>8691474100536</v></cell></row><row r="1483"><cell r="E1483" t="str"><v>Noki 6454 Zımba Teli No:10 Bakır</v></cell><cell r="F1483"><v>0.18</v></cell><cell r="G1483" t="str"><v>TL</v></cell><cell r="H1483"><v>0.5</v></cell><cell r="I1483" t="str"><v>8691474200731</v></cell></row><row r="1484"><cell r="E1484" t="str"><v>Leitz 1010 Plastik Geniş Klasör Beyaz</v></cell><cell r="F1484"><v>0.18</v></cell><cell r="G1484" t="str"><v>TL</v></cell><cell r="H1484"><v>10.0674</v></cell><cell r="I1484" t="str"><v>8691474200748</v></cell></row><row r="1485"><cell r="E1485" t="str"><v>Leitz 1010 Plastik Geniş Klasör Sarı</v></cell><cell r="F1485"><v>0.18</v></cell><cell r="G1485" t="str"><v>TL</v></cell><cell r="H1485"><v>10.0674</v></cell><cell r="I1485" t="str"><v>8691474100543</v></cell></row><row r="1486"><cell r="E1486" t="str"><v>Leitz 1010 Plastik Geniş Klasör Açık Kırmızı</v></cell><cell r="F1486"><v>0.18</v></cell><cell r="G1486" t="str"><v>TL</v></cell><cell r="H1486"><v>10.0674</v></cell><cell r="I1486" t="str"><v>8691474100604</v></cell></row><row r="1487"><cell r="E1487" t="str"><v>Leitz 1010 Plastik Geniş Klasör Kırmızı</v></cell><cell r="F1487"><v>0.18</v></cell><cell r="G1487" t="str"><v>TL</v></cell><cell r="H1487"><v>10.0674</v></cell><cell r="I1487" t="str"><v>8691474100611</v></cell></row><row r="1488"><cell r="E1488" t="str"><v>Leitz 1010 Plastik Geniş Klasör Açık Mavi</v></cell><cell r="F1488"><v>0.18</v></cell><cell r="G1488" t="str"><v>TL</v></cell><cell r="H1488"><v>10.0674</v></cell><cell r="I1488" t="str"><v>8691474100628</v></cell></row><row r="1489"><cell r="E1489" t="str"><v>Leitz 1010 Plastik Geniş Klasör Mavi</v></cell><cell r="F1489"><v>0.18</v></cell><cell r="G1489" t="str"><v>TL</v></cell><cell r="H1489"><v>10.0674</v></cell><cell r="I1489" t="str"><v>8691474100635</v></cell></row><row r="1490"><cell r="E1490" t="str"><v>Leitz 1010 Plastik Geniş Klasör Turuncu</v></cell><cell r="F1490"><v>0.18</v></cell><cell r="G1490" t="str"><v>TL</v></cell><cell r="H1490"><v>10.0674</v></cell><cell r="I1490" t="str"><v>8691474200755</v></cell></row><row r="1491"><cell r="E1491" t="str"><v>Leitz 1010 Plastik Geniş Klasör Açık Yeşil</v></cell><cell r="F1491"><v>0.18</v></cell><cell r="G1491" t="str"><v>TL</v></cell><cell r="H1491"><v>10.0674</v></cell><cell r="I1491" t="str"><v>8691474200762</v></cell></row><row r="1492"><cell r="E1492" t="str"><v>Leitz 1010 Plastik Geniş Klasör Yeşil</v></cell><cell r="F1492"><v>0.18</v></cell><cell r="G1492" t="str"><v>TL</v></cell><cell r="H1492"><v>10.0674</v></cell><cell r="I1492" t="str"><v>8691474100642</v></cell></row><row r="1493"><cell r="E1493" t="str"><v>Leitz 1010 Plastik Geniş Klasör Gri</v></cell><cell r="F1493"><v>0.18</v></cell><cell r="G1493" t="str"><v>TL</v></cell><cell r="H1493"><v>10.0674</v></cell><cell r="I1493" t="str"><v>8691474831720</v></cell></row><row r="1494"><cell r="E1494" t="str"><v>Leitz 1010 Plastik Geniş Klasör Siyah</v></cell><cell r="F1494"><v>0.18</v></cell><cell r="G1494" t="str"><v>TL</v></cell><cell r="H1494"><v>10.0674</v></cell><cell r="I1494" t="str"><v>8691474990007</v></cell></row><row r="1495"><cell r="E1495" t="str"><v>Leitz 1015 Plastik Dar Klasör Beyaz</v></cell><cell r="F1495"><v>0.18</v></cell><cell r="G1495" t="str"><v>TL</v></cell><cell r="H1495"><v>10.0674</v></cell><cell r="I1495" t="str"><v>8691474838347</v></cell></row><row r="1496"><cell r="E1496" t="str"><v>Leitz 1015 Plastik Dar Klasör Sarı</v></cell><cell r="F1496"><v>0.18</v></cell><cell r="G1496" t="str"><v>TL</v></cell><cell r="H1496"><v>10.0674</v></cell><cell r="I1496" t="str"><v>8691474838392</v></cell></row><row r="1497"><cell r="E1497" t="str"><v>Leitz 1015 Plastik Dar Klasör Açık Kırmızı</v></cell><cell r="F1497"><v>0.18</v></cell><cell r="G1497" t="str"><v>TL</v></cell><cell r="H1497"><v>10.0674</v></cell><cell r="I1497" t="str"><v>8691474838293</v></cell></row><row r="1498"><cell r="E1498" t="str"><v>Leitz 1015 Plastik Dar Klasör Kırmızı</v></cell><cell r="F1498"><v>0.18</v></cell><cell r="G1498" t="str"><v>TL</v></cell><cell r="H1498"><v>10.0674</v></cell><cell r="I1498" t="str"><v>8691474838309</v></cell></row><row r="1499"><cell r="E1499" t="str"><v>Leitz 1015 Plastik Dar Klasör Mavi</v></cell><cell r="F1499"><v>0.18</v></cell><cell r="G1499" t="str"><v>TL</v></cell><cell r="H1499"><v>10.0674</v></cell><cell r="I1499" t="str"><v>8691474838385</v></cell></row><row r="1500"><cell r="E1500" t="str"><v>Leitz 1015 Plastik Dar Klasör Turuncu</v></cell><cell r="F1500"><v>0.18</v></cell><cell r="G1500" t="str"><v>TL</v></cell><cell r="H1500"><v>10.0674</v></cell><cell r="I1500" t="str"><v>8691474838316</v></cell></row><row r="1501"><cell r="E1501" t="str"><v>Leitz 1015 Plastik Dar Klasör Açık Yeşil</v></cell><cell r="F1501"><v>0.18</v></cell><cell r="G1501" t="str"><v>TL</v></cell><cell r="H1501"><v>10.0674</v></cell><cell r="I1501" t="str"><v>8691474838347</v></cell></row><row r="1502"><cell r="E1502" t="str"><v>Leitz 1015 Plastik Dar Klasör Yeşil</v></cell><cell r="F1502"><v>0.18</v></cell><cell r="G1502" t="str"><v>TL</v></cell><cell r="H1502"><v>10.0674</v></cell><cell r="I1502" t="str"><v>4049793028125</v></cell></row><row r="1503"><cell r="E1503" t="str"><v>Leitz 1015 Plastik Dar Klasör Gri</v></cell><cell r="F1503"><v>0.18</v></cell><cell r="G1503" t="str"><v>TL</v></cell><cell r="H1503"><v>10.0674</v></cell><cell r="I1503" t="str"><v>4049793028132</v></cell></row><row r="1504"><cell r="E1504" t="str"><v>Leitz 1015 Plastik Dar Klasör Siyah</v></cell><cell r="F1504"><v>0.18</v></cell><cell r="G1504" t="str"><v>TL</v></cell><cell r="H1504"><v>10.0674</v></cell><cell r="I1504" t="str"><v>4049793028149</v></cell></row><row r="1505"><cell r="E1505" t="str"><v>Leitz 1005 Wow Plastik Geniş Klasör Metalik Beyaz</v></cell><cell r="F1505"><v>0.18</v></cell><cell r="G1505" t="str"><v>TL</v></cell><cell r="H1505"><v>8.2908</v></cell><cell r="I1505" t="str"><v>4049793028156</v></cell></row><row r="1506"><cell r="E1506" t="str"><v>Leitz 1005 Wow Plastik Geniş Klasör Metalik Pembe</v></cell><cell r="F1506"><v>0.18</v></cell><cell r="G1506" t="str"><v>TL</v></cell><cell r="H1506"><v>8.2908</v></cell><cell r="I1506" t="str"><v>4049793028163</v></cell></row><row r="1507"><cell r="E1507" t="str"><v>Leitz 1005 Wow Plastik Geniş Klasör Metalik Mavi</v></cell><cell r="F1507"><v>0.18</v></cell><cell r="G1507" t="str"><v>TL</v></cell><cell r="H1507"><v>8.2908</v></cell><cell r="I1507" t="str"><v>4049793028170</v></cell></row><row r="1508"><cell r="E1508" t="str"><v>Leitz 1005 Wow Plastik Geniş Klasör Metalik Turuncu</v></cell><cell r="F1508"><v>0.18</v></cell><cell r="G1508" t="str"><v>TL</v></cell><cell r="H1508"><v>8.2908</v></cell><cell r="I1508" t="str"><v>4002432106066</v></cell></row><row r="1509"><cell r="E1509" t="str"><v>Leitz 1005 Wow Plastik Geniş Klasör Metalik Buz Mavisi</v></cell><cell r="F1509"><v>0.18</v></cell><cell r="G1509" t="str"><v>TL</v></cell><cell r="H1509"><v>8.2908</v></cell><cell r="I1509" t="str"><v>4002432106073</v></cell></row><row r="1510"><cell r="E1510" t="str"><v>Leitz 1005 Wow Plastik Geniş Klasör Metalik Mor</v></cell><cell r="F1510"><v>0.18</v></cell><cell r="G1510" t="str"><v>TL</v></cell><cell r="H1510"><v>8.2908</v></cell><cell r="I1510" t="str"><v>4002432106080</v></cell></row><row r="1511"><cell r="E1511" t="str"><v>Leitz 1005 Wow Plastik Geniş Klasör Metalik Yeşil</v></cell><cell r="F1511"><v>0.18</v></cell><cell r="G1511" t="str"><v>TL</v></cell><cell r="H1511"><v>8.2908</v></cell><cell r="I1511" t="str"><v>4002432106097</v></cell></row><row r="1512"><cell r="E1512" t="str"><v>Leitz 1006 Wow Plastik Dar Klasör Metalik Beyaz</v></cell><cell r="F1512"><v>0.18</v></cell><cell r="G1512" t="str"><v>TL</v></cell><cell r="H1512"><v>8.2908</v></cell><cell r="I1512" t="str"><v>4002432106103</v></cell></row><row r="1513"><cell r="E1513" t="str"><v>Leitz 1006 Wow Plastik Dar Klasör Metalik Pembe</v></cell><cell r="F1513"><v>0.18</v></cell><cell r="G1513" t="str"><v>TL</v></cell><cell r="H1513"><v>8.2908</v></cell><cell r="I1513" t="str"><v>4002432106110</v></cell></row><row r="1514"><cell r="E1514" t="str"><v>Leitz 1006 Wow Plastik Dar Klasör Metalik Mavi</v></cell><cell r="F1514"><v>0.18</v></cell><cell r="G1514" t="str"><v>TL</v></cell><cell r="H1514"><v>8.2908</v></cell><cell r="I1514" t="str"><v>4002432332014</v></cell></row><row r="1515"><cell r="E1515" t="str"><v>Leitz 1006 Wow Plastik Dar Klasör Metalik Turuncu</v></cell><cell r="F1515"><v>0.18</v></cell><cell r="G1515" t="str"><v>TL</v></cell><cell r="H1515"><v>8.2908</v></cell><cell r="I1515" t="str"><v>4002432332052</v></cell></row><row r="1516"><cell r="E1516" t="str"><v>Leitz 1006 Wow Plastik Dar Klasör Metalik Buz Mavisi</v></cell><cell r="F1516"><v>0.18</v></cell><cell r="G1516" t="str"><v>TL</v></cell><cell r="H1516"><v>8.2908</v></cell><cell r="I1516" t="str"><v>4002432332021</v></cell></row><row r="1517"><cell r="E1517" t="str"><v>Leitz 1006 Wow Plastik Dar Klasör Metalik Mor</v></cell><cell r="F1517"><v>0.18</v></cell><cell r="G1517" t="str"><v>TL</v></cell><cell r="H1517"><v>8.2908</v></cell><cell r="I1517" t="str"><v>4002432332038</v></cell></row><row r="1518"><cell r="E1518" t="str"><v>Leitz 1006 Wow Plastik Dar Klasör Metalik Yeşil</v></cell><cell r="F1518"><v>0.18</v></cell><cell r="G1518" t="str"><v>TL</v></cell><cell r="H1518"><v>8.2908</v></cell><cell r="I1518" t="str"><v>4002432332045</v></cell></row><row r="1519"><cell r="E1519" t="str"><v>Esselte 3040 Plastik Geniş Klasör Beyaz</v></cell><cell r="F1519"><v>0.18</v></cell><cell r="G1519" t="str"><v>TL</v></cell><cell r="H1519"><v>5.5836</v></cell><cell r="I1519" t="str"><v>8691474956072</v></cell></row><row r="1520"><cell r="E1520" t="str"><v>Esselte 3040 Plastik Geniş Klasör Koyu Bej</v></cell><cell r="F1520"><v>0.18</v></cell><cell r="G1520" t="str"><v>TL</v></cell><cell r="H1520"><v>5.499</v></cell><cell r="I1520" t="str"><v>8691474204057</v></cell></row><row r="1521"><cell r="E1521" t="str"><v>Esselte 3040 Plastik Geniş Klasör Vivida Sarı</v></cell><cell r="F1521"><v>0.18</v></cell><cell r="G1521" t="str"><v>TL</v></cell><cell r="H1521"><v>5.5836</v></cell><cell r="I1521" t="str"><v>8691474401367</v></cell></row><row r="1522"><cell r="E1522" t="str"><v>Esselte 3040 Plastik Geniş Klasör Vivida Kırmızı</v></cell><cell r="F1522"><v>0.18</v></cell><cell r="G1522" t="str"><v>TL</v></cell><cell r="H1522"><v>5.5836</v></cell><cell r="I1522" t="str"><v>8691474401305</v></cell></row><row r="1523"><cell r="E1523" t="str"><v>Esselte 3040 Plastik Geniş Klasör Vivida Mavi</v></cell><cell r="F1523"><v>0.18</v></cell><cell r="G1523" t="str"><v>TL</v></cell><cell r="H1523"><v>5.5836</v></cell><cell r="I1523" t="str"><v>8691474401312</v></cell></row><row r="1524"><cell r="E1524" t="str"><v>Esselte 3040 Plastik Geniş Klasör Vivida Yeşil</v></cell><cell r="F1524"><v>0.18</v></cell><cell r="G1524" t="str"><v>TL</v></cell><cell r="H1524"><v>5.5836</v></cell><cell r="I1524" t="str"><v>8691474401374</v></cell></row><row r="1525"><cell r="E1525" t="str"><v>Esselte 3040 Plastik Geniş Klasör Gri</v></cell><cell r="F1525"><v>0.18</v></cell><cell r="G1525" t="str"><v>TL</v></cell><cell r="H1525"><v>5.5836</v></cell><cell r="I1525" t="str"><v>8691474304019</v></cell></row><row r="1526"><cell r="E1526" t="str"><v>Esselte 3040 Plastik Geniş Klasör Beyaz</v></cell><cell r="F1526"><v>0.18</v></cell><cell r="G1526" t="str"><v>TL</v></cell><cell r="H1526"><v>5.5836</v></cell><cell r="I1526" t="str"><v>8691474956072</v></cell></row><row r="1527"><cell r="E1527" t="str"><v>Esselte 3045 Plastik Dar Klasör Beyaz</v></cell><cell r="F1527"><v>0.18</v></cell><cell r="G1527" t="str"><v>TL</v></cell><cell r="H1527"><v>5.5836</v></cell><cell r="I1527" t="str"><v>8691474956096</v></cell></row><row r="1528"><cell r="E1528" t="str"><v>Esselte 3045 Plastik Dar Klasör Koyu Bej</v></cell><cell r="F1528"><v>0.18</v></cell><cell r="G1528" t="str"><v>TL</v></cell><cell r="H1528"><v>5.5836</v></cell><cell r="I1528" t="str"><v>8691474304064</v></cell></row><row r="1529"><cell r="E1529" t="str"><v>Esselte 3045 Plastik DarKlasör Vivida Sarı</v></cell><cell r="F1529"><v>0.18</v></cell><cell r="G1529" t="str"><v>TL</v></cell><cell r="H1529"><v>5.5836</v></cell><cell r="I1529" t="str"><v>8691474401381</v></cell></row><row r="1530"><cell r="E1530" t="str"><v>Esselte 3045 Plastik Dar Klasör Vivida Kırmızı</v></cell><cell r="F1530"><v>0.18</v></cell><cell r="G1530" t="str"><v>TL</v></cell><cell r="H1530"><v>5.5836</v></cell><cell r="I1530" t="str"><v>8691474401336</v></cell></row><row r="1531"><cell r="E1531" t="str"><v>Esselte 3045 Plastik Dar Klasör Vivida Mavi</v></cell><cell r="F1531"><v>0.18</v></cell><cell r="G1531" t="str"><v>TL</v></cell><cell r="H1531"><v>5.5836</v></cell><cell r="I1531" t="str"><v>8691474401343</v></cell></row><row r="1532"><cell r="E1532" t="str"><v>Esselte 3045 Plastik Dar Klasör Vivida Yeşil</v></cell><cell r="F1532"><v>0.18</v></cell><cell r="G1532" t="str"><v>TL</v></cell><cell r="H1532"><v>5.5836</v></cell><cell r="I1532" t="str"><v>8691474401398</v></cell></row><row r="1533"><cell r="E1533" t="str"><v>Esselte 3045 Plastik Dar Klasör Gri</v></cell><cell r="F1533"><v>0.18</v></cell><cell r="G1533" t="str"><v>TL</v></cell><cell r="H1533"><v>5.5836</v></cell><cell r="I1533" t="str"><v>8691474304026</v></cell></row><row r="1534"><cell r="E1534" t="str"><v>Esselte 3045 Plastik Dar Klasör Beyaz</v></cell><cell r="F1534"><v>0.18</v></cell><cell r="G1534" t="str"><v>TL</v></cell><cell r="H1534"><v>5.5836</v></cell><cell r="I1534" t="str"><v>8691474956096</v></cell></row><row r="1535"><cell r="E1535" t="str"><v>Esselte 9940 Ekonomik Geniş Klasör Beyaz</v></cell><cell r="F1535"><v>0.18</v></cell><cell r="G1535" t="str"><v>TL</v></cell><cell r="H1535"><v>3.37554</v></cell><cell r="I1535" t="str"><v>8691474994012</v></cell></row><row r="1536"><cell r="E1536" t="str"><v>Esselte 9940 Ekonomik Geniş Klasör Sarı</v></cell><cell r="F1536"><v>0.18</v></cell><cell r="G1536" t="str"><v>TL</v></cell><cell r="H1536"><v>3.37554</v></cell><cell r="I1536" t="str"><v>8691474983221</v></cell></row><row r="1537"><cell r="E1537" t="str"><v>Esselte 9940 Ekonomik Geniş Klasör Kırmızı </v></cell><cell r="F1537"><v>0.18</v></cell><cell r="G1537" t="str"><v>TL</v></cell><cell r="H1537"><v>3.37554</v></cell><cell r="I1537" t="str"><v>8691474984778</v></cell></row><row r="1538"><cell r="E1538" t="str"><v>Esselte 9940 Ekonomik Geniş Klasör Mavi</v></cell><cell r="F1538"><v>0.18</v></cell><cell r="G1538" t="str"><v>TL</v></cell><cell r="H1538"><v>3.37554</v></cell><cell r="I1538" t="str"><v>8691474983238</v></cell></row><row r="1539"><cell r="E1539" t="str"><v>Esselte 9940 Ekonomik Geniş Klasör Turuncu</v></cell><cell r="F1539"><v>0.18</v></cell><cell r="G1539" t="str"><v>TL</v></cell><cell r="H1539"><v>3.37554</v></cell><cell r="I1539" t="str"><v>8691474994029</v></cell></row><row r="1540"><cell r="E1540" t="str"><v>Esselte 9940 Ekonomik Geniş Klasör Yeşil</v></cell><cell r="F1540"><v>0.18</v></cell><cell r="G1540" t="str"><v>TL</v></cell><cell r="H1540"><v>3.37554</v></cell><cell r="I1540" t="str"><v>8691474000331</v></cell></row><row r="1541"><cell r="E1541" t="str"><v>Esselte 9940 Ekonomik Geniş Klasör Siyah</v></cell><cell r="F1541"><v>0.18</v></cell><cell r="G1541" t="str"><v>TL</v></cell><cell r="H1541"><v>3.37554</v></cell><cell r="I1541" t="str"><v>8691474983245</v></cell></row><row r="1542"><cell r="E1542" t="str"><v>Esselte 9945 Ekonomik Dar Klasör Beyaz</v></cell><cell r="F1542"><v>0.18</v></cell><cell r="G1542" t="str"><v>TL</v></cell><cell r="H1542"><v>3.37554</v></cell><cell r="I1542" t="str"><v>8691474994050</v></cell></row><row r="1543"><cell r="E1543" t="str"><v>Esselte 9945 Ekonomik Dar Klasör Sarı</v></cell><cell r="F1543"><v>0.18</v></cell><cell r="G1543" t="str"><v>TL</v></cell><cell r="H1543"><v>3.37554</v></cell><cell r="I1543" t="str"><v>8691474983252</v></cell></row><row r="1544"><cell r="E1544" t="str"><v>Esselte 9945 Ekonomik Dar Klasör Kırmızı </v></cell><cell r="F1544"><v>0.18</v></cell><cell r="G1544" t="str"><v>TL</v></cell><cell r="H1544"><v>3.37554</v></cell><cell r="I1544" t="str"><v>8691474984785</v></cell></row><row r="1545"><cell r="E1545" t="str"><v>Esselte 9945 Ekonomik Dar Klasör Mavi</v></cell><cell r="F1545"><v>0.18</v></cell><cell r="G1545" t="str"><v>TL</v></cell><cell r="H1545"><v>3.37554</v></cell><cell r="I1545" t="str"><v>8691474983269</v></cell></row><row r="1546"><cell r="E1546" t="str"><v>Esselte 9945 Ekonomik Dar Klasör Turuncu</v></cell><cell r="F1546"><v>0.18</v></cell><cell r="G1546" t="str"><v>TL</v></cell><cell r="H1546"><v>3.37554</v></cell><cell r="I1546" t="str"><v>8691474994067</v></cell></row><row r="1547"><cell r="E1547" t="str"><v>Esselte 9945 Ekonomik Dar Klasör Yeşil</v></cell><cell r="F1547"><v>0.18</v></cell><cell r="G1547" t="str"><v>TL</v></cell><cell r="H1547"><v>3.37554</v></cell><cell r="I1547" t="str"><v>8691474000348</v></cell></row><row r="1548"><cell r="E1548" t="str"><v>Esselte 9945 Ekonomik Dar Klasör Siyah</v></cell><cell r="F1548"><v>0.18</v></cell><cell r="G1548" t="str"><v>TL</v></cell><cell r="H1548"><v>3.37554</v></cell><cell r="I1548" t="str"><v>8691474983276</v></cell></row><row r="1549"><cell r="E1549" t="str"><v>Arma Plastik Geniş Klasör 5'li Mavi</v></cell><cell r="F1549"><v>0.18</v></cell><cell r="G1549" t="str"><v>TL</v></cell><cell r="H1549"><v>11.75</v></cell><cell r="I1549" t="str"><v>4002432104956</v></cell></row><row r="1550"><cell r="E1550" t="str"><v>Arma Plastik Geniş Klasör 5'li Kırmızı</v></cell><cell r="F1550"><v>0.18</v></cell><cell r="G1550" t="str"><v>TL</v></cell><cell r="H1550"><v>11.75</v></cell><cell r="I1550" t="str"><v>4002432104963</v></cell></row><row r="1551"><cell r="E1551" t="str"><v>Arma Plastik Geniş Klasör 5'li Siyah</v></cell><cell r="F1551"><v>0.18</v></cell><cell r="G1551" t="str"><v>TL</v></cell><cell r="H1551"><v>11.75</v></cell><cell r="I1551" t="str"><v>4002432104970</v></cell></row><row r="1552"><cell r="E1552" t="str"><v>Arma Plastik Geniş Klasör 5'li Sarı</v></cell><cell r="F1552"><v>0.18</v></cell><cell r="G1552" t="str"><v>TL</v></cell><cell r="H1552"><v>11.75</v></cell><cell r="I1552" t="str"><v>4002432104987</v></cell></row><row r="1553"><cell r="E1553" t="str"><v>Arma Plastik Geniş Klasör 5'li Gri</v></cell><cell r="F1553"><v>0.18</v></cell><cell r="G1553" t="str"><v>TL</v></cell><cell r="H1553"><v>11.75</v></cell></row><row r="1554"><cell r="E1554" t="str"><v>Arma Plastik Dar Klasör 5'li Mavi</v></cell><cell r="F1554"><v>0.18</v></cell><cell r="G1554" t="str"><v>TL</v></cell><cell r="H1554"><v>11.75</v></cell></row><row r="1555"><cell r="E1555" t="str"><v>Arma Plastik Dar Klasör 5'li Kırmızı</v></cell><cell r="F1555"><v>0.18</v></cell><cell r="G1555" t="str"><v>TL</v></cell><cell r="H1555"><v>11.75</v></cell></row><row r="1556"><cell r="E1556" t="str"><v>Arma Plastik Dar Klasör 5'li Siyah</v></cell><cell r="F1556"><v>0.18</v></cell><cell r="G1556" t="str"><v>TL</v></cell><cell r="H1556"><v>11.75</v></cell></row><row r="1557"><cell r="E1557" t="str"><v>Arma Plastik Dar Klasör 5'li Sarı</v></cell><cell r="F1557"><v>0.18</v></cell><cell r="G1557" t="str"><v>TL</v></cell><cell r="H1557"><v>11.75</v></cell></row><row r="1558"><cell r="E1558" t="str"><v>Arma Plastik Dar Klasör 5'li Gri</v></cell><cell r="F1558"><v>0.18</v></cell><cell r="G1558" t="str"><v>TL</v></cell><cell r="H1558"><v>11.75</v></cell></row><row r="1559"><cell r="E1559" t="str"><v>Alemdar Karton Klasör A4 Geniş 6'Lı Paket</v></cell><cell r="F1559"><v>0.18</v></cell><cell r="G1559" t="str"><v>TL</v></cell></row><row r="1560"><cell r="E1560" t="str"><v>Alemdar Karton Klasör Geniş A4 İpli 5'Li Paket</v></cell><cell r="F1560"><v>0.18</v></cell><cell r="G1560" t="str"><v>TL</v></cell></row><row r="1561"><cell r="E1561" t="str"><v>Alemdar Telgraf Karton Klasör A5 Geniş 3'lü</v></cell><cell r="F1561"><v>0.18</v></cell><cell r="G1561" t="str"><v>TL</v></cell></row><row r="1562"><cell r="E1562" t="str"><v>Alemdar Karton Klasör A4 Dar 6'Lı Paket</v></cell><cell r="F1562"><v>0.18</v></cell><cell r="G1562" t="str"><v>TL</v></cell></row><row r="1563"><cell r="E1563" t="str"><v>Alemdar Karton Klasör Dar A4 İpli 5'Li Paket</v></cell><cell r="F1563"><v>0.18</v></cell><cell r="G1563" t="str"><v>TL</v></cell></row><row r="1564"><cell r="E1564" t="str"><v>Esselte 9950 Geniş Karton Klasör (Arşiv Klasörü)</v></cell><cell r="F1564"><v>0.18</v></cell><cell r="G1564" t="str"><v>TL</v></cell><cell r="H1564"><v>2.52954</v></cell><cell r="I1564" t="str"><v>8691474985508</v></cell></row><row r="1565"><cell r="E1565" t="str"><v>Esselte Ekonomik A4 Poşet Dosya 100'lü (479815)</v></cell><cell r="F1565"><v>0.18</v></cell><cell r="G1565" t="str"><v>TL</v></cell><cell r="H1565"><v>4.1454</v></cell><cell r="I1565" t="str"><v>8691474100758</v></cell></row><row r="1566"><cell r="E1566" t="str"><v>Leitz 4796 11 Delikli A4 Poşet Dosya 100 Ad/pk.</v></cell><cell r="F1566"><v>0.18</v></cell><cell r="G1566" t="str"><v>TL</v></cell><cell r="H1566"><v>7.9524</v></cell><cell r="I1566" t="str"><v>8691474831720</v></cell></row><row r="1567"><cell r="E1567" t="str"><v>Noki Eco Poşet Dosya 100'lü</v></cell><cell r="F1567"><v>0.18</v></cell><cell r="G1567" t="str"><v>TL</v></cell><cell r="H1567"><v>4.14</v></cell><cell r="I1567" t="str"><v>8691474990007</v></cell></row><row r="1568"><cell r="E1568" t="str"><v>Noki Delikli Poşet Dosya XL A4 (100'lü Paket)</v></cell><cell r="F1568"><v>0.18</v></cell><cell r="G1568" t="str"><v>TL</v></cell><cell r="H1568"><v>5.52</v></cell><cell r="I1568" t="str"><v>8691474838347</v></cell></row><row r="1569"><cell r="E1569" t="str"><v>Noki Delikli Poşet Dosya XL A4 (50'li Paket)</v></cell><cell r="F1569"><v>0.18</v></cell><cell r="G1569" t="str"><v>TL</v></cell><cell r="H1569"><v>2.85</v></cell><cell r="I1569" t="str"><v>8691474838392</v></cell></row><row r="1570"><cell r="E1570" t="str"><v>Leitz 4700 Kristal Poşet Dosya 100'lü</v></cell><cell r="F1570"><v>0.18</v></cell><cell r="G1570" t="str"><v>TL</v></cell><cell r="H1570"><v>23.1804</v></cell><cell r="I1570" t="str"><v>8691474838293</v></cell></row><row r="1571"><cell r="E1571" t="str"><v>Noki Eco Telli Dosya 50'li Mavi</v></cell><cell r="F1571"><v>0.18</v></cell><cell r="G1571" t="str"><v>TL</v></cell><cell r="H1571"><v>13.81</v></cell><cell r="I1571" t="str"><v>8691474838309</v></cell></row><row r="1572"><cell r="E1572" t="str"><v>Noki Eco Telli Dosya 50'li Kırmızı</v></cell><cell r="F1572"><v>0.18</v></cell><cell r="G1572" t="str"><v>TL</v></cell><cell r="H1572"><v>13.81</v></cell><cell r="I1572" t="str"><v>8691474838385</v></cell></row><row r="1573"><cell r="E1573" t="str"><v>Noki Eco Telli Dosya 50'li Siyah</v></cell><cell r="F1573"><v>0.18</v></cell><cell r="G1573" t="str"><v>TL</v></cell><cell r="H1573"><v>13.81</v></cell><cell r="I1573" t="str"><v>8691474838316</v></cell></row><row r="1574"><cell r="E1574" t="str"><v>Noki Eco Telli Dosya 50'li Beyaz</v></cell><cell r="F1574"><v>0.18</v></cell><cell r="G1574" t="str"><v>TL</v></cell><cell r="H1574"><v>13.81</v></cell><cell r="I1574" t="str"><v>8691474838347</v></cell></row><row r="1575"><cell r="E1575" t="str"><v>Noki Eco Telli Dosya 50'li Sarı</v></cell><cell r="F1575"><v>0.18</v></cell><cell r="G1575" t="str"><v>TL</v></cell><cell r="H1575"><v>13.81</v></cell><cell r="I1575" t="str"><v>4049793028125</v></cell></row><row r="1576"><cell r="E1576" t="str"><v>Noki Eco Telli Dosya 50'li Turuncu</v></cell><cell r="F1576"><v>0.18</v></cell><cell r="G1576" t="str"><v>TL</v></cell><cell r="H1576"><v>13.81</v></cell><cell r="I1576" t="str"><v>4049793028132</v></cell></row><row r="1577"><cell r="E1577" t="str"><v>Noki Eco Telli Dosya 50'li Yeşil</v></cell><cell r="F1577"><v>0.18</v></cell><cell r="G1577" t="str"><v>TL</v></cell><cell r="H1577"><v>13.81</v></cell><cell r="I1577" t="str"><v>4049793028149</v></cell></row><row r="1578"><cell r="E1578" t="str"><v>Noki Eco Telli Dosya 50'li Koyu Pembe</v></cell><cell r="F1578"><v>0.18</v></cell><cell r="G1578" t="str"><v>TL</v></cell><cell r="H1578"><v>13.81</v></cell><cell r="I1578" t="str"><v>4049793028156</v></cell></row><row r="1579"><cell r="E1579" t="str"><v>Noki XL Telli Dosya 50'li Mavi</v></cell><cell r="F1579"><v>0.18</v></cell><cell r="G1579" t="str"><v>TL</v></cell><cell r="H1579"><v>15.69</v></cell><cell r="I1579" t="str"><v>4049793028163</v></cell></row><row r="1580"><cell r="E1580" t="str"><v>Noki XL Telli Dosya 50'li Kırmızı</v></cell><cell r="F1580"><v>0.18</v></cell><cell r="G1580" t="str"><v>TL</v></cell><cell r="H1580"><v>15.69</v></cell><cell r="I1580" t="str"><v>4049793028170</v></cell></row><row r="1581"><cell r="E1581" t="str"><v>Noki XL Telli Dosya 50'li Siyah</v></cell><cell r="F1581"><v>0.18</v></cell><cell r="G1581" t="str"><v>TL</v></cell><cell r="H1581"><v>15.69</v></cell><cell r="I1581" t="str"><v>4002432106066</v></cell></row><row r="1582"><cell r="E1582" t="str"><v>Noki XL Telli Dosya 50'li Beyaz</v></cell><cell r="F1582"><v>0.18</v></cell><cell r="G1582" t="str"><v>TL</v></cell><cell r="H1582"><v>15.69</v></cell><cell r="I1582" t="str"><v>4002432106073</v></cell></row><row r="1583"><cell r="E1583" t="str"><v>Noki XL Telli Dosya 50'li Sarı</v></cell><cell r="F1583"><v>0.18</v></cell><cell r="G1583" t="str"><v>TL</v></cell><cell r="H1583"><v>15.69</v></cell><cell r="I1583" t="str"><v>4002432106080</v></cell></row><row r="1584"><cell r="E1584" t="str"><v>Noki XL Telli Dosya 50'li Turuncu</v></cell><cell r="F1584"><v>0.18</v></cell><cell r="G1584" t="str"><v>TL</v></cell><cell r="H1584"><v>15.69</v></cell><cell r="I1584" t="str"><v>4002432106097</v></cell></row><row r="1585"><cell r="E1585" t="str"><v>Noki XL Telli Dosya 50'li Yeşil</v></cell><cell r="F1585"><v>0.18</v></cell><cell r="G1585" t="str"><v>TL</v></cell><cell r="H1585"><v>15.69</v></cell><cell r="I1585" t="str"><v>4002432106103</v></cell></row><row r="1586"><cell r="E1586" t="str"><v>Noki XL Telli Dosya 50'li Pembe</v></cell><cell r="F1586"><v>0.18</v></cell><cell r="G1586" t="str"><v>TL</v></cell><cell r="H1586"><v>15.69</v></cell><cell r="I1586" t="str"><v>4002432106110</v></cell></row><row r="1587"><cell r="E1587" t="str"><v>Noki XL Telli Dosya 50'li Açık Mavi</v></cell><cell r="F1587"><v>0.18</v></cell><cell r="G1587" t="str"><v>TL</v></cell><cell r="H1587"><v>15.69</v></cell><cell r="I1587" t="str"><v>4002432332014</v></cell></row><row r="1588"><cell r="E1588" t="str"><v>Noki XL Telli Dosya 50'li Lacivert</v></cell><cell r="F1588"><v>0.18</v></cell><cell r="G1588" t="str"><v>TL</v></cell><cell r="H1588"><v>15.69</v></cell><cell r="I1588" t="str"><v>4002432332052</v></cell></row><row r="1589"><cell r="E1589" t="str"><v>Noki XL Telli Dosya 50'li Lila</v></cell><cell r="F1589"><v>0.18</v></cell><cell r="G1589" t="str"><v>TL</v></cell><cell r="H1589"><v>15.69</v></cell><cell r="I1589" t="str"><v>4002432332021</v></cell></row><row r="1590"><cell r="E1590" t="str"><v>Noki XL Telli Dosya 50'li Gri</v></cell><cell r="F1590"><v>0.18</v></cell><cell r="G1590" t="str"><v>TL</v></cell><cell r="H1590"><v>15.69</v></cell><cell r="I1590" t="str"><v>4002432332038</v></cell></row><row r="1591"><cell r="E1591" t="str"><v>Leitz 4189 Telli Dosya 50 li Paket Mavi</v></cell><cell r="F1591"><v>0.18</v></cell><cell r="G1591" t="str"><v>TL</v></cell><cell r="H1591"><v>24.957</v></cell><cell r="I1591" t="str"><v>4002432332045</v></cell></row><row r="1592"><cell r="E1592" t="str"><v>Leitz 4189 Telli Dosya 50 li Paket Siyah</v></cell><cell r="F1592"><v>0.18</v></cell><cell r="G1592" t="str"><v>TL</v></cell><cell r="H1592"><v>24.957</v></cell><cell r="I1592" t="str"><v>4002432399017</v></cell></row><row r="1593"><cell r="E1593" t="str"><v>Leitz 4189 Telli Dosya 50 li Paket Beyaz</v></cell><cell r="F1593"><v>0.18</v></cell><cell r="G1593" t="str"><v>TL</v></cell><cell r="H1593"><v>24.957</v></cell><cell r="I1593" t="str"><v>4002432105861</v></cell></row><row r="1594"><cell r="E1594" t="str"><v>Leitz 4189 Telli Dosya 50 li Paket Sarı</v></cell><cell r="F1594"><v>0.18</v></cell><cell r="G1594" t="str"><v>TL</v></cell><cell r="H1594"><v>24.957</v></cell><cell r="I1594" t="str"><v>4002432105878</v></cell></row><row r="1595"><cell r="E1595" t="str"><v>Leitz 4189 Telli Dosya 50 li Paket Gri</v></cell><cell r="F1595"><v>0.18</v></cell><cell r="G1595" t="str"><v>TL</v></cell><cell r="H1595"><v>24.957</v></cell><cell r="I1595" t="str"><v>4002432105885</v></cell></row><row r="1596"><cell r="E1596" t="str"><v>Leitz 4189 Telli Dosya 50 li Paket Pembe</v></cell><cell r="F1596"><v>0.18</v></cell><cell r="G1596" t="str"><v>TL</v></cell><cell r="H1596"><v>24.957</v></cell><cell r="I1596" t="str"><v>4002432105892</v></cell></row><row r="1597"><cell r="E1597" t="str"><v>Leitz 4189 Telli Dosya 50 li Paket Mavi</v></cell><cell r="F1597"><v>0.18</v></cell><cell r="G1597" t="str"><v>TL</v></cell><cell r="H1597"><v>24.957</v></cell><cell r="I1597" t="str"><v>4002432105908</v></cell></row><row r="1598"><cell r="E1598" t="str"><v>Noki HD Telli Dosya 25'li Mavi</v></cell><cell r="F1598"><v>0.18</v></cell><cell r="G1598" t="str"><v>TL</v></cell><cell r="H1598"><v>12.14</v></cell><cell r="I1598" t="str"><v>4002432105922</v></cell></row><row r="1599"><cell r="E1599" t="str"><v>Noki HD Telli Dosya 25'li Kırmızı</v></cell><cell r="F1599"><v>0.18</v></cell><cell r="G1599" t="str"><v>TL</v></cell><cell r="H1599"><v>12.14</v></cell><cell r="I1599" t="str"><v>4002432105939</v></cell></row><row r="1600"><cell r="E1600" t="str"><v>Noki HD Telli Dosya 25'li Siyah</v></cell><cell r="F1600"><v>0.18</v></cell><cell r="G1600" t="str"><v>TL</v></cell><cell r="H1600"><v>12.14</v></cell><cell r="I1600" t="str"><v>4002432105946</v></cell></row><row r="1601"><cell r="E1601" t="str"><v>Noki HD Telli Dosya 25'li Beyaz</v></cell><cell r="F1601"><v>0.18</v></cell><cell r="G1601" t="str"><v>TL</v></cell><cell r="H1601"><v>12.14</v></cell><cell r="I1601" t="str"><v>4002432105953</v></cell></row><row r="1602"><cell r="E1602" t="str"><v>Noki HD Telli Dosya 25'li Sarı</v></cell><cell r="F1602"><v>0.18</v></cell><cell r="G1602" t="str"><v>TL</v></cell><cell r="H1602"><v>12.14</v></cell><cell r="I1602" t="str"><v>4002432105960</v></cell></row><row r="1603"><cell r="E1603" t="str"><v>Noki HD Telli Dosya 25'li Turuncu</v></cell><cell r="F1603"><v>0.18</v></cell><cell r="G1603" t="str"><v>TL</v></cell><cell r="H1603"><v>12.14</v></cell><cell r="I1603" t="str"><v>4002432105977</v></cell></row><row r="1604"><cell r="E1604" t="str"><v>Noki HD Telli Dosya 25'li Yeşil</v></cell><cell r="F1604"><v>0.18</v></cell><cell r="G1604" t="str"><v>TL</v></cell><cell r="H1604"><v>12.14</v></cell><cell r="I1604" t="str"><v>4002432104765</v></cell></row><row r="1605"><cell r="E1605" t="str"><v>Noki HD Telli Dosya 25'li Pembe</v></cell><cell r="F1605"><v>0.18</v></cell><cell r="G1605" t="str"><v>TL</v></cell><cell r="H1605"><v>12.14</v></cell><cell r="I1605" t="str"><v>4002432104802</v></cell></row><row r="1606"><cell r="E1606" t="str"><v>Noki 64120 Sunum Dosyası 20 Yaprak Mavi</v></cell><cell r="F1606"><v>0.18</v></cell><cell r="G1606" t="str"><v>TL</v></cell><cell r="H1606"><v>2.85</v></cell><cell r="I1606" t="str"><v>4002432104819</v></cell></row><row r="1607"><cell r="E1607" t="str"><v>Noki 64120 Sunum Dosyası 20 Yaprak Siyah</v></cell><cell r="F1607"><v>0.18</v></cell><cell r="G1607" t="str"><v>TL</v></cell><cell r="H1607"><v>2.85</v></cell><cell r="I1607" t="str"><v>4002432104826</v></cell></row><row r="1608"><cell r="E1608" t="str"><v>Noki 64120 Sunum Dosyası 20 Yaprak Mavi</v></cell><cell r="F1608"><v>0.18</v></cell><cell r="G1608" t="str"><v>TL</v></cell><cell r="H1608"><v>2.85</v></cell><cell r="I1608" t="str"><v>4002432104840</v></cell></row><row r="1609"><cell r="E1609" t="str"><v>Noki 64110 Sunum Dosyası 100 Yaprak Mavi</v></cell><cell r="F1609"><v>0.18</v></cell><cell r="G1609" t="str"><v>TL</v></cell><cell r="H1609"><v>10.21</v></cell><cell r="I1609" t="str"><v>4002432104857</v></cell></row><row r="1610"><cell r="E1610" t="str"><v>Noki 64110 Sunum Dosyası 100 Yaprak Siyah</v></cell><cell r="F1610"><v>0.18</v></cell><cell r="G1610" t="str"><v>TL</v></cell><cell r="H1610"><v>10.21</v></cell><cell r="I1610" t="str"><v>4002432104871</v></cell></row><row r="1611"><cell r="E1611" t="str"><v>Noki 64110 Sunum Dosyası 100 Yaprak Kırmızı</v></cell><cell r="F1611"><v>0.18</v></cell><cell r="G1611" t="str"><v>TL</v></cell><cell r="H1611"><v>10.21</v></cell><cell r="I1611" t="str"><v>4002432104888</v></cell></row><row r="1612"><cell r="E1612" t="str"><v>Leitz Vivida Sunum Dosyası 20 Yaprak Mavi</v></cell><cell r="F1612"><v>0.18</v></cell><cell r="G1612" t="str"><v>TL</v></cell><cell r="H1612"><v>5.499</v></cell><cell r="I1612" t="str"><v>4002432104895</v></cell></row><row r="1613"><cell r="E1613" t="str"><v>Leitz Vivida Sunum Dosyası 20 Yaprak Kırmızı</v></cell><cell r="F1613"><v>0.18</v></cell><cell r="G1613" t="str"><v>TL</v></cell><cell r="H1613"><v>5.499</v></cell><cell r="I1613" t="str"><v>4002432104901</v></cell></row><row r="1614"><cell r="E1614" t="str"><v>Leitz Vivida Sunum Dosyası 20 Yaprak Siyah</v></cell><cell r="F1614"><v>0.18</v></cell><cell r="G1614" t="str"><v>TL</v></cell><cell r="H1614"><v>5.499</v></cell><cell r="I1614" t="str"><v>4002432104994</v></cell></row><row r="1615"><cell r="E1615" t="str"><v>Leitz Vivida Sunum Dosyası 20 Yaprak Beyaz</v></cell><cell r="F1615"><v>0.18</v></cell><cell r="G1615" t="str"><v>TL</v></cell><cell r="H1615"><v>5.499</v></cell><cell r="I1615" t="str"><v>4002432104918</v></cell></row><row r="1616"><cell r="E1616" t="str"><v>Leitz Vivida Sunum Dosyası 20 Yaprak Yeşil</v></cell><cell r="F1616"><v>0.18</v></cell><cell r="G1616" t="str"><v>TL</v></cell><cell r="H1616"><v>5.499</v></cell><cell r="I1616" t="str"><v>4002432105007</v></cell></row><row r="1617"><cell r="E1617" t="str"><v>Leitz Vivida Sunum Dosyası 20 Yaprak Sarı</v></cell><cell r="F1617"><v>0.18</v></cell><cell r="G1617" t="str"><v>TL</v></cell><cell r="H1617"><v>5.499</v></cell><cell r="I1617" t="str"><v>4002432105014</v></cell></row><row r="1618"><cell r="E1618" t="str"><v>Leitz Active Wow Sunum Dosyası 20 Yaprak Metalik Pembe</v></cell><cell r="F1618"><v>0.18</v></cell><cell r="G1618" t="str"><v>TL</v></cell><cell r="H1618"><v>7.0218</v></cell><cell r="I1618" t="str"><v>4002432104833</v></cell></row><row r="1619"><cell r="E1619" t="str"><v>Leitz Active Wow Sunum Dosyası 20 Yaprak Metalik Mavi</v></cell><cell r="F1619"><v>0.18</v></cell><cell r="G1619" t="str"><v>TL</v></cell><cell r="H1619"><v>7.0218</v></cell><cell r="I1619" t="str"><v>4002432104864</v></cell></row><row r="1620"><cell r="E1620" t="str"><v>Leitz Active Wow Sunum Dosyası 20 Yaprak Metalik Turuncu</v></cell><cell r="F1620"><v>0.18</v></cell><cell r="G1620" t="str"><v>TL</v></cell><cell r="H1620"><v>7.0218</v></cell><cell r="I1620" t="str"><v>4002432104932</v></cell></row><row r="1621"><cell r="E1621" t="str"><v>Leitz Active Wow Sunum Dosyası 20 Yaprak Metalik Buz Mavisi</v></cell><cell r="F1621"><v>0.18</v></cell><cell r="G1621" t="str"><v>TL</v></cell><cell r="H1621"><v>7.0218</v></cell><cell r="I1621" t="str"><v>4002432104949</v></cell></row><row r="1622"><cell r="E1622" t="str"><v>Leitz Active Wow Sunum Dosyası 20 Yaprak Metalik Mor</v></cell><cell r="F1622"><v>0.18</v></cell><cell r="G1622" t="str"><v>TL</v></cell><cell r="H1622"><v>7.0218</v></cell><cell r="I1622" t="str"><v>4002432104956</v></cell></row><row r="1623"><cell r="E1623" t="str"><v>Leitz Active Wow Sunum Dosyası 20 Yaprak Metalik Yeşil</v></cell><cell r="F1623"><v>0.18</v></cell><cell r="G1623" t="str"><v>TL</v></cell><cell r="H1623"><v>7.0218</v></cell><cell r="I1623" t="str"><v>4002432104963</v></cell></row><row r="1624"><cell r="E1624" t="str"><v>Esselte  Ekonomi Askılı Dosya Mavi</v></cell><cell r="F1624"><v>0.18</v></cell><cell r="G1624" t="str"><v>TL</v></cell><cell r="H1624"><v>1.62432</v></cell><cell r="I1624" t="str"><v>3249440903114</v></cell></row><row r="1625"><cell r="E1625" t="str"><v>Esselte  Ekonomi Askılı Dosya Sarı</v></cell><cell r="F1625"><v>0.18</v></cell><cell r="G1625" t="str"><v>TL</v></cell><cell r="H1625"><v>1.62432</v></cell><cell r="I1625" t="str"><v>3249440903145</v></cell></row><row r="1626"><cell r="E1626" t="str"><v>Esselte  Ekonomi Askılı Dosya Kırmızı</v></cell><cell r="F1626"><v>0.18</v></cell><cell r="G1626" t="str"><v>TL</v></cell><cell r="H1626"><v>1.62432</v></cell><cell r="I1626" t="str"><v>3249440903169</v></cell></row><row r="1627"><cell r="E1627" t="str"><v>Esselte  Ekonomi Askılı Dosya Yeşil</v></cell><cell r="F1627"><v>0.18</v></cell><cell r="G1627" t="str"><v>TL</v></cell><cell r="H1627"><v>1.62432</v></cell><cell r="I1627" t="str"><v>3249440903183</v></cell></row><row r="1628"><cell r="E1628" t="str"><v>Leitz Alpha Renkli Telli Askılı Dosya Sarı</v></cell><cell r="F1628"><v>0.18</v></cell><cell r="G1628" t="str"><v>TL</v></cell><cell r="H1628"><v>3.0456</v></cell><cell r="I1628" t="str"><v>4002432332014</v></cell></row><row r="1629"><cell r="E1629" t="str"><v>Leitz Alpha Renkli Telli Askılı Dosya Gri</v></cell><cell r="F1629"><v>0.18</v></cell><cell r="G1629" t="str"><v>TL</v></cell><cell r="H1629"><v>3.0456</v></cell><cell r="I1629" t="str"><v>4002432332052</v></cell></row><row r="1630"><cell r="E1630" t="str"><v>Leitz Alpha Renkli Telli Askılı Dosya Kırmızı</v></cell><cell r="F1630"><v>0.18</v></cell><cell r="G1630" t="str"><v>TL</v></cell><cell r="H1630"><v>3.0456</v></cell><cell r="I1630" t="str"><v>4002432332021</v></cell></row><row r="1631"><cell r="E1631" t="str"><v>Leitz Alpha Renkli Telli Askılı Dosya Mavi</v></cell><cell r="F1631"><v>0.18</v></cell><cell r="G1631" t="str"><v>TL</v></cell><cell r="H1631"><v>3.0456</v></cell><cell r="I1631" t="str"><v>4002432332038</v></cell></row><row r="1632"><cell r="E1632" t="str"><v>Leitz Alpha Renkli Telli Askılı Dosya Yeşil</v></cell><cell r="F1632"><v>0.18</v></cell><cell r="G1632" t="str"><v>TL</v></cell><cell r="H1632"><v>3.0456</v></cell><cell r="I1632" t="str"><v>4002432332045</v></cell></row><row r="1633"><cell r="E1633" t="str"><v>Mas 842 Montajlı Magazinlik Beyaz</v></cell><cell r="F1633"><v>0.18</v></cell><cell r="G1633" t="str"><v>TL</v></cell><cell r="H1633"><v>8.59032</v></cell><cell r="I1633" t="str"><v>4002432399017</v></cell></row><row r="1634"><cell r="E1634" t="str"><v>Mas 842 Montajlı Magazinlik Bebe Mavi</v></cell><cell r="F1634"><v>0.18</v></cell><cell r="G1634" t="str"><v>TL</v></cell><cell r="H1634"><v>8.59032</v></cell><cell r="I1634" t="str"><v>4002432105861</v></cell></row><row r="1635"><cell r="E1635" t="str"><v>Mas 842 Montajlı Magazinlik Yeşil</v></cell><cell r="F1635"><v>0.18</v></cell><cell r="G1635" t="str"><v>TL</v></cell><cell r="H1635"><v>8.59032</v></cell><cell r="I1635" t="str"><v>4002432105878</v></cell></row><row r="1636"><cell r="E1636" t="str"><v>Mas 842 Montajlı Magazinlik Pembe</v></cell><cell r="F1636"><v>0.18</v></cell><cell r="G1636" t="str"><v>TL</v></cell><cell r="H1636"><v>8.59032</v></cell><cell r="I1636" t="str"><v>4002432105885</v></cell></row><row r="1637"><cell r="E1637" t="str"><v>Mas 842 Montajlı Magazinlik Turuncu</v></cell><cell r="F1637"><v>0.18</v></cell><cell r="G1637" t="str"><v>TL</v></cell><cell r="H1637"><v>8.59032</v></cell><cell r="I1637" t="str"><v>4002432105892</v></cell></row><row r="1638"><cell r="E1638" t="str"><v>Mas 842 Montajlı Magazinlik Sarı</v></cell><cell r="F1638"><v>0.18</v></cell><cell r="G1638" t="str"><v>TL</v></cell><cell r="H1638"><v>8.59032</v></cell><cell r="I1638" t="str"><v>4002432105908</v></cell></row><row r="1639"><cell r="E1639" t="str"><v>Mas 8222 Rainbow Katlanabilir Kutu Magazinlik Bebe Mavi</v></cell><cell r="F1639"><v>0.18</v></cell><cell r="G1639" t="str"><v>TL</v></cell><cell r="H1639"><v>7.7212</v></cell><cell r="I1639" t="str"><v>4002432105922</v></cell></row><row r="1640"><cell r="E1640" t="str"><v>Mas 8222 Rainbow Katlanabilir Kutu Magazinlik Beyaz</v></cell><cell r="F1640"><v>0.18</v></cell><cell r="G1640" t="str"><v>TL</v></cell><cell r="H1640"><v>7.7212</v></cell><cell r="I1640" t="str"><v>4002432105939</v></cell></row><row r="1641"><cell r="E1641" t="str"><v>Mas 8222 Rainbow Katlanabilir Kutu Magazinlik Gri</v></cell><cell r="F1641"><v>0.18</v></cell><cell r="G1641" t="str"><v>TL</v></cell><cell r="H1641"><v>7.7212</v></cell><cell r="I1641" t="str"><v>4002432105946</v></cell></row><row r="1642"><cell r="E1642" t="str"><v>Mas 8222 Rainbow Katlanabilir Kutu Magazinlik Kırmızı</v></cell><cell r="F1642"><v>0.18</v></cell><cell r="G1642" t="str"><v>TL</v></cell><cell r="H1642"><v>7.7212</v></cell><cell r="I1642" t="str"><v>4002432105953</v></cell></row><row r="1643"><cell r="E1643" t="str"><v>Mas 8222 Rainbow Katlanabilir Kutu Magazinlik Lacivert</v></cell><cell r="F1643"><v>0.18</v></cell><cell r="G1643" t="str"><v>TL</v></cell><cell r="H1643"><v>7.7212</v></cell><cell r="I1643" t="str"><v>4002432105960</v></cell></row><row r="1644"><cell r="E1644" t="str"><v>Mas 8222 Rainbow Katlanabilir Kutu Magazinlik Pembe</v></cell><cell r="F1644"><v>0.18</v></cell><cell r="G1644" t="str"><v>TL</v></cell><cell r="H1644"><v>7.7212</v></cell><cell r="I1644" t="str"><v>4002432105977</v></cell></row><row r="1645"><cell r="E1645" t="str"><v>Mas 8222 Rainbow Katlanabilir Kutu Magazinlik Sarı</v></cell><cell r="F1645"><v>0.18</v></cell><cell r="G1645" t="str"><v>TL</v></cell><cell r="H1645"><v>7.7212</v></cell><cell r="I1645" t="str"><v>4002432104765</v></cell></row><row r="1646"><cell r="E1646" t="str"><v>Mas 8222 Rainbow Katlanabilir Kutu Magazinlik Siyah</v></cell><cell r="F1646"><v>0.18</v></cell><cell r="G1646" t="str"><v>TL</v></cell><cell r="H1646"><v>7.7212</v></cell><cell r="I1646" t="str"><v>4002432104802</v></cell></row><row r="1647"><cell r="E1647" t="str"><v>Mas 8222 Rainbow Katlanabilir Kutu Magazinlik Turuncu</v></cell><cell r="F1647"><v>0.18</v></cell><cell r="G1647" t="str"><v>TL</v></cell><cell r="H1647"><v>7.7212</v></cell><cell r="I1647" t="str"><v>4002432104819</v></cell></row><row r="1648"><cell r="E1648" t="str"><v>Mas 8222 Rainbow Katlanabilir Kutu Magazinlik Yeşil</v></cell><cell r="F1648"><v>0.18</v></cell><cell r="G1648" t="str"><v>TL</v></cell><cell r="H1648"><v>7.7212</v></cell><cell r="I1648" t="str"><v>4002432104826</v></cell></row><row r="1649"><cell r="E1649" t="str"><v>Mas 540 Perfore Magazinlik Siyah</v></cell><cell r="F1649"><v>0.18</v></cell><cell r="G1649" t="str"><v>TL</v></cell><cell r="H1649"><v>16.798848</v></cell><cell r="I1649" t="str"><v>4002432104840</v></cell></row><row r="1650"><cell r="E1650" t="str"><v>Mas 540 Perfore Magazinlik Gri</v></cell><cell r="F1650"><v>0.18</v></cell><cell r="G1650" t="str"><v>TL</v></cell><cell r="H1650"><v>16.798848</v></cell><cell r="I1650" t="str"><v>4002432104857</v></cell></row><row r="1651"><cell r="E1651" t="str"><v>Mas 3848 Magazinlik Suni Deri Siyah</v></cell><cell r="F1651"><v>0.18</v></cell><cell r="G1651" t="str"><v>TL</v></cell><cell r="H1651"><v>52.5050136</v></cell><cell r="I1651" t="str"><v>4002432104871</v></cell></row><row r="1652"><cell r="E1652" t="str"><v>Mas 3848 Magazinlik Suni Deri Kahverengi</v></cell><cell r="F1652"><v>0.18</v></cell><cell r="G1652" t="str"><v>TL</v></cell><cell r="H1652"><v>52.5050136</v></cell><cell r="I1652" t="str"><v>4002432104888</v></cell></row><row r="1653"><cell r="E1653" t="str"><v>Mas 4102 PVC Kaplama Sekreterlik Siyah</v></cell><cell r="F1653"><v>0.18</v></cell><cell r="G1653" t="str"><v>TL</v></cell><cell r="H1653"><v>5.289216</v></cell><cell r="I1653" t="str"><v>4002432104895</v></cell></row><row r="1654"><cell r="E1654" t="str"><v>Mas 4102 PVC Kaplama Sekreterlik Lacivert</v></cell><cell r="F1654"><v>0.18</v></cell><cell r="G1654" t="str"><v>TL</v></cell><cell r="H1654"><v>5.289216</v></cell><cell r="I1654" t="str"><v>4002432104901</v></cell></row><row r="1655"><cell r="E1655" t="str"><v>Mas 4102 PVC Kaplama Sekreterlik Bordo</v></cell><cell r="F1655"><v>0.18</v></cell><cell r="G1655" t="str"><v>TL</v></cell><cell r="H1655"><v>5.289216</v></cell><cell r="I1655" t="str"><v>4002432104994</v></cell></row><row r="1656"><cell r="E1656" t="str"><v>Mas 4104 PVC Kaplama Kapaklı Sekreterlik Siyah</v></cell><cell r="F1656"><v>0.18</v></cell><cell r="G1656" t="str"><v>TL</v></cell><cell r="H1656"><v>7.365792</v></cell><cell r="I1656" t="str"><v>4002432104918</v></cell></row><row r="1657"><cell r="E1657" t="str"><v>Mas 4104 PVC Kaplama Kapaklı Sekreterlik Lacivert</v></cell><cell r="F1657"><v>0.18</v></cell><cell r="G1657" t="str"><v>TL</v></cell><cell r="H1657"><v>7.365792</v></cell><cell r="I1657" t="str"><v>4002432105007</v></cell></row><row r="1658"><cell r="E1658" t="str"><v>Mas 4104 PVC Kaplama Kapaklı Sekreterlik Bordo</v></cell><cell r="F1658"><v>0.18</v></cell><cell r="G1658" t="str"><v>TL</v></cell><cell r="H1658"><v>7.365792</v></cell><cell r="I1658" t="str"><v>4002432105014</v></cell></row><row r="1659"><cell r="E1659" t="str"><v>Esselte Eco Arşiv Kutusu 100mm</v></cell><cell r="F1659"><v>0.18</v></cell><cell r="G1659" t="str"><v>TL</v></cell><cell r="H1659"><v>1.269</v></cell><cell r="I1659" t="str"><v>4049793026244</v></cell></row><row r="1660"><cell r="E1660" t="str"><v>Esselte Speedbox Arşiv Kutusu 150mm</v></cell><cell r="F1660"><v>0.18</v></cell><cell r="G1660" t="str"><v>TL</v></cell><cell r="H1660"><v>2.3688</v></cell><cell r="I1660" t="str"><v>4049793025995</v></cell></row><row r="1661"><cell r="E1661" t="str"><v>Leitz Infinity Arşiv Kutusu 150mm</v></cell><cell r="F1661"><v>0.18</v></cell><cell r="G1661" t="str"><v>TL</v></cell><cell r="H1661"><v>6.0066</v></cell><cell r="I1661" t="str"><v>4002432104932</v></cell></row><row r="1662"><cell r="E1662" t="str"><v>Mas 8202 Çift Yön Karton Arşiv Kutusu</v></cell><cell r="F1662"><v>0.18</v></cell><cell r="G1662" t="str"><v>TL</v></cell><cell r="H1662"><v>1.2720968</v></cell><cell r="I1662" t="str"><v>4002432104949</v></cell></row><row r="1663"><cell r="E1663" t="str"><v>Mas 8204 Çift Yön Kapaklı Karton Arşiv Kutusu</v></cell><cell r="F1663"><v>0.18</v></cell><cell r="G1663" t="str"><v>TL</v></cell><cell r="H1663"><v>2.3560136</v></cell><cell r="I1663" t="str"><v>4002432104956</v></cell></row><row r="1664"><cell r="E1664" t="str"><v>Esselte Separatör A4 1-5 Rakam </v></cell><cell r="F1664"><v>0.18</v></cell><cell r="G1664" t="str"><v>TL</v></cell><cell r="H1664"><v>1.3536</v></cell><cell r="I1664" t="str"><v>5902812100105</v></cell></row><row r="1665"><cell r="E1665" t="str"><v>Esselte Separatör A4 1-10 Rakam </v></cell><cell r="F1665"><v>0.18</v></cell><cell r="G1665" t="str"><v>TL</v></cell><cell r="H1665"><v>2.3688</v></cell><cell r="I1665" t="str"><v>5902812001051</v></cell></row><row r="1666"><cell r="E1666" t="str"><v>Esselte Separatör A4 1-12 Rakam </v></cell><cell r="F1666"><v>0.18</v></cell><cell r="G1666" t="str"><v>TL</v></cell><cell r="H1666"><v>2.7072</v></cell><cell r="I1666" t="str"><v>5902812001068</v></cell></row><row r="1667"><cell r="E1667" t="str"><v>Esselte Separatör A4 1-20 Rakam </v></cell><cell r="F1667"><v>0.18</v></cell><cell r="G1667" t="str"><v>TL</v></cell><cell r="H1667"><v>3.8916</v></cell><cell r="I1667" t="str"><v>5902812001075</v></cell></row><row r="1668"><cell r="E1668" t="str"><v>Esselte Separatör A4 1-31 Rakam </v></cell><cell r="F1668"><v>0.18</v></cell><cell r="G1668" t="str"><v>TL</v></cell><cell r="H1668"><v>5.7528</v></cell><cell r="I1668" t="str"><v>5902812001082</v></cell></row><row r="1669"><cell r="E1669" t="str"><v>Esselte Seperatör A4 A-Z  Alfabetik </v></cell><cell r="F1669"><v>0.18</v></cell><cell r="G1669" t="str"><v>TL</v></cell><cell r="H1669"><v>3.8916</v></cell><cell r="I1669" t="str"><v>5902812139358</v></cell></row><row r="1670"><cell r="E1670" t="str"><v>Esselte Seperatör A4 Aylar</v></cell><cell r="F1670"><v>0.18</v></cell><cell r="G1670" t="str"><v>TL</v></cell><cell r="H1670"><v>2.7072</v></cell><cell r="I1670" t="str"><v>5902812139365</v></cell></row><row r="1671"><cell r="E1671" t="str"><v>Esselte Seperatör A4 5 Renkli</v></cell><cell r="F1671"><v>0.18</v></cell><cell r="G1671" t="str"><v>TL</v></cell><cell r="H1671"><v>1.434816</v></cell><cell r="I1671" t="str"><v>5902812152593</v></cell></row><row r="1672"><cell r="E1672" t="str"><v>Esselte Seperatör A4 10 Renkli</v></cell><cell r="F1672"><v>0.18</v></cell><cell r="G1672" t="str"><v>TL</v></cell><cell r="H1672"><v>2.4534</v></cell><cell r="I1672" t="str"><v>5902812152616</v></cell></row><row r="1673"><cell r="E1673" t="str"><v>Noki PP Ayraç 2x6 Renk</v></cell><cell r="F1673"><v>0.18</v></cell><cell r="G1673" t="str"><v>TL</v></cell><cell r="H1673"><v>1.93</v></cell><cell r="I1673"><v>8693245030592</v></cell></row><row r="1674"><cell r="E1674" t="str"><v>Noki PP Ayraç 1-12 Rakam</v></cell><cell r="F1674"><v>0.18</v></cell><cell r="G1674" t="str"><v>TL</v></cell><cell r="H1674"><v>1.7577</v></cell><cell r="I1674"><v>8693245039632</v></cell></row><row r="1675"><cell r="E1675" t="str"><v>Noki PP Ayraç 1-20 Rakam</v></cell><cell r="F1675"><v>0.18</v></cell><cell r="G1675" t="str"><v>TL</v></cell><cell r="H1675"><v>2.511</v></cell><cell r="I1675"><v>8693245039656</v></cell></row><row r="1676"><cell r="E1676" t="str"><v>Noki PP Ayraç A-Z Türkçe Harf</v></cell><cell r="F1676"><v>0.18</v></cell><cell r="G1676" t="str"><v>TL</v></cell><cell r="H1676"><v>2.51</v></cell><cell r="I1676"><v>8693245039663</v></cell></row><row r="1677"><cell r="E1677" t="str"><v>Noki PP Ayraç 1-31 Rakam</v></cell><cell r="F1677"><v>0.18</v></cell><cell r="G1677" t="str"><v>TL</v></cell><cell r="H1677"><v>3.89</v></cell><cell r="I1677"><v>8693245039670</v></cell></row><row r="1678"><cell r="E1678" t="str"><v>Noki PP Ayraç Ocak-Aralık</v></cell><cell r="F1678"><v>0.18</v></cell><cell r="G1678" t="str"><v>TL</v></cell><cell r="H1678"><v>1.76</v></cell><cell r="I1678"><v>8693245039687</v></cell></row><row r="1679"><cell r="E1679" t="str"><v>Durable Euroclip Original 30 Sayfa Kapasiteli Sıkıştırmalı Dosya Siyah</v></cell><cell r="F1679"><v>0.18</v></cell><cell r="G1679" t="str"><v>TL</v></cell><cell r="H1679"><v>1.94922</v></cell></row><row r="1680"><cell r="E1680" t="str"><v>Durable Euroclip Original 30 Sayfa Kapasiteli Sıkıştırmalı Dosya Kırmızı</v></cell><cell r="F1680"><v>0.18</v></cell><cell r="G1680" t="str"><v>TL</v></cell><cell r="H1680"><v>1.94922</v></cell></row><row r="1681"><cell r="E1681" t="str"><v>Durable Euroclip Original 30 Sayfa Kapasiteli Sıkıştırmalı Dosya Yeşil</v></cell><cell r="F1681"><v>0.18</v></cell><cell r="G1681" t="str"><v>TL</v></cell><cell r="H1681"><v>1.94922</v></cell></row><row r="1682"><cell r="E1682" t="str"><v>Durable Euroclip Original 30 Sayfa Kapasiteli Sıkıştırmalı Dosya Mavi</v></cell><cell r="F1682"><v>0.18</v></cell><cell r="G1682" t="str"><v>TL</v></cell><cell r="H1682"><v>1.94922</v></cell></row><row r="1683"><cell r="E1683" t="str"><v>Durable Euroclip Original 30 Sayfa Kapasiteli Sıkıştırmalı Dosya Lacivert</v></cell><cell r="F1683"><v>0.18</v></cell><cell r="G1683" t="str"><v>TL</v></cell><cell r="H1683"><v>1.94922</v></cell></row><row r="1684"><cell r="E1684" t="str"><v>Durable Duraclip Original 30 Sayfa Kapasiteli Sıkıştırmalı Dosya Siyah</v></cell><cell r="F1684"><v>0.18</v></cell><cell r="G1684" t="str"><v>TL</v></cell><cell r="H1684"><v>3.13992</v></cell></row><row r="1685"><cell r="E1685" t="str"><v>Durable Duraclip Original 30 Sayfa Kapasiteli Sıkıştırmalı Dosya Kırmızı</v></cell><cell r="F1685"><v>0.18</v></cell><cell r="G1685" t="str"><v>TL</v></cell><cell r="H1685"><v>3.13992</v></cell></row><row r="1686"><cell r="E1686" t="str"><v>Durable Duraclip Original 30 Sayfa Kapasiteli Sıkıştırmalı Dosya Yeşil</v></cell><cell r="F1686"><v>0.18</v></cell><cell r="G1686" t="str"><v>TL</v></cell><cell r="H1686"><v>3.13992</v></cell></row><row r="1687"><cell r="E1687" t="str"><v>Durable Duraclip Original 30 Sayfa Kapasiteli Sıkıştırmalı Dosya Mavi</v></cell><cell r="F1687"><v>0.18</v></cell><cell r="G1687" t="str"><v>TL</v></cell><cell r="H1687"><v>3.13992</v></cell></row><row r="1688"><cell r="E1688" t="str"><v>Durable Duraclip Original 30 Sayfa Kapasiteli Sıkıştırmalı Dosya Lacivert</v></cell><cell r="F1688"><v>0.18</v></cell><cell r="G1688" t="str"><v>TL</v></cell><cell r="H1688"><v>3.13992</v></cell></row><row r="1689"><cell r="E1689" t="str"><v>Durable Duraclip Original 30 Sayfa Kapasiteli Sıkıştırmalı Dosya Beyaz</v></cell><cell r="F1689"><v>0.18</v></cell><cell r="G1689" t="str"><v>TL</v></cell><cell r="H1689"><v>3.13992</v></cell></row><row r="1690"><cell r="E1690" t="str"><v>Durable Duraclip Original 30 Sayfa Kapasiteli Sıkıştırmalı Dosya Sarı</v></cell><cell r="F1690"><v>0.18</v></cell><cell r="G1690" t="str"><v>TL</v></cell><cell r="H1690"><v>3.13992</v></cell></row><row r="1691"><cell r="E1691" t="str"><v>Durable Duraclip Original 60 Sayfa Kapasiteli Sıkıştırmalı Dosya Siyah</v></cell><cell r="F1691"><v>0.18</v></cell><cell r="G1691" t="str"><v>TL</v></cell><cell r="H1691"><v>3.67794</v></cell></row><row r="1692"><cell r="E1692" t="str"><v>Durable Duraclip Original 60 Sayfa Kapasiteli Sıkıştırmalı Dosya Kırmızı</v></cell><cell r="F1692"><v>0.18</v></cell><cell r="G1692" t="str"><v>TL</v></cell><cell r="H1692"><v>3.67794</v></cell></row><row r="1693"><cell r="E1693" t="str"><v>Durable Duraclip Original 60 Sayfa Kapasiteli Sıkıştırmalı Dosya Yeşil</v></cell><cell r="F1693"><v>0.18</v></cell><cell r="G1693" t="str"><v>TL</v></cell><cell r="H1693"><v>3.67794</v></cell></row><row r="1694"><cell r="E1694" t="str"><v>Durable Duraclip Original 60 Sayfa Kapasiteli Sıkıştırmalı Dosya Lacivert</v></cell><cell r="F1694"><v>0.18</v></cell><cell r="G1694" t="str"><v>TL</v></cell><cell r="H1694"><v>3.67794</v></cell></row><row r="1695"><cell r="E1695" t="str"><v>Durable Duraclip Original 60 Sayfa Kapasiteli Sıkıştırmalı Dosya Beyaz</v></cell><cell r="F1695"><v>0.18</v></cell><cell r="G1695" t="str"><v>TL</v></cell><cell r="H1695"><v>3.67794</v></cell></row><row r="1696"><cell r="E1696" t="str"><v>Durable Duraclip Original 60 Sayfa Kapasiteli Sıkıştırmalı Dosya Sarı</v></cell><cell r="F1696"><v>0.18</v></cell><cell r="G1696" t="str"><v>TL</v></cell><cell r="H1696"><v>3.67794</v></cell></row><row r="1697"><cell r="E1697" t="str"><v>Durable Swingclip Original 30 Sayfa Kapasiteli Sıkıştırmalı Dosya Siyah</v></cell><cell r="F1697"><v>0.18</v></cell><cell r="G1697" t="str"><v>TL</v></cell><cell r="H1697"><v>3.13992</v></cell></row><row r="1698"><cell r="E1698" t="str"><v>Durable Swingclip Original 30 Sayfa Kapasiteli Sıkıştırmalı Dosya Kırmızı</v></cell><cell r="F1698"><v>0.18</v></cell><cell r="G1698" t="str"><v>TL</v></cell><cell r="H1698"><v>3.13992</v></cell></row><row r="1699"><cell r="E1699" t="str"><v>Durable Swingclip Original 30 Sayfa Kapasiteli Sıkıştırmalı Dosya Yeşil</v></cell><cell r="F1699"><v>0.18</v></cell><cell r="G1699" t="str"><v>TL</v></cell><cell r="H1699"><v>3.13992</v></cell></row><row r="1700"><cell r="E1700" t="str"><v>Durable Swingclip Original 30 Sayfa Kapasiteli Sıkıştırmalı Dosya Lacivert</v></cell><cell r="F1700"><v>0.18</v></cell><cell r="G1700" t="str"><v>TL</v></cell><cell r="H1700"><v>3.13992</v></cell></row><row r="1701"><cell r="E1701" t="str"><v>Durable Swingclip Original 30 Sayfa Kapasiteli Sıkıştırmalı Dosya Beyaz</v></cell><cell r="F1701"><v>0.18</v></cell><cell r="G1701" t="str"><v>TL</v></cell><cell r="H1701"><v>3.13992</v></cell></row><row r="1702"><cell r="E1702" t="str"><v>Durable Swingclip Original 30 Sayfa Kapasiteli Sıkıştırmalı Dosya Sarı</v></cell><cell r="F1702"><v>0.18</v></cell><cell r="G1702" t="str"><v>TL</v></cell><cell r="H1702"><v>3.13992</v></cell></row><row r="1703"><cell r="E1703" t="str"><v>Durable Swingclip Original 30 Sayfa Kapasiteli Sıkıştırmalı Dosya Şeffaf Kırmızı</v></cell><cell r="F1703"><v>0.18</v></cell><cell r="G1703" t="str"><v>TL</v></cell><cell r="H1703"><v>3.13992</v></cell></row><row r="1704"><cell r="E1704" t="str"><v>Durable Duraplus Cepli Telli Dosya (Dosyalama Aparatlı) Beyaz</v></cell><cell r="F1704"><v>0.18</v></cell><cell r="G1704" t="str"><v>TL</v></cell><cell r="H1704"><v>3.43098</v></cell></row><row r="1705"><cell r="E1705" t="str"><v>Durable Duraplus Cepli Telli Dosya (Dosyalama Aparatlı) Siyah</v></cell><cell r="F1705"><v>0.18</v></cell><cell r="G1705" t="str"><v>TL</v></cell><cell r="H1705"><v>3.43098</v></cell></row><row r="1706"><cell r="E1706" t="str"><v>Durable Duraplus Cepli Telli Dosya (Dosyalama Aparatlı) Kırmızı</v></cell><cell r="F1706"><v>0.18</v></cell><cell r="G1706" t="str"><v>TL</v></cell><cell r="H1706"><v>3.43098</v></cell></row><row r="1707"><cell r="E1707" t="str"><v>Durable Duraplus Cepli Telli Dosya (Dosyalama Aparatlı) Mavi</v></cell><cell r="F1707"><v>0.18</v></cell><cell r="G1707" t="str"><v>TL</v></cell><cell r="H1707"><v>3.43098</v></cell></row><row r="1708"><cell r="E1708" t="str"><v>Durable Duraplus Cepli Telli Dosya (Dosyalama Aparatlı) Sarı</v></cell><cell r="F1708"><v>0.18</v></cell><cell r="G1708" t="str"><v>TL</v></cell><cell r="H1708"><v>3.43098</v></cell></row><row r="1709"><cell r="E1709" t="str"><v>Noki S Seri Çıtçıtlı Dosya </v></cell><cell r="F1709"><v>0.18</v></cell><cell r="G1709" t="str"><v>TL</v></cell><cell r="H1709"><v>1.3</v></cell><cell r="I1709"><v>8693245214657</v></cell></row><row r="1710"><cell r="E1710" t="str"><v>Noki 3101 Çıtçıtlı Evrak Zarfı Şeffaf</v></cell><cell r="F1710"><v>0.18</v></cell><cell r="G1710" t="str"><v>TL</v></cell><cell r="H1710"><v>0.65</v></cell><cell r="I1710"><v>8693245036006</v></cell></row><row r="1711"><cell r="E1711" t="str"><v>Noki 3101 Çıtçıtlı Evrak Zarfı Mavi</v></cell><cell r="F1711"><v>0.18</v></cell><cell r="G1711" t="str"><v>TL</v></cell><cell r="H1711"><v>0.65</v></cell><cell r="I1711"><v>8693245035986</v></cell></row><row r="1712"><cell r="E1712" t="str"><v>Noki 3101 Çıtçıtlı Evrak Zarfı Mor</v></cell><cell r="F1712"><v>0.18</v></cell><cell r="G1712" t="str"><v>TL</v></cell><cell r="H1712"><v>0.65</v></cell><cell r="I1712"><v>8693245004500</v></cell></row><row r="1713"><cell r="E1713" t="str"><v>Noki 3101 Çıtçıtlı Evrak Zarfı Kırmızı</v></cell><cell r="F1713"><v>0.18</v></cell><cell r="G1713" t="str"><v>TL</v></cell><cell r="H1713"><v>0.65</v></cell><cell r="I1713"><v>8693245035979</v></cell></row><row r="1714"><cell r="E1714" t="str"><v>Noki 3101 Çıtçıtlı Evrak Zarfı Turuncu</v></cell><cell r="F1714"><v>0.18</v></cell><cell r="G1714" t="str"><v>TL</v></cell><cell r="H1714"><v>0.65</v></cell><cell r="I1714"><v>8693245096037</v></cell></row><row r="1715"><cell r="E1715" t="str"><v>Noki 3101 Çıtçıtlı Evrak Zarfı Yeşil</v></cell><cell r="F1715"><v>0.18</v></cell><cell r="G1715" t="str"><v>TL</v></cell><cell r="H1715"><v>0.65</v></cell><cell r="I1715"><v>8693245036013</v></cell></row><row r="1716"><cell r="E1716" t="str"><v>Noki 3101 Çıtçıtlı Evrak Zarfı A5 </v></cell><cell r="F1716"><v>0.18</v></cell><cell r="G1716" t="str"><v>TL</v></cell><cell r="H1716"><v>0.59</v></cell><cell r="I1716"><v>8693245037300</v></cell></row><row r="1717"><cell r="E1717" t="str"><v>Noki 3105 Baskılı Çıtçıtlı Evrak Zarfı Erkek</v></cell><cell r="F1717"><v>0.18</v></cell><cell r="G1717" t="str"><v>TL</v></cell><cell r="H1717"><v>1.67</v></cell><cell r="I1717"><v>8693245039090</v></cell></row><row r="1718"><cell r="E1718" t="str"><v>Noki 3105 Baskılı Çıtçıtlı Evrak Zarfı Kız</v></cell><cell r="F1718"><v>0.18</v></cell><cell r="G1718" t="str"><v>TL</v></cell><cell r="H1718"><v>1.67</v></cell><cell r="I1718"><v>8693245039144</v></cell></row><row r="1719"><cell r="E1719" t="str"><v>Noki 3105 Baskılı Çıtçıtlı Evrak Zarfı Genç</v></cell><cell r="F1719"><v>0.18</v></cell><cell r="G1719" t="str"><v>TL</v></cell><cell r="H1719"><v>1.67</v></cell><cell r="I1719"><v>8693245039403</v></cell></row><row r="1720"><cell r="E1720" t="str"><v>Umix 1120 Çıtçıtlı Zarf Dosya Şeffaf</v></cell><cell r="F1720"><v>0.18</v></cell><cell r="G1720" t="str"><v>TL</v></cell><cell r="H1720"><v>0.49392</v></cell></row><row r="1721"><cell r="E1721" t="str"><v>Umix 1120 Çıtçıtlı Zarf Dosya Mavi</v></cell><cell r="F1721"><v>0.18</v></cell><cell r="G1721" t="str"><v>TL</v></cell><cell r="H1721"><v>0.49392</v></cell></row><row r="1722"><cell r="E1722" t="str"><v>Umix 1120 Çıtçıtlı Zarf Dosya Pembe</v></cell><cell r="F1722"><v>0.18</v></cell><cell r="G1722" t="str"><v>TL</v></cell><cell r="H1722"><v>0.49392</v></cell></row><row r="1723"><cell r="E1723" t="str"><v>Umix 1120 Çıtçıtlı Zarf Dosya Sarı</v></cell><cell r="F1723"><v>0.18</v></cell><cell r="G1723" t="str"><v>TL</v></cell><cell r="H1723"><v>0.49392</v></cell></row><row r="1724"><cell r="E1724" t="str"><v>Umix 1121 Çıtçıtlı Zarf Dosya A4 Neon Mavi</v></cell><cell r="F1724"><v>0.18</v></cell><cell r="G1724" t="str"><v>TL</v></cell><cell r="H1724"><v>1.38474</v></cell></row><row r="1725"><cell r="E1725" t="str"><v>Umix 1121 Çıtçıtlı Zarf Dosya A4 Neon Mor</v></cell><cell r="F1725"><v>0.18</v></cell><cell r="G1725" t="str"><v>TL</v></cell><cell r="H1725"><v>1.38474</v></cell></row><row r="1726"><cell r="E1726" t="str"><v>Umix 1121 Çıtçıtlı Zarf Dosya A4 Neon Pembe</v></cell><cell r="F1726"><v>0.18</v></cell><cell r="G1726" t="str"><v>TL</v></cell><cell r="H1726"><v>1.38474</v></cell></row><row r="1727"><cell r="E1727" t="str"><v>Umix 1121 Çıtçıtlı Zarf Dosya A4 Neon Sarı</v></cell><cell r="F1727"><v>0.18</v></cell><cell r="G1727" t="str"><v>TL</v></cell><cell r="H1727"><v>1.38474</v></cell></row><row r="1728"><cell r="E1728" t="str"><v>Umix 1121 Çıtçıtlı Zarf Dosya A4 Neon Yeşil</v></cell><cell r="F1728"><v>0.18</v></cell><cell r="G1728" t="str"><v>TL</v></cell><cell r="H1728"><v>1.38474</v></cell></row><row r="1729"><cell r="E1729" t="str"><v>Umix 1123 Çıtçıtlı Zarf Dosya A5 Neon Mavi</v></cell><cell r="F1729"><v>0.18</v></cell><cell r="G1729" t="str"><v>TL</v></cell><cell r="H1729"><v>1.02312</v></cell></row><row r="1730"><cell r="E1730" t="str"><v>Umix 1123 Çıtçıtlı Zarf Dosya A5 Neon Mor</v></cell><cell r="F1730"><v>0.18</v></cell><cell r="G1730" t="str"><v>TL</v></cell><cell r="H1730"><v>1.02312</v></cell></row><row r="1731"><cell r="E1731" t="str"><v>Umix 1123 Çıtçıtlı Zarf Dosya A5 Neon Pembe</v></cell><cell r="F1731"><v>0.18</v></cell><cell r="G1731" t="str"><v>TL</v></cell><cell r="H1731"><v>1.02312</v></cell></row><row r="1732"><cell r="E1732" t="str"><v>Umix 1123 Çıtçıtlı Zarf Dosya A5 Neon Sarı</v></cell><cell r="F1732"><v>0.18</v></cell><cell r="G1732" t="str"><v>TL</v></cell><cell r="H1732"><v>1.02312</v></cell></row><row r="1733"><cell r="E1733" t="str"><v>Umix 1123 Çıtçıtlı Zarf Dosya A5 Neon Yeşil</v></cell><cell r="F1733"><v>0.18</v></cell><cell r="G1733" t="str"><v>TL</v></cell><cell r="H1733"><v>1.02312</v></cell></row><row r="1734"><cell r="E1734" t="str"><v>Umix 1122 Çıtçıtlı Zarf Dosya Üstten Kapak Mavi</v></cell><cell r="F1734"><v>0.18</v></cell><cell r="G1734" t="str"><v>TL</v></cell><cell r="H1734"><v>1.04958</v></cell></row><row r="1735"><cell r="E1735" t="str"><v>Umix 1122 Çıtçıtlı Zarf Dosya Üstten Kapak Pembe</v></cell><cell r="F1735"><v>0.18</v></cell><cell r="G1735" t="str"><v>TL</v></cell><cell r="H1735"><v>1.04958</v></cell></row><row r="1736"><cell r="E1736" t="str"><v>Umix 1122 Çıtçıtlı Zarf Dosya Üstten Kapak Sarı</v></cell><cell r="F1736"><v>0.18</v></cell><cell r="G1736" t="str"><v>TL</v></cell><cell r="H1736"><v>1.04958</v></cell></row><row r="1737"><cell r="E1737" t="str"><v>Umix 1122 Çıtçıtlı Zarf Dosya Üstten Kapak Yeşil</v></cell><cell r="F1737"><v>0.18</v></cell><cell r="G1737" t="str"><v>TL</v></cell><cell r="H1737"><v>1.04958</v></cell></row><row r="1738"><cell r="E1738" t="str"><v>Esselte Vivida  İnce Lastikli Dosya Mavi</v></cell><cell r="F1738"><v>0.18</v></cell><cell r="G1738" t="str"><v>TL</v></cell><cell r="H1738"><v>5.5836</v></cell><cell r="I1738" t="str"><v>4049793028620</v></cell></row><row r="1739"><cell r="E1739" t="str"><v>Esselte Vivida  İnce Lastikli Dosya Yeşil</v></cell><cell r="F1739"><v>0.18</v></cell><cell r="G1739" t="str"><v>TL</v></cell><cell r="H1739"><v>5.5836</v></cell><cell r="I1739" t="str"><v>4049793028637</v></cell></row><row r="1740"><cell r="E1740" t="str"><v>Esselte Vivida  İnce Lastikli Dosya Kırmızı</v></cell><cell r="F1740"><v>0.18</v></cell><cell r="G1740" t="str"><v>TL</v></cell><cell r="H1740"><v>5.5836</v></cell><cell r="I1740" t="str"><v>4049793028644</v></cell></row><row r="1741"><cell r="E1741" t="str"><v>Esselte Vivida  İnce Lastikli Dosya Siyah</v></cell><cell r="F1741"><v>0.18</v></cell><cell r="G1741" t="str"><v>TL</v></cell><cell r="H1741"><v>5.5836</v></cell><cell r="I1741" t="str"><v>4049793028651</v></cell></row><row r="1742"><cell r="E1742" t="str"><v>Esselte Vivida  İnce Lastikli Dosya Beyaz</v></cell><cell r="F1742"><v>0.18</v></cell><cell r="G1742" t="str"><v>TL</v></cell><cell r="H1742"><v>5.5836</v></cell><cell r="I1742" t="str"><v>4049793028668</v></cell></row><row r="1743"><cell r="E1743" t="str"><v>Esselte Vivida  İnce Lastikli Dosya Sarı</v></cell><cell r="F1743"><v>0.18</v></cell><cell r="G1743" t="str"><v>TL</v></cell><cell r="H1743"><v>5.5836</v></cell><cell r="I1743" t="str"><v>4049793028675</v></cell></row><row r="1744"><cell r="E1744" t="str"><v>Esselte Vivida  Kalın Lastikli Dosya Mavi</v></cell><cell r="F1744"><v>0.18</v></cell><cell r="G1744" t="str"><v>TL</v></cell><cell r="H1744"><v>9.8982</v></cell><cell r="I1744" t="str"><v>4049793028699</v></cell></row><row r="1745"><cell r="E1745" t="str"><v>Esselte Vivida  Kalın Lastikli Dosya Yeşil</v></cell><cell r="F1745"><v>0.18</v></cell><cell r="G1745" t="str"><v>TL</v></cell><cell r="H1745"><v>9.8982</v></cell><cell r="I1745" t="str"><v>4049793028736</v></cell></row><row r="1746"><cell r="E1746" t="str"><v>Esselte Vivida  Kalın Lastikli Dosya Kırmızı</v></cell><cell r="F1746"><v>0.18</v></cell><cell r="G1746" t="str"><v>TL</v></cell><cell r="H1746"><v>9.8982</v></cell><cell r="I1746" t="str"><v>4049793028705</v></cell></row><row r="1747"><cell r="E1747" t="str"><v>Esselte Vivida  Kalın Lastikli Dosya Siyah</v></cell><cell r="F1747"><v>0.18</v></cell><cell r="G1747" t="str"><v>TL</v></cell><cell r="H1747"><v>9.8982</v></cell><cell r="I1747" t="str"><v>4049793028712</v></cell></row><row r="1748"><cell r="E1748" t="str"><v>Esselte Vivida  Kalın Lastikli Dosya Beyaz</v></cell><cell r="F1748"><v>0.18</v></cell><cell r="G1748" t="str"><v>TL</v></cell><cell r="H1748"><v>9.8982</v></cell><cell r="I1748" t="str"><v>4049793028729</v></cell></row><row r="1749"><cell r="E1749" t="str"><v>Esselte Vivida  Kalın Lastikli Dosya Sarı</v></cell><cell r="F1749"><v>0.18</v></cell><cell r="G1749" t="str"><v>TL</v></cell><cell r="H1749"><v>9.8982</v></cell><cell r="I1749" t="str"><v>4049793028743</v></cell></row><row r="1750"><cell r="E1750" t="str"><v>Leitz Active WOW İnce Lastikli Dosya Metalik Mavi</v></cell><cell r="F1750"><v>0.18</v></cell><cell r="G1750" t="str"><v>TL</v></cell><cell r="H1750"><v>7.5294</v></cell><cell r="I1750" t="str"><v>4002432105861</v></cell></row><row r="1751"><cell r="E1751" t="str"><v>Leitz Active WOW İnce Lastikli Dosya Metalik Turuncu</v></cell><cell r="F1751"><v>0.18</v></cell><cell r="G1751" t="str"><v>TL</v></cell><cell r="H1751"><v>7.5294</v></cell><cell r="I1751" t="str"><v>4002432105878</v></cell></row><row r="1752"><cell r="E1752" t="str"><v>Leitz Active WOW İnce Lastikli Dosya Metalik Buz Mavisi</v></cell><cell r="F1752"><v>0.18</v></cell><cell r="G1752" t="str"><v>TL</v></cell><cell r="H1752"><v>7.5294</v></cell><cell r="I1752" t="str"><v>4002432105885</v></cell></row><row r="1753"><cell r="E1753" t="str"><v>Leitz Active WOW İnce Lastikli Dosya Metalik Mor</v></cell><cell r="F1753"><v>0.18</v></cell><cell r="G1753" t="str"><v>TL</v></cell><cell r="H1753"><v>7.5294</v></cell><cell r="I1753" t="str"><v>4002432105892</v></cell></row><row r="1754"><cell r="E1754" t="str"><v>Leitz Active WOW İnce Lastikli Dosya Metalik Yeşil</v></cell><cell r="F1754"><v>0.18</v></cell><cell r="G1754" t="str"><v>TL</v></cell><cell r="H1754"><v>7.5294</v></cell><cell r="I1754" t="str"><v>4002432105908</v></cell></row><row r="1755"><cell r="E1755" t="str"><v>Leitz Active WOW Kalın Lastikli Dosya Metalik Pembe</v></cell><cell r="F1755"><v>0.18</v></cell><cell r="G1755" t="str"><v>TL</v></cell><cell r="H1755"><v>12.6054</v></cell><cell r="I1755" t="str"><v>4002432105922</v></cell></row><row r="1756"><cell r="E1756" t="str"><v>Leitz Active WOW Kalın Lastikli Dosya Metalik Mavi</v></cell><cell r="F1756"><v>0.18</v></cell><cell r="G1756" t="str"><v>TL</v></cell><cell r="H1756"><v>12.6054</v></cell><cell r="I1756" t="str"><v>4002432105939</v></cell></row><row r="1757"><cell r="E1757" t="str"><v>Leitz Active WOW Kalın Lastikli Dosya Metalik Turuncu</v></cell><cell r="F1757"><v>0.18</v></cell><cell r="G1757" t="str"><v>TL</v></cell><cell r="H1757"><v>12.6054</v></cell><cell r="I1757" t="str"><v>4002432105946</v></cell></row><row r="1758"><cell r="E1758" t="str"><v>Leitz Active WOW Kalın Lastikli Dosya Metalik Buz Mavisi</v></cell><cell r="F1758"><v>0.18</v></cell><cell r="G1758" t="str"><v>TL</v></cell><cell r="H1758"><v>12.6054</v></cell><cell r="I1758" t="str"><v>4002432105953</v></cell></row><row r="1759"><cell r="E1759" t="str"><v>Leitz Active WOW Kalın Lastikli Dosya Metalik Mor</v></cell><cell r="F1759"><v>0.18</v></cell><cell r="G1759" t="str"><v>TL</v></cell><cell r="H1759"><v>12.6054</v></cell><cell r="I1759" t="str"><v>4002432105960</v></cell></row><row r="1760"><cell r="E1760" t="str"><v>Leitz Active WOW Kalın Lastikli Dosya Metalik Yeşil</v></cell><cell r="F1760"><v>0.18</v></cell><cell r="G1760" t="str"><v>TL</v></cell><cell r="H1760"><v>12.6054</v></cell><cell r="I1760" t="str"><v>4002432105977</v></cell></row><row r="1761"><cell r="E1761" t="str"><v>Noki S Seri Lastikli 12 Bölmeli Dosya</v></cell><cell r="F1761"><v>0.18</v></cell><cell r="G1761" t="str"><v>TL</v></cell><cell r="H1761"><v>8.16</v></cell><cell r="I1761"><v>8693245214596</v></cell></row><row r="1762"><cell r="E1762" t="str"><v>Noki 4003 Lastikli Dosya</v></cell><cell r="F1762"><v>0.18</v></cell><cell r="G1762" t="str"><v>TL</v></cell><cell r="H1762"><v>2.09</v></cell><cell r="I1762"><v>8693245035955</v></cell></row><row r="1763"><cell r="E1763" t="str"><v>Inter 35x50 MDF Çerçeveli Güzel Yazı Tahtası</v></cell><cell r="F1763"><v>0.18</v></cell><cell r="G1763" t="str"><v>TL</v></cell><cell r="H1763"><v>0</v></cell></row><row r="1764"><cell r="E1764" t="str"><v>Inter 60x90 MDF Çerçeveli Güzel Yazı Tahtası</v></cell><cell r="F1764"><v>0.18</v></cell><cell r="G1764" t="str"><v>TL</v></cell><cell r="H1764"><v>41.85</v></cell><cell r="I1764"><v>8699071023760</v></cell></row><row r="1765"><cell r="E1765" t="str"><v>Inter 30x45 Ahşap Çerçeveli Yazı Tahtası INT-381</v></cell><cell r="F1765"><v>0.18</v></cell><cell r="G1765" t="str"><v>TL</v></cell><cell r="H1765"><v>9.9603</v></cell><cell r="I1765"><v>8693245050149</v></cell></row><row r="1766"><cell r="E1766" t="str"><v>Inter 30x45 Ekonomik MDF Çerçeveli Yazı Tahtası INT-381-M</v></cell><cell r="F1766"><v>0.18</v></cell><cell r="G1766" t="str"><v>TL</v></cell><cell r="H1766"><v>10.5462</v></cell><cell r="I1766"><v>8697659888343</v></cell></row><row r="1767"><cell r="E1767" t="str"><v>Inter 45x60 Ahşap Çerçeveli Yazı Tahtası INT-383</v></cell><cell r="F1767"><v>0.18</v></cell><cell r="G1767" t="str"><v>TL</v></cell><cell r="H1767"><v>15.066</v></cell><cell r="I1767"><v>8693245049594</v></cell></row><row r="1768"><cell r="E1768" t="str"><v>Inter 45x60 Ekonomik MDF Çerçeveli Yazı Tahtası INT-383-M</v></cell><cell r="F1768"><v>0.18</v></cell><cell r="G1768" t="str"><v>TL</v></cell><cell r="H1768"><v>16.5726</v></cell><cell r="I1768"><v>8693245050187</v></cell></row><row r="1769"><cell r="E1769" t="str"><v>Inter 60x90 Ahşap Çerçeveli Yazı Tahtası INT-385</v></cell><cell r="F1769"><v>0.18</v></cell><cell r="G1769" t="str"><v>TL</v></cell><cell r="H1769"><v>26.3655</v></cell><cell r="I1769"><v>8693245049457</v></cell></row><row r="1770"><cell r="E1770" t="str"><v>Inter 60x90 Ekonomik MDF Çerçeveli Yazı Tahtası INT-385-M</v></cell><cell r="F1770"><v>0.18</v></cell><cell r="G1770" t="str"><v>TL</v></cell><cell r="H1770"><v>27.621</v></cell><cell r="I1770"><v>8697659888367</v></cell></row><row r="1771"><cell r="E1771" t="str"><v>Inter 90x120 Lamine Yüzey Duvara Monte Yazı Tahtası INT-578</v></cell><cell r="F1771"><v>0.18</v></cell><cell r="G1771" t="str"><v>TL</v></cell><cell r="H1771"><v>81.189</v></cell><cell r="I1771"><v>8697659882075</v></cell></row><row r="1772"><cell r="E1772" t="str"><v>Inter 25x35 Lamine Yüzey Duvara Monte Yazı Tahtası INT-580</v></cell><cell r="F1772"><v>0.18</v></cell><cell r="G1772" t="str"><v>TL</v></cell><cell r="H1772"><v>20.7576</v></cell><cell r="I1772"><v>8699071023494</v></cell></row><row r="1773"><cell r="E1773" t="str"><v>Inter 30x45 Lamine Yüzey Duvara Monte Yazı Tahtası INT-581</v></cell><cell r="F1773"><v>0.18</v></cell><cell r="G1773" t="str"><v>TL</v></cell><cell r="H1773"><v>21.6783</v></cell><cell r="I1773"><v>8699071023517</v></cell></row><row r="1774"><cell r="E1774" t="str"><v>Inter 40x55 Lamine Yüzey Duvara Monte Yazı Tahtası INT-582</v></cell><cell r="F1774"><v>0.18</v></cell><cell r="G1774" t="str"><v>TL</v></cell><cell r="H1774"><v>28.458</v></cell><cell r="I1774"><v>8697659882020</v></cell></row><row r="1775"><cell r="E1775" t="str"><v>Inter 45x60 Lamine Yüzey Duvara Monte Yazı Tahtası INT-583</v></cell><cell r="F1775"><v>0.18</v></cell><cell r="G1775" t="str"><v>TL</v></cell><cell r="H1775"><v>30.132</v></cell><cell r="I1775"><v>8697659882037</v></cell></row><row r="1776"><cell r="E1776" t="str"><v>Inter 50x70 Lamine Yüzey Duvara Monte Yazı Tahtası INT-584</v></cell><cell r="F1776"><v>0.18</v></cell><cell r="G1776" t="str"><v>TL</v></cell><cell r="H1776"><v>38.502</v></cell><cell r="I1776"><v>8693245049693</v></cell></row><row r="1777"><cell r="E1777" t="str"><v>Inter 60x90 Lamine Yüzey Duvara Monte Yazı Tahtası INT-585</v></cell><cell r="F1777"><v>0.18</v></cell><cell r="G1777" t="str"><v>TL</v></cell><cell r="H1777"><v>46.035</v></cell><cell r="I1777"><v>8693245049419</v></cell></row><row r="1778"><cell r="E1778" t="str"><v>Inter 70x100 Lamine Yüzey Duvara Monte Yazı Tahtası INT-586</v></cell><cell r="F1778"><v>0.18</v></cell><cell r="G1778" t="str"><v>TL</v></cell><cell r="H1778"><v>61.938</v></cell><cell r="I1778"><v>8693245049655</v></cell></row><row r="1779"><cell r="E1779" t="str"><v>Inter 80x120 Lamine Yüzey Duvara Monte Yazı Tahtası INT-587</v></cell><cell r="F1779"><v>0.18</v></cell><cell r="G1779" t="str"><v>TL</v></cell><cell r="H1779"><v>81.189</v></cell><cell r="I1779"><v>8697659882075</v></cell></row><row r="1780"><cell r="E1780" t="str"><v>Inter 100x140 Lamine Yüzey Duvara Monte Yazı Tahtası INT-588</v></cell><cell r="F1780"><v>0.18</v></cell><cell r="G1780" t="str"><v>TL</v></cell><cell r="H1780"><v>112.158</v></cell><cell r="I1780"><v>8693245049518</v></cell></row><row r="1781"><cell r="E1781" t="str"><v>Inter 120x200 Lamine Yüzey Duvara Monte Yazı Tahtası INT-589</v></cell><cell r="F1781"><v>0.18</v></cell><cell r="G1781" t="str"><v>TL</v></cell><cell r="H1781"><v>159.867</v></cell><cell r="I1781"><v>8693245049358</v></cell></row><row r="1782"><cell r="E1782" t="str"><v>Inter 120x240 Lamine Yüzey Duvara Monte Yazı Tahtası INT-590</v></cell><cell r="F1782"><v>0.18</v></cell><cell r="G1782" t="str"><v>TL</v></cell><cell r="H1782"><v>196.695</v></cell><cell r="I1782"><v>8697659882105</v></cell></row><row r="1783"><cell r="E1783" t="str"><v>Inter 120x280 Lamine Yüzey Duvara Monte Yazı Tahtası INT-591</v></cell><cell r="F1783"><v>0.18</v></cell><cell r="G1783" t="str"><v>TL</v></cell><cell r="H1783"><v>225.153</v></cell><cell r="I1783"><v>8697659882112</v></cell></row><row r="1784"><cell r="E1784" t="str"><v>Inter 45x60 Manyetik Yüzey Duvara Monte Yazı Tahtası INT-600</v></cell><cell r="F1784"><v>0.18</v></cell><cell r="G1784" t="str"><v>TL</v></cell><cell r="H1784"><v>37.665</v></cell><cell r="I1784"><v>8697659887001</v></cell></row><row r="1785"><cell r="E1785" t="str"><v>Inter 60x90 Manyetik Yüzey Duvara Monte Yazı Tahtası INT-601</v></cell><cell r="F1785"><v>0.18</v></cell><cell r="G1785" t="str"><v>TL</v></cell><cell r="H1785"><v>61.938</v></cell><cell r="I1785"><v>8697659887018</v></cell></row><row r="1786"><cell r="E1786" t="str"><v>Inter 90x120 Manyetik Yüzey Duvara Monte Yazı Tahtası INT-602</v></cell><cell r="F1786"><v>0.18</v></cell><cell r="G1786" t="str"><v>TL</v></cell><cell r="H1786"><v>107.973</v></cell><cell r="I1786"><v>8697659887025</v></cell></row><row r="1787"><cell r="E1787" t="str"><v>Inter 120x120 Manyetik Yüzey Duvara Monte Yazı Tahtası INT-603</v></cell><cell r="F1787"><v>0.18</v></cell><cell r="G1787" t="str"><v>TL</v></cell><cell r="H1787"><v>175.77</v></cell><cell r="I1787"><v>8697659887032</v></cell></row><row r="1788"><cell r="E1788" t="str"><v>Inter 120x150 Manyetik Yüzey Duvara Monte Yazı Tahtası INT-604</v></cell><cell r="F1788"><v>0.18</v></cell><cell r="G1788" t="str"><v>TL</v></cell><cell r="H1788"><v>217.62</v></cell><cell r="I1788"><v>8697659887049</v></cell></row><row r="1789"><cell r="E1789" t="str"><v>Inter 120x180 Manyetik Yüzey Duvara Monte Yazı Tahtası INT-605</v></cell><cell r="F1789"><v>0.18</v></cell><cell r="G1789" t="str"><v>TL</v></cell><cell r="H1789"><v>251.1</v></cell><cell r="I1789"><v>8697659887056</v></cell></row><row r="1790"><cell r="E1790" t="str"><v>Inter 120x200 Manyetik Yüzey Duvara Monte Yazı Tahtası INT-606</v></cell><cell r="F1790"><v>0.18</v></cell><cell r="G1790" t="str"><v>TL</v></cell><cell r="H1790"><v>276.21</v></cell><cell r="I1790"><v>8697659887063</v></cell></row><row r="1791"><cell r="E1791" t="str"><v>Inter 120x240 Manyetik Yüzey Duvara Monte Yazı Tahtası INT-607</v></cell><cell r="F1791"><v>0.18</v></cell><cell r="G1791" t="str"><v>TL</v></cell><cell r="H1791"><v>333.963</v></cell><cell r="I1791"><v>8697659887070</v></cell></row><row r="1792"><cell r="E1792" t="str"><v>Inter 80x120 Manyetik Yüzeyli Brifing 360° Yazı Tahtası INT-610</v></cell><cell r="F1792"><v>0.18</v></cell><cell r="G1792" t="str"><v>TL</v></cell><cell r="H1792"><v>256.122</v></cell><cell r="I1792"><v>8697659887087</v></cell></row><row r="1793"><cell r="E1793" t="str"><v>Inter 90x120 Manyetik Yüzeyli Brifing 360° Yazı Tahtası INT-611</v></cell><cell r="F1793"><v>0.18</v></cell><cell r="G1793" t="str"><v>TL</v></cell><cell r="H1793"><v>293.787</v></cell><cell r="I1793"><v>8697659887094</v></cell></row><row r="1794"><cell r="E1794" t="str"><v>Inter 100x140 Manyetik Yüzeyli Brifing 360° Yazı Tahtası INT-612</v></cell><cell r="F1794"><v>0.18</v></cell><cell r="G1794" t="str"><v>TL</v></cell><cell r="H1794"><v>338.985</v></cell><cell r="I1794"><v>8697659887100</v></cell></row><row r="1795"><cell r="E1795" t="str"><v>Inter 120x200 Manyetik Yüzeyli Brifing 360° Yazı Tahtası INT-613</v></cell><cell r="F1795"><v>0.18</v></cell><cell r="G1795" t="str"><v>TL</v></cell><cell r="H1795"><v>493.83</v></cell><cell r="I1795"><v>8697659887117</v></cell></row><row r="1796"><cell r="E1796" t="str"><v>Inter 90x120 Manyetik Yüzeyli Tekerlek Ayaklı Yazı Tahtası INT-615</v></cell><cell r="F1796"><v>0.18</v></cell><cell r="G1796" t="str"><v>TL</v></cell><cell r="H1796"><v>200.88</v></cell><cell r="I1796"><v>8697659887162</v></cell></row><row r="1797"><cell r="E1797" t="str"><v>Inter 120x140 Manyetik Yüzeyli Tekerlek Ayaklı Yazı Tahtası INT-616</v></cell><cell r="F1797"><v>0.18</v></cell><cell r="G1797" t="str"><v>TL</v></cell><cell r="H1797"><v>251.1</v></cell><cell r="I1797"><v>8697659887179</v></cell></row><row r="1798"><cell r="E1798" t="str"><v>Inter 120x200 Manyetik Yüzeyli Tekerlek Ayaklı Yazı Tahtası INT-617</v></cell><cell r="F1798"><v>0.18</v></cell><cell r="G1798" t="str"><v>TL</v></cell><cell r="H1798"><v>326.43</v></cell><cell r="I1798"><v>8697659887186</v></cell></row><row r="1799"><cell r="E1799" t="str"><v>Inter 120x240 Manyetik Yüzeyli Tekerlek Ayaklı Yazı Tahtası INT-618</v></cell><cell r="F1799"><v>0.18</v></cell><cell r="G1799" t="str"><v>TL</v></cell><cell r="H1799"><v>376.65</v></cell><cell r="I1799"><v>8697659887193</v></cell></row><row r="1800"><cell r="E1800" t="str"><v>Inter 40x55 Manyetik Yüzeyli Teleskobik Ayaklı Yazı Tahtası INT-619</v></cell><cell r="F1800"><v>0.18</v></cell><cell r="G1800" t="str"><v>TL</v></cell><cell r="H1800"><v>66.96</v></cell><cell r="I1800"><v>8697659888237</v></cell></row><row r="1801"><cell r="E1801" t="str"><v>Inter 50x70 Manyetik Yüzeyli Teleskobik Ayaklı Yazı Tahtası INT-619-1</v></cell><cell r="F1801"><v>0.18</v></cell><cell r="G1801" t="str"><v>TL</v></cell><cell r="H1801"><v>82.863</v></cell><cell r="I1801"><v>8697659888114</v></cell></row><row r="1802"><cell r="E1802" t="str"><v>Inter 60x70 Manyetik Yüzeyli Teleskobik Ayaklı Yazı Tahtası INT-619-2</v></cell><cell r="F1802"><v>0.18</v></cell><cell r="G1802" t="str"><v>TL</v></cell><cell r="H1802"><v>9.207</v></cell><cell r="I1802"><v>8697659888190</v></cell></row><row r="1803"><cell r="E1803" t="str"><v>Inter 60x90 Manyetik Yüzeyli Teleskobik Ayaklı Yazı Tahtası INT-619-3</v></cell><cell r="F1803"><v>0.18</v></cell><cell r="G1803" t="str"><v>TL</v></cell><cell r="H1803"><v>97.929</v></cell><cell r="I1803"><v>8697659888138</v></cell></row><row r="1804"><cell r="E1804" t="str"><v>Inter 70x100 Manyetik Yüzeyli Teleskobik Ayaklı Yazı Tahtası INT-619-4</v></cell><cell r="F1804"><v>0.18</v></cell><cell r="G1804" t="str"><v>TL</v></cell><cell r="H1804"><v>124.713</v></cell><cell r="I1804"><v>8697659888251</v></cell></row><row r="1805"><cell r="E1805" t="str"><v>Inter 80x120 Manyetik Yüzeyli Teleskobik Ayaklı Yazı Tahtası INT-619-5</v></cell><cell r="F1805"><v>0.18</v></cell><cell r="G1805" t="str"><v>TL</v></cell><cell r="H1805"><v>175.77</v></cell><cell r="I1805"><v>8697659888152</v></cell></row><row r="1806"><cell r="E1806" t="str"><v>Inter 90x120 Manyetik Yüzeyli Teleskobik Ayaklı Yazı Tahtası INT-619-6</v></cell><cell r="F1806"><v>0.18</v></cell><cell r="G1806" t="str"><v>TL</v></cell><cell r="H1806"><v>175.77</v></cell><cell r="I1806"><v>8697659888213</v></cell></row><row r="1807"><cell r="E1807" t="str"><v>Inter 100x140 Manyetik Yüzeyli Teleskobik Ayaklı Yazı Tahtası INT-619-7</v></cell><cell r="F1807"><v>0.18</v></cell><cell r="G1807" t="str"><v>TL</v></cell><cell r="H1807"><v>234.36</v></cell><cell r="I1807"><v>8697659888176</v></cell></row><row r="1808"><cell r="E1808" t="str"><v>Inter 40x55 Lamine Yüzeyli Teleskobik Ayaklı Yazı Tahtası INT-620</v></cell><cell r="F1808"><v>0.18</v></cell><cell r="G1808" t="str"><v>TL</v></cell><cell r="H1808"><v>57.75</v></cell><cell r="I1808"><v>8693245049273</v></cell></row><row r="1809"><cell r="E1809" t="str"><v>Inter 60x90 Lamine Yüzeyli Teleskobik Ayaklı Yazı Tahtası INT-622</v></cell><cell r="F1809"><v>0.18</v></cell><cell r="G1809" t="str"><v>TL</v></cell><cell r="H1809"><v>82.86</v></cell><cell r="I1809"><v>8697659882174</v></cell></row><row r="1810"><cell r="E1810" t="str"><v>Inter 70x100 Flip Chartlı Teleskobik Ayaklı Yazı Tahtası INT-623F</v></cell><cell r="F1810"><v>0.18</v></cell><cell r="G1810" t="str"><v>TL</v></cell><cell r="H1810"><v>113.83</v></cell><cell r="I1810"><v>8697659882198</v></cell></row><row r="1811"><cell r="E1811" t="str"><v>Inter 70x100 Lamine Yüzeyli Flip Chartlı Tekerlek Ayaklı Yazı Tahtası INT-623FT</v></cell><cell r="F1811"><v>0.18</v></cell><cell r="G1811" t="str"><v>TL</v></cell><cell r="H1811"><v>173.259</v></cell><cell r="I1811"><v>8697659882808</v></cell></row><row r="1812"><cell r="E1812" t="str"><v>Inter 80x120 Lamine Yüzeyli Teleskobik Ayaklı Yazı Tahtası INT-624</v></cell><cell r="F1812"><v>0.18</v></cell><cell r="G1812" t="str"><v>TL</v></cell><cell r="H1812"><v>133.92</v></cell><cell r="I1812"><v>8693245049532</v></cell></row><row r="1813"><cell r="E1813" t="str"><v>Inter 100x140 Lamine Yüzeyli Teleskobik Ayaklı Yazı Tahtası INT-625</v></cell><cell r="F1813"><v>0.18</v></cell><cell r="G1813" t="str"><v>TL</v></cell><cell r="H1813"><v>166.563</v></cell><cell r="I1813"><v>8693245049631</v></cell></row><row r="1814"><cell r="E1814" t="str"><v>Inter 90x120 Lamine Yüzeyli Teleskobik Ayaklı Yazı Tahtası INT-626</v></cell><cell r="F1814"><v>0.18</v></cell><cell r="G1814" t="str"><v>TL</v></cell><cell r="H1814"><v>138.942</v></cell><cell r="I1814"><v>8699071023630</v></cell></row><row r="1815"><cell r="E1815" t="str"><v>Inter 50x70 Lamine Yüzeyli Teleskobik Ayaklı Yazı Tahtası INT-627</v></cell><cell r="F1815"><v>0.18</v></cell><cell r="G1815" t="str"><v>TL</v></cell><cell r="H1815"><v>71.145</v></cell><cell r="I1815"><v>8693245049235</v></cell></row><row r="1816"><cell r="E1816" t="str"><v>Inter 90x120 Lamine Yüzeyli Tekerlek Ayaklı Yazı Tahtası INT-628</v></cell><cell r="F1816"><v>0.18</v></cell><cell r="G1816" t="str"><v>TL</v></cell><cell r="H1816"><v>184.14</v></cell><cell r="I1816"><v>8699071023609</v></cell></row><row r="1817"><cell r="E1817" t="str"><v>Inter 80x120 Lamine Yüzeyli Tekerlek Ayaklı Yazı Tahtası INT-629</v></cell><cell r="F1817"><v>0.18</v></cell><cell r="G1817" t="str"><v>TL</v></cell><cell r="H1817"><v>177.444</v></cell><cell r="I1817"><v>8697659882259</v></cell></row><row r="1818"><cell r="E1818" t="str"><v>Inter 100x140 Lamine Yüzeyli Tekerlek Ayaklı Yazı Tahtası INT-630</v></cell><cell r="F1818"><v>0.18</v></cell><cell r="G1818" t="str"><v>TL</v></cell><cell r="H1818"><v>218.457</v></cell><cell r="I1818"><v>8697659882266</v></cell></row><row r="1819"><cell r="E1819" t="str"><v>Inter 100x200 Lamine Yüzeyli Tekerlek Ayaklı Yazı Tahtası INT-631</v></cell><cell r="F1819"><v>0.18</v></cell><cell r="G1819" t="str"><v>TL</v></cell><cell r="H1819"><v>259.47</v></cell><cell r="I1819"><v>8697659882273</v></cell></row><row r="1820"><cell r="E1820" t="str"><v>Inter 120x240 Lamine Yüzeyli Tekerlek Ayaklı Yazı Tahtası INT-632</v></cell><cell r="F1820"><v>0.18</v></cell><cell r="G1820" t="str"><v>TL</v></cell><cell r="H1820"><v>308.853</v></cell><cell r="I1820"><v>8697659882280</v></cell></row><row r="1821"><cell r="E1821" t="str"><v>Inter 40x55 Emaye Yüzeyli Teleskobik Ayaklı Yazı Tahtası INT-640</v></cell><cell r="F1821"><v>0.18</v></cell><cell r="G1821" t="str"><v>TL</v></cell><cell r="H1821"><v>83.7</v></cell><cell r="I1821"><v>8697659882365</v></cell></row><row r="1822"><cell r="E1822" t="str"><v>Inter 50x70 Emaye Yüzeyli Teleskobik Ayaklı Yazı Tahtası INT-641</v></cell><cell r="F1822"><v>0.18</v></cell><cell r="G1822" t="str"><v>TL</v></cell><cell r="H1822"><v>133.92</v></cell><cell r="I1822"><v>8699071023647</v></cell></row><row r="1823"><cell r="E1823" t="str"><v>Inter 60x70 Emaye Yüzeyli Teleskobik Ayaklı Yazı Tahtası INT-642</v></cell><cell r="F1823"><v>0.18</v></cell><cell r="G1823" t="str"><v>TL</v></cell><cell r="H1823"><v>138.105</v></cell><cell r="I1823"><v>8697659882389</v></cell></row><row r="1824"><cell r="E1824" t="str"><v>Inter 60x90 Emaye Yüzeyli Teleskobik Ayaklı Yazı Tahtası INT-643</v></cell><cell r="F1824"><v>0.18</v></cell><cell r="G1824" t="str"><v>TL</v></cell><cell r="H1824"><v>146.475</v></cell><cell r="I1824"><v>8697659882396</v></cell></row><row r="1825"><cell r="E1825" t="str"><v>Inter 70x100 Emaye Yüzeyli Teleskobik Ayaklı Yazı Tahtası INT-644</v></cell><cell r="F1825"><v>0.18</v></cell><cell r="G1825" t="str"><v>TL</v></cell><cell r="H1825"><v>238.545</v></cell><cell r="I1825"><v>8697659882402</v></cell></row><row r="1826"><cell r="E1826" t="str"><v>Inter 80x120 Emaye Yüzeyli Teleskobik Ayaklı Yazı Tahtası INT-645</v></cell><cell r="F1826"><v>0.18</v></cell><cell r="G1826" t="str"><v>TL</v></cell><cell r="H1826"><v>276.21</v></cell><cell r="I1826"><v>8697659882419</v></cell></row><row r="1827"><cell r="E1827" t="str"><v>Inter 100x140 Emaye Yüzeyli Teleskobik Ayaklı Yazı Tahtası INT-646</v></cell><cell r="F1827"><v>0.18</v></cell><cell r="G1827" t="str"><v>TL</v></cell><cell r="H1827"><v>426.87</v></cell><cell r="I1827"><v>8697659882426</v></cell></row><row r="1828"><cell r="E1828" t="str"><v>Inter 90x120 Emaye Yüzeyli Teleskobik Ayaklı Yazı Tahtası INT-647</v></cell><cell r="F1828"><v>0.18</v></cell><cell r="G1828" t="str"><v>TL</v></cell><cell r="H1828"><v>284.58</v></cell><cell r="I1828"><v>8697659882433</v></cell></row><row r="1829"><cell r="E1829" t="str"><v>Inter 80x120 Lamine Yüzeyli Brifing 360° Yazı Tahtası INT-653</v></cell><cell r="F1829"><v>0.18</v></cell><cell r="G1829" t="str"><v>TL</v></cell><cell r="H1829"><v>272.025</v></cell><cell r="I1829"><v>8697659882495</v></cell></row><row r="1830"><cell r="E1830" t="str"><v>Inter 90x120 Lamine Yüzeyli Brifing 360° Yazı Tahtası INT-652</v></cell><cell r="F1830"><v>0.18</v></cell><cell r="G1830" t="str"><v>TL</v></cell><cell r="H1830"><v>280.395</v></cell><cell r="I1830"><v>8699071023586</v></cell></row><row r="1831"><cell r="E1831" t="str"><v>Inter 100x140 Lamine Yüzeyli Brifing 360° Yazı Tahtası INT-654</v></cell><cell r="F1831"><v>0.18</v></cell><cell r="G1831" t="str"><v>TL</v></cell><cell r="H1831"><v>318.06</v></cell><cell r="I1831"><v>8697659882501</v></cell></row><row r="1832"><cell r="E1832" t="str"><v>Inter 120x200 Lamine Yüzeyli Brifing 360° Yazı Tahtası INT-613</v></cell><cell r="F1832"><v>0.18</v></cell><cell r="G1832" t="str"><v>TL</v></cell><cell r="H1832"><v>493.83</v></cell><cell r="I1832"><v>8697659887117</v></cell></row><row r="1833"><cell r="E1833" t="str"><v>Inter 80x120 Çelik Emaye Yüzeyli Brifing 360° Yazı Tahtası INT-659</v></cell><cell r="F1833"><v>0.18</v></cell><cell r="G1833" t="str"><v>TL</v></cell><cell r="H1833"><v>481.275</v></cell><cell r="I1833"><v>8697659882556</v></cell></row><row r="1834"><cell r="E1834" t="str"><v>Inter 90x120 Çelik Emaye Yüzeyli Brifing 360° Yazı Tahtası INT-658</v></cell><cell r="F1834"><v>0.18</v></cell><cell r="G1834" t="str"><v>TL</v></cell><cell r="H1834"><v>489.645</v></cell><cell r="I1834"><v>8699071023593</v></cell></row><row r="1835"><cell r="E1835" t="str"><v>Inter 100x140 Çelik Emaye Yüzeyli Brifing 360° Yazı Tahtası INT-660</v></cell><cell r="F1835"><v>0.18</v></cell><cell r="G1835" t="str"><v>TL</v></cell><cell r="H1835"><v>703.08</v></cell><cell r="I1835"><v>8697659882563</v></cell></row><row r="1836"><cell r="E1836" t="str"><v>Inter 120x200 Çelik Emaye Yüzeyli Brifing 360° Yazı Tahtası INT-661</v></cell><cell r="F1836"><v>0.18</v></cell><cell r="G1836" t="str"><v>TL</v></cell><cell r="H1836"><v>887.22</v></cell><cell r="I1836"><v>8697659882570</v></cell></row><row r="1837"><cell r="E1837" t="str"><v>Inter 40x55 Çatı Tipi Yazı Tahtası INT-665</v></cell><cell r="F1837"><v>0.18</v></cell><cell r="G1837" t="str"><v>TL</v></cell><cell r="H1837"><v>112.995</v></cell><cell r="I1837"><v>8697659883003</v></cell></row><row r="1838"><cell r="E1838" t="str"><v>Inter 60x70 Çatı Tipi Yazı Tahtası INT-666</v></cell><cell r="F1838"><v>0.18</v></cell><cell r="G1838" t="str"><v>TL</v></cell><cell r="H1838"><v>133.92</v></cell><cell r="I1838"><v>8697659883010</v></cell></row><row r="1839"><cell r="E1839" t="str"><v>Inter 60x90 Çatı Tipi Yazı Tahtası INT-667</v></cell><cell r="F1839"><v>0.18</v></cell><cell r="G1839" t="str"><v>TL</v></cell><cell r="H1839"><v>159.03</v></cell><cell r="I1839"><v>8697659883027</v></cell></row><row r="1840"><cell r="E1840" t="str"><v>Inter 120x120 Çelik Emaye Duvara Monte Yazı Tahtası INT-683</v></cell><cell r="F1840"><v>0.18</v></cell><cell r="G1840" t="str"><v>TL</v></cell><cell r="H1840"><v>284.58</v></cell><cell r="I1840"><v>8697659884000</v></cell></row><row r="1841"><cell r="E1841" t="str"><v>Inter 90x120 Çelik Emaye Duvara Monte Yazı Tahtası INT-684</v></cell><cell r="F1841"><v>0.18</v></cell><cell r="G1841" t="str"><v>TL</v></cell><cell r="H1841"><v>217.62</v></cell><cell r="I1841"><v>8697659884017</v></cell></row><row r="1842"><cell r="E1842" t="str"><v>Inter 120x200 Çelik Emaye Duvara Monte Yazı Tahtası INT-685</v></cell><cell r="F1842"><v>0.18</v></cell><cell r="G1842" t="str"><v>TL</v></cell><cell r="H1842"><v>456.165</v></cell><cell r="I1842"><v>8697659884024</v></cell></row><row r="1843"><cell r="E1843" t="str"><v>Inter 120x240 Çelik Emaye Duvara Monte Yazı Tahtası INT-686</v></cell><cell r="F1843"><v>0.18</v></cell><cell r="G1843" t="str"><v>TL</v></cell><cell r="H1843"><v>547.398</v></cell><cell r="I1843"><v>8697659884031</v></cell></row><row r="1844"><cell r="E1844" t="str"><v>Inter 120x300 Çelik Emaye Duvara Monte Yazı Tahtası INT-687</v></cell><cell r="F1844"><v>0.18</v></cell><cell r="G1844" t="str"><v>TL</v></cell><cell r="H1844"><v>661.23</v></cell><cell r="I1844"><v>8697659884048</v></cell></row><row r="1845"><cell r="E1845" t="str"><v>Inter 120x360 Çelik Emaye Duvara Monte Yazı Tahtası INT-688</v></cell><cell r="F1845"><v>0.18</v></cell><cell r="G1845" t="str"><v>TL</v></cell><cell r="H1845"><v>878.85</v></cell><cell r="I1845"><v>8697659884055</v></cell></row><row r="1846"><cell r="E1846" t="str"><v>Inter 120x140 Emaye Tekerlek Ayaklı Yazı Tahtası INT-690</v></cell><cell r="F1846"><v>0.18</v></cell><cell r="G1846" t="str"><v>TL</v></cell><cell r="H1846"><v>439.425</v></cell><cell r="I1846"><v>8697659884079</v></cell></row><row r="1847"><cell r="E1847" t="str"><v>Inter 120x200 Emaye Tekerlek Ayaklı Yazı Tahtası INT-691</v></cell><cell r="F1847"><v>0.18</v></cell><cell r="G1847" t="str"><v>TL</v></cell><cell r="H1847"><v>564.975</v></cell><cell r="I1847"><v>8697659884086</v></cell></row><row r="1848"><cell r="E1848" t="str"><v>Inter 120x150 Çelik Emaye Duvara Monte Yazı Tahtası INT-692</v></cell><cell r="F1848"><v>0.18</v></cell><cell r="G1848" t="str"><v>TL</v></cell><cell r="H1848"><v>351.54</v></cell><cell r="I1848"><v>8697659884093</v></cell></row><row r="1849"><cell r="E1849" t="str"><v>Inter 120x180 Çelik Emaye Duvara Monte Yazı Tahtası INT-693</v></cell><cell r="F1849"><v>0.18</v></cell><cell r="G1849" t="str"><v>TL</v></cell><cell r="H1849"><v>414.315</v></cell><cell r="I1849"><v>8697659884109</v></cell></row><row r="1850"><cell r="E1850" t="str"><v>Inter 120x270 Çelik Emaye Duvara Monte Yazı Tahtası INT-694</v></cell><cell r="F1850"><v>0.18</v></cell><cell r="G1850" t="str"><v>TL</v></cell><cell r="H1850"><v>615.195</v></cell><cell r="I1850"><v>8697659884116</v></cell></row><row r="1851"><cell r="E1851" t="str"><v>Inter 90x120 Emaye Tekerlek Ayaklı Yazı Tahtası INT-695</v></cell><cell r="F1851"><v>0.18</v></cell><cell r="G1851" t="str"><v>TL</v></cell><cell r="H1851"><v>305.505</v></cell><cell r="I1851"><v>8699071023616</v></cell></row><row r="1852"><cell r="E1852" t="str"><v>Inter 120x240 Emaye Tekerlek Ayaklı Yazı Tahtası INT-696</v></cell><cell r="F1852"><v>0.18</v></cell><cell r="G1852" t="str"><v>TL</v></cell><cell r="H1852"><v>661.23</v></cell><cell r="I1852"><v>8699071023623</v></cell></row><row r="1853"><cell r="E1853" t="str"><v>Inter 60x90 Ahtapot Ayaklı Yazı Tahtası INT-701</v></cell><cell r="F1853"><v>0.18</v></cell><cell r="G1853" t="str"><v>TL</v></cell><cell r="H1853"><v>188.325</v></cell><cell r="I1853"><v>8697659882709</v></cell></row><row r="1854"><cell r="E1854" t="str"><v>Inter 60x90 Çelik Emaye Duvara Monte Yazı Tahtası INT-821</v></cell><cell r="F1854"><v>0.18</v></cell><cell r="G1854" t="str"><v>TL</v></cell><cell r="H1854"><v>112.995</v></cell><cell r="I1854"><v>8697659886875</v></cell></row><row r="1855"><cell r="E1855" t="str"><v>Inter 30x45 MDF Çerçeveli Mantar Pano INT-301-M</v></cell><cell r="F1855"><v>0.18</v></cell><cell r="G1855" t="str"><v>TL</v></cell><cell r="H1855"><v>7.533</v></cell><cell r="I1855"><v>8697659886813</v></cell></row><row r="1856"><cell r="E1856" t="str"><v>Inter 45x60 MDF Çerçeveli Mantar Pano INT-303-M</v></cell><cell r="F1856"><v>0.18</v></cell><cell r="G1856" t="str"><v>TL</v></cell><cell r="H1856"><v>12.0528</v></cell><cell r="I1856"><v>8697659886820</v></cell></row><row r="1857"><cell r="E1857" t="str"><v>Inter 60x90 MDF Çerçeveli Mantar Pano INT-305-M</v></cell><cell r="F1857"><v>0.18</v></cell><cell r="G1857" t="str"><v>TL</v></cell><cell r="H1857"><v>18.1629</v></cell><cell r="I1857"><v>8693245049372</v></cell></row><row r="1858"><cell r="E1858" t="str"><v>Inter 90x120 MDF Çerçeveli Mantar Pano INT-307-M</v></cell><cell r="F1858"><v>0.18</v></cell><cell r="G1858" t="str"><v>TL</v></cell><cell r="H1858"><v>37.665</v></cell><cell r="I1858"><v>8697659889791</v></cell></row><row r="1859"><cell r="E1859" t="str"><v>Inter 30x45 Eko Çerçeveli Mantar Pano INT-510</v></cell><cell r="F1859"><v>0.18</v></cell><cell r="G1859" t="str"><v>TL</v></cell><cell r="H1859"><v>6.7797</v></cell><cell r="I1859"><v>8697659881092</v></cell></row><row r="1860"><cell r="E1860" t="str"><v>Inter 45x60 Eko Çerçeveli Mantar Pano INT-511</v></cell><cell r="F1860"><v>0.18</v></cell><cell r="G1860" t="str"><v>TL</v></cell><cell r="H1860"><v>9.9603</v></cell><cell r="I1860"><v>8693245049310</v></cell></row><row r="1861"><cell r="E1861" t="str"><v>Inter 60x90 Eko Çerçeveli Mantar Pano INT-512</v></cell><cell r="F1861"><v>0.18</v></cell><cell r="G1861" t="str"><v>TL</v></cell><cell r="H1861"><v>15.8193</v></cell><cell r="I1861"><v>8693245049259</v></cell></row><row r="1862"><cell r="E1862" t="str"><v>Inter 30x45 Lüx MetalÇerçeveli Mantar Pano INT-513</v></cell><cell r="F1862"><v>0.18</v></cell><cell r="G1862" t="str"><v>TL</v></cell><cell r="H1862"><v>16.74</v></cell><cell r="I1862"><v>8697659881122</v></cell></row><row r="1863"><cell r="E1863" t="str"><v>Inter 45x60 Lüx Metal Çerçeveli Mantar Pano INT-515</v></cell><cell r="F1863"><v>0.18</v></cell><cell r="G1863" t="str"><v>TL</v></cell><cell r="H1863"><v>23.436</v></cell><cell r="I1863"><v>8697659881146</v></cell></row><row r="1864"><cell r="E1864" t="str"><v>Inter 60x90 Lüx Metal Çerçeveli Mantar Pano INT-517</v></cell><cell r="F1864"><v>0.18</v></cell><cell r="G1864" t="str"><v>TL</v></cell><cell r="H1864"><v>37.665</v></cell><cell r="I1864"><v>8697659881160</v></cell></row><row r="1865"><cell r="E1865" t="str"><v>Inter 90x120 Lüx Metal Çerçeveli Mantar Pano INT-519</v></cell><cell r="F1865"><v>0.18</v></cell><cell r="G1865" t="str"><v>TL</v></cell><cell r="H1865"><v>62.775</v></cell><cell r="I1865"><v>8697659881184</v></cell></row><row r="1866"><cell r="E1866" t="str"><v>Inter 90x180 Lüx Metal Çerçeveli Mantar Pano INT-520</v></cell><cell r="F1866"><v>0.18</v></cell><cell r="G1866" t="str"><v>TL</v></cell><cell r="H1866"><v>92.07</v></cell><cell r="I1866"><v>8697659881191</v></cell></row><row r="1867"><cell r="E1867" t="str"><v>Inter 90x120 Çuhalı Tekerlek Ayaklı Mantar Pano INT-553-Y</v></cell><cell r="F1867"><v>0.18</v></cell><cell r="G1867" t="str"><v>TL</v></cell><cell r="H1867"><v>180.792</v></cell><cell r="I1867"><v>8693245055427</v></cell></row><row r="1868"><cell r="E1868" t="str"><v>Inter 90x180 Çuhalı Tekerlek Ayaklı Mantar Pano INT-554-Y</v></cell><cell r="F1868"><v>0.18</v></cell><cell r="G1868" t="str"><v>TL</v></cell><cell r="H1868"><v>233.523</v></cell><cell r="I1868"><v>8693245055465</v></cell></row><row r="1869"><cell r="E1869" t="str"><v>Inter 120x180 Çuhalı Tekerlek Ayaklı Mantar Pano INT-555-Y</v></cell><cell r="F1869"><v>0.18</v></cell><cell r="G1869" t="str"><v>TL</v></cell><cell r="H1869"><v>246.915</v></cell><cell r="I1869"><v>8693245055083</v></cell></row><row r="1870"><cell r="E1870" t="str"><v>Inter 60x90 Çuhalı Mantar Pano INT-556</v></cell><cell r="F1870"><v>0.18</v></cell><cell r="G1870" t="str"><v>TL</v></cell><cell r="H1870"><v>47.709</v></cell><cell r="I1870"><v>8697659881313</v></cell></row><row r="1871"><cell r="E1871" t="str"><v>Inter 60x120 Çuhalı Mantar Pano INT-557-Y</v></cell><cell r="F1871"><v>0.18</v></cell><cell r="G1871" t="str"><v>TL</v></cell><cell r="H1871"><v>68.634</v></cell><cell r="I1871"><v>8693245055373</v></cell></row><row r="1872"><cell r="E1872" t="str"><v>Inter 90x120 Çuhalı Mantar Pano INT-558-Y</v></cell><cell r="F1872"><v>0.18</v></cell><cell r="G1872" t="str"><v>TL</v></cell><cell r="H1872"><v>87.885</v></cell><cell r="I1872"><v>8693245044650</v></cell></row><row r="1873"><cell r="E1873" t="str"><v>Inter 90x180 Çuhalı Mantar Pano INT-559-Y</v></cell><cell r="F1873"><v>0.18</v></cell><cell r="G1873" t="str"><v>TL</v></cell><cell r="H1873"><v>121.365</v></cell><cell r="I1873"><v>8693245044704</v></cell></row><row r="1874"><cell r="E1874" t="str"><v>Inter 120x200 Çuhalı Tekerlek Ayaklı Mantar Pano INT-564-Y</v></cell><cell r="F1874"><v>0.18</v></cell><cell r="G1874" t="str"><v>TL</v></cell><cell r="H1874"><v>284.58</v></cell><cell r="I1874"><v>8693245055304</v></cell></row><row r="1875"><cell r="E1875" t="str"><v>Inter 90x120 Eko Çerçeveli Mantar Pano INT-565</v></cell><cell r="F1875"><v>0.18</v></cell><cell r="G1875" t="str"><v>TL</v></cell><cell r="H1875"><v>32.0571</v></cell><cell r="I1875"><v>8693245049570</v></cell></row><row r="1876"><cell r="E1876" t="str"><v>Mas 125 mic. 65x95mm. Laminasyon Filmi 100'lü Paket</v></cell><cell r="F1876"><v>0.18</v></cell><cell r="G1876" t="str"><v>TL</v></cell><cell r="H1876"><v>4.511664</v></cell><cell r="I1876"><v>8691217770224</v></cell></row><row r="1877"><cell r="E1877" t="str"><v>Mas 125 mic. 78x102mm. Laminasyon Filmi 100'lü Paket</v></cell><cell r="F1877"><v>0.18</v></cell><cell r="G1877" t="str"><v>TL</v></cell><cell r="H1877"><v>5.71136</v></cell><cell r="I1877"><v>8691217770323</v></cell></row><row r="1878"><cell r="E1878" t="str"><v>Mas 125 mic. 85x115mm. Laminasyon Filmi 100'lü Paket</v></cell><cell r="F1878"><v>0.18</v></cell><cell r="G1878" t="str"><v>TL</v></cell><cell r="H1878"><v>7.1949168</v></cell><cell r="I1878"><v>8691217770422</v></cell></row><row r="1879"><cell r="E1879" t="str"><v>Mas 150 mic. A3 Laminasyon Filmi 100'lü Paket</v></cell><cell r="F1879"><v>0.18</v></cell><cell r="G1879" t="str"><v>TL</v></cell><cell r="H1879"><v>98.98656</v></cell><cell r="I1879"><v>8691217771320</v></cell></row><row r="1880"><cell r="E1880" t="str"><v>Mas 100 mic. A4 Laminasyon Filmi 100'lü Paket</v></cell><cell r="F1880"><v>0.18</v></cell><cell r="G1880" t="str"><v>TL</v></cell><cell r="H1880"><v>33.11192</v></cell><cell r="I1880"><v>8691217771627</v></cell></row><row r="1881"><cell r="E1881" t="str"><v>Mas 100 mic. A3 Laminasyon Filmi 100'lü Paket</v></cell><cell r="F1881"><v>0.18</v></cell><cell r="G1881" t="str"><v>TL</v></cell><cell r="H1881"><v>66.20832</v></cell><cell r="I1881"><v>8691217771726</v></cell></row><row r="1882"><cell r="E1882" t="str"><v>Sarff 38 mic. A3 Polyester Laminasyon Filmi 100'lü Paket</v></cell><cell r="F1882"><v>0.18</v></cell><cell r="G1882" t="str"><v>TL</v></cell></row><row r="1883"><cell r="E1883" t="str"><v>Sarff 38 mic. A4 Polyester Laminasyon Filmi 100'lü Paket</v></cell><cell r="F1883"><v>0.18</v></cell><cell r="G1883" t="str"><v>TL</v></cell></row><row r="1884"><cell r="E1884" t="str"><v>Sarff 75 mic. A3 Polyester Laminasyon Filmi 100'lü Paket</v></cell><cell r="F1884"><v>0.18</v></cell><cell r="G1884" t="str"><v>TL</v></cell></row><row r="1885"><cell r="E1885" t="str"><v>Sarff 75 mic. A4 Polyester Laminasyon Filmi 100'lü Paket</v></cell><cell r="F1885"><v>0.18</v></cell><cell r="G1885" t="str"><v>TL</v></cell></row><row r="1886"><cell r="E1886" t="str"><v>Sarff 100 mic. A3 Polyester Laminasyon Filmi 100'lü Paket</v></cell><cell r="F1886"><v>0.18</v></cell><cell r="G1886" t="str"><v>TL</v></cell></row><row r="1887"><cell r="E1887" t="str"><v>Sarff 100 mic. A4 Polyester Laminasyon Filmi 100'lü Paket</v></cell><cell r="F1887"><v>0.18</v></cell><cell r="G1887" t="str"><v>TL</v></cell></row><row r="1888"><cell r="E1888" t="str"><v>Sarff 100 mic. A5 Polyester Laminasyon Filmi 100'lü Paket</v></cell><cell r="F1888"><v>0.18</v></cell><cell r="G1888" t="str"><v>TL</v></cell></row><row r="1889"><cell r="E1889" t="str"><v>Sarff 125 mic. A3 Polyester Laminasyon Filmi 100'lü Paket</v></cell><cell r="F1889"><v>0.18</v></cell><cell r="G1889" t="str"><v>TL</v></cell></row><row r="1890"><cell r="E1890" t="str"><v>Sarff 125 mic. A4 Polyester Laminasyon Filmi 100'lü Paket</v></cell><cell r="F1890"><v>0.18</v></cell><cell r="G1890" t="str"><v>TL</v></cell></row><row r="1891"><cell r="E1891" t="str"><v>Sarff 125 mic. A5 Polyester Laminasyon Filmi 100'lü Paket</v></cell><cell r="F1891"><v>0.18</v></cell><cell r="G1891" t="str"><v>TL</v></cell></row><row r="1892"><cell r="E1892" t="str"><v>Sarff 125 mic. BNC(85X115) Polyester Laminasyon Filmi 100'lü Paket</v></cell><cell r="F1892"><v>0.18</v></cell><cell r="G1892" t="str"><v>TL</v></cell></row><row r="1893"><cell r="E1893" t="str"><v>Sarff 125 mic. KNC(78X102) Polyester Laminasyon Filmi 100'lü Paket</v></cell><cell r="F1893"><v>0.18</v></cell><cell r="G1893" t="str"><v>TL</v></cell></row><row r="1894"><cell r="E1894" t="str"><v>Sarff 125 mic. KK.(7x10) Polyester Laminasyon Filmi 100'lü Paket</v></cell><cell r="F1894"><v>0.18</v></cell><cell r="G1894" t="str"><v>TL</v></cell></row><row r="1895"><cell r="E1895" t="str"><v>Sarff 125 mic. KK.(65X95mm) Polyester Laminasyon Filmi 100'lü Paket</v></cell><cell r="F1895"><v>0.18</v></cell><cell r="G1895" t="str"><v>TL</v></cell></row><row r="1896"><cell r="E1896" t="str"><v>Sarff 125 mic. KK.(54X86mm) Polyester Laminasyon Filmi 100'lü Paket</v></cell><cell r="F1896"><v>0.18</v></cell><cell r="G1896" t="str"><v>TL</v></cell></row><row r="1897"><cell r="E1897" t="str"><v>Sarff 150 mic. A3 Polyester Laminasyon Filmi 100'lü Paket</v></cell><cell r="F1897"><v>0.18</v></cell><cell r="G1897" t="str"><v>TL</v></cell></row><row r="1898"><cell r="E1898" t="str"><v>Sarff 150 mic. A4 Polyester Laminasyon Filmi 100'lü Paket</v></cell><cell r="F1898"><v>0.18</v></cell><cell r="G1898" t="str"><v>TL</v></cell></row><row r="1899"><cell r="E1899" t="str"><v>Sarff 150 mic. A5 Polyester Laminasyon Filmi 100'lü Paket</v></cell><cell r="F1899"><v>0.18</v></cell><cell r="G1899" t="str"><v>TL</v></cell></row><row r="1900"><cell r="E1900" t="str"><v>Sarff 150 mic. BNC(85X115) Polyester Laminasyon Filmi 100'lü Paket</v></cell><cell r="F1900"><v>0.18</v></cell><cell r="G1900" t="str"><v>TL</v></cell></row><row r="1901"><cell r="E1901" t="str"><v>Sarff 150 mic. KNC(78X102) Polyester Laminasyon Filmi 100'lü Paket</v></cell><cell r="F1901"><v>0.18</v></cell><cell r="G1901" t="str"><v>TL</v></cell></row><row r="1902"><cell r="E1902" t="str"><v>Sarff 150 mic. KK.(7x10) Polyester Laminasyon Filmi 100'lü Paket</v></cell><cell r="F1902"><v>0.18</v></cell><cell r="G1902" t="str"><v>TL</v></cell></row><row r="1903"><cell r="E1903" t="str"><v>Sarff 150 mic. KK.(65X95mm) Polyester Laminasyon Filmi 100'lü Paket</v></cell><cell r="F1903"><v>0.18</v></cell><cell r="G1903" t="str"><v>TL</v></cell></row><row r="1904"><cell r="E1904" t="str"><v>Sarff 150 mic. KK.(54X86mm) Polyester Laminasyon Filmi 100'lü Paket</v></cell><cell r="F1904"><v>0.18</v></cell><cell r="G1904" t="str"><v>TL</v></cell></row><row r="1905"><cell r="E1905" t="str"><v>Sarff 250 mic. A3 Polyester Laminasyon Filmi 50'li Paket</v></cell><cell r="F1905"><v>0.18</v></cell><cell r="G1905" t="str"><v>TL</v></cell></row><row r="1906"><cell r="E1906" t="str"><v>Sarff 250 mic. A4 Polyester Laminasyon Filmi  50'li  Paket</v></cell><cell r="F1906"><v>0.18</v></cell><cell r="G1906" t="str"><v>TL</v></cell></row><row r="1907"><cell r="E1907" t="str"><v>Sarff 250 mic. A5 Polyester Laminasyon Filmi  50'li Paket</v></cell><cell r="F1907"><v>0.18</v></cell><cell r="G1907" t="str"><v>TL</v></cell></row><row r="1908"><cell r="E1908" t="str"><v>Sarff 250 mic. BNC(85X115) Polyester Laminasyon Filmi  50'li  Paket</v></cell><cell r="F1908"><v>0.18</v></cell><cell r="G1908" t="str"><v>TL</v></cell></row><row r="1909"><cell r="E1909" t="str"><v>Sarff 250 mic. KNC(78X102) Polyester Laminasyon Filmi 50'li  Paket</v></cell><cell r="F1909"><v>0.18</v></cell><cell r="G1909" t="str"><v>TL</v></cell></row><row r="1910"><cell r="E1910" t="str"><v>Sarff 250 mic. KK.(7x10) Polyester Laminasyon Filmi  50'li  Paket</v></cell><cell r="F1910"><v>0.18</v></cell><cell r="G1910" t="str"><v>TL</v></cell></row><row r="1911"><cell r="E1911" t="str"><v>Sarff 250 mic. KK.(65X95mm) Polyester Laminasyon Filmi  50'li  Paket</v></cell><cell r="F1911"><v>0.18</v></cell><cell r="G1911" t="str"><v>TL</v></cell></row><row r="1912"><cell r="E1912" t="str"><v>Sarff 250 mic. KK.(54X86mm) Polyester Laminasyon Filmi  50'li  Paket</v></cell><cell r="F1912"><v>0.18</v></cell><cell r="G1912" t="str"><v>TL</v></cell></row><row r="1913"><cell r="E1913" t="str"><v>Sarff 38 mic. A3 Polyester Mat Laminasyon Filmi 100'lü Paket</v></cell><cell r="F1913"><v>0.18</v></cell><cell r="G1913" t="str"><v>TL</v></cell></row><row r="1914"><cell r="E1914" t="str"><v>Sarff 38 mic. A4 Polyester Mat Laminasyon Filmi 100'lü Paket</v></cell><cell r="F1914"><v>0.18</v></cell><cell r="G1914" t="str"><v>TL</v></cell></row><row r="1915"><cell r="E1915" t="str"><v>Sarff 38 mic. A5 Polyester Mat Laminasyon Filmi 100'lü Paket</v></cell><cell r="F1915"><v>0.18</v></cell><cell r="G1915" t="str"><v>TL</v></cell></row><row r="1916"><cell r="E1916" t="str"><v>Sarff 75 mic. A3 Polyester Mat Laminasyon Filmi 100'lü Paket</v></cell><cell r="F1916"><v>0.18</v></cell><cell r="G1916" t="str"><v>TL</v></cell></row><row r="1917"><cell r="E1917" t="str"><v>Sarff 75 mic. A4 Polyester Mat Laminasyon Filmi 100'lü Paket</v></cell><cell r="F1917"><v>0.18</v></cell><cell r="G1917" t="str"><v>TL</v></cell></row><row r="1918"><cell r="E1918" t="str"><v>Sarff 75 mic. A5 Polyester Mat Laminasyon Filmi 100'lü Paket</v></cell><cell r="F1918"><v>0.18</v></cell><cell r="G1918" t="str"><v>TL</v></cell></row><row r="1919"><cell r="E1919" t="str"><v>Sarff 100 mic. A3 Polyester Mat Laminasyon Filmi 100'lü Paket</v></cell><cell r="F1919"><v>0.18</v></cell><cell r="G1919" t="str"><v>TL</v></cell></row><row r="1920"><cell r="E1920" t="str"><v>Sarff 100 mic. A4 Polyester Mat Laminasyon Filmi 100'lü Paket</v></cell><cell r="F1920"><v>0.18</v></cell><cell r="G1920" t="str"><v>TL</v></cell></row><row r="1921"><cell r="E1921" t="str"><v>Sarff 100 mic. A5 Polyester Mat Laminasyon Filmi 100'lü Paket</v></cell><cell r="F1921"><v>0.18</v></cell><cell r="G1921" t="str"><v>TL</v></cell></row><row r="1922"><cell r="E1922" t="str"><v>Sarff 125 mic. A3 Polyester Mat Laminasyon Filmi 100'lü Paket</v></cell><cell r="F1922"><v>0.18</v></cell><cell r="G1922" t="str"><v>TL</v></cell></row><row r="1923"><cell r="E1923" t="str"><v>Sarff 125 mic. A4 Polyester Mat Laminasyon Filmi 100'lü Paket</v></cell><cell r="F1923"><v>0.18</v></cell><cell r="G1923" t="str"><v>TL</v></cell></row><row r="1924"><cell r="E1924" t="str"><v>Sarff 125 mic. A5 Polyester Mat Laminasyon Filmi 100'lü Paket</v></cell><cell r="F1924"><v>0.18</v></cell><cell r="G1924" t="str"><v>TL</v></cell></row><row r="1925"><cell r="E1925" t="str"><v>Sarff 250 mic. A3 Polyester Mat Laminasyon Filmi 50'li Paket</v></cell><cell r="F1925"><v>0.18</v></cell><cell r="G1925" t="str"><v>TL</v></cell></row><row r="1926"><cell r="E1926" t="str"><v>Sarff 250 mic. A4 Polyester Mat Laminasyon Filmi 50'li Paket</v></cell><cell r="F1926"><v>0.18</v></cell><cell r="G1926" t="str"><v>TL</v></cell></row><row r="1927"><cell r="E1927" t="str"><v>Sarff 250 mic. A5 Polyester Mat Laminasyon Filmi 50'li Paket</v></cell><cell r="F1927"><v>0.18</v></cell><cell r="G1927" t="str"><v>TL</v></cell></row><row r="1928"><cell r="E1928" t="str"><v>Sarff 125 mic. A4 Yapışkanlı Polyester Laminasyon Filmi 50'li Paket</v></cell><cell r="F1928"><v>0.18</v></cell><cell r="G1928" t="str"><v>TL</v></cell></row><row r="1929"><cell r="E1929" t="str"><v>Mas A4 PP Cilt Kapağı 100'lü Paket Şeffaf </v></cell><cell r="F1929"><v>0.18</v></cell><cell r="G1929" t="str"><v>TL</v></cell><cell r="H1929"><v>0</v></cell><cell r="I1929"><v>8691217774048</v></cell></row><row r="1930"><cell r="E1930" t="str"><v>Mas A4 PP Cilt Kapağı 100'lü Paket Buzlu</v></cell><cell r="F1930"><v>0.18</v></cell><cell r="G1930" t="str"><v>TL</v></cell><cell r="H1930"><v>0</v></cell><cell r="I1930"><v>8691217774079</v></cell></row><row r="1931"><cell r="E1931" t="str"><v>Mas A4 PP Cilt Kapağı 100'lü Paket Beyaz</v></cell><cell r="F1931"><v>0.18</v></cell><cell r="G1931" t="str"><v>TL</v></cell><cell r="H1931"><v>0</v></cell><cell r="I1931"><v>8691217774000</v></cell></row><row r="1932"><cell r="E1932" t="str"><v>Mas A4 PP Cilt Kapağı 100'lü Paket Kırmızı</v></cell><cell r="F1932"><v>0.18</v></cell><cell r="G1932" t="str"><v>TL</v></cell><cell r="H1932"><v>0</v></cell><cell r="I1932"><v>8691217774031</v></cell></row><row r="1933"><cell r="E1933" t="str"><v>Mas A4 PP Cilt Kapağı 100'lü Paket Mavi</v></cell><cell r="F1933"><v>0.18</v></cell><cell r="G1933" t="str"><v>TL</v></cell><cell r="H1933"><v>0</v></cell><cell r="I1933"><v>8691217774017</v></cell></row><row r="1934"><cell r="E1934" t="str"><v>Mas A4 PP Cilt Kapağı 100'lü Paket Turuncu</v></cell><cell r="F1934"><v>0.18</v></cell><cell r="G1934" t="str"><v>TL</v></cell><cell r="H1934"><v>0</v></cell><cell r="I1934"><v>8691217774062</v></cell></row><row r="1935"><cell r="E1935" t="str"><v>Mas A4 PP Cilt Kapağı 100'lü Paket Sarı</v></cell><cell r="F1935"><v>0.18</v></cell><cell r="G1935" t="str"><v>TL</v></cell><cell r="H1935"><v>0</v></cell><cell r="I1935"><v>8691217774086</v></cell></row><row r="1936"><cell r="E1936" t="str"><v>Mas A4 PP Cilt Kapağı 100'lü Paket Yeşil</v></cell><cell r="F1936"><v>0.18</v></cell><cell r="G1936" t="str"><v>TL</v></cell><cell r="H1936"><v>0</v></cell><cell r="I1936"><v>8691217774055</v></cell></row><row r="1937"><cell r="E1937" t="str"><v>Mas A4 PP Cilt Kapağı 100'lü Paket Siyah</v></cell><cell r="F1937"><v>0.18</v></cell><cell r="G1937" t="str"><v>TL</v></cell><cell r="H1937"><v>0</v></cell><cell r="I1937"><v>8691217774024</v></cell></row><row r="1938"><cell r="E1938" t="str"><v>Sarff PVC 160 mic. A4 Şeffaf Cilt Kapağı 100'lü Paket</v></cell><cell r="F1938"><v>0.18</v></cell><cell r="G1938" t="str"><v>TL</v></cell></row><row r="1939"><cell r="E1939" t="str"><v>Sarff PVC 160 mic. A4 Buzlu Şeffaf Cilt Kapağı 100'lü Paket</v></cell><cell r="F1939"><v>0.18</v></cell><cell r="G1939" t="str"><v>TL</v></cell></row><row r="1940"><cell r="E1940" t="str"><v>Sarff PVC 160 mic. A4 Mavi Renkli Şeffaf Cilt Kapağı 100'lü Paket</v></cell><cell r="F1940"><v>0.18</v></cell><cell r="G1940" t="str"><v>TL</v></cell></row><row r="1941"><cell r="E1941" t="str"><v>Sarff PVC 160 mic. A4 Sarı Renkli Şeffaf Cilt Kapağı 100'lü Paket</v></cell><cell r="F1941"><v>0.18</v></cell><cell r="G1941" t="str"><v>TL</v></cell></row><row r="1942"><cell r="E1942" t="str"><v>Sarff PVC 160 mic. A4 Yeşil Renkli Şeffaf Cilt Kapağı 100'lü Paket</v></cell><cell r="F1942"><v>0.18</v></cell><cell r="G1942" t="str"><v>TL</v></cell></row><row r="1943"><cell r="E1943" t="str"><v>Sarff PVC 160 mic. A4 Turuncu Renkli Şeffaf Cilt Kapağı 100'lü Paket</v></cell><cell r="F1943"><v>0.18</v></cell><cell r="G1943" t="str"><v>TL</v></cell></row><row r="1944"><cell r="E1944" t="str"><v>Sarff PVC 160 mic. A4 Kırmızı Renkli Şeffaf Cilt Kapağı 100'lü Paket</v></cell><cell r="F1944"><v>0.18</v></cell><cell r="G1944" t="str"><v>TL</v></cell></row><row r="1945"><cell r="E1945" t="str"><v>Sarff PVC 160 mic. A4 Opak Fıstık Yeşil Cilt Kapağı 100'lü Paket</v></cell><cell r="F1945"><v>0.18</v></cell><cell r="G1945" t="str"><v>TL</v></cell></row><row r="1946"><cell r="E1946" t="str"><v>Sarff PVC 160 mic. A4 Opak Beyaz Cilt Kapağı 100'lü Paket</v></cell><cell r="F1946"><v>0.18</v></cell><cell r="G1946" t="str"><v>TL</v></cell></row><row r="1947"><cell r="E1947" t="str"><v>Sarff PVC 160 mic. A4 Opak Siyah Cilt Kapağı 100'lü Paket</v></cell><cell r="F1947"><v>0.18</v></cell><cell r="G1947" t="str"><v>TL</v></cell></row><row r="1948"><cell r="E1948" t="str"><v>Sarff PVC 160 mic. A4 Opak Yeşil Cilt Kapağı 100'lü Paket</v></cell><cell r="F1948"><v>0.18</v></cell><cell r="G1948" t="str"><v>TL</v></cell></row><row r="1949"><cell r="E1949" t="str"><v>Sarff PVC 160 mic. A4 Opak Kırmızı Cilt Kapağı 100'lü Paket</v></cell><cell r="F1949"><v>0.18</v></cell><cell r="G1949" t="str"><v>TL</v></cell></row><row r="1950"><cell r="E1950" t="str"><v>Sarff PVC 160 mic. A4 Opak Turuncu Cilt Kapağı 100'lü Paket</v></cell><cell r="F1950"><v>0.18</v></cell><cell r="G1950" t="str"><v>TL</v></cell></row><row r="1951"><cell r="E1951" t="str"><v>Sarff PVC 160 mic. A4 Opak Lacivert Cilt Kapağı 100'lü Paket</v></cell><cell r="F1951"><v>0.18</v></cell><cell r="G1951" t="str"><v>TL</v></cell></row><row r="1952"><cell r="E1952" t="str"><v>Sarff PVC 160 mic. A4 Opak Sarı Cilt Kapağı 100'lü Paket</v></cell><cell r="F1952"><v>0.18</v></cell><cell r="G1952" t="str"><v>TL</v></cell></row><row r="1953"><cell r="E1953" t="str"><v>Sarff PVC 160 mic. A4 Opak Gri Cilt Kapağı 100'lü Paket</v></cell><cell r="F1953"><v>0.18</v></cell><cell r="G1953" t="str"><v>TL</v></cell></row><row r="1954"><cell r="E1954" t="str"><v>Sarff PVC 160 mic. A4 Opak Mavi Cilt Kapağı 100'lü Paket</v></cell><cell r="F1954"><v>0.18</v></cell><cell r="G1954" t="str"><v>TL</v></cell></row><row r="1955"><cell r="E1955" t="str"><v>Sarff PVC 160 mic. A3 Şeffaf Cilt Kapağı 100'lü Paket</v></cell><cell r="F1955"><v>0.18</v></cell><cell r="G1955" t="str"><v>TL</v></cell></row><row r="1956"><cell r="E1956" t="str"><v>Sarff PVC 160 mic. A3 Buzlu Şeffaf Cilt Kapağı 100'lü Paket</v></cell><cell r="F1956"><v>0.18</v></cell><cell r="G1956" t="str"><v>TL</v></cell></row><row r="1957"><cell r="E1957" t="str"><v>Sarff PVC 160 mic. A3 Opak Beyaz Cilt Kapağı 100'lü Paket</v></cell><cell r="F1957"><v>0.18</v></cell><cell r="G1957" t="str"><v>TL</v></cell></row><row r="1958"><cell r="E1958" t="str"><v>Sarff PVC 160 mic. A3 Opak Siyah Cilt Kapağı 100'lü Paket</v></cell><cell r="F1958"><v>0.18</v></cell><cell r="G1958" t="str"><v>TL</v></cell></row><row r="1959"><cell r="E1959" t="str"><v>Sarff PVC 160 mic. A3 Opak Mavi Cilt Kapağı 100'lü Paket</v></cell><cell r="F1959"><v>0.18</v></cell><cell r="G1959" t="str"><v>TL</v></cell></row><row r="1960"><cell r="E1960" t="str"><v>Sarff PVC 160 mic. A3 Opak Yeşil Cilt Kapağı 100'lü Paket</v></cell><cell r="F1960"><v>0.18</v></cell><cell r="G1960" t="str"><v>TL</v></cell></row><row r="1961"><cell r="E1961" t="str"><v>Sarff PVC 160 mic. A3 Opak Kırmızı Cilt Kapağı 100'lü Paket</v></cell><cell r="F1961"><v>0.18</v></cell><cell r="G1961" t="str"><v>TL</v></cell></row><row r="1962"><cell r="E1962" t="str"><v>Sarff PVC 160 mic. A3 Opak Turuncu Cilt Kapağı 100'lü Paket</v></cell><cell r="F1962"><v>0.18</v></cell><cell r="G1962" t="str"><v>TL</v></cell></row><row r="1963"><cell r="E1963" t="str"><v>Sarff PVC 160 mic. A3 Opak Lacivert Cilt Kapağı 100'lü Paket</v></cell><cell r="F1963"><v>0.18</v></cell><cell r="G1963" t="str"><v>TL</v></cell></row><row r="1964"><cell r="E1964" t="str"><v>Sarff PVC 160 mic. A3 Opak Sarı Cilt Kapağı 100'lü Paket</v></cell><cell r="F1964"><v>0.18</v></cell><cell r="G1964" t="str"><v>TL</v></cell></row><row r="1965"><cell r="E1965" t="str"><v>Sarff PVC 160 mic. A3 Opak Gri Cilt Kapağı 100'lü Paket</v></cell><cell r="F1965"><v>0.18</v></cell><cell r="G1965" t="str"><v>TL</v></cell></row><row r="1966"><cell r="E1966" t="str"><v>Sarff Karton Kapak Lacivert</v></cell><cell r="F1966"><v>0.18</v></cell><cell r="G1966" t="str"><v>TL</v></cell></row><row r="1967"><cell r="E1967" t="str"><v>Sarff Karton Kapak Bordo</v></cell><cell r="F1967"><v>0.18</v></cell><cell r="G1967" t="str"><v>TL</v></cell></row><row r="1968"><cell r="E1968" t="str"><v>Inter 64x90 Flipchart Kağıdı 35 Yaprak Rulo INT-699</v></cell><cell r="F1968"><v>0.18</v></cell><cell r="G1968" t="str"><v>TL</v></cell><cell r="H1968"><v>15.27525</v></cell><cell r="I1968"><v>8697659881580</v></cell></row><row r="1969"><cell r="E1969" t="str"><v>Inter 64x90 Flipchart Kağıdı 30 Yaprak Askılı Rulo INT-698</v></cell><cell r="F1969"><v>0.18</v></cell><cell r="G1969" t="str"><v>TL</v></cell><cell r="H1969"><v>17.9955</v></cell><cell r="I1969"><v>8693245049679</v></cell></row><row r="1970"><cell r="E1970" t="str"><v>Inter 64x90 Flipchart Kağıdı 20 Yaprak Rulo INT-697</v></cell><cell r="F1970"><v>0.18</v></cell><cell r="G1970" t="str"><v>TL</v></cell><cell r="H1970"><v>10.044</v></cell><cell r="I1970"><v>8697659885304</v></cell></row><row r="1971"><cell r="E1971" t="str"><v>Mas 2602 Şeffaf Koli Bandı 45mmx40m</v></cell><cell r="F1971"><v>0.18</v></cell><cell r="G1971" t="str"><v>TL</v></cell><cell r="H1971"><v>0</v></cell><cell r="I1971"><v>8691217260206</v></cell></row><row r="1972"><cell r="E1972" t="str"><v>Mas 2604 Şeffaf Koli Bandı 45mmx100m</v></cell><cell r="F1972"><v>0.18</v></cell><cell r="G1972" t="str"><v>TL</v></cell><cell r="H1972"><v>0</v></cell><cell r="I1972"><v>8691217260404</v></cell></row><row r="1973"><cell r="E1973" t="str"><v>Umix Koli Bandı Makinesi</v></cell><cell r="F1973"><v>0.18</v></cell><cell r="G1973" t="str"><v>TL</v></cell><cell r="H1973"><v>13.59162</v></cell></row><row r="1974"><cell r="E1974" t="str"><v>edding 2000 Yuvarlak Uç Permanent Markör Koli Kalemi Siyah</v></cell><cell r="F1974"><v>0.18</v></cell><cell r="G1974" t="str"><v>TL</v></cell><cell r="H1974"><v>4.89645</v></cell></row><row r="1975"><cell r="E1975" t="str"><v>edding 2000 Yuvarlak Uç Permanent Markör Koli Kalemi Kırmızı</v></cell><cell r="F1975"><v>0.18</v></cell><cell r="G1975" t="str"><v>TL</v></cell><cell r="H1975"><v>4.89645</v></cell></row><row r="1976"><cell r="E1976" t="str"><v>edding 2000 Yuvarlak Uç Permanent Markör Koli Kalemi Yeşil</v></cell><cell r="F1976"><v>0.18</v></cell><cell r="G1976" t="str"><v>TL</v></cell><cell r="H1976"><v>4.89645</v></cell></row><row r="1977"><cell r="E1977" t="str"><v>edding 2000 Yuvarlak Uç Permanent Markör Koli Kalemi Sarı</v></cell><cell r="F1977"><v>0.18</v></cell><cell r="G1977" t="str"><v>TL</v></cell><cell r="H1977"><v>4.89645</v></cell></row><row r="1978"><cell r="E1978" t="str"><v>edding 2000 Yuvarlak Uç Permanent Markör Koli Kalemi Mavi</v></cell><cell r="F1978"><v>0.18</v></cell><cell r="G1978" t="str"><v>TL</v></cell><cell r="H1978"><v>4.89645</v></cell></row><row r="1979"><cell r="E1979" t="str"><v>edding 2000 Yuvarlak Uç Permanent Markör Koli Kalemi Turuncu</v></cell><cell r="F1979"><v>0.18</v></cell><cell r="G1979" t="str"><v>TL</v></cell><cell r="H1979"><v>4.89645</v></cell></row><row r="1980"><cell r="E1980" t="str"><v>edding 2000 Yuvarlak Uç Permanent Markör Koli Kalemi Mor</v></cell><cell r="F1980"><v>0.18</v></cell><cell r="G1980" t="str"><v>TL</v></cell><cell r="H1980"><v>4.89645</v></cell></row><row r="1981"><cell r="E1981" t="str"><v>edding 2000 Yuvarlak Uç Permanent Markör Koli Kalemi Pembe</v></cell><cell r="F1981"><v>0.18</v></cell><cell r="G1981" t="str"><v>TL</v></cell><cell r="H1981"><v>4.89645</v></cell></row><row r="1982"><cell r="E1982" t="str"><v>edding 2000 Yuvarlak Uç Permanent Markör Koli Kalemi Açık Mavi</v></cell><cell r="F1982"><v>0.18</v></cell><cell r="G1982" t="str"><v>TL</v></cell><cell r="H1982"><v>4.89645</v></cell></row><row r="1983"><cell r="E1983" t="str"><v>edding 2200 Kesik Uç Permanent Markör Koli Kalemi Siyah</v></cell><cell r="F1983"><v>0.18</v></cell><cell r="G1983" t="str"><v>TL</v></cell><cell r="H1983"><v>4.89645</v></cell></row><row r="1984"><cell r="E1984" t="str"><v>edding 2200 Kesik Uç Permanent Markör Koli Kalemi Kırmızı</v></cell><cell r="F1984"><v>0.18</v></cell><cell r="G1984" t="str"><v>TL</v></cell><cell r="H1984"><v>4.89645</v></cell></row><row r="1985"><cell r="E1985" t="str"><v>edding 2200 Kesik Uç Permanent Markör Koli Kalemi Yeşil</v></cell><cell r="F1985"><v>0.18</v></cell><cell r="G1985" t="str"><v>TL</v></cell><cell r="H1985"><v>4.89645</v></cell></row><row r="1986"><cell r="E1986" t="str"><v>edding 2200 Kesik Uç Permanent Markör Koli Kalemi Sarı</v></cell><cell r="F1986"><v>0.18</v></cell><cell r="G1986" t="str"><v>TL</v></cell><cell r="H1986"><v>4.89645</v></cell></row><row r="1987"><cell r="E1987" t="str"><v>edding 2200 Kesik Uç Permanent Markör Koli Kalemi Mavi</v></cell><cell r="F1987"><v>0.18</v></cell><cell r="G1987" t="str"><v>TL</v></cell><cell r="H1987"><v>4.89645</v></cell></row><row r="1988"><cell r="E1988" t="str"><v>edding 2200 Kesik Uç Permanent Markör Koli Kalemi Turuncu</v></cell><cell r="F1988"><v>0.18</v></cell><cell r="G1988" t="str"><v>TL</v></cell><cell r="H1988"><v>4.89645</v></cell></row><row r="1989"><cell r="E1989" t="str"><v>edding 2200 Kesik Uç Permanent Markör Koli Kalemi Mor</v></cell><cell r="F1989"><v>0.18</v></cell><cell r="G1989" t="str"><v>TL</v></cell><cell r="H1989"><v>4.89645</v></cell></row><row r="1990"><cell r="E1990" t="str"><v>edding 2200 Kesik Uç Permanent Markör Koli Kalemi Pembe</v></cell><cell r="F1990"><v>0.18</v></cell><cell r="G1990" t="str"><v>TL</v></cell><cell r="H1990"><v>4.89645</v></cell></row><row r="1991"><cell r="E1991" t="str"><v>edding 2200 Kesik Uç Permanent Markör Koli Kalemi Açık Mavi</v></cell><cell r="F1991"><v>0.18</v></cell><cell r="G1991" t="str"><v>TL</v></cell><cell r="H1991"><v>4.89645</v></cell></row><row r="1992"><cell r="E1992" t="str"><v>edding 2200 Kesik Uç Permanent Markör Koli Kalemi Kahve</v></cell><cell r="F1992"><v>0.18</v></cell><cell r="G1992" t="str"><v>TL</v></cell><cell r="H1992"><v>4.89645</v></cell></row><row r="1993"><cell r="E1993" t="str"><v>Faber-Castell Grip Permanent Markör Kesik Uç Kırmızı </v></cell><cell r="F1993"><v>0.18</v></cell><cell r="G1993" t="str"><v>TL</v></cell><cell r="H1993"><v>2.63952</v></cell><cell r="I1993"><v>4005400006160</v></cell></row><row r="1994"><cell r="E1994" t="str"><v>Faber-Castell Grip Permanent Markör Kesik Uç Mavi</v></cell><cell r="F1994"><v>0.18</v></cell><cell r="G1994" t="str"><v>TL</v></cell><cell r="H1994"><v>2.63952</v></cell><cell r="I1994"><v>4005400006184</v></cell></row><row r="1995"><cell r="E1995" t="str"><v>Faber-Castell Grip Permanent Markör Kesik Uç Siyah </v></cell><cell r="F1995"><v>0.18</v></cell><cell r="G1995" t="str"><v>TL</v></cell><cell r="H1995"><v>2.63952</v></cell><cell r="I1995"><v>4005400006221</v></cell></row><row r="1996"><cell r="E1996" t="str"><v>Faber-Castell Grip Permanent Markör Yuvarlak Uç Kırmızı</v></cell><cell r="F1996"><v>0.18</v></cell><cell r="G1996" t="str"><v>TL</v></cell><cell r="H1996"><v>2.63952</v></cell><cell r="I1996"><v>4005400006245</v></cell></row><row r="1997"><cell r="E1997" t="str"><v>Faber-Castell Grip Permanent Markör Yuvarlak Uç Mavi </v></cell><cell r="F1997"><v>0.18</v></cell><cell r="G1997" t="str"><v>TL</v></cell><cell r="H1997"><v>2.63952</v></cell><cell r="I1997"><v>4005400006269</v></cell></row><row r="1998"><cell r="E1998" t="str"><v>Faber-Castell Grip Permanent Markör Yuvarlak Uç Siyah </v></cell><cell r="F1998"><v>0.18</v></cell><cell r="G1998" t="str"><v>TL</v></cell><cell r="H1998"><v>2.63952</v></cell><cell r="I1998"><v>4005400006306</v></cell></row><row r="1999"><cell r="E1999" t="str"><v>Avery Lazer Kargo Etiketi (199,6x143,1) 2'li -100 sayfa</v></cell><cell r="F1999"><v>0.18</v></cell><cell r="G1999" t="str"><v>TL</v></cell><cell r="H1999"><v>61.52832</v></cell></row><row r="2000"><cell r="E2000" t="str"><v>Avery Lazer Kargo Etiketi (139x99,1) 4'lü -100 sayfa</v></cell><cell r="F2000"><v>0.18</v></cell><cell r="G2000" t="str"><v>TL</v></cell><cell r="H2000"><v>61.52832</v></cell></row><row r="2001"><cell r="E2001" t="str"><v>Avery Lazer Kargo Etiketi (99,1x93,1) 6'lı-100 sayfa</v></cell><cell r="F2001"><v>0.18</v></cell><cell r="G2001" t="str"><v>TL</v></cell><cell r="H2001"><v>61.52832</v></cell></row><row r="2002"><cell r="E2002" t="str"><v>Avery Lazer Kargo Etiketi (99,1x67,7) 8'li -100 sayfa</v></cell><cell r="F2002"><v>0.18</v></cell><cell r="G2002" t="str"><v>TL</v></cell><cell r="H2002"><v>61.52832</v></cell></row><row r="2003"><cell r="E2003" t="str"><v>Avery Lazer Adres Etiketi (63,5x72) 12'li -100 sayfa</v></cell><cell r="F2003"><v>0.18</v></cell><cell r="G2003" t="str"><v>TL</v></cell><cell r="H2003"><v>61.52832</v></cell></row><row r="2004"><cell r="E2004" t="str"><v>Avery Lazer Adres Etiketi (63,5x46,6) 18'Lİ - 100 sayfa</v></cell><cell r="F2004"><v>0.18</v></cell><cell r="G2004" t="str"><v>TL</v></cell><cell r="H2004"><v>61.52832</v></cell></row><row r="2005"><cell r="E2005" t="str"><v>Avery Şeffaf Lazer Adres Etiketi (99,1x67,7) 8'li - 25 sayfa</v></cell><cell r="F2005"><v>0.18</v></cell><cell r="G2005" t="str"><v>TL</v></cell><cell r="H2005"><v>61.52832</v></cell></row><row r="2006"><cell r="E2006" t="str"><v>Avery Şeffaf Lazer Adres Etiketi (99,1x34) 16'lı- 25 sayfa</v></cell><cell r="F2006"><v>0.18</v></cell><cell r="G2006" t="str"><v>TL</v></cell><cell r="H2006"><v>61.52832</v></cell></row><row r="2007"><cell r="E2007" t="str"><v>Avery Şeffaf Lazer Adres Etiketi (63,5x38,1) 21'li- 25 sayfa</v></cell><cell r="F2007"><v>0.18</v></cell><cell r="G2007" t="str"><v>TL</v></cell><cell r="H2007"><v>61.52832</v></cell></row><row r="2008"><cell r="E2008" t="str"><v>Avery Şeffaf Lazer Adres Etiketi (38,1x21,2) 65'li - 25 sayfa</v></cell><cell r="F2008"><v>0.18</v></cell><cell r="G2008" t="str"><v>TL</v></cell><cell r="H2008"><v>61.52832</v></cell></row><row r="2009"><cell r="E2009" t="str"><v>Avery Sökülebilir Lazer Etiket (210x297)1'li- 25 sayfa</v></cell><cell r="F2009"><v>0.18</v></cell><cell r="G2009" t="str"><v>TL</v></cell><cell r="H2009"><v>21.66192</v></cell></row><row r="2010"><cell r="E2010" t="str"><v>Avery Sökülebilir Lazer Etiket (63,5x29,6) 21'li - 25 sayfa</v></cell><cell r="F2010"><v>0.18</v></cell><cell r="G2010" t="str"><v>TL</v></cell><cell r="H2010"><v>21.66192</v></cell></row><row r="2011"><cell r="E2011" t="str"><v>Avery Sökülebilir Lazer Etiket (25,4x10) 189'lu - 25 sayfa</v></cell><cell r="F2011"><v>0.18</v></cell><cell r="G2011" t="str"><v>TL</v></cell><cell r="H2011"><v>21.66192</v></cell></row><row r="2012"><cell r="E2012" t="str"><v>Avery Inkjet Adres Etiketi (99,1x67,7) 8'li - 25 sayfa</v></cell><cell r="F2012"><v>0.18</v></cell><cell r="G2012" t="str"><v>TL</v></cell><cell r="H2012"><v>26.97156</v></cell></row><row r="2013"><cell r="E2013" t="str"><v>Avery Inkjet Adres Etiketi (99,1x38,1) 14'lü - 25 sayfa</v></cell><cell r="F2013"><v>0.18</v></cell><cell r="G2013" t="str"><v>TL</v></cell><cell r="H2013"><v>26.97156</v></cell></row><row r="2014"><cell r="E2014" t="str"><v>Avery Inkjet Adres Etiketi (99,1x38,1) 14'lü - 100 sayfa</v></cell><cell r="F2014"><v>0.18</v></cell><cell r="G2014" t="str"><v>TL</v></cell><cell r="H2014"><v>61.52832</v></cell></row><row r="2015"><cell r="E2015" t="str"><v>Avery Inkjet Adres Etiketi (99,1x34) 16'lı - 100 sayfa</v></cell><cell r="F2015"><v>0.18</v></cell><cell r="G2015" t="str"><v>TL</v></cell><cell r="H2015"><v>61.52832</v></cell></row><row r="2016"><cell r="E2016" t="str"><v>Şeffaf Inkjet Adres Etiketi (199,6x289,1) 1'li- 25 sayfa</v></cell><cell r="F2016"><v>0.18</v></cell><cell r="G2016" t="str"><v>TL</v></cell></row><row r="2017"><cell r="E2017" t="str"><v>Şeffaf Inkjet Adres Etiketi (99,1x38,1) 14'lü - 25 sayfa</v></cell><cell r="F2017"><v>0.18</v></cell><cell r="G2017" t="str"><v>TL</v></cell></row><row r="2018"><cell r="E2018" t="str"><v>Şeffaf Inkjet Adres Etiketi (99,1x34) 16'lı - 25 sayfa</v></cell><cell r="F2018"><v>0.18</v></cell><cell r="G2018" t="str"><v>TL</v></cell></row><row r="2019"><cell r="E2019" t="str"><v>Şeffaf Inkjet Adres Etiketi (63,5x38,1) 21'li- 25 sayfa</v></cell><cell r="F2019"><v>0.18</v></cell><cell r="G2019" t="str"><v>TL</v></cell></row><row r="2020"><cell r="E2020" t="str"><v>Mas 2610 Çift Taraflı Bant 12mm x 25m</v></cell><cell r="F2020"><v>0.18</v></cell><cell r="G2020" t="str"><v>TL</v></cell><cell r="H2020"><v>1.7189952</v></cell><cell r="I2020"><v>8691217261005</v></cell></row><row r="2021"><cell r="E2021" t="str"><v>Mas 2611 Çift Taraflı Bant 15mm x 25m</v></cell><cell r="F2021"><v>0.18</v></cell><cell r="G2021" t="str"><v>TL</v></cell><cell r="H2021"><v>2.0498816</v></cell><cell r="I2021"><v>8691217261104</v></cell></row><row r="2022"><cell r="E2022" t="str"><v>Mas 2612 Çift Taraflı Bant 19mm x 25m</v></cell><cell r="F2022"><v>0.18</v></cell><cell r="G2022" t="str"><v>TL</v></cell><cell r="H2022"><v>2.5098944</v></cell><cell r="I2022"><v>8691217261203</v></cell></row><row r="2023"><cell r="E2023" t="str"><v>Mas 2613 Çift Taraflı Bant 25mm x 25m</v></cell><cell r="F2023"><v>0.18</v></cell><cell r="G2023" t="str"><v>TL</v></cell><cell r="H2023"><v>3.1716672</v></cell><cell r="I2023"><v>8691217261302</v></cell></row><row r="2024"><cell r="E2024" t="str"><v>Mas 2614 Çift Taraflı Bant 38mm x 25m</v></cell><cell r="F2024"><v>0.18</v></cell><cell r="G2024" t="str"><v>TL</v></cell><cell r="H2024"><v>4.7696064</v></cell><cell r="I2024"><v>8691217261401</v></cell></row><row r="2025"><cell r="E2025" t="str"><v>Mas 2615 Çift Taraflı Bant 45mm x 25m</v></cell><cell r="F2025"><v>0.18</v></cell><cell r="G2025" t="str"><v>TL</v></cell><cell r="H2025"><v>5.5927872</v></cell><cell r="I2025"><v>8691217261500</v></cell></row><row r="2026"><cell r="E2026" t="str"><v>Adel Çift Taraflı Bant 12mmx25m</v></cell><cell r="F2026"><v>0.18</v></cell><cell r="G2026" t="str"><v>TL</v></cell><cell r="H2026"><v>1.0152</v></cell><cell r="I2026"><v>8690826012121</v></cell></row><row r="2027"><cell r="E2027" t="str"><v>Adel Çift Taraflı Bant 15mmx25m</v></cell><cell r="F2027"><v>0.18</v></cell><cell r="G2027" t="str"><v>TL</v></cell><cell r="H2027"><v>1.269</v></cell><cell r="I2027"><v>8690826012138</v></cell></row><row r="2028"><cell r="E2028" t="str"><v>Adel Çift Taraflı Bant 19mmx25m</v></cell><cell r="F2028"><v>0.18</v></cell><cell r="G2028" t="str"><v>TL</v></cell><cell r="H2028"><v>1.6074</v></cell><cell r="I2028"><v>8690826012145</v></cell></row><row r="2029"><cell r="E2029" t="str"><v>Adel Çift Taraflı Bant 25mmx25m</v></cell><cell r="F2029"><v>0.18</v></cell><cell r="G2029" t="str"><v>TL</v></cell><cell r="H2029"><v>2.115</v></cell><cell r="I2029"><v>8690826012152</v></cell></row><row r="2030"><cell r="E2030" t="str"><v>Adel Çift Taraflı Bant 38mmx25m</v></cell><cell r="F2030"><v>0.18</v></cell><cell r="G2030" t="str"><v>TL</v></cell><cell r="H2030"><v>3.1302</v></cell><cell r="I2030"><v>8690826012169</v></cell></row><row r="2031"><cell r="E2031" t="str"><v>Adel Çift Taraflı Bant 50mmx25m</v></cell><cell r="F2031"><v>0.18</v></cell><cell r="G2031" t="str"><v>TL</v></cell><cell r="H2031"><v>4.1454</v></cell><cell r="I2031"><v>8690826012176</v></cell></row><row r="2032"><cell r="E2032" t="str"><v>Tecno Multi Speed 80 Gr. A4 Fotokopi Kağıdı (5'Li Paket /Koli)</v></cell><cell r="F2032"><v>0.08</v></cell><cell r="G2032" t="str"><v>USD</v></cell></row><row r="2033"><cell r="E2033" t="str"><v>SvetoCopy A4 80 Gr/m² Fotokopi Kağıdı (5'li Paket / Koli)</v></cell><cell r="F2033"><v>0.08</v></cell><cell r="G2033" t="str"><v>USD</v></cell></row><row r="2034"><cell r="E2034" t="str"><v>Navigator A4 80 Gr/m² Fotokopi Kağıdı (5'li Paket / Koli)</v></cell><cell r="F2034"><v>0.08</v></cell><cell r="G2034" t="str"><v>USD</v></cell></row><row r="2035"><cell r="E2035" t="str"><v>Xerox Business A4 80 Gr/m² 500 Adt/Pk Fotokopi Kağıdı (5'li Paket/Koli)</v></cell><cell r="F2035"><v>0.08</v></cell><cell r="G2035" t="str"><v>USD</v></cell></row><row r="2036"><cell r="E2036" t="str"><v>Xerox Digital Paper A4 80 Gr/m² 500 Adt/Pk Fotokopi Kağıdı (5'li Paket/Koli)</v></cell><cell r="F2036"><v>0.08</v></cell><cell r="G2036" t="str"><v>USD</v></cell></row><row r="2037"><cell r="E2037" t="str"><v>SvetoCopy A3 80 Gr/m² Fotokopi Kağıdı 500 Ad/paket</v></cell><cell r="F2037"><v>0.08</v></cell><cell r="G2037" t="str"><v>USD</v></cell></row><row r="2038"><cell r="E2038" t="str"><v>Navigator A3 80 Gr/m² Fotokopi Kağıdı 500 Ad/paket</v></cell><cell r="F2038"><v>0.08</v></cell><cell r="G2038" t="str"><v>USD</v></cell></row><row r="2039"><cell r="E2039" t="str"><v>Tecno Multi Speed 80 Gr. A4 Fotokopi Kağıdı 500 Ad/paket</v></cell><cell r="F2039"><v>0.08</v></cell><cell r="G2039" t="str"><v>USD</v></cell></row><row r="2040"><cell r="E2040" t="str"><v>SvetoCopy A4 80 Gr/m² Fotokopi Kağıdı 500 Ad/paket</v></cell><cell r="F2040"><v>0.08</v></cell><cell r="G2040" t="str"><v>USD</v></cell></row><row r="2041"><cell r="E2041" t="str"><v>Navigator A4 80 Gr/m² Fotokopi Kağıdı 500 Ad/paket</v></cell><cell r="F2041"><v>0.08</v></cell><cell r="G2041" t="str"><v>USD</v></cell></row><row r="2042"><cell r="E2042" t="str"><v>Xerox Business A4 80 Gr/m² 500 Adt/Pk Fotokopi Kağıdı 500 Ad/paket</v></cell><cell r="F2042"><v>0.08</v></cell><cell r="G2042" t="str"><v>USD</v></cell></row><row r="2043"><cell r="E2043" t="str"><v>Xerox Digital Paper A4 80 Gr/m² 500 Adt/Pk Fotokopi Kağıdı 500 Ad/paket</v></cell><cell r="F2043"><v>0.08</v></cell><cell r="G2043" t="str"><v>USD</v></cell></row><row r="2044"><cell r="E2044" t="str"><v>Mopak 11X24 Sürekli Form 1/N 60 Gr 2000'Li</v></cell><cell r="F2044"><v>0.18</v></cell></row><row r="2045"><cell r="E2045" t="str"><v>Mopak 11X24 Sürekli Form 2/N  60 Gr 500'Lü </v></cell><cell r="F2045"><v>0.18</v></cell></row><row r="2046"><cell r="E2046" t="str"><v>Mopak 11X24 Sürekli Form 3/N 60 Gr 500'Lü </v></cell><cell r="F2046"><v>0.18</v></cell></row><row r="2047"><cell r="E2047" t="str"><v>Mopak 11X24 Sürekli Form 1/N 60 Gr 5.5 2000'li </v></cell><cell r="F2047"><v>0.18</v></cell></row><row r="2048"><cell r="E2048" t="str"><v>Umur Sürekli Form 11X24 70 Gr 1/N 2000'Li</v></cell><cell r="F2048"><v>0.18</v></cell></row><row r="2049"><cell r="E2049" t="str"><v>Umur Sürekli Form 11X24 60 Gr 1/N 2000'Li</v></cell><cell r="F2049"><v>0.18</v></cell></row><row r="2050"><cell r="E2050" t="str"><v>Umur Sürekli Form 11X24 60 Gr 2/N 1000'Li</v></cell><cell r="F2050"><v>0.18</v></cell></row><row r="2051"><cell r="E2051" t="str"><v>Umur Sürekli Form 11X24 60 Gr 3/N 500'Lü</v></cell><cell r="F2051"><v>0.18</v></cell></row><row r="2052"><cell r="E2052" t="str"><v>Xerox Colotech A4 100 Gr/m² 500 Ad/pk Fotokopi Kağıdı</v></cell><cell r="F2052"><v>0.18</v></cell></row><row r="2053"><cell r="E2053" t="str"><v>Xerox Colotech A4 Fotokopi Kağıdı 120gr 500 Sayfa</v></cell><cell r="F2053"><v>0.18</v></cell></row><row r="2054"><cell r="E2054" t="str"><v>Xerox Colotech A4 120 Gr/m²  500 Ad/pk Fotokopi Kağıdı</v></cell><cell r="F2054"><v>0.18</v></cell></row><row r="2055"><cell r="E2055" t="str"><v>Xerox Colotech A4 Fotokopi Kağıdı 200gr 250 Sayfa</v></cell><cell r="F2055"><v>0.18</v></cell></row><row r="2056"><cell r="E2056" t="str"><v>Xerox Colotech A4 Fotokopi Kağıdı 90gr 500 Sayfa</v></cell><cell r="F2056"><v>0.18</v></cell></row><row r="2057"><cell r="E2057" t="str"><v>Xerox Colotech A4 Fotokopi Kağıdı 250gr 250 Sayfa</v></cell><cell r="F2057"><v>0.18</v></cell></row><row r="2058"><cell r="E2058" t="str"><v>Xerox Colotech A3 Fotokopi Kağıdı 160gr 250 Sayfa</v></cell><cell r="F2058"><v>0.18</v></cell></row><row r="2059"><cell r="E2059" t="str"><v>Xerox Colotech A3 Fotokopi Kağıdı 220gr 250 Sayfa</v></cell><cell r="F2059"><v>0.18</v></cell></row><row r="2060"><cell r="E2060" t="str"><v>Xerox Colotech A3 250 Gr/m² 250 Adt/Pk Fotokopi Kağıdı</v></cell><cell r="F2060"><v>0.18</v></cell></row><row r="2061"><cell r="E2061" t="str"><v>Xerox Colotech A4 250 Gr/m² 250 Ad/pk Fotokopi Kağıdı</v></cell><cell r="F2061"><v>0.18</v></cell></row><row r="2062"><cell r="E2062" t="str"><v>Xerox Colotech A4 90 Gr/m² 500 Adt/Pk Fotokopi Kağıdı</v></cell><cell r="F2062"><v>0.18</v></cell></row><row r="2063"><cell r="E2063" t="str"><v>Xerox Colotech A4 Fotokopi Kağıdı 100gr 500 Sayfa</v></cell><cell r="F2063"><v>0.18</v></cell></row><row r="2064"><cell r="E2064" t="str"><v>Xerox Colotech A4 Fotokopi Kağıdı 220gr 250 Sayfa</v></cell><cell r="F2064"><v>0.18</v></cell></row><row r="2065"><cell r="E2065" t="str"><v>Noki Renkli Fotokopi Kağıdı 100'lü</v></cell><cell r="F2065"><v>0.08</v></cell></row><row r="2065"><cell r="H2065"><v>4.81</v></cell><cell r="I2065"><v>8693245891049</v></cell></row><row r="2066"><cell r="E2066" t="str"><v>Adeland Renkli Fotokopi Kağıdı 5 Pastel Renk, 100'lü</v></cell><cell r="F2066"><v>0.08</v></cell></row><row r="2066"><cell r="H2066"><v>3.7224</v></cell><cell r="I2066"><v>8690826170968</v></cell></row><row r="2067"><cell r="E2067" t="str"><v>Adeland Renkli Fotokopi Kağıdı 5 Canlı Renk, 100'lü</v></cell><cell r="F2067"><v>0.08</v></cell></row><row r="2067"><cell r="H2067"><v>3.7224</v></cell><cell r="I2067"><v>8690826171002</v></cell></row><row r="2068"><cell r="E2068" t="str"><v>Xerox Symphony A4 80 Gr/m² Renkli Fotokopi Kağıdı Kırmızı</v></cell><cell r="F2068"><v>0.08</v></cell></row><row r="2069"><cell r="E2069" t="str"><v>Xerox Symphony Renkli Fotokopi Kağıdı A4 80gr Lila</v></cell><cell r="F2069"><v>0.08</v></cell></row><row r="2070"><cell r="E2070" t="str"><v>Xerox Symphony A4 80 Gr/m² Renkli Fotokopi Kağıdı Açık Yeşil</v></cell><cell r="F2070"><v>0.08</v></cell></row><row r="2071"><cell r="E2071" t="str"><v>Xerox Symphony Renkli Fotokopi Kağıdı A4 80gr Krem</v></cell><cell r="F2071"><v>0.08</v></cell></row><row r="2072"><cell r="E2072" t="str"><v>Xerox Symphony A4 80 Gr/m² Renkli Fotokopi Kağıdı Açık Mavi</v></cell><cell r="F2072"><v>0.08</v></cell></row><row r="2073"><cell r="E2073" t="str"><v>Xerox Symphony Renkli Fotokopi Kağıdı A4 80gr Somon</v></cell><cell r="F2073"><v>0.08</v></cell></row><row r="2074"><cell r="E2074" t="str"><v>Hp Q2510A Gündelık Parlak Fotoğraf Kağıdı-100 Yaprak/A4/210 x 297 mm 200G/M2</v></cell><cell r="F2074"><v>0.18</v></cell></row><row r="2075"><cell r="E2075" t="str"><v>Hp Q8692a Avantajlı Parlak Fotoğraf Kağıdı-100 Yaprak/10 X 15 cm Kenar Boşluksuz</v></cell><cell r="F2075"><v>0.18</v></cell></row><row r="2076"><cell r="E2076" t="str"><v>Epson C13S042044 10X15 cm Glossy Fotoğraf Kağıdı (225g/m2 20 Sayfa)</v></cell><cell r="F2076"><v>0.18</v></cell></row><row r="2077"><cell r="E2077" t="str"><v>Epson 41061 Deskjet Paper (Fotoğraf Kağıdı) (EPSSO41061)</v></cell><cell r="F2077"><v>0.18</v></cell></row><row r="2078"><cell r="E2078" t="str"><v>Tanex 240 Gr A4 Fotoğraf Kağıdı 20 Ad.</v></cell><cell r="F2078"><v>0.18</v></cell></row><row r="2079"><cell r="E2079" t="str"><v>HP Q6550A A4 200 g/m² 100 AD/PK  Fotoğraf Kağıdı</v></cell><cell r="F2079"><v>0.18</v></cell></row><row r="2080"><cell r="E2080" t="str"><v>Esselte Faks Kağıdı  30m</v></cell><cell r="F2080"><v>0.18</v></cell></row><row r="2080"><cell r="H2080"><v>4.99</v></cell><cell r="I2080"><v>0</v></cell></row><row r="2081"><cell r="E2081" t="str"><v>Esselte Faks Kağıdı 100m</v></cell><cell r="F2081"><v>0.18</v></cell></row><row r="2081"><cell r="H2081"><v>12.69</v></cell><cell r="I2081"><v>0</v></cell></row><row r="2082"><cell r="E2082" t="str"><v>Noki Memo 38x51 Yapışkanlı Not Kağıdı 12005</v></cell><cell r="F2082"><v>0.18</v></cell></row><row r="2082"><cell r="H2082"><v>0.46</v></cell><cell r="I2082"><v>8716931000362</v></cell></row><row r="2083"><cell r="E2083" t="str"><v>Noki Memo 38x51 Yapışkanlı Not Kağıdı Karışık Neon Renk 12005N</v></cell><cell r="F2083"><v>0.18</v></cell></row><row r="2083"><cell r="H2083"><v>0.59</v></cell><cell r="I2083"><v>8693245016817</v></cell></row><row r="2084"><cell r="E2084" t="str"><v>Noki Memo 51x75 Yapışkanlı Not Kağıdı 12006</v></cell><cell r="F2084"><v>0.18</v></cell></row><row r="2084"><cell r="H2084"><v>0.74</v></cell><cell r="I2084"><v>8693245857038</v></cell></row><row r="2085"><cell r="E2085" t="str"><v>Noki Memo 51x75 Yapışkanlı Not Kağıdı Pembe 12006P</v></cell><cell r="F2085"><v>0.18</v></cell></row><row r="2085"><cell r="H2085"><v>0.84</v></cell><cell r="I2085"><v>8693245016824</v></cell></row><row r="2086"><cell r="E2086" t="str"><v>Noki Memo 51x75 Yapışkanlı Not Kağıdı Limon Sarı 12006S</v></cell><cell r="F2086"><v>0.18</v></cell></row><row r="2086"><cell r="H2086"><v>0.84</v></cell><cell r="I2086"><v>8693245016855</v></cell></row><row r="2087"><cell r="E2087" t="str"><v>Noki Memo 51x75 Yapışkanlı Not Kağıdı Turuncu 12006Y</v></cell><cell r="F2087"><v>0.18</v></cell></row><row r="2087"><cell r="H2087"><v>0.84</v></cell><cell r="I2087"><v>8693245016848</v></cell></row><row r="2088"><cell r="E2088" t="str"><v>Noki Memo 51x75 Yapışkanlı Not Kağıdı Yeşil 12006T</v></cell><cell r="F2088"><v>0.18</v></cell></row><row r="2088"><cell r="H2088"><v>0.84</v></cell><cell r="I2088"><v>8693245016862</v></cell></row><row r="2089"><cell r="E2089" t="str"><v>Noki Memo 75x75 Yapışkanlı Not Kağıdı 12007</v></cell><cell r="F2089"><v>0.18</v></cell></row><row r="2089"><cell r="H2089"><v>0.82</v></cell><cell r="I2089"><v>8693245857052</v></cell></row><row r="2090"><cell r="E2090" t="str"><v>Noki Memo 75x102 Yapışkanlı Not Kağıdı 12008</v></cell><cell r="F2090"><v>0.18</v></cell></row><row r="2090"><cell r="H2090"><v>1.21365</v></cell><cell r="I2090"><v>8693245857076</v></cell></row><row r="2091"><cell r="E2091" t="str"><v>Noki Memo 75x127 Yapışkanlı Not Kağıdı 12009</v></cell><cell r="F2091"><v>0.18</v></cell></row><row r="2091"><cell r="H2091"><v>1.46475</v></cell><cell r="I2091"><v>8693245857090</v></cell></row><row r="2092"><cell r="E2092" t="str"><v>Noki Memo 100x100 Yapışkanlı Not Kağıdı Küp Neon 6 Renk</v></cell><cell r="F2092"><v>0.18</v></cell></row><row r="2092"><cell r="H2092"><v>8.2</v></cell><cell r="I2092"><v>8693245038505</v></cell></row><row r="2093"><cell r="E2093" t="str"><v>Noki Memo 75x75 Yapışkanlı Not Kağıdı Küp Neon 12012</v></cell><cell r="F2093"><v>0.18</v></cell></row><row r="2093"><cell r="H2093"><v>4.85</v></cell><cell r="I2093"><v>8693245081877</v></cell></row><row r="2094"><cell r="E2094" t="str"><v>Noki Memo 75x75 Yapışkanlı Not Kağıdı Küp Pastel 12013</v></cell><cell r="F2094"><v>0.18</v></cell></row><row r="2094"><cell r="H2094"><v>3.56</v></cell><cell r="I2094"><v>8693245081853</v></cell></row><row r="2095"><cell r="E2095" t="str"><v>Noki Memo Film Index 12050</v></cell><cell r="F2095"><v>0.18</v></cell></row><row r="2095"><cell r="H2095"><v>1.17</v></cell><cell r="I2095"><v>8693245857120</v></cell></row><row r="2096"><cell r="E2096" t="str"><v>Noki Memo Kağıt Index 5 Renk 100 Yaprak</v></cell><cell r="F2096"><v>0.18</v></cell></row><row r="2096"><cell r="H2096"><v>1.26</v></cell><cell r="I2096"><v>8693245000755</v></cell></row><row r="2097"><cell r="E2097" t="str"><v>Noki Memo 75x75 Yapışkanlı Not Kağıdı Limon Sarı 12133</v></cell><cell r="F2097"><v>0.18</v></cell></row><row r="2097"><cell r="H2097"><v>1</v></cell><cell r="I2097"><v>8693245081891</v></cell></row><row r="2098"><cell r="E2098" t="str"><v>Noki Memo 75x75 Yapışkanlı Not Kağıdı Turuncu 12164</v></cell><cell r="F2098"><v>0.18</v></cell></row><row r="2098"><cell r="H2098"><v>1</v></cell><cell r="I2098"><v>8693245857151</v></cell></row><row r="2099"><cell r="E2099" t="str"><v>Noki Memo 75x75 Yapışkanlı Not Kağıdı Koyu Pembe 12165</v></cell><cell r="F2099"><v>0.18</v></cell></row><row r="2099"><cell r="H2099"><v>1</v></cell><cell r="I2099"><v>8693245857359</v></cell></row><row r="2100"><cell r="E2100" t="str"><v>Noki Memo 75x75 Yapışkanlı Not Kağıdı Açık Pembe 12166</v></cell><cell r="F2100"><v>0.18</v></cell></row><row r="2100"><cell r="H2100"><v>1</v></cell><cell r="I2100"><v>8693245857250</v></cell></row><row r="2101"><cell r="E2101" t="str"><v>Noki Memo 75x75 Yapışkanlı Not Kağıdı Yeşil 12211</v></cell><cell r="F2101"><v>0.18</v></cell></row><row r="2101"><cell r="H2101"><v>1</v></cell><cell r="I2101"><v>8693245031285</v></cell></row><row r="2102"><cell r="E2102" t="str"><v>Noki Memo 50x50 Pastel Küp Blok 12203</v></cell><cell r="F2102"><v>0.18</v></cell></row><row r="2102"><cell r="H2102"><v>1.67</v></cell><cell r="I2102"><v>8693245037867</v></cell></row><row r="2103"><cell r="E2103" t="str"><v>Noki Memo Kalp Şekilli Yapışkanlı Not Kağıdı 5 Renk 250 Sayfa 12356</v></cell><cell r="F2103"><v>0.18</v></cell></row><row r="2103"><cell r="H2103"><v>3.22</v></cell><cell r="I2103"><v>8693245012888</v></cell></row><row r="2104"><cell r="E2104" t="str"><v>Noki Memo Çiçek Şekilli Yapışkanlı Not Kağıdı 5 Renk 250 Sayfa 12357</v></cell><cell r="F2104"><v>0.18</v></cell></row><row r="2104"><cell r="H2104"><v>3.22</v></cell><cell r="I2104"><v>8693245012918</v></cell></row><row r="2105"><cell r="E2105" t="str"><v>Noki Memo Elma Şekilli Yapışkanlı Not Kağıdı 5 Renk 250 Sayfa 12359</v></cell><cell r="F2105"><v>0.18</v></cell></row><row r="2105"><cell r="H2105"><v>3.22</v></cell><cell r="I2105"><v>8693245029121</v></cell></row><row r="2106"><cell r="E2106" t="str"><v>Noki Memo Yaprak Şekilli Yapışkanlı Not Kağıdı 5 Renk 250 Sayfa 12360</v></cell><cell r="F2106"><v>0.18</v></cell></row><row r="2106"><cell r="H2106"><v>3.22</v></cell><cell r="I2106"><v>8693245029091</v></cell></row><row r="2107"><cell r="E2107" t="str"><v>Noki Memo 8 Renk Film Index 12401</v></cell><cell r="F2107"><v>0.18</v></cell></row><row r="2107"><cell r="H2107"><v>1.67</v></cell><cell r="I2107"><v>8693245226339</v></cell></row><row r="2108"><cell r="E2108" t="str"><v>Noki Memo Combo Yapışkanlı Not Kağıdı Seti 12700</v></cell><cell r="F2108"><v>0.18</v></cell></row><row r="2108"><cell r="H2108"><v>3.8502</v></cell><cell r="I2108"><v>8693245012949</v></cell></row><row r="2109"><cell r="E2109" t="str"><v>Noki Memo Combo 2 Yapışkanlı Not Kağıdı Seti 12702</v></cell><cell r="F2109"><v>0.18</v></cell></row><row r="2109"><cell r="H2109"><v>4.72905</v></cell><cell r="I2109"><v>8693245038406</v></cell></row><row r="2110"><cell r="E2110" t="str"><v>Noki Memo Combo 3 Yapışkanlı Not Kağıdı Seti 12703</v></cell><cell r="F2110"><v>0.18</v></cell></row><row r="2110"><cell r="H2110"><v>4.72905</v></cell><cell r="I2110"><v>8693245038468</v></cell></row><row r="2111"><cell r="E2111" t="str"><v>Notix 75x75 Yapışkanlı Not Kağıdı 100 Yaprak Pastel Sarı</v></cell></row><row r="2111"><cell r="H2111"><v>0.85554</v></cell></row><row r="2112"><cell r="E2112" t="str"><v>Notix 50x75 Yapışkanlı Not Kağıdı 100 Yaprak Pastel Sarı</v></cell></row><row r="2112"><cell r="H2112"><v>0.77616</v></cell></row><row r="2113"><cell r="E2113" t="str"><v>Notix 100x75 Yapışkanlı Not Kağıdı 100 Yaprak Pastel Sarı</v></cell></row><row r="2113"><cell r="H2113"><v>1.13778</v></cell></row><row r="2114"><cell r="E2114" t="str"><v>Notix 125x75 Yapışkanlı Not Kağıdı 100 Yaprak Pastel Sarı</v></cell></row><row r="2114"><cell r="H2114"><v>1.26126</v></cell></row><row r="2115"><cell r="E2115" t="str"><v>Notix 50x40 Yapışkanlı Not Kağıdı 3'lü 100 Yaprak Pastel Sarı</v></cell></row><row r="2115"><cell r="H2115"><v>1.37592</v></cell></row><row r="2116"><cell r="E2116" t="str"><v>Notix 75x75 Yapışkanlı Not Kağıdı 80 Yaprak Pastel Mor</v></cell></row><row r="2116"><cell r="H2116"><v>1.0584</v></cell></row><row r="2117"><cell r="E2117" t="str"><v>Notix 75x75 Yapışkanlı Not Kağıdı 80 Yaprak Pastel Pembe</v></cell></row><row r="2117"><cell r="H2117"><v>1.0584</v></cell></row><row r="2118"><cell r="E2118" t="str"><v>Notix 75x75 Yapışkanlı Not Kağıdı 80 Yaprak Pastel Yeşil</v></cell></row><row r="2118"><cell r="H2118"><v>1.0584</v></cell></row><row r="2119"><cell r="E2119" t="str"><v>Notix 75x75 Yapışkanlı Not Kağıdı 80 Yaprak Pastel Krem</v></cell></row><row r="2119"><cell r="H2119"><v>1.0584</v></cell></row><row r="2120"><cell r="E2120" t="str"><v>Notix 100x100 Yapışkanlı Not Kağıdı 100 Yaprak Çizgili Pastel Sarı</v></cell></row><row r="2120"><cell r="H2120"><v>4.1013</v></cell></row><row r="2121"><cell r="E2121" t="str"><v>Notix 100x100 Yapışkanlı Not Kağıdı 100 Yaprak Kareli Pastel Sarı</v></cell></row><row r="2121"><cell r="H2121"><v>4.1013</v></cell></row><row r="2122"><cell r="E2122" t="str"><v>Notix 75x75 Yapışkanlı Not Kağıdı 80 Yaprak Neon Sarı</v></cell></row><row r="2122"><cell r="H2122"><v>0.99666</v></cell></row><row r="2123"><cell r="E2123" t="str"><v>Notix 75x75 Yapışkanlı Not Kağıdı 80 Yaprak Neon Pembe</v></cell></row><row r="2123"><cell r="H2123"><v>0.99666</v></cell></row><row r="2124"><cell r="E2124" t="str"><v>Notix 75x75 Yapışkanlı Not Kağıdı 80 Yaprak Neon Yeşil</v></cell></row><row r="2124"><cell r="H2124"><v>0.99666</v></cell></row><row r="2125"><cell r="E2125" t="str"><v>Notix 75x75 Yapışkanlı Not Kağıdı 80 Yaprak Neon Turuncu</v></cell></row><row r="2125"><cell r="H2125"><v>0.99666</v></cell></row><row r="2126"><cell r="E2126" t="str"><v>Notix 75x75 Yapışkanlı Küp Not Kağıdı 320 Yaprak Neon 4 Renk</v></cell></row><row r="2126"><cell r="H2126"><v>4.6746</v></cell></row><row r="2127"><cell r="E2127" t="str"><v>Notix 50x50 Yapışkanlı Mini Küp Not Kağıdı 320 Yaprak Neon 4 Renk</v></cell></row><row r="2127"><cell r="H2127"><v>3.9249</v></cell></row><row r="2128"><cell r="E2128" t="str"><v>Notix 50x40 Yapışkanlı Not Kağıdı 100 Yaprak Neon 3 Renk</v></cell></row><row r="2128"><cell r="H2128"><v>1.37592</v></cell></row><row r="2129"><cell r="E2129" t="str"><v>Notix 50x50 Yapışkanlı Not Kağıdı 80 Yaprak Neon Sarı</v></cell></row><row r="2129"><cell r="H2129"><v>0.71442</v></cell></row><row r="2130"><cell r="E2130" t="str"><v>Notix 50x50 Yapışkanlı Not Kağıdı 80 Yaprak Neon Pembe</v></cell></row><row r="2130"><cell r="H2130"><v>0.71442</v></cell></row><row r="2131"><cell r="E2131" t="str"><v>Notix 50x50 Yapışkanlı Not Kağıdı 80 Yaprak Neon Yeşil</v></cell></row><row r="2131"><cell r="H2131"><v>0.71442</v></cell></row><row r="2132"><cell r="E2132" t="str"><v>Notix 50x50 Yapışkanlı Not Kağıdı 80 Yaprak Neon Turuncu</v></cell></row><row r="2132"><cell r="H2132"><v>0.71442</v></cell></row><row r="2133"><cell r="E2133" t="str"><v>Notix 75x75 Yapışkanlı Not Kağıdı 100 Yaprak Neon 4 Renk</v></cell></row><row r="2133"><cell r="H2133"><v>1.2789</v></cell></row><row r="2134"><cell r="E2134" t="str"><v>Notix 75x75 Asmalı Yapışkanlı Not Kağıdı 100 Yaprak Pastel Sarı</v></cell></row><row r="2134"><cell r="H2134"><v>0.85554</v></cell></row><row r="2135"><cell r="E2135" t="str"><v>Notix 50x75 Asmalı Yapışkanlı Not Kağıdı 100 Yaprak Pastel Sarı</v></cell></row><row r="2135"><cell r="H2135"><v>1.13778</v></cell></row><row r="2136"><cell r="E2136" t="str"><v>Notix 100x75 Asmalı Yapışkanlı Not Kağıdı 100 Yaprak Pastel Sarı</v></cell></row><row r="2136"><cell r="H2136"><v>0.77616</v></cell></row><row r="2137"><cell r="E2137" t="str"><v>Notix 50x40 Asmalı Yapışkanlı Not Kağıdı 3'lü 100 Yaprak Pastel Sarı</v></cell></row><row r="2137"><cell r="H2137"><v>1.37592</v></cell></row><row r="2138"><cell r="E2138" t="str"><v>Notix 75x75 Asmalı Yapışkanlı Not Kağıdı 80 Yaprak Neon Sarı</v></cell></row><row r="2138"><cell r="H2138"><v>0.99666</v></cell></row><row r="2139"><cell r="E2139" t="str"><v>Notix 75x75 Asmalı Yapışkanlı Not Kağıdı 80 Yaprak Neon Pembe</v></cell></row><row r="2139"><cell r="H2139"><v>0.99666</v></cell></row><row r="2140"><cell r="E2140" t="str"><v>Notix 75x75 Asmalı Yapışkanlı Not Kağıdı 80 Yaprak Neon Yeşil</v></cell></row><row r="2140"><cell r="H2140"><v>0.99666</v></cell></row><row r="2141"><cell r="E2141" t="str"><v>Notix 75x75 Asmalı Yapışkanlı Not Kağıdı 80 Yaprak Neon Turuncu</v></cell></row><row r="2141"><cell r="H2141"><v>0.99666</v></cell></row><row r="2142"><cell r="E2142" t="str"><v>Notix 75x75 Asmalı Yapışkanlı Küp Not Kağıdı 320 Yaprak Neon 4 Renk</v></cell></row><row r="2142"><cell r="H2142"><v>4.6746</v></cell></row><row r="2143"><cell r="E2143" t="str"><v>Notix 50x50 Asmalı Yapışkanlı Mini Küp Not Kağıdı 320 Yaprak Neon 4 Renk</v></cell></row><row r="2143"><cell r="H2143"><v>3.9249</v></cell></row><row r="2144"><cell r="E2144" t="str"><v>Notix 50x40 Asmalı Yapışkanlı Not Kağıdı 100 Yaprak Neon 3 Renk</v></cell></row><row r="2144"><cell r="H2144"><v>1.37592</v></cell></row><row r="2145"><cell r="E2145" t="str"><v>Notix 50x50 Asmalı Yapışkanlı Mini Küp Not Kağıdı 300 Yaprak Neon 4 Renk</v></cell></row><row r="2145"><cell r="H2145"><v>3.6603</v></cell></row><row r="2146"><cell r="E2146" t="str"><v>Notix 75x75 Yapışkanlı Küp Not Kağıdı 450 Yaprak Neon 4 Renk</v></cell></row><row r="2146"><cell r="H2146"><v>6.3945</v></cell></row><row r="2147"><cell r="E2147" t="str"><v>Notix 75x75 Yapışkanlı Küp Not Kağıdı 450 Yaprak Neon 6 Renk</v></cell></row><row r="2147"><cell r="H2147"><v>6.3945</v></cell></row><row r="2148"><cell r="E2148" t="str"><v>Notix Kalp Asmalı Yapışkanlı Not Kağıdı 100 Yaprak Neon</v></cell></row><row r="2148"><cell r="H2148"><v>1.8522</v></cell></row><row r="2149"><cell r="E2149" t="str"><v>Notix OK Asmalı Yapışkanlı Not Kağıdı 200 Yaprak Neon</v></cell></row><row r="2149"><cell r="H2149"><v>3.6162</v></cell></row><row r="2150"><cell r="E2150" t="str"><v>Notix Çiçek Asmalı Yapışkanlı Not Kağıdı 250 Yaprak Neon 5 Renk</v></cell></row><row r="2150"><cell r="H2150"><v>3.969</v></cell></row><row r="2151"><cell r="E2151" t="str"><v>Notix Konuşma Balonu Asmalı Yapışkanlı Not Kağıdı 200 Yaprak Neon 4 Renk</v></cell></row><row r="2151"><cell r="H2151"><v>3.6162</v></cell></row><row r="2152"><cell r="E2152" t="str"><v>Noki Memo 50x50 Karışık Renk Neon Küp Blok 12337</v></cell><cell r="F2152"><v>0.18</v></cell></row><row r="2152"><cell r="H2152"><v>2.59</v></cell><cell r="I2152"><v>8693245325018</v></cell></row><row r="2153"><cell r="E2153" t="str"><v>Mas 860 Kağıtlı Kısa Boy Küp Blok </v></cell><cell r="F2153"><v>0.18</v></cell></row><row r="2153"><cell r="H2153"><v>4.33008</v></cell><cell r="I2153"><v>8691217086004</v></cell></row><row r="2154"><cell r="E2154" t="str"><v>Mas 870 Kağıtlı Uzun Boy Küp Blok </v></cell><cell r="F2154"><v>0.18</v></cell></row><row r="2154"><cell r="H2154"><v>5.81224</v></cell><cell r="I2154"><v>8691217087001</v></cell></row><row r="2155"><cell r="E2155" t="str"><v>Mas 865 Kağıtsız Kısa Boy Küp Blok </v></cell><cell r="F2155"><v>0.18</v></cell></row><row r="2155"><cell r="H2155"><v>2.18056</v></cell><cell r="I2155"><v>8691217086509</v></cell></row><row r="2156"><cell r="E2156" t="str"><v>Mas 875 Kağıtsız Uzun Boy Küp Blok </v></cell><cell r="F2156"><v>0.18</v></cell></row><row r="2156"><cell r="H2156"><v>2.66168</v></cell><cell r="I2156"><v>8691217087506</v></cell></row><row r="2157"><cell r="E2157" t="str"><v>Notix Kutulu Küp Not Beyaz</v></cell></row><row r="2157"><cell r="H2157"><v>1.75518</v></cell></row><row r="2158"><cell r="E2158" t="str"><v>Notix Kutulu Küp Not Renkli</v></cell></row><row r="2158"><cell r="H2158"><v>1.8522</v></cell></row><row r="2159"><cell r="E2159" t="str"><v>Minnie 80x80 Küp Notluk 400 Yaprak</v></cell><cell r="F2159"><v>0.18</v></cell></row><row r="2159"><cell r="H2159"><v>3.6603</v></cell></row><row r="2160"><cell r="E2160" t="str"><v>Mickey 80x80 Küp Notluk 400 Yaprak</v></cell><cell r="F2160"><v>0.18</v></cell></row><row r="2160"><cell r="H2160"><v>3.6603</v></cell></row><row r="2161"><cell r="E2161" t="str"><v>Hello Kitty 80x80 Küp Notluk 400 Yaprak</v></cell><cell r="F2161"><v>0.18</v></cell></row><row r="2161"><cell r="H2161"><v>3.6603</v></cell></row><row r="2162"><cell r="E2162" t="str"><v>Smiley 80x80 Küp Notluk 400 Yaprak</v></cell><cell r="F2162"><v>0.18</v></cell></row><row r="2162"><cell r="H2162"><v>3.6603</v></cell></row><row r="2163"><cell r="E2163" t="str"><v>Snoopy 80x80 Küp Notluk 400 Yaprak</v></cell><cell r="F2163"><v>0.18</v></cell></row><row r="2163"><cell r="H2163"><v>3.6603</v></cell></row><row r="2164"><cell r="E2164" t="str"><v>Superman 80x80 Küp Notluk 400 Yaprak</v></cell><cell r="F2164"><v>0.18</v></cell></row><row r="2164"><cell r="H2164"><v>3.6603</v></cell></row><row r="2165"><cell r="E2165" t="str"><v>Looney Tunes 80x80 Küp Notluk 400 Yaprak</v></cell><cell r="F2165"><v>0.18</v></cell></row><row r="2165"><cell r="H2165"><v>3.6603</v></cell></row><row r="2166"><cell r="E2166" t="str"><v>Schoellershammer Plotter Aydınger Rulosu 0.841x50 m. 92,5 gr.</v></cell></row><row r="2166"><cell r="H2166"><v>149.94</v></cell></row><row r="2167"><cell r="E2167" t="str"><v>Artwork Eskiz Aydınger Blok A3 30 Yp </v></cell><cell r="F2167"><v>0.18</v></cell></row><row r="2167"><cell r="H2167"><v>10.9368</v></cell></row><row r="2168"><cell r="E2168" t="str"><v>Artwork Eskiz Aydınger Blok A4 30 Yp </v></cell><cell r="F2168"><v>0.18</v></cell></row><row r="2168"><cell r="H2168"><v>5.9094</v></cell></row><row r="2169"><cell r="E2169" t="str"><v>Artwork Eskiz Aydınger Blok A5 30 Yp </v></cell><cell r="F2169"><v>0.18</v></cell></row><row r="2169"><cell r="H2169"><v>3.969</v></cell></row><row r="2170"><cell r="E2170" t="str"><v>Schoellershammer Tabaka Eskiz Aydıngeri 50x70 cm 52,5 gr. 250 yp.</v></cell></row><row r="2170"><cell r="H2170"><v>161.406</v></cell></row><row r="2171"><cell r="E2171" t="str"><v>Schoellershammer Tabaka Eskiz Aydıngeri 70x100 cm 52,5 gr. 250 yp.</v></cell></row><row r="2171"><cell r="H2171"><v>306.936</v></cell></row><row r="2172"><cell r="E2172" t="str"><v>Schoellershammer Eskiz Aydınger Rulosu 0.33x20 m. 40 gr.</v></cell></row><row r="2172"><cell r="H2172"><v>13.671</v></cell></row><row r="2173"><cell r="E2173" t="str"><v>Schoellershammer Eskiz Aydınger Rulosu 0.70x20 m. 40 gr.</v></cell></row><row r="2173"><cell r="H2173"><v>27.1656</v></cell></row><row r="2174"><cell r="E2174" t="str"><v>Schoellershammer Eskiz Aydınger Rulosu 1.10x20 m. 40 gr.</v></cell></row><row r="2174"><cell r="H2174"><v>42.336</v></cell></row><row r="2175"><cell r="E2175" t="str"><v>Schoellershammer Elle Çizim Aydınger Rulosu 1.10x20 m. 72,5 gr.</v></cell></row><row r="2175"><cell r="H2175"><v>82.908</v></cell></row><row r="2176"><cell r="E2176" t="str"><v>Schoellershammer Elle Çizim Aydınger Rulosu 1.10x20 m. 82,5 gr.</v></cell></row><row r="2176"><cell r="H2176"><v>92.169</v></cell></row><row r="2177"><cell r="E2177" t="str"><v>Schoellershammer Kraft Eskiz Defteri A4 110gr. 50 yp.</v></cell></row><row r="2177"><cell r="H2177"><v>16.4934</v></cell></row><row r="2178"><cell r="E2178" t="str"><v>Schoellershammer Kraft Eskiz Defteri A2 110gr. 50 yp.</v></cell></row><row r="2178"><cell r="H2178"><v>52.92</v></cell></row><row r="2179"><cell r="E2179" t="str"><v>Pelikan 500 H Hand Mavi Karbon Kağıdı (100'lü)</v></cell><cell r="F2179"><v>0.18</v></cell></row><row r="2180"><cell r="E2180" t="str"><v>Pelikan 2000 G Hand Siyah Karbon Kağıdı (100'lü)</v></cell><cell r="F2180"><v>0.18</v></cell></row><row r="2181"><cell r="E2181" t="str"><v>Pelikan 1015 G Hand Siyah Karbon Kağıdı (100'lü)</v></cell><cell r="F2181"><v>0.18</v></cell></row><row r="2182"><cell r="E2182" t="str"><v>Pelikan 410 Ultrafilm Siyah Plastik Karbon (100'lü)</v></cell><cell r="F2182"><v>0.18</v></cell></row><row r="2183"><cell r="E2183" t="str"><v>Pelikan 205 Handfilm Mavi Plastik Karbon (100'lü)</v></cell><cell r="F2183"><v>0.18</v></cell></row><row r="2184"><cell r="E2184" t="str"><v>Gıpta Enviro Spiralli Kraft Sert Kapak Defter A4 100 Yaprak Çizgili </v></cell><cell r="F2184"><v>0.18</v></cell></row><row r="2185"><cell r="E2185" t="str"><v>Gıpta Enviro Spiralli Kraft Sert Kapak Defter A4 100 Yaprak Kareli </v></cell><cell r="F2185"><v>0.18</v></cell></row><row r="2186"><cell r="E2186" t="str"><v>Gıpta Enviro Spiralli Kraft Sert Kapak Defter A4 100 Yaprak Çizgisiz</v></cell><cell r="F2186"><v>0.18</v></cell></row><row r="2187"><cell r="E2187" t="str"><v>Gıpta Enviro Spiralli Kraft Sert Kapak Defter 17x24 100 Yaprak Çizgili </v></cell><cell r="F2187"><v>0.18</v></cell></row><row r="2188"><cell r="E2188" t="str"><v>Gıpta Enviro Spiralli Kraft Sert Kapak Defter 17x24 100 Yaprak Kareli </v></cell><cell r="F2188"><v>0.18</v></cell></row><row r="2189"><cell r="E2189" t="str"><v>Gıpta Enviro Spiralli Kraft Sert Kapak Defter 17x24 100 Yaprak Düz</v></cell><cell r="F2189"><v>0.18</v></cell></row><row r="2190"><cell r="E2190" t="str"><v>Gıpta Enviro Spiralli Kraft Sert Kapak Defter 13x21 100 Yaprak Çizgili </v></cell><cell r="F2190"><v>0.18</v></cell></row><row r="2191"><cell r="E2191" t="str"><v>Gıpta Atatürk Spiralli Sert Kapak Defter A4 100 Yaprak Çizgili </v></cell><cell r="F2191"><v>0.18</v></cell></row><row r="2192"><cell r="E2192" t="str"><v>Gıpta Atatürk Spiralli Sert Kapak Defter A4 100 Yaprak Kareli </v></cell><cell r="F2192"><v>0.18</v></cell></row><row r="2193"><cell r="E2193" t="str"><v>Gıpta Atatürk Spiralli Sert Kapak Defter 17x24 100 Yaprak Çizgili </v></cell><cell r="F2193"><v>0.18</v></cell></row><row r="2194"><cell r="E2194" t="str"><v>Gıpta Atatürk Spiralli Sert Kapak Defter 17x24 100 Yaprak Kareli </v></cell><cell r="F2194"><v>0.18</v></cell></row><row r="2195"><cell r="E2195" t="str"><v>Gıpta Atatürk Spiralli PP Kapak Defter A4 80 Yaprak Çizgili </v></cell><cell r="F2195"><v>0.18</v></cell></row><row r="2196"><cell r="E2196" t="str"><v>Gıpta Atatürk Spiralli PP Kapak Defter A4 80 Yaprak Kareli </v></cell><cell r="F2196"><v>0.18</v></cell></row><row r="2197"><cell r="E2197" t="str"><v>Gıpta Atatürk Spiralli Karton Kapak Defter A4 80 Yaprak Çizgili </v></cell><cell r="F2197"><v>0.18</v></cell></row><row r="2198"><cell r="E2198" t="str"><v>Gıpta Atatürk Spiralli Karton Kapak Defter A4 80 Yaprak Kareli </v></cell><cell r="F2198"><v>0.18</v></cell></row><row r="2199"><cell r="E2199" t="str"><v>Gıpta Atatürk Spiralli Karton Kapak Defter A4 100 Yaprak Çizgili </v></cell><cell r="F2199"><v>0.18</v></cell></row><row r="2200"><cell r="E2200" t="str"><v>Gıpta Atatürk Spiralli Karton Kapak Defter A4 100 Yaprak Kareli </v></cell><cell r="F2200"><v>0.18</v></cell></row><row r="2201"><cell r="E2201" t="str"><v>Gıpta Atatürk Spiralli Karton Kapak Defter A4 120 Yaprak Çizgili </v></cell><cell r="F2201"><v>0.18</v></cell></row><row r="2202"><cell r="E2202" t="str"><v>Gıpta Atatürk Spiralli Karton Kapak Defter A4 120 Yaprak Kareli </v></cell><cell r="F2202"><v>0.18</v></cell></row><row r="2203"><cell r="E2203" t="str"><v>Gıpta Nero Spiralli Sert Kapak Defter A4 120 Yaprak Çizgili </v></cell><cell r="F2203"><v>0.18</v></cell></row><row r="2204"><cell r="E2204" t="str"><v>Gıpta Nero Spiralli Sert Kapak Defter A4 120 Yaprak Kareli </v></cell><cell r="F2204"><v>0.18</v></cell></row><row r="2205"><cell r="E2205" t="str"><v>Gıpta Nero Spiralli Sert Kapak Defter 17x24 120 Yaprak Çizgili </v></cell><cell r="F2205"><v>0.18</v></cell></row><row r="2206"><cell r="E2206" t="str"><v>Gıpta Nero Spiralli Sert Kapak Defter 17x24 120 Yaprak Kareli </v></cell><cell r="F2206"><v>0.18</v></cell></row><row r="2207"><cell r="E2207" t="str"><v>Gıpta Nero Spiralli PP Kapak Defter A4 80 Yaprak Çizgili </v></cell><cell r="F2207"><v>0.18</v></cell></row><row r="2208"><cell r="E2208" t="str"><v>Gıpta Nero Spiralli PP Kapak Defter A4 80 Yaprak Kareli </v></cell><cell r="F2208"><v>0.18</v></cell></row><row r="2209"><cell r="E2209" t="str"><v>Gıpta Nero Spiralli PP Kapak Defter A4 100 Yaprak Çizgili </v></cell><cell r="F2209"><v>0.18</v></cell></row><row r="2210"><cell r="E2210" t="str"><v>Gıpta Nero Spiralli PP Kapak Defter A4 100 Yaprak Kareli </v></cell><cell r="F2210"><v>0.18</v></cell></row><row r="2211"><cell r="E2211" t="str"><v>Gıpta Nero Spiralli Karton Kapak Defter A4 80 Yaprak Çizgili </v></cell><cell r="F2211"><v>0.18</v></cell></row><row r="2212"><cell r="E2212" t="str"><v>Gıpta Nero Spiralli Karton Kapak Defter A4 80 Yaprak Kareli </v></cell><cell r="F2212"><v>0.18</v></cell></row><row r="2213"><cell r="E2213" t="str"><v>Gıpta Nero Spiralli Karton Kapak Defter A4 100 Yaprak Çizgili </v></cell><cell r="F2213"><v>0.18</v></cell></row><row r="2214"><cell r="E2214" t="str"><v>Gıpta Nero Spiralli Karton Kapak Defter A4 100 Yaprak Kareli </v></cell><cell r="F2214"><v>0.18</v></cell></row><row r="2215"><cell r="E2215" t="str"><v>Gıpta Nero Spiralli Karton Kapak Defter A4 120 Yaprak Çizgili </v></cell><cell r="F2215"><v>0.18</v></cell></row><row r="2216"><cell r="E2216" t="str"><v>Gıpta Nero Spiralli Karton Kapak Defter A4 120 Yaprak Kareli </v></cell><cell r="F2216"><v>0.18</v></cell></row><row r="2217"><cell r="E2217" t="str"><v>Gıpta Metropol Spiralli Sert Kapak Defter A4 100 Yaprak Çizgili </v></cell><cell r="F2217"><v>0.18</v></cell></row><row r="2218"><cell r="E2218" t="str"><v>Gıpta Metropol Spiralli Sert Kapak Defter A4 100 Yaprak Kareli </v></cell><cell r="F2218"><v>0.18</v></cell></row><row r="2219"><cell r="E2219" t="str"><v>Gıpta Metropol Spiralli Sert Kapak Defter 17x24 100 Yaprak Çizgili </v></cell><cell r="F2219"><v>0.18</v></cell></row><row r="2220"><cell r="E2220" t="str"><v>Gıpta Metropol Spiralli Sert Kapak Defter 17x24 100 Yaprak Kareli </v></cell><cell r="F2220"><v>0.18</v></cell></row><row r="2221"><cell r="E2221" t="str"><v>Gıpta Metropol Spiralli PP Kapak Defter A4 60 Yaprak Çizgili </v></cell><cell r="F2221"><v>0.18</v></cell></row><row r="2222"><cell r="E2222" t="str"><v>Gıpta Metropol Spiralli PP Kapak Defter A4 60 Yaprak Kareli </v></cell><cell r="F2222"><v>0.18</v></cell></row><row r="2223"><cell r="E2223" t="str"><v>Gıpta Metropol Spiralli PP Kapak Defter A4 80 Yaprak Çizgili </v></cell><cell r="F2223"><v>0.18</v></cell></row><row r="2224"><cell r="E2224" t="str"><v>Gıpta Metropol Spiralli PP Kapak Defter A4 80 Yaprak Kareli </v></cell><cell r="F2224"><v>0.18</v></cell></row><row r="2225"><cell r="E2225" t="str"><v>Gıpta Metropol Spiralli PP Kapak Defter A4 100 Yaprak Çizgili </v></cell><cell r="F2225"><v>0.18</v></cell></row><row r="2226"><cell r="E2226" t="str"><v>Gıpta Metropol Spiralli PP Kapak Defter A4 100 Yaprak Kareli </v></cell><cell r="F2226"><v>0.18</v></cell></row><row r="2227"><cell r="E2227" t="str"><v>Gıpta Metropol Spiralli Karton Kapak Defter A4 80 Yaprak Çizgili </v></cell><cell r="F2227"><v>0.18</v></cell></row><row r="2228"><cell r="E2228" t="str"><v>Gıpta Metropol Spiralli Karton Kapak Defter A4 80 Yaprak Kareli </v></cell><cell r="F2228"><v>0.18</v></cell></row><row r="2229"><cell r="E2229" t="str"><v>Gıpta Metropol Spiralli Karton Kapak Defter A4 100 Yaprak Çizgili </v></cell><cell r="F2229"><v>0.18</v></cell></row><row r="2230"><cell r="E2230" t="str"><v>Gıpta Metropol Spiralli Karton Kapak Defter A4 100 Yaprak Kareli </v></cell><cell r="F2230"><v>0.18</v></cell></row><row r="2231"><cell r="E2231" t="str"><v>Gıpta Metropol Spiralli Karton Kapak Defter A4 120 Yaprak Çizgili </v></cell><cell r="F2231"><v>0.18</v></cell></row><row r="2232"><cell r="E2232" t="str"><v>Gıpta Metropol Spiralli Karton Kapak Defter A4 120 Yaprak Kareli </v></cell><cell r="F2232"><v>0.18</v></cell></row><row r="2233"><cell r="E2233" t="str"><v>Gıpta İstanbul Spiralli Karton Kapak Defter A4 80 Yaprak Çizgili </v></cell><cell r="F2233"><v>0.18</v></cell></row><row r="2234"><cell r="E2234" t="str"><v>Gıpta İstanbul Spiralli Karton Kapak Defter A4 80 Yaprak Kareli </v></cell><cell r="F2234"><v>0.18</v></cell></row><row r="2235"><cell r="E2235" t="str"><v>Gıpta İstanbul Spiralli Karton Kapak Defter A4 100 Yaprak Çizgili </v></cell><cell r="F2235"><v>0.18</v></cell></row><row r="2236"><cell r="E2236" t="str"><v>Gıpta İstanbul Spiralli Karton Kapak Defter A4 100 Yaprak Kareli </v></cell><cell r="F2236"><v>0.18</v></cell></row><row r="2237"><cell r="E2237" t="str"><v>Gıpta İstanbul Spiralli Karton Kapak Defter A4 120 Yaprak Çizgili </v></cell><cell r="F2237"><v>0.18</v></cell></row><row r="2238"><cell r="E2238" t="str"><v>Gıpta İstanbul Spiralli Karton Kapak Defter A4 120 Yaprak Kareli </v></cell><cell r="F2238"><v>0.18</v></cell></row><row r="2239"><cell r="E2239" t="str"><v>Gıpta Atatürk Spiralli PP Kapak Bloknot A4 100 Yaprak Çizgili </v></cell><cell r="F2239"><v>0.18</v></cell></row><row r="2240"><cell r="E2240" t="str"><v>Gıpta Atatürk Spiralli PP Kapak Bloknot A4 100 Yaprak Kareli </v></cell><cell r="F2240"><v>0.18</v></cell></row><row r="2241"><cell r="E2241" t="str"><v>Gıpta Atatürk Spiralli Karton Kapak Bloknot A4 100 Yaprak Çizgili </v></cell><cell r="F2241"><v>0.18</v></cell></row><row r="2242"><cell r="E2242" t="str"><v>Gıpta Atatürk Spiralli Karton Kapak Bloknot A4 100 Yaprak Kareli </v></cell><cell r="F2242"><v>0.18</v></cell></row><row r="2243"><cell r="E2243" t="str"><v>Gıpta Atatürk Spiralli Karton Kapak Bloknot A5 100 Yaprak Çizgili </v></cell><cell r="F2243"><v>0.18</v></cell></row><row r="2244"><cell r="E2244" t="str"><v>Gıpta Atatürk Spiralli Karton Kapak Bloknot A5 100 Yaprak Kareli </v></cell><cell r="F2244"><v>0.18</v></cell></row><row r="2245"><cell r="E2245" t="str"><v>Gıpta Nero Spiralli Sert Kapak Bloknot A4 100 Yaprak Çizgili </v></cell><cell r="F2245"><v>0.18</v></cell></row><row r="2246"><cell r="E2246" t="str"><v>Gıpta Nero Spiralli Sert Kapak Bloknot A4 100 Yaprak Kareli </v></cell><cell r="F2246"><v>0.18</v></cell></row><row r="2247"><cell r="E2247" t="str"><v>Gıpta Nero Spiralli Sert Kapak Bloknot 17x24 100 Yaprak Çizgili </v></cell><cell r="F2247"><v>0.18</v></cell></row><row r="2248"><cell r="E2248" t="str"><v>Gıpta Nero Spiralli Sert Kapak Bloknot 17x24 100 Yaprak Kareli </v></cell><cell r="F2248"><v>0.18</v></cell></row><row r="2249"><cell r="E2249" t="str"><v>Gıpta Metropol Spiralli Karton Kapak Bloknot A4 100 Yaprak Çizgili </v></cell><cell r="F2249"><v>0.18</v></cell></row><row r="2250"><cell r="E2250" t="str"><v>Gıpta Metropol Spiralli Karton Kapak Bloknot A4 100 Yaprak Kareli </v></cell><cell r="F2250"><v>0.18</v></cell></row><row r="2251"><cell r="E2251" t="str"><v>Gıpta Metropol Spiralli Karton Kapak Bloknot A5 100 Yaprak Çizgili </v></cell><cell r="F2251"><v>0.18</v></cell></row><row r="2252"><cell r="E2252" t="str"><v>Gıpta Metropol Spiralli Karton Kapak Bloknot A5 100 Yaprak Kareli </v></cell><cell r="F2252"><v>0.18</v></cell></row><row r="2253"><cell r="E2253" t="str"><v>Bayındır Ticari Fihrist 17x24 No:2</v></cell><cell r="F2253"><v>0.18</v></cell></row><row r="2254"><cell r="E2254" t="str"><v>Bayındır Ticari Fihrist 17x24 8 Yapraklı 28 Basamaklı No:2</v></cell><cell r="F2254"><v>0.18</v></cell></row><row r="2255"><cell r="E2255" t="str"><v>Bayındır Ticari Fihrist 17x24 16 Yapraklı 28 Basamaklı No:4</v></cell><cell r="F2255"><v>0.18</v></cell></row><row r="2256"><cell r="E2256" t="str"><v>Bayındır Ticari Fihrist 17x24 No:2</v></cell><cell r="F2256"><v>0.18</v></cell></row><row r="2257"><cell r="E2257" t="str"><v>Bayındır Adres Fihristi 17x24 4 Yapraklı 28 Basamaklı No:1</v></cell><cell r="F2257"><v>0.18</v></cell></row><row r="2258"><cell r="E2258" t="str"><v>Bayındır Adres Fihristi 17x24 8 Yapraklı 28 Basamaklı No:2</v></cell><cell r="F2258"><v>0.18</v></cell></row><row r="2259"><cell r="E2259" t="str"><v>Bayındır Telefon Fihristi 17x24 4 Yapraklı 28 Basamaklı No:2</v></cell><cell r="F2259"><v>0.18</v></cell></row><row r="2260"><cell r="E2260" t="str"><v>Bayındır Telefon Fihristi 17x24 8 Yapraklı 28 Basamaklı No:3</v></cell><cell r="F2260"><v>0.18</v></cell></row><row r="2261"><cell r="E2261" t="str"><v>Bayındır Telefon Fihristi Yan 17x24 4 Yapraklı 28 Basamaklı No:2</v></cell><cell r="F2261"><v>0.18</v></cell></row><row r="2262"><cell r="E2262" t="str"><v>Bayındır Ticari Fihrist 20x28 8 Yapraklı 28 Basamaklı No:2</v></cell><cell r="F2262"><v>0.18</v></cell></row><row r="2263"><cell r="E2263" t="str"><v>Bayındır Ticari Fihrist 20x28 12 Yapraklı 28 Basamaklı No:3</v></cell><cell r="F2263"><v>0.18</v></cell></row><row r="2264"><cell r="E2264" t="str"><v>Bayındır Adres Fihristi 20x28 8 Yapraklı 28 Basamaklı No:2</v></cell><cell r="F2264"><v>0.18</v></cell></row><row r="2265"><cell r="E2265" t="str"><v>Bayındır Adres Fihristi 20x28 12 Yapraklı 28 Basamaklı No:3</v></cell><cell r="F2265"><v>0.18</v></cell></row><row r="2266"><cell r="E2266" t="str"><v>Bayındır Telefon Fihristi Lux 14x20 No:1</v></cell><cell r="F2266"><v>0.18</v></cell></row><row r="2267"><cell r="E2267" t="str"><v>Bayındır Telefon Fihristi Lux 14x20 No:2</v></cell><cell r="F2267"><v>0.18</v></cell></row><row r="2268"><cell r="E2268" t="str"><v>Bayındır Spiralli Telefon Fihristi 15x22 2 Yapraklı 28 Basamaklı No:1</v></cell><cell r="F2268"><v>0.18</v></cell></row><row r="2269"><cell r="E2269" t="str"><v>Bayındır Spiralli Telefon Fihristi 15x22 4 Yapraklı 28 Basamaklı No:2</v></cell><cell r="F2269"><v>0.18</v></cell></row><row r="2270"><cell r="E2270" t="str"><v>Bayındır Spiralli Kareli Fihrist 17x24 4 Yapraklı 112 Yaprak 28 Basamaklı</v></cell><cell r="F2270"><v>0.18</v></cell></row><row r="2271"><cell r="E2271" t="str"><v>Bayındır Spiralli Çizgili Fihrist 17x24 4 Yapraklı 112 Yaprak 28 Basamaklı</v></cell><cell r="F2271"><v>0.18</v></cell></row><row r="2272"><cell r="E2272" t="str"><v>Bayındır Cari Hesap Defteri 100 Yaprak 25x35</v></cell><cell r="F2272"><v>0.18</v></cell></row><row r="2273"><cell r="E2273" t="str"><v>Bayındır Cari Hesap Defteri 200 Yaprak 25x35</v></cell><cell r="F2273"><v>0.18</v></cell></row><row r="2274"><cell r="E2274" t="str"><v>Bayındır Cari Hesap Defteri 120 Yaprak 20x28</v></cell><cell r="F2274"><v>0.18</v></cell></row><row r="2275"><cell r="E2275" t="str"><v>Bayındır Cari Hesap Defteri 180 Yaprak 20x28</v></cell><cell r="F2275"><v>0.18</v></cell></row><row r="2276"><cell r="E2276" t="str"><v>Bayındır Cari Hesap Defteri Dik 112 Yaprak 17x24</v></cell><cell r="F2276"><v>0.18</v></cell></row><row r="2277"><cell r="E2277" t="str"><v>Bayındır Cari Hesap Defteri Dik 160 Yaprak 17x24</v></cell><cell r="F2277"><v>0.18</v></cell></row><row r="2278"><cell r="E2278" t="str"><v>Bayındır Cari Hesap Defteri yan 120 Yaprak 17x24</v></cell><cell r="F2278"><v>0.18</v></cell></row><row r="2279"><cell r="E2279" t="str"><v>Bayındır Cari Hesap Defteri Yan 180 Yaprak 17x24</v></cell><cell r="F2279"><v>0.18</v></cell></row><row r="2280"><cell r="E2280" t="str"><v>Bayındır Cari Hesap Defteri 80 Yaprak 12x17</v></cell><cell r="F2280"><v>0.18</v></cell></row><row r="2281"><cell r="E2281" t="str"><v>Bayındır Karar Defteri 40 Yaprak 24x34</v></cell><cell r="F2281"><v>0.18</v></cell></row><row r="2282"><cell r="E2282" t="str"><v>Bayındır Karar Defteri 72 Yaprak 24x34</v></cell><cell r="F2282"><v>0.18</v></cell></row><row r="2283"><cell r="E2283" t="str"><v>Bayındır Karar Defteri 144 Yaprak 24x34</v></cell><cell r="F2283"><v>0.18</v></cell></row><row r="2284"><cell r="E2284" t="str"><v>Bayındır Genel Kurul Toplantı ve Müzakere Defteri 40 Yaprak 24x34</v></cell><cell r="F2284"><v>0.18</v></cell></row><row r="2285"><cell r="E2285" t="str"><v>Bayındır Genel Kurul Toplantı ve Müzakere Defteri 72 Yaprak 24x34</v></cell><cell r="F2285"><v>0.18</v></cell></row><row r="2286"><cell r="E2286" t="str"><v>Bayındır Genel Kurul Toplantı ve Müzakere Defteri 144 Yaprak 24x34</v></cell><cell r="F2286"><v>0.18</v></cell></row><row r="2287"><cell r="E2287" t="str"><v>Bayındır Yönetim Kurulu Karar Defteri 40 Yaprak 24x34</v></cell><cell r="F2287"><v>0.18</v></cell></row><row r="2288"><cell r="E2288" t="str"><v>Bayındır Yönetim Kurulu Karar Defteri 72 Yaprak 24x34</v></cell><cell r="F2288"><v>0.18</v></cell></row><row r="2289"><cell r="E2289" t="str"><v>Bayındır Gelen Evrak Defteri 40 Yaprak 24x34</v></cell><cell r="F2289"><v>0.18</v></cell></row><row r="2290"><cell r="E2290" t="str"><v>Bayındır Gelen Evrak Defteri 72 Yaprak 24x34</v></cell><cell r="F2290"><v>0.18</v></cell></row><row r="2291"><cell r="E2291" t="str"><v>Bayındır Gelen Evrak Defteri 144 Yaprak 24x34</v></cell><cell r="F2291"><v>0.18</v></cell></row><row r="2292"><cell r="E2292" t="str"><v>Bayındır Evrak Kayıt Defteri 40 Yaprak 24x34</v></cell><cell r="F2292"><v>0.18</v></cell></row><row r="2293"><cell r="E2293" t="str"><v>Bayındır Evrak Kayıt Defteri 72 Yaprak 24x34</v></cell><cell r="F2293"><v>0.18</v></cell></row><row r="2294"><cell r="E2294" t="str"><v>Bayındır Evrak Kayıt Defteri 144 Yaprak 24x34</v></cell><cell r="F2294"><v>0.18</v></cell></row><row r="2295"><cell r="E2295" t="str"><v>Bayındır Giden Evrak Defteri 40 Yaprak 24x34</v></cell><cell r="F2295"><v>0.18</v></cell></row><row r="2296"><cell r="E2296" t="str"><v>Bayındır Giden Evrak Defteri 72 Yaprak 24x34</v></cell><cell r="F2296"><v>0.18</v></cell></row><row r="2297"><cell r="E2297" t="str"><v>Bayındır Giden Evrak Defteri 144 Yaprak 24x34</v></cell><cell r="F2297"><v>0.18</v></cell></row><row r="2298"><cell r="E2298" t="str"><v>Bayındır Devam İmza Defteri 40 Yaprak 24x34</v></cell><cell r="F2298"><v>0.18</v></cell></row><row r="2299"><cell r="E2299" t="str"><v>Bayındır Devam İmza Defteri 72 Yaprak 24x34</v></cell><cell r="F2299"><v>0.18</v></cell></row><row r="2300"><cell r="E2300" t="str"><v>Bayındır Devam İmza Defteri 144 Yaprak 24x34</v></cell><cell r="F2300"><v>0.18</v></cell></row><row r="2301"><cell r="E2301" t="str"><v>Bayındır Evrak Zimmet Defteri 40 Yaprak 24x34</v></cell><cell r="F2301"><v>0.18</v></cell></row><row r="2302"><cell r="E2302" t="str"><v>Bayındır Evrak Zimmet Defteri 72 Yaprak 24x34</v></cell><cell r="F2302"><v>0.18</v></cell></row><row r="2303"><cell r="E2303" t="str"><v>Bayındır Evrak Zimmet Defteri 144 Yaprak 24x34</v></cell><cell r="F2303"><v>0.18</v></cell></row><row r="2304"><cell r="E2304" t="str"><v>Bayındır İş Sağlığı ve Güvenliğine İlişkin Tespit ve Öneri Defteri  50 Yaprak Otokopili - Numaralı Karton Kapak</v></cell><cell r="F2304"><v>0.18</v></cell></row><row r="2305"><cell r="E2305" t="str"><v>Bayındır İş Sağlığı ve Güvenliği Kurulu Karar Defteri 50 Yaprak Otokopili -Numaralı Karton Kapak</v></cell><cell r="F2305"><v>0.18</v></cell></row><row r="2306"><cell r="E2306" t="str"><v>Bayındır Yıllık Ücretli İzin Defteri Ciltli 48 Yaprak              </v></cell><cell r="F2306"><v>0.18</v></cell></row><row r="2307"><cell r="E2307" t="str"><v>Bayındır Yıllık Ücretli İzin Defteri Ciltli 96 Yaprak              </v></cell><cell r="F2307"><v>0.18</v></cell></row><row r="2308"><cell r="E2308" t="str"><v>Bayındır Yıllık Ücretli İzin Defteri Ciltli 144 Yaprak         </v></cell><cell r="F2308"><v>0.18</v></cell></row><row r="2309"><cell r="E2309" t="str"><v>Bayındır Damga Vergisi Defteri Ciltli 96 Yaprak                  </v></cell><cell r="F2309"><v>0.18</v></cell></row><row r="2310"><cell r="E2310" t="str"><v>Bayındır Kasa Defteri 160 Yaprak 12x17</v></cell><cell r="F2310"><v>0.18</v></cell></row><row r="2311"><cell r="E2311" t="str"><v>Bayındır Kasa Defteri 160 Yaprak 17x24</v></cell><cell r="F2311"><v>0.18</v></cell></row><row r="2312"><cell r="E2312" t="str"><v>Bayındır Kasa Defteri 320 Yaprak 17x24</v></cell><cell r="F2312"><v>0.18</v></cell></row><row r="2313"><cell r="E2313" t="str"><v>Bayındır Kasa Defteri 160 Yaprak 20x28</v></cell><cell r="F2313"><v>0.18</v></cell></row><row r="2314"><cell r="E2314" t="str"><v>Bayındır Kasa Defteri 320 Yaprak 20x28</v></cell><cell r="F2314"><v>0.18</v></cell></row><row r="2315"><cell r="E2315" t="str"><v>Bayındır İşletme Defteri 24 Yaprak 20x28</v></cell><cell r="F2315"><v>0.18</v></cell></row><row r="2316"><cell r="E2316" t="str"><v>Bayındır İşletme Defteri 48 Yaprak 20x28</v></cell><cell r="F2316"><v>0.18</v></cell></row><row r="2317"><cell r="E2317" t="str"><v>Bayındır Envanter Defteri 16 Yaprak 20x28</v></cell><cell r="F2317"><v>0.18</v></cell></row><row r="2318"><cell r="E2318" t="str"><v>Bayındır Envanter Defteri 32 Yaprak 20x28</v></cell><cell r="F2318"><v>0.18</v></cell></row><row r="2319"><cell r="E2319" t="str"><v>Bayındır Envanter Defteri 48 Yaprak 20x28</v></cell><cell r="F2319"><v>0.18</v></cell></row><row r="2320"><cell r="E2320" t="str"><v>Bayındır Çek Kayıt Defteri  48 yaprak 17x24</v></cell><cell r="F2320"><v>0.18</v></cell></row><row r="2321"><cell r="E2321" t="str"><v>Bayındır Çek Kayıt Defteri  96 yaprak 17x24</v></cell><cell r="F2321"><v>0.18</v></cell></row><row r="2322"><cell r="E2322" t="str"><v>Bayındır Çek Kayıt Defteri  160 yaprak 17x24</v></cell><cell r="F2322"><v>0.18</v></cell></row><row r="2323"><cell r="E2323" t="str"><v>Bayındır Çek Kayıt Defteri  72 yaprak 12x17</v></cell><cell r="F2323"><v>0.18</v></cell></row><row r="2324"><cell r="E2324" t="str"><v>Bayındır Çek Kayıt Defteri  120 yaprak 12x17</v></cell><cell r="F2324"><v>0.18</v></cell></row><row r="2325"><cell r="E2325" t="str"><v>Bayındır Çek Kayıt Defteri  240 yaprak 12x17</v></cell><cell r="F2325"><v>0.18</v></cell></row><row r="2326"><cell r="E2326" t="str"><v>Bayındır Senet Defteri  48 yaprak 17x24</v></cell><cell r="F2326"><v>0.18</v></cell></row><row r="2327"><cell r="E2327" t="str"><v>Bayındır Senet Defteri  96 yaprak 17x24</v></cell><cell r="F2327"><v>0.18</v></cell></row><row r="2328"><cell r="E2328" t="str"><v>Bayındır Senet Defteri  144 yaprak 17x24</v></cell><cell r="F2328"><v>0.18</v></cell></row><row r="2329"><cell r="E2329" t="str"><v>Bayındır Senetli Defter 100 Yaprak 20x28</v></cell><cell r="F2329"><v>0.18</v></cell></row><row r="2330"><cell r="E2330" t="str"><v>Bayındır Senetli Defter 200 Yaprak 20x28</v></cell><cell r="F2330"><v>0.18</v></cell></row><row r="2331"><cell r="E2331" t="str"><v>Bayındır Stok Defteri 120 Yaprak 17x24</v></cell><cell r="F2331"><v>0.18</v></cell></row><row r="2332"><cell r="E2332" t="str"><v>Bayındır Stok Defteri 240 Yaprak 17x24</v></cell><cell r="F2332"><v>0.18</v></cell></row><row r="2333"><cell r="E2333" t="str"><v>Bayındır Yevmiye Defteri 48 Yaprak 25x35</v></cell><cell r="F2333"><v>0.18</v></cell></row><row r="2334"><cell r="E2334" t="str"><v>Bayındır Yevmiye Defteri 72 Yaprak 25x35</v></cell><cell r="F2334"><v>0.18</v></cell></row><row r="2335"><cell r="E2335" t="str"><v>Bayındır Yevmiye Defteri 100 Yaprak 25x35</v></cell><cell r="F2335"><v>0.18</v></cell></row><row r="2336"><cell r="E2336" t="str"><v>Bayındır Kebir Defteri 48 Yaprak 25x35</v></cell><cell r="F2336"><v>0.18</v></cell></row><row r="2337"><cell r="E2337" t="str"><v>Bayındır Kebir Defteri 72 Yaprak 25x35</v></cell><cell r="F2337"><v>0.18</v></cell></row><row r="2338"><cell r="E2338" t="str"><v>Bayındır Kebir Defteri 100 Yaprak 25x35</v></cell><cell r="F2338"><v>0.18</v></cell></row><row r="2339"><cell r="E2339" t="str"><v>Gıpta 7110  Masa Takvimi Siyah</v></cell><cell r="F2339"><v>0.18</v></cell></row><row r="2340"><cell r="E2340" t="str"><v>Gıpta 7111  Masa Takvimi Kahve</v></cell><cell r="F2340"><v>0.18</v></cell></row><row r="2341"><cell r="E2341" t="str"><v>Gıpta 504-Btk Brite 12x33 Masa Takvimi</v></cell><cell r="F2341"><v>0.18</v></cell></row><row r="2342"><cell r="E2342" t="str"><v>Gıpta 506-Pxk Parc 16x33 Masa Takvimi</v></cell><cell r="F2342"><v>0.18</v></cell></row><row r="2343"><cell r="E2343" t="str"><v>Gıpta 365-Gtb Blok Masa Takvimi</v></cell><cell r="F2343"><v>0.18</v></cell></row><row r="2344"><cell r="E2344" t="str"><v>Bayındır 2017 15x32 Spiralli Masa Takvimi</v></cell><cell r="F2344"><v>0.18</v></cell></row><row r="2345"><cell r="E2345" t="str"><v>DYMO LetraTag Elde Taşınır Etiketleme Makinesi (12 mm Letratag şeritlerle uyumlu kullanım)</v></cell><cell r="F2345"><v>0.18</v></cell><cell r="G2345" t="str"><v>TL</v></cell><cell r="H2345"><v>66.96</v></cell></row><row r="2346"><cell r="E2346" t="str"><v>DYMO LM160P Elde Taşınır Etiketleme Makinesi (6/9/12 mm D1 şeritlerle uyumlu kullanım)</v></cell><cell r="F2346"><v>0.18</v></cell><cell r="G2346" t="str"><v>TL</v></cell><cell r="H2346"><v>71.982</v></cell></row><row r="2347"><cell r="E2347" t="str"><v>DYMO LM 280P Elde Taşınır, PC Bağlantılı ve Şarj edilebilir Etiketleme Makinesi (6/9/12 mm D1 şeritlerle uyumlu kullanım)</v></cell><cell r="F2347"><v>0.18</v></cell><cell r="G2347" t="str"><v>TL</v></cell><cell r="H2347"><v>141.453</v></cell></row><row r="2348"><cell r="E2348" t="str"><v>DYMO LM 420P Elde Taşınır ve PC Bağlantılı Etiketleme Makinesi (6/9/12/19 mm D1 şeritlerle uyumlu kullanım)</v></cell><cell r="F2348"><v>0.18</v></cell><cell r="G2348" t="str"><v>TL</v></cell><cell r="H2348"><v>220.968</v></cell></row><row r="2349"><cell r="E2349" t="str"><v>DYMO LM 210D Masaüstü Etiketleme Makinesi (6/9/12 mm D1 şeritlerle uyumlu kullanım)</v></cell><cell r="F2349"><v>0.18</v></cell><cell r="G2349" t="str"><v>TL</v></cell><cell r="H2349"><v>86.211</v></cell><cell r="I2349"><v>3501170784433</v></cell></row><row r="2350"><cell r="E2350" t="str"><v>DYMO LM 360D Masaüstü, Şarj edilebilir Etiketleme Makinesi (6/9/12 mm D1 şeritlerle uyumlu kullanım)</v></cell><cell r="F2350"><v>0.18</v></cell><cell r="G2350" t="str"><v>TL</v></cell><cell r="H2350"><v>203.391</v></cell><cell r="I2350"><v>3501170879474</v></cell></row><row r="2351"><cell r="E2351" t="str"><v>DYMO LM PnP Masaüstü ve PC Bağlantılı Etiketleme Makinesi (6/9/12 mm D1 şeritlerle uyumlu kullanım)</v></cell><cell r="F2351"><v>0.18</v></cell><cell r="G2351" t="str"><v>TL</v></cell><cell r="H2351"><v>108.81</v></cell><cell r="I2351"><v>3501170915370</v></cell></row><row r="2352"><cell r="E2352" t="str"><v>DYMO PnP Wireless Masaüstü ve PC Bağlantılı Etiketleme Makinesi (6/9/12 mm D1 şeritlerle uyumlu kullanım)</v></cell><cell r="F2352"><v>0.18</v></cell><cell r="G2352" t="str"><v>TL</v></cell><cell r="H2352"><v>255.285</v></cell><cell r="I2352" t="str"><v> 3501170969014</v></cell></row><row r="2353"><cell r="E2353" t="str"><v>LW Askılı Dosya Etiketi, 220 etiket/paket, 50x12mm (99017)</v></cell><cell r="F2353"><v>0.18</v></cell></row><row r="2354"><cell r="E2354" t="str"><v>LW Çok Amaçlı Etiket,1000 etiket/paket, 24 x 12 mm (11353 )</v></cell><cell r="F2354"><v>0.18</v></cell></row><row r="2355"><cell r="E2355" t="str"><v>LW CD/DVD Etiketi,160 etiket/paket, 57 mm çap (14681)</v></cell><cell r="F2355"><v>0.18</v></cell></row><row r="2356"><cell r="E2356" t="str"><v>LW Adres Etiketi, 260 etiket/paket,89 x 28mm (99010)</v></cell><cell r="F2356"><v>0.18</v></cell></row><row r="2357"><cell r="E2357" t="str"><v>LW İade Adres Etiketi, 500 etiket/paket,25 x 54mm (11352 )</v></cell><cell r="F2357"><v>0.18</v></cell></row><row r="2358"><cell r="E2358" t="str"><v>LW Çok Amaçlı Etiket, 500 etiket/paket,19 x 51 mm (11355 )</v></cell><cell r="F2358"><v>0.18</v></cell></row><row r="2359"><cell r="E2359" t="str"><v>LW Sevkiyat Etiketi, 220 etiket/paket, 101x 54mm  (99014)</v></cell><cell r="F2359"><v>0.18</v></cell></row><row r="2360"><cell r="E2360" t="str"><v>LW İsim Kartı Etiketi, 300 etiket/paket,89 x 41 mm (11356)</v></cell><cell r="F2360"><v>0.18</v></cell></row><row r="2361"><cell r="E2361" t="str"><v>LW Geniş Adres Etiketi, 520 etiket/paket,89 x 36mm (99012)</v></cell><cell r="F2361"><v>0.18</v></cell></row><row r="2362"><cell r="E2362" t="str"><v>LW Disket Etiketi, 320 etiket/paket, 70x54 mm (99015)</v></cell><cell r="F2362"><v>0.18</v></cell></row><row r="2363"><cell r="E2363" t="str"><v>LW Dar Klasör Sırt Etiketi, 110 etiket/paket,190x 38mm (99018)</v></cell><cell r="F2363"><v>0.18</v></cell></row><row r="2364"><cell r="E2364" t="str"><v>LW Çok Amaçlı Etiket,1000 etiket/paket, 57X32mm (11354)</v></cell><cell r="F2364"><v>0.18</v></cell></row><row r="2365"><cell r="E2365" t="str"><v>LW Geniş Adres, 260 etiket/paket, Şeffaf, 89x36 mm (99013)</v></cell><cell r="F2365"><v>0.18</v></cell></row><row r="2366"><cell r="E2366" t="str"><v>LW Geniş Klasör Sırt Etiketi,110 etiket/paket,190x 59mm (99019)</v></cell><cell r="F2366"><v>0.18</v></cell></row><row r="2367"><cell r="E2367" t="str"><v>LW Video Üst/Yan Etiketi,150+150 etiket/paket (99016)</v></cell><cell r="F2367"><v>0.18</v></cell></row><row r="2368"><cell r="E2368" t="str"><v>LW AdresEtiketi,Karışık renkli 520 etiket/pk,89x 28mm(99011)</v></cell><cell r="F2368"><v>0.18</v></cell></row><row r="2369"><cell r="E2369" t="str"><v>LW Randevu/İsim Yaka Kart etiket, 300 etiket / adet</v></cell><cell r="F2369"><v>0.18</v></cell></row><row r="2370"><cell r="E2370" t="str"><v>LW Çok Amaçlı Kare Etiket, 750 etiket/paket, 25X25 mm </v></cell><cell r="F2370"><v>0.18</v></cell></row><row r="2371"><cell r="E2371" t="str"><v>LW 4XL Ekstra Geniş Sevkiyat Etiketi, 220 etiket/pkt 104x159 mm</v></cell><cell r="F2371"><v>0.18</v></cell></row><row r="2372"><cell r="E2372" t="str"><v>DYMO LabelWriter 450 PC Bağlantılı Etiket Yazıcı - LW etiketlerle uyumlu kullanım (4XL ekstra geniş sevkiyat etiketi hariç)</v></cell><cell r="F2372"><v>0.18</v></cell><cell r="G2372" t="str"><v>TL</v></cell><cell r="H2372"><v>220.968</v></cell></row><row r="2373"><cell r="E2373" t="str"><v>DYMO LabelWriter 450 Turbo PC Bağlantılı Etiket Yazıcı - LW etiketlerle uyumlu kullanım (4XL ekstra geniş etiket hariç)</v></cell><cell r="F2373"><v>0.18</v></cell><cell r="G2373" t="str"><v>TL</v></cell><cell r="H2373"><v>292.95</v></cell></row><row r="2374"><cell r="E2374" t="str"><v>DYMO LabelWriter 450 TwinTurbo PC Bağlantılı Etiket Yazıcı - LW etiketlerle uyumlu kullanım (4XL ekstra geniş etiket hariç)</v></cell><cell r="F2374"><v>0.18</v></cell><cell r="G2374" t="str"><v>TL</v></cell><cell r="H2374"><v>397.575</v></cell></row><row r="2375"><cell r="E2375" t="str"><v>DYMO LabelWriter 450 Duo PC Bağlantılı Etiket Yazıcı - LW ve D1 etiketlerle uyumlu kullanım (4XL ekstra geniş etiket hariç)</v></cell><cell r="F2375"><v>0.18</v></cell><cell r="G2375" t="str"><v>TL</v></cell><cell r="H2375"><v>401.76</v></cell></row><row r="2376"><cell r="E2376" t="str"><v>DYMO LabelWriter 4XL Geniş Format PC Bağlantılı Etiket Yazıcı - Tüm LW etiketlerle uyumlu kullanım </v></cell><cell r="F2376"><v>0.18</v></cell><cell r="G2376" t="str"><v>TL</v></cell><cell r="H2376"><v>585.9</v></cell></row><row r="2377"><cell r="E2377" t="str"><v>Leitz Icon  Etiket Yazıcı   </v></cell><cell r="F2377"><v>0.18</v></cell></row><row r="2377"><cell r="H2377"><v>397.62</v></cell><cell r="I2377" t="str"><v>4002432104765</v></cell></row><row r="2378"><cell r="E2378" t="str"><v>Leitz Icon  Pil Paketi  </v></cell><cell r="F2378"><v>0.18</v></cell></row><row r="2378"><cell r="H2378"><v>194.58</v></cell><cell r="I2378" t="str"><v>4002432104802</v></cell></row><row r="2379"><cell r="E2379" t="str"><v>Leitz Icon Kartuş 88mmx22m Beyaz</v></cell><cell r="F2379"><v>0.18</v></cell></row><row r="2379"><cell r="H2379"><v>43.146</v></cell><cell r="I2379" t="str"><v>4002432104819</v></cell></row><row r="2380"><cell r="E2380" t="str"><v>Leitz Icon Kartuş 61mmx22m Beyaz</v></cell><cell r="F2380"><v>0.18</v></cell></row><row r="2380"><cell r="H2380"><v>35.532</v></cell><cell r="I2380" t="str"><v>4002432104826</v></cell></row><row r="2381"><cell r="E2381" t="str"><v>Leitz Icon Kartuş 50 mmx22m Beyaz</v></cell><cell r="F2381"><v>0.18</v></cell></row><row r="2381"><cell r="H2381"><v>33.84</v></cell><cell r="I2381" t="str"><v>4002432104840</v></cell></row><row r="2382"><cell r="E2382" t="str"><v>Leitz Icon Kartuş 39mmx22m Beyaz</v></cell><cell r="F2382"><v>0.18</v></cell></row><row r="2382"><cell r="H2382"><v>32.994</v></cell><cell r="I2382" t="str"><v>4002432104857</v></cell></row><row r="2383"><cell r="E2383" t="str"><v>Leitz Icon Kartuş 25mmx22m Beyaz</v></cell><cell r="F2383"><v>0.18</v></cell></row><row r="2383"><cell r="H2383"><v>32.148</v></cell><cell r="I2383" t="str"><v>4002432104871</v></cell></row><row r="2384"><cell r="E2384" t="str"><v>Leitz Icon Kartuş 19mmx22m Beyaz</v></cell><cell r="F2384"><v>0.18</v></cell></row><row r="2384"><cell r="H2384"><v>30.456</v></cell><cell r="I2384" t="str"><v>4002432104888</v></cell></row><row r="2385"><cell r="E2385" t="str"><v>Leitz Icon Kartuş 12mmx22m Beyaz</v></cell><cell r="F2385"><v>0.18</v></cell></row><row r="2385"><cell r="H2385"><v>29.61</v></cell><cell r="I2385" t="str"><v>4002432104895</v></cell></row><row r="2386"><cell r="E2386" t="str"><v>Leitz Icon Kartuş 36x88mm 600 adet Beyaz</v></cell><cell r="F2386"><v>0.18</v></cell></row><row r="2386"><cell r="H2386"><v>40.608</v></cell><cell r="I2386" t="str"><v>4002432104901</v></cell></row><row r="2387"><cell r="E2387" t="str"><v>Leitz Icon Kartuş 28x88mm 690 adet Beyaz</v></cell><cell r="F2387"><v>0.18</v></cell></row><row r="2387"><cell r="H2387"><v>40.608</v></cell><cell r="I2387" t="str"><v>4002432104994</v></cell></row><row r="2388"><cell r="E2388" t="str"><v>Leitz Icon Kartuş  59x102mm 225 adet Beyaz</v></cell><cell r="F2388"><v>0.18</v></cell></row><row r="2388"><cell r="H2388"><v>40.608</v></cell><cell r="I2388" t="str"><v>4002432104918</v></cell></row><row r="2389"><cell r="E2389" t="str"><v>Leitz Icon Kartuş 50x88mm 435 adet Beyaz</v></cell><cell r="F2389"><v>0.18</v></cell></row><row r="2389"><cell r="H2389"><v>40.608</v></cell><cell r="I2389" t="str"><v>4002432105007</v></cell></row><row r="2390"><cell r="E2390" t="str"><v>Leitz Icon Kartuş 91mmx22m Beyaz</v></cell><cell r="F2390"><v>0.18</v></cell></row><row r="2390"><cell r="H2390"><v>42.2154</v></cell><cell r="I2390" t="str"><v>4002432105014</v></cell></row><row r="2391"><cell r="E2391" t="str"><v>Leitz Icon Kartuş 57mmx22m Beyaz</v></cell><cell r="F2391"><v>0.18</v></cell></row><row r="2391"><cell r="H2391"><v>33.417</v></cell><cell r="I2391" t="str"><v>4002432104833</v></cell></row><row r="2392"><cell r="E2392" t="str"><v>Leitz Icon Kartuş 32mmx22m Beyaz</v></cell><cell r="F2392"><v>0.18</v></cell></row><row r="2392"><cell r="H2392"><v>32.571</v></cell><cell r="I2392" t="str"><v>4002432104864</v></cell></row><row r="2393"><cell r="E2393" t="str"><v>Leitz Icon Kartuş 12mmx10m Beyaz</v></cell><cell r="F2393"><v>0.18</v></cell></row><row r="2393"><cell r="H2393"><v>28.764</v></cell><cell r="I2393" t="str"><v>4002432104932</v></cell></row><row r="2394"><cell r="E2394" t="str"><v>Leitz Icon Kartuş 12mmx10m Sarı</v></cell><cell r="F2394"><v>0.18</v></cell></row><row r="2394"><cell r="H2394"><v>28.764</v></cell><cell r="I2394" t="str"><v>4002432104949</v></cell></row><row r="2395"><cell r="E2395" t="str"><v>Leitz Icon Kartuş 12mmx10m Kırmızı</v></cell><cell r="F2395"><v>0.18</v></cell></row><row r="2395"><cell r="H2395"><v>28.764</v></cell><cell r="I2395" t="str"><v>4002432104956</v></cell></row><row r="2396"><cell r="E2396" t="str"><v>Leitz Icon Kartuş 88mmx10 Beyaz</v></cell><cell r="F2396"><v>0.18</v></cell></row><row r="2396"><cell r="H2396"><v>43.992</v></cell><cell r="I2396" t="str"><v>4002432104963</v></cell></row><row r="2397"><cell r="E2397" t="str"><v>Leitz Icon Kartuş 88mmx10m Sarı</v></cell><cell r="F2397"><v>0.18</v></cell></row><row r="2397"><cell r="H2397"><v>43.992</v></cell><cell r="I2397" t="str"><v>4002432104970</v></cell></row><row r="2398"><cell r="E2398" t="str"><v>Leitz Icon Kartuş 88mmx10m Kırmızı</v></cell><cell r="F2398"><v>0.18</v></cell></row><row r="2398"><cell r="H2398"><v>43.992</v></cell><cell r="I2398" t="str"><v>4002432104987</v></cell></row><row r="2399"><cell r="E2399" t="str"><v>DYMO Kabartma Şerit, 9mm x 3m, 3'lü Bls, Siyah</v></cell><cell r="F2399"><v>0.18</v></cell><cell r="G2399" t="str"><v>TL</v></cell><cell r="H2399"><v>11.3832</v></cell></row><row r="2400"><cell r="E2400" t="str"><v>DYMO Kabartma Şerit, 9mm x 3m 3'lü Bls, Mavi</v></cell><cell r="F2400"><v>0.18</v></cell><cell r="G2400" t="str"><v>TL</v></cell><cell r="H2400"><v>11.3832</v></cell></row><row r="2401"><cell r="E2401" t="str"><v>DYMO Kabartma Şerit, 9mm x 3m 3'lü Bls, Siyah/Kırmızı/Mavi</v></cell><cell r="F2401"><v>0.18</v></cell><cell r="G2401" t="str"><v>TL</v></cell><cell r="H2401"><v>11.3832</v></cell></row><row r="2402"><cell r="E2402" t="str"><v>DYMO Kabartma Şerit, 9 mmx3 mt, Siyah</v></cell><cell r="F2402"><v>0.18</v></cell><cell r="G2402" t="str"><v>TL</v></cell><cell r="H2402"><v>4.7709</v></cell></row><row r="2403"><cell r="E2403" t="str"><v>DYMO Kabartma Şerit, 9 mmx3 mt, Kırmızı</v></cell><cell r="F2403"><v>0.18</v></cell><cell r="G2403" t="str"><v>TL</v></cell><cell r="H2403"><v>4.7709</v></cell></row><row r="2404"><cell r="E2404" t="str"><v>DYMO Kabartma Şerit, 9mmx3mt, Mavi</v></cell><cell r="F2404"><v>0.18</v></cell><cell r="G2404" t="str"><v>TL</v></cell><cell r="H2404"><v>4.7709</v></cell></row><row r="2405"><cell r="E2405" t="str"><v>DYMO Kabartma Şerit, 9mmx3mt, Yeşil</v></cell><cell r="F2405"><v>0.18</v></cell><cell r="G2405" t="str"><v>TL</v></cell><cell r="H2405"><v>4.7709</v></cell></row><row r="2406"><cell r="E2406" t="str"><v>DYMO Kabartma Şerit, 9 mm x 2mt, 2'li blister, Yeşil (12743)</v></cell><cell r="F2406"><v>0.18</v></cell><cell r="G2406" t="str"><v>TL</v></cell><cell r="H2406"><v>6.6123</v></cell></row><row r="2407"><cell r="E2407" t="str"><v>DYMO LetraTag Kağıt Şerit ( 12mm x 4 mt ), Beyaz ( 59421)</v></cell><cell r="F2407"><v>0.18</v></cell><cell r="G2407" t="str"><v>TL</v></cell><cell r="H2407"><v>11.2995</v></cell></row><row r="2408"><cell r="E2408" t="str"><v>DYMO LetraTag Plastik Şerit ( 12 mm X 4 mt ) , Şeffaf (12268)</v></cell><cell r="F2408"><v>0.18</v></cell><cell r="G2408" t="str"><v>TL</v></cell><cell r="H2408"><v>13.5594</v></cell></row><row r="2409"><cell r="E2409" t="str"><v>DYMO LetraTag Plastik Şerit ( 12 mm X 4 mt ) , Beyaz (59422 )</v></cell><cell r="F2409"><v>0.18</v></cell><cell r="G2409" t="str"><v>TL</v></cell><cell r="H2409"><v>13.5594</v></cell></row><row r="2410"><cell r="E2410" t="str"><v>DYMO LetraTag Plastik Şerit ( 12 mm X 4 mt ) , Sarı (59423)</v></cell><cell r="F2410"><v>0.18</v></cell><cell r="G2410" t="str"><v>TL</v></cell><cell r="H2410"><v>13.5594</v></cell></row><row r="2411"><cell r="E2411" t="str"><v>DYMO LetraTag Plastik Şerit ( 12 mm X 4 mt ) , Kırmızı (59424)</v></cell><cell r="F2411"><v>0.18</v></cell><cell r="G2411" t="str"><v>TL</v></cell><cell r="H2411"><v>13.5594</v></cell></row><row r="2412"><cell r="E2412" t="str"><v>DYMO LetraTag Plastik Şerit ( 12 mm X 4 mt ) , Yeşil (59425 )</v></cell><cell r="F2412"><v>0.18</v></cell><cell r="G2412" t="str"><v>TL</v></cell><cell r="H2412"><v>13.5594</v></cell></row><row r="2413"><cell r="E2413" t="str"><v>DYMO LetraTag Plastik Şerit ( 12 mm X 4 mt ) , Mavi (59426)</v></cell><cell r="F2413"><v>0.18</v></cell><cell r="G2413" t="str"><v>TL</v></cell><cell r="H2413"><v>13.5594</v></cell></row><row r="2414"><cell r="E2414" t="str"><v>DYMO LetraTag Ütü Transfer Şerit ( 12mm x 2 mt ), Beyaz</v></cell><cell r="F2414"><v>0.18</v></cell><cell r="G2414" t="str"><v>TL</v></cell><cell r="H2414"><v>13.5594</v></cell></row><row r="2415"><cell r="E2415" t="str"><v>DYMO LetraTag Metalik Şerit ( 12 mm x 4 mt ), Gri (59429)</v></cell><cell r="F2415"><v>0.18</v></cell><cell r="G2415" t="str"><v>TL</v></cell><cell r="H2415"><v>15.1497</v></cell></row><row r="2416"><cell r="E2416" t="str"><v>DYMO D1 Yedek Şerit, 6 mm x 7 mt, Şeffaf/ Siyah (43610)</v></cell><cell r="F2416"><v>0.18</v></cell><cell r="G2416" t="str"><v>TL</v></cell><cell r="H2416"><v>27.2025</v></cell></row><row r="2417"><cell r="E2417" t="str"><v>DYMO D1 Yedek Şerit, 6 mm x 7 mt, Beyaz/ Siyah (43613)</v></cell><cell r="F2417"><v>0.18</v></cell><cell r="G2417" t="str"><v>TL</v></cell><cell r="H2417"><v>27.2025</v></cell></row><row r="2418"><cell r="E2418" t="str"><v>DYMO D1 Yedek Şerit, 6 mm x 7 mt, Sarı/ Siyah (43618)</v></cell><cell r="F2418"><v>0.18</v></cell><cell r="G2418" t="str"><v>TL</v></cell><cell r="H2418"><v>27.2025</v></cell></row><row r="2419"><cell r="E2419" t="str"><v>DYMO D1 Yedek Şerit, 9 mm x 7 mt, Şeffaf/ Siyah (40910)</v></cell><cell r="F2419"><v>0.18</v></cell><cell r="G2419" t="str"><v>TL</v></cell><cell r="H2419"><v>29.295</v></cell></row><row r="2420"><cell r="E2420" t="str"><v>DYMO D1 Yedek Şerit, 9 mm x 7 mt, Beyaz/ Siyah (40913)</v></cell><cell r="F2420"><v>0.18</v></cell><cell r="G2420" t="str"><v>TL</v></cell><cell r="H2420"><v>29.295</v></cell></row><row r="2421"><cell r="E2421" t="str"><v>DYMO D1 Yedek Şerit, 9 mm x 7 mt, Beyaz/ Mavi (40914)</v></cell><cell r="F2421"><v>0.18</v></cell><cell r="G2421" t="str"><v>TL</v></cell><cell r="H2421"><v>29.295</v></cell></row><row r="2422"><cell r="E2422" t="str"><v>DYMO D1 Yedek Şerit, 9 mm x 7 mt, Beyaz/ Kırmızı (40915)</v></cell><cell r="F2422"><v>0.18</v></cell><cell r="G2422" t="str"><v>TL</v></cell><cell r="H2422"><v>29.295</v></cell></row><row r="2423"><cell r="E2423" t="str"><v>DYMO D1 Yedek Şerit, 9 mm x 7 mt, Sarı/ Siyah (40918)</v></cell><cell r="F2423"><v>0.18</v></cell><cell r="G2423" t="str"><v>TL</v></cell><cell r="H2423"><v>29.295</v></cell></row><row r="2424"><cell r="E2424" t="str"><v>DYMO D1 Yedek Şerit, 9 mm x 7 mt, Mavi/ Siyah (40916)</v></cell><cell r="F2424"><v>0.18</v></cell><cell r="G2424" t="str"><v>TL</v></cell><cell r="H2424"><v>29.295</v></cell></row><row r="2425"><cell r="E2425" t="str"><v>DYMO D1 Yedek Şerit, 9 mm x 7 mt, Kırmızı/ Siyah (40917)</v></cell><cell r="F2425"><v>0.18</v></cell><cell r="G2425" t="str"><v>TL</v></cell><cell r="H2425"><v>29.295</v></cell></row><row r="2426"><cell r="E2426" t="str"><v>DYMO D1 Yedek Şerit, 9 mm x 7 mt, Yeşil/ Siyah (40919)</v></cell><cell r="F2426"><v>0.18</v></cell><cell r="G2426" t="str"><v>TL</v></cell><cell r="H2426"><v>29.295</v></cell></row><row r="2427"><cell r="E2427" t="str"><v>DYMO D1 Yedek Şerit, 12 mm x 7 mt, Şeffaf/ Siyah (45010)</v></cell><cell r="F2427"><v>0.18</v></cell><cell r="G2427" t="str"><v>TL</v></cell><cell r="H2427"><v>31.3875</v></cell></row><row r="2428"><cell r="E2428" t="str"><v>DYMO D1 Yedek Şerit, 12 mm x 7 mt, Beyaz/ Siyah (45013)</v></cell><cell r="F2428"><v>0.18</v></cell><cell r="G2428" t="str"><v>TL</v></cell><cell r="H2428"><v>31.3875</v></cell></row><row r="2429"><cell r="E2429" t="str"><v>DYMO D1 Yedek Şerit, 12 mm x 7 mt, Beyaz/ Mavi (45014)</v></cell><cell r="F2429"><v>0.18</v></cell><cell r="G2429" t="str"><v>TL</v></cell><cell r="H2429"><v>31.3875</v></cell></row><row r="2430"><cell r="E2430" t="str"><v>DYMO D1 Yedek Şerit, 12 mm x 7 mt, Beyaz/ Kırmızı (45015)</v></cell><cell r="F2430"><v>0.18</v></cell><cell r="G2430" t="str"><v>TL</v></cell><cell r="H2430"><v>31.3875</v></cell></row><row r="2431"><cell r="E2431" t="str"><v>DYMO D1 Yedek Şerit, 12 mm x 7 mt, Kırmızı/ Siyah (45017)</v></cell><cell r="F2431"><v>0.18</v></cell><cell r="G2431" t="str"><v>TL</v></cell><cell r="H2431"><v>31.3875</v></cell></row><row r="2432"><cell r="E2432" t="str"><v>DYMO D1 Yedek Şerit, 12 mm x 7 mt, Sarı/ Siyah (45018)</v></cell><cell r="F2432"><v>0.18</v></cell><cell r="G2432" t="str"><v>TL</v></cell><cell r="H2432"><v>31.3875</v></cell></row><row r="2433"><cell r="E2433" t="str"><v>DYMO D1 Yedek Şerit, 12 mm x 7 mt, Şeffaf/Mavi (45011)</v></cell><cell r="F2433"><v>0.18</v></cell><cell r="G2433" t="str"><v>TL</v></cell><cell r="H2433"><v>31.3875</v></cell></row><row r="2434"><cell r="E2434" t="str"><v>DYMO D1 Yedek Şerit, 12 mm x 7 mt, Şeffaf/ Kırmızı (45012)</v></cell><cell r="F2434"><v>0.18</v></cell><cell r="G2434" t="str"><v>TL</v></cell><cell r="H2434"><v>31.3875</v></cell></row><row r="2435"><cell r="E2435" t="str"><v>DYMO D1 Yedek Şerit, 12 mm x 7 mt, Mavi/ Siyah (45016)</v></cell><cell r="F2435"><v>0.18</v></cell><cell r="G2435" t="str"><v>TL</v></cell><cell r="H2435"><v>31.3875</v></cell></row><row r="2436"><cell r="E2436" t="str"><v>DYMO D1 Yedek Şerit, 12 mm x 7 mt, Yeşil/ Siyah (45019)</v></cell><cell r="F2436"><v>0.18</v></cell><cell r="G2436" t="str"><v>TL</v></cell><cell r="H2436"><v>31.3875</v></cell></row><row r="2437"><cell r="E2437" t="str"><v>DYMO D1 Yedek Şerit, 12 mm x 7 mt, Şeffaf / Beyaz (45020)</v></cell><cell r="F2437"><v>0.18</v></cell><cell r="G2437" t="str"><v>TL</v></cell><cell r="H2437"><v>31.3875</v></cell></row><row r="2438"><cell r="E2438" t="str"><v>DYMO D1 Yedek Şerit, 12 mm x 7 mt, Siyah/ Beyaz (45021)</v></cell><cell r="F2438"><v>0.18</v></cell><cell r="G2438" t="str"><v>TL</v></cell><cell r="H2438"><v>31.3875</v></cell></row><row r="2439"><cell r="E2439" t="str"><v>DYMO D1 Yedek Şerit, 19 mm x 7 mt, Şeffaf/ Siyah (45800)</v></cell><cell r="F2439"><v>0.18</v></cell><cell r="G2439" t="str"><v>TL</v></cell><cell r="H2439"><v>39.7575</v></cell></row><row r="2440"><cell r="E2440" t="str"><v>DYMO D1 Yedek Şerit, 19 mm x 7 mt, Beyaz/ Siyah (45803)</v></cell><cell r="F2440"><v>0.18</v></cell><cell r="G2440" t="str"><v>TL</v></cell><cell r="H2440"><v>39.7575</v></cell></row><row r="2441"><cell r="E2441" t="str"><v>DYMO D1 Yedek Şerit, 19 mm x 7 mt, Beyaz/ Mavi (45804)</v></cell><cell r="F2441"><v>0.18</v></cell><cell r="G2441" t="str"><v>TL</v></cell><cell r="H2441"><v>39.7575</v></cell></row><row r="2442"><cell r="E2442" t="str"><v>DYMO D1 Yedek Şerit, 19 mm x 7 mt, Beyaz/ Kırmızı (45805)</v></cell><cell r="F2442"><v>0.18</v></cell><cell r="G2442" t="str"><v>TL</v></cell><cell r="H2442"><v>39.7575</v></cell></row><row r="2443"><cell r="E2443" t="str"><v>DYMO D1 Yedek Şerit, 19 mm x 7 mt, Mavi/ Siyah (45806)</v></cell><cell r="F2443"><v>0.18</v></cell><cell r="G2443" t="str"><v>TL</v></cell><cell r="H2443"><v>39.7575</v></cell></row><row r="2444"><cell r="E2444" t="str"><v>DYMO D1 Yedek Şerit, 19 mm x 7 mt, Kırmızı/ Siyah ( 45807)</v></cell><cell r="F2444"><v>0.18</v></cell><cell r="G2444" t="str"><v>TL</v></cell><cell r="H2444"><v>39.7575</v></cell></row><row r="2445"><cell r="E2445" t="str"><v>DYMO D1 Yedek Şerit, 19 mm x 7 mt, Sarı/ Siyah ( 45808)</v></cell><cell r="F2445"><v>0.18</v></cell><cell r="G2445" t="str"><v>TL</v></cell><cell r="H2445"><v>39.7575</v></cell></row><row r="2446"><cell r="E2446" t="str"><v>DYMO D1 Yedek Şerit, 19 mm x 7 mt, Yeşil/Siyah (45809)</v></cell><cell r="F2446"><v>0.18</v></cell><cell r="G2446" t="str"><v>TL</v></cell><cell r="H2446"><v>39.7575</v></cell></row><row r="2447"><cell r="E2447" t="str"><v>DYMO D1 Yedek Şerit, 19 mm x 7 mt, Şeffaf/ Beyaz (45810)</v></cell><cell r="F2447"><v>0.18</v></cell><cell r="G2447" t="str"><v>TL</v></cell><cell r="H2447"><v>39.7575</v></cell></row><row r="2448"><cell r="E2448" t="str"><v>DYMO D1 Yedek Şerit, 19 mm x 7 mt, Siyah/Beyaz (45811)</v></cell><cell r="F2448"><v>0.18</v></cell><cell r="G2448" t="str"><v>TL</v></cell><cell r="H2448"><v>39.7575</v></cell></row><row r="2449"><cell r="E2449" t="str"><v>DYMO D1 Yedek Şerit, 24 mm x 7 mt, Şeffaf/ Siyah (53710)</v></cell><cell r="F2449"><v>0.18</v></cell><cell r="G2449" t="str"><v>TL</v></cell><cell r="H2449"><v>45.6165</v></cell></row><row r="2450"><cell r="E2450" t="str"><v>DYMO D1 Yedek Şerit, 24 mm x 7 mt, Beyaz/ Siyah (53713)</v></cell><cell r="F2450"><v>0.18</v></cell><cell r="G2450" t="str"><v>TL</v></cell><cell r="H2450"><v>45.6165</v></cell></row><row r="2451"><cell r="E2451" t="str"><v>DYMO D1 Yedek Şerit, 24 mm x 7 mt, Beyaz/ Mavi (53714)</v></cell><cell r="F2451"><v>0.18</v></cell><cell r="G2451" t="str"><v>TL</v></cell><cell r="H2451"><v>45.6165</v></cell></row><row r="2452"><cell r="E2452" t="str"><v>DYMO D1 Yedek Şerit, 24 mm x 7 mt, Beyaz/ Kırmızı (53715)</v></cell><cell r="F2452"><v>0.18</v></cell><cell r="G2452" t="str"><v>TL</v></cell><cell r="H2452"><v>45.6165</v></cell></row><row r="2453"><cell r="E2453" t="str"><v>DYMO D1 Yedek Şerit, 24 mm x 7 mt, Mavi/Siyah (53716)</v></cell><cell r="F2453"><v>0.18</v></cell><cell r="G2453" t="str"><v>TL</v></cell><cell r="H2453"><v>45.6165</v></cell></row><row r="2454"><cell r="E2454" t="str"><v>DYMO D1 Yedek Şerit, 24 mm x 7 mt, Kırmızı/Siyah (53717)</v></cell><cell r="F2454"><v>0.18</v></cell><cell r="G2454" t="str"><v>TL</v></cell><cell r="H2454"><v>45.6165</v></cell></row><row r="2455"><cell r="E2455" t="str"><v>DYMO D1 Yedek Şerit, 24 mm x 7 mt,  Sarı/Siyah (53718)</v></cell><cell r="F2455"><v>0.18</v></cell><cell r="G2455" t="str"><v>TL</v></cell><cell r="H2455"><v>45.6165</v></cell></row><row r="2456"><cell r="E2456" t="str"><v>DYMO D1 Yedek Şerit, 24 mm x 7 mt, Yeşil/Siyah (53719)</v></cell><cell r="F2456"><v>0.18</v></cell><cell r="G2456" t="str"><v>TL</v></cell><cell r="H2456"><v>45.6165</v></cell></row><row r="2457"><cell r="E2457" t="str"><v>DYMO D1 Yedek Şerit, 24 mm x 7 mt, Şeffaf/Beyaz (53720)</v></cell><cell r="F2457"><v>0.18</v></cell><cell r="G2457" t="str"><v>TL</v></cell><cell r="H2457"><v>45.6165</v></cell></row><row r="2458"><cell r="E2458" t="str"><v>DYMO D1 Yedek Şerit, 24 mm x 7 mt, Siyah/Beyaz (53721)</v></cell><cell r="F2458"><v>0.18</v></cell><cell r="G2458" t="str"><v>TL</v></cell><cell r="H2458"><v>45.6165</v></cell></row><row r="2459"><cell r="E2459" t="str"><v>Yüksek performans Esnek Naylon 12mmx3,5 Syh/Beyaz (16957)</v></cell><cell r="F2459"><v>0.18</v></cell></row><row r="2460"><cell r="E2460" t="str"><v>Yüksek performans Esnek Naylon 19mmx3,5 Syh/Beyaz (16958)</v></cell><cell r="F2460"><v>0.18</v></cell></row><row r="2461"><cell r="E2461" t="str"><v>Yüksek performans PermanentPoly 12mmx5,5 Syh/Beyaz (16959)</v></cell><cell r="F2461"><v>0.18</v></cell></row><row r="2462"><cell r="E2462" t="str"><v>Yüksek performans  PermanentPoly 19mmx5,5 Syh/Beyaz (16960)</v></cell><cell r="F2462"><v>0.18</v></cell></row><row r="2463"><cell r="E2463" t="str"><v>Tanex Ofc Ofıs Etıketı Beyaz 34*52 Mm</v></cell><cell r="F2463"><v>0.18</v></cell></row><row r="2464"><cell r="E2464" t="str"><v>Tanex Tw-2303 105 Mm X 99 Mm 100 Sayfa Lazer</v></cell><cell r="F2464"><v>0.18</v></cell></row><row r="2465"><cell r="E2465" t="str"><v>Tanex 200 gr A4 Fotoğraf Kağıdı 25 Adet</v></cell><cell r="F2465"><v>0.18</v></cell></row><row r="2466"><cell r="E2466" t="str"><v>Tanex Fix Yapıştırıcı Beyaz 50 Gr</v></cell><cell r="F2466"><v>0.18</v></cell></row><row r="2467"><cell r="E2467" t="str"><v>Tanex Tw-2121 Etiket 70 X 38Mm</v></cell><cell r="F2467"><v>0.18</v></cell></row><row r="2468"><cell r="E2468" t="str"><v>Tanex Tw-2280 Etiket 22 X 12Mm</v></cell><cell r="F2468"><v>0.18</v></cell></row><row r="2469"><cell r="E2469" t="str"><v>Tanex Düz Kenar Lazer Etiket A4 210*297 Mm</v></cell><cell r="F2469"><v>0.18</v></cell></row><row r="2470"><cell r="E2470" t="str"><v>Tanex Tw-2041  Cd Etiketi 100  Sayfa  200 Etiket</v></cell><cell r="F2470"><v>0.18</v></cell></row><row r="2471"><cell r="E2471" t="str"><v>Tanex Tw-2105 Etiket 105 X 37 125Mm</v></cell><cell r="F2471"><v>0.18</v></cell></row><row r="2472"><cell r="E2472" t="str"><v>Tanex Ofc Ofis Etiketi Beyaz 40*100Mm (10 Adet)</v></cell><cell r="F2472"><v>0.18</v></cell></row><row r="2473"><cell r="E2473" t="str"><v>Tanex Ofc Ofis Etiketi Beyaz 16 Mm (10 Adet)</v></cell><cell r="F2473"><v>0.18</v></cell></row><row r="2474"><cell r="E2474" t="str"><v>Tanex Ofc Ofis Etiketi Beyaz 13*50 Mm</v></cell><cell r="F2474"><v>0.18</v></cell></row><row r="2475"><cell r="E2475" t="str"><v>Qp Geri Dönüşümlü Lazer Etiket</v></cell><cell r="F2475"><v>0.18</v></cell></row><row r="2476"><cell r="E2476" t="str"><v>Avery Dayanıklı Etiket (199,6x43,5) 2'li - 20 Sayfa</v></cell><cell r="F2476"><v>0.18</v></cell><cell r="G2476" t="str"><v>TL</v></cell><cell r="H2476"><v>97.91082</v></cell></row><row r="2477"><cell r="E2477" t="str"><v>Avery Dayanıklı Etiket  (99,1x139) 4'lü - 20 Sayfa</v></cell><cell r="F2477"><v>0.18</v></cell><cell r="G2477" t="str"><v>TL</v></cell><cell r="H2477"><v>97.91082</v></cell></row><row r="2478"><cell r="E2478" t="str"><v>Avery Dayanıklı Etiket  Metalik Gümüş (25,4x10) 189'lu  - 20 Sayfa</v></cell><cell r="F2478"><v>0.18</v></cell><cell r="G2478" t="str"><v>TL</v></cell><cell r="H2478"><v>97.91082</v></cell></row><row r="2479"><cell r="E2479" t="str"><v>Avery Kalın Kenar Sırt Etiketi (200x60) 4'lü - 25 Sayfa</v></cell><cell r="F2479"><v>0.18</v></cell><cell r="G2479" t="str"><v>TL</v></cell><cell r="H2479"><v>26.21304</v></cell></row><row r="2480"><cell r="E2480" t="str"><v>Avery Klasör Etiketi  (200X60) 4'lı-25 Sayfa</v></cell><cell r="F2480"><v>0.18</v></cell><cell r="G2480" t="str"><v>TL</v></cell><cell r="H2480"><v>26.21304</v></cell></row><row r="2481"><cell r="E2481" t="str"><v>Avery Şeffaf Adres Etiketi (199,6x289,1) 1'li - 25 Sayfa</v></cell><cell r="F2481"><v>0.18</v></cell><cell r="G2481" t="str"><v>TL</v></cell><cell r="H2481"><v>61.52832</v></cell></row><row r="2482"><cell r="E2482" t="str"><v>Avery Şeffaf Adres Etiketi (99,1x38,1) 14'lü - 25 Sayfa</v></cell><cell r="F2482"><v>0.18</v></cell><cell r="G2482" t="str"><v>TL</v></cell><cell r="H2482"><v>61.52832</v></cell></row><row r="2483"><cell r="E2483" t="str"><v>Avery Şeffaf Adres Etiketi (99,1x34) 16'lı  - 25 Sayfa</v></cell><cell r="F2483"><v>0.18</v></cell><cell r="G2483" t="str"><v>TL</v></cell><cell r="H2483"><v>61.52832</v></cell></row><row r="2484"><cell r="E2484" t="str"><v>Avery Şeffaf Adres Etiketi (63,5x38,1) 21'li - 25 Sayfa</v></cell><cell r="F2484"><v>0.18</v></cell><cell r="G2484" t="str"><v>TL</v></cell><cell r="H2484"><v>61.52832</v></cell></row><row r="2485"><cell r="E2485" t="str"><v>Arofol Hava Kabarcıklı  Zarf No:1 (120X175)</v></cell></row><row r="2485"><cell r="H2485"><v>0.63504</v></cell></row><row r="2486"><cell r="E2486" t="str"><v>Arofol Hava Kabarcıklı  Zarf No:2 (140X225)</v></cell></row><row r="2486"><cell r="H2486"><v>0.882</v></cell></row><row r="2487"><cell r="E2487" t="str"><v>Arofol Hava Kabarcıklı  Zarf No:3 (170X225)</v></cell></row><row r="2487"><cell r="H2487"><v>0.98784</v></cell></row><row r="2488"><cell r="E2488" t="str"><v>Arofol Hava Kabarcıklı  Zarf No:4 (200X275)</v></cell></row><row r="2488"><cell r="H2488"><v>1.20834</v></cell></row><row r="2489"><cell r="E2489" t="str"><v>Arofol Hava Kabarcıklı  Zarf No:5 (240X275)</v></cell></row><row r="2489"><cell r="H2489"><v>1.5876</v></cell></row><row r="2490"><cell r="E2490" t="str"><v>Arofol Hava Kabarcıklı  Zarf No:6 (240X345)</v></cell></row><row r="2490"><cell r="H2490"><v>1.91394</v></cell></row><row r="2491"><cell r="E2491" t="str"><v>Arofol Hava Kabarcıklı  Zarf No:7 (260X345)</v></cell></row><row r="2491"><cell r="H2491"><v>2.0286</v></cell></row><row r="2492"><cell r="E2492" t="str"><v>Arofol Hava Kabarcıklı  Zarf No:8 (290X370)</v></cell></row><row r="2492"><cell r="H2492"><v>2.45196</v></cell></row><row r="2493"><cell r="E2493" t="str"><v>Arofol Hava Kabarcıklı  Zarf No:9 (320X455)</v></cell></row><row r="2493"><cell r="H2493"><v>3.49272</v></cell></row><row r="2494"><cell r="E2494" t="str"><v>Arofol Hava Kabarcıklı  Zarf No:10 (370X480)</v></cell></row><row r="2494"><cell r="H2494"><v>3.88962</v></cell></row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2974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I2494" activeCellId="0" sqref="I2494"/>
    </sheetView>
  </sheetViews>
  <sheetFormatPr defaultRowHeight="15"/>
  <cols>
    <col collapsed="false" hidden="false" max="1" min="1" style="0" width="13.2551020408163"/>
    <col collapsed="false" hidden="false" max="2" min="2" style="0" width="15.8775510204082"/>
    <col collapsed="false" hidden="false" max="3" min="3" style="0" width="37.3724489795918"/>
    <col collapsed="false" hidden="false" max="4" min="4" style="0" width="30.3367346938776"/>
    <col collapsed="false" hidden="false" max="5" min="5" style="0" width="116.433673469388"/>
    <col collapsed="false" hidden="false" max="6" min="6" style="0" width="4.9234693877551"/>
    <col collapsed="false" hidden="false" max="7" min="7" style="0" width="11.0510204081633"/>
    <col collapsed="false" hidden="false" max="8" min="8" style="0" width="10.0459183673469"/>
    <col collapsed="false" hidden="false" max="9" min="9" style="0" width="10.8520408163265"/>
    <col collapsed="false" hidden="false" max="10" min="10" style="0" width="17.4744897959184"/>
    <col collapsed="false" hidden="false" max="1025" min="11" style="0" width="8.836734693877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" hidden="tru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5" t="n">
        <v>0.18</v>
      </c>
      <c r="G2" s="5" t="s">
        <v>15</v>
      </c>
      <c r="H2" s="5" t="n">
        <f aca="false">VLOOKUP(E2,[1]Sayfa5!E$1:H$1048576,4,0)</f>
        <v>4.74</v>
      </c>
      <c r="I2" s="4"/>
      <c r="J2" s="6" t="n">
        <f aca="false">VLOOKUP(E2,[1]Sayfa5!E$1:I$1048576,5,0)</f>
        <v>8690826425518</v>
      </c>
    </row>
    <row r="3" customFormat="false" ht="15" hidden="true" customHeight="false" outlineLevel="0" collapsed="false">
      <c r="A3" s="3" t="s">
        <v>16</v>
      </c>
      <c r="B3" s="4" t="s">
        <v>11</v>
      </c>
      <c r="C3" s="4" t="s">
        <v>12</v>
      </c>
      <c r="D3" s="4" t="s">
        <v>13</v>
      </c>
      <c r="E3" s="4" t="s">
        <v>17</v>
      </c>
      <c r="F3" s="3" t="n">
        <v>0.18</v>
      </c>
      <c r="G3" s="3" t="s">
        <v>15</v>
      </c>
      <c r="H3" s="3" t="n">
        <v>7.776</v>
      </c>
      <c r="I3" s="4"/>
      <c r="J3" s="7" t="n">
        <v>8692404224018</v>
      </c>
    </row>
    <row r="4" customFormat="false" ht="15" hidden="true" customHeight="false" outlineLevel="0" collapsed="false">
      <c r="A4" s="3" t="s">
        <v>18</v>
      </c>
      <c r="B4" s="4" t="s">
        <v>11</v>
      </c>
      <c r="C4" s="4" t="s">
        <v>12</v>
      </c>
      <c r="D4" s="4" t="s">
        <v>13</v>
      </c>
      <c r="E4" s="4" t="s">
        <v>19</v>
      </c>
      <c r="F4" s="3" t="n">
        <v>0.18</v>
      </c>
      <c r="G4" s="3" t="s">
        <v>15</v>
      </c>
      <c r="H4" s="3" t="n">
        <v>7.776</v>
      </c>
      <c r="I4" s="4"/>
      <c r="J4" s="7" t="n">
        <v>8692404224025</v>
      </c>
    </row>
    <row r="5" customFormat="false" ht="15" hidden="true" customHeight="false" outlineLevel="0" collapsed="false">
      <c r="A5" s="3" t="s">
        <v>20</v>
      </c>
      <c r="B5" s="4" t="s">
        <v>11</v>
      </c>
      <c r="C5" s="4" t="s">
        <v>12</v>
      </c>
      <c r="D5" s="4" t="s">
        <v>13</v>
      </c>
      <c r="E5" s="4" t="s">
        <v>21</v>
      </c>
      <c r="F5" s="3" t="n">
        <v>0.18</v>
      </c>
      <c r="G5" s="3" t="s">
        <v>15</v>
      </c>
      <c r="H5" s="3" t="n">
        <v>7.776</v>
      </c>
      <c r="I5" s="4"/>
      <c r="J5" s="7" t="n">
        <v>8692404224032</v>
      </c>
    </row>
    <row r="6" customFormat="false" ht="15" hidden="true" customHeight="false" outlineLevel="0" collapsed="false">
      <c r="A6" s="3" t="s">
        <v>22</v>
      </c>
      <c r="B6" s="4" t="s">
        <v>11</v>
      </c>
      <c r="C6" s="4" t="s">
        <v>12</v>
      </c>
      <c r="D6" s="4" t="s">
        <v>13</v>
      </c>
      <c r="E6" s="5" t="s">
        <v>23</v>
      </c>
      <c r="F6" s="5" t="n">
        <v>0.18</v>
      </c>
      <c r="G6" s="5" t="s">
        <v>15</v>
      </c>
      <c r="H6" s="5" t="n">
        <v>16.0704</v>
      </c>
      <c r="I6" s="4"/>
      <c r="J6" s="6" t="s">
        <v>24</v>
      </c>
    </row>
    <row r="7" customFormat="false" ht="15" hidden="true" customHeight="false" outlineLevel="0" collapsed="false">
      <c r="A7" s="3" t="s">
        <v>25</v>
      </c>
      <c r="B7" s="4" t="s">
        <v>11</v>
      </c>
      <c r="C7" s="4" t="s">
        <v>12</v>
      </c>
      <c r="D7" s="4" t="s">
        <v>13</v>
      </c>
      <c r="E7" s="5" t="s">
        <v>26</v>
      </c>
      <c r="F7" s="5" t="n">
        <v>0.18</v>
      </c>
      <c r="G7" s="5" t="s">
        <v>15</v>
      </c>
      <c r="H7" s="5" t="n">
        <v>16.0704</v>
      </c>
      <c r="I7" s="4"/>
      <c r="J7" s="6" t="s">
        <v>27</v>
      </c>
    </row>
    <row r="8" customFormat="false" ht="15" hidden="true" customHeight="false" outlineLevel="0" collapsed="false">
      <c r="A8" s="3" t="s">
        <v>28</v>
      </c>
      <c r="B8" s="4" t="s">
        <v>11</v>
      </c>
      <c r="C8" s="4" t="s">
        <v>12</v>
      </c>
      <c r="D8" s="4" t="s">
        <v>13</v>
      </c>
      <c r="E8" s="5" t="s">
        <v>29</v>
      </c>
      <c r="F8" s="5" t="n">
        <v>0.18</v>
      </c>
      <c r="G8" s="5" t="s">
        <v>15</v>
      </c>
      <c r="H8" s="5" t="n">
        <v>16.0704</v>
      </c>
      <c r="I8" s="4"/>
      <c r="J8" s="6" t="s">
        <v>30</v>
      </c>
    </row>
    <row r="9" customFormat="false" ht="15" hidden="true" customHeight="false" outlineLevel="0" collapsed="false">
      <c r="A9" s="3" t="s">
        <v>31</v>
      </c>
      <c r="B9" s="4" t="s">
        <v>11</v>
      </c>
      <c r="C9" s="4" t="s">
        <v>12</v>
      </c>
      <c r="D9" s="4" t="s">
        <v>13</v>
      </c>
      <c r="E9" s="5" t="s">
        <v>32</v>
      </c>
      <c r="F9" s="5" t="n">
        <v>0.18</v>
      </c>
      <c r="G9" s="5" t="s">
        <v>15</v>
      </c>
      <c r="H9" s="5" t="n">
        <v>3.1536</v>
      </c>
      <c r="I9" s="4"/>
      <c r="J9" s="6" t="n">
        <f aca="false">VLOOKUP(E9,[1]Sayfa5!E$1:I$1048576,5,0)</f>
        <v>8690826144556</v>
      </c>
    </row>
    <row r="10" customFormat="false" ht="15" hidden="true" customHeight="false" outlineLevel="0" collapsed="false">
      <c r="A10" s="3" t="s">
        <v>33</v>
      </c>
      <c r="B10" s="4" t="s">
        <v>11</v>
      </c>
      <c r="C10" s="4" t="s">
        <v>12</v>
      </c>
      <c r="D10" s="4" t="s">
        <v>13</v>
      </c>
      <c r="E10" s="5" t="s">
        <v>34</v>
      </c>
      <c r="F10" s="5" t="n">
        <v>0.18</v>
      </c>
      <c r="G10" s="5" t="s">
        <v>15</v>
      </c>
      <c r="H10" s="5" t="n">
        <v>2.8512</v>
      </c>
      <c r="I10" s="4"/>
      <c r="J10" s="6" t="n">
        <f aca="false">VLOOKUP(E10,[1]Sayfa5!E$1:I$1048576,5,0)</f>
        <v>8690826144952</v>
      </c>
    </row>
    <row r="11" customFormat="false" ht="15" hidden="true" customHeight="false" outlineLevel="0" collapsed="false">
      <c r="A11" s="3" t="s">
        <v>35</v>
      </c>
      <c r="B11" s="4" t="s">
        <v>11</v>
      </c>
      <c r="C11" s="4" t="s">
        <v>12</v>
      </c>
      <c r="D11" s="4" t="s">
        <v>13</v>
      </c>
      <c r="E11" s="5" t="s">
        <v>36</v>
      </c>
      <c r="F11" s="5" t="n">
        <v>0.18</v>
      </c>
      <c r="G11" s="5" t="s">
        <v>15</v>
      </c>
      <c r="H11" s="5" t="n">
        <v>1.0368</v>
      </c>
      <c r="I11" s="4"/>
      <c r="J11" s="6" t="n">
        <f aca="false">VLOOKUP(E11,[1]Sayfa5!E$1:I$1048576,5,0)</f>
        <v>8690826144259</v>
      </c>
    </row>
    <row r="12" customFormat="false" ht="15" hidden="true" customHeight="false" outlineLevel="0" collapsed="false">
      <c r="A12" s="3" t="s">
        <v>37</v>
      </c>
      <c r="B12" s="4" t="s">
        <v>11</v>
      </c>
      <c r="C12" s="4" t="s">
        <v>12</v>
      </c>
      <c r="D12" s="4" t="s">
        <v>13</v>
      </c>
      <c r="E12" s="5" t="s">
        <v>38</v>
      </c>
      <c r="F12" s="5" t="n">
        <v>0.18</v>
      </c>
      <c r="G12" s="5" t="s">
        <v>15</v>
      </c>
      <c r="H12" s="5" t="n">
        <v>1.0368</v>
      </c>
      <c r="I12" s="4"/>
      <c r="J12" s="6" t="n">
        <f aca="false">VLOOKUP(E12,[1]Sayfa5!E$1:I$1048576,5,0)</f>
        <v>8690826144518</v>
      </c>
    </row>
    <row r="13" customFormat="false" ht="15" hidden="true" customHeight="false" outlineLevel="0" collapsed="false">
      <c r="A13" s="3" t="s">
        <v>39</v>
      </c>
      <c r="B13" s="4" t="s">
        <v>11</v>
      </c>
      <c r="C13" s="4" t="s">
        <v>12</v>
      </c>
      <c r="D13" s="4" t="s">
        <v>13</v>
      </c>
      <c r="E13" s="5" t="s">
        <v>40</v>
      </c>
      <c r="F13" s="5" t="n">
        <v>0.18</v>
      </c>
      <c r="G13" s="5" t="s">
        <v>15</v>
      </c>
      <c r="H13" s="5" t="n">
        <v>1.0368</v>
      </c>
      <c r="I13" s="4"/>
      <c r="J13" s="6" t="n">
        <f aca="false">VLOOKUP(E13,[1]Sayfa5!E$1:I$1048576,5,0)</f>
        <v>8690826144990</v>
      </c>
    </row>
    <row r="14" customFormat="false" ht="15" hidden="true" customHeight="false" outlineLevel="0" collapsed="false">
      <c r="A14" s="3" t="s">
        <v>41</v>
      </c>
      <c r="B14" s="4" t="s">
        <v>11</v>
      </c>
      <c r="C14" s="4" t="s">
        <v>12</v>
      </c>
      <c r="D14" s="4" t="s">
        <v>13</v>
      </c>
      <c r="E14" s="5" t="s">
        <v>42</v>
      </c>
      <c r="F14" s="5" t="n">
        <v>0.18</v>
      </c>
      <c r="G14" s="5" t="s">
        <v>15</v>
      </c>
      <c r="H14" s="5" t="n">
        <v>1.0368</v>
      </c>
      <c r="I14" s="4"/>
      <c r="J14" s="6" t="n">
        <f aca="false">VLOOKUP(E14,[1]Sayfa5!E$1:I$1048576,5,0)</f>
        <v>8690826144211</v>
      </c>
    </row>
    <row r="15" customFormat="false" ht="15" hidden="true" customHeight="false" outlineLevel="0" collapsed="false">
      <c r="A15" s="3" t="s">
        <v>43</v>
      </c>
      <c r="B15" s="4" t="s">
        <v>11</v>
      </c>
      <c r="C15" s="4" t="s">
        <v>12</v>
      </c>
      <c r="D15" s="4" t="s">
        <v>13</v>
      </c>
      <c r="E15" s="5" t="s">
        <v>44</v>
      </c>
      <c r="F15" s="5" t="n">
        <v>0.18</v>
      </c>
      <c r="G15" s="5" t="s">
        <v>15</v>
      </c>
      <c r="H15" s="5" t="n">
        <v>1.0368</v>
      </c>
      <c r="I15" s="4"/>
      <c r="J15" s="6" t="n">
        <f aca="false">VLOOKUP(E15,[1]Sayfa5!E$1:I$1048576,5,0)</f>
        <v>8690826425990</v>
      </c>
    </row>
    <row r="16" customFormat="false" ht="15" hidden="true" customHeight="false" outlineLevel="0" collapsed="false">
      <c r="A16" s="3" t="s">
        <v>45</v>
      </c>
      <c r="B16" s="4" t="s">
        <v>11</v>
      </c>
      <c r="C16" s="4" t="s">
        <v>12</v>
      </c>
      <c r="D16" s="4" t="s">
        <v>13</v>
      </c>
      <c r="E16" s="5" t="s">
        <v>46</v>
      </c>
      <c r="F16" s="5" t="n">
        <v>0.18</v>
      </c>
      <c r="G16" s="5" t="s">
        <v>15</v>
      </c>
      <c r="H16" s="5" t="n">
        <v>1.0368</v>
      </c>
      <c r="I16" s="4"/>
      <c r="J16" s="6" t="n">
        <f aca="false">VLOOKUP(E16,[1]Sayfa5!E$1:I$1048576,5,0)</f>
        <v>8690826425211</v>
      </c>
    </row>
    <row r="17" customFormat="false" ht="15" hidden="true" customHeight="false" outlineLevel="0" collapsed="false">
      <c r="A17" s="3" t="s">
        <v>47</v>
      </c>
      <c r="B17" s="4" t="s">
        <v>11</v>
      </c>
      <c r="C17" s="4" t="s">
        <v>12</v>
      </c>
      <c r="D17" s="4" t="s">
        <v>13</v>
      </c>
      <c r="E17" s="3" t="s">
        <v>48</v>
      </c>
      <c r="F17" s="3" t="n">
        <v>0.18</v>
      </c>
      <c r="G17" s="3" t="s">
        <v>15</v>
      </c>
      <c r="H17" s="3" t="n">
        <v>16.0704</v>
      </c>
      <c r="I17" s="4"/>
      <c r="J17" s="7" t="n">
        <v>8692404100213</v>
      </c>
    </row>
    <row r="18" customFormat="false" ht="15" hidden="true" customHeight="false" outlineLevel="0" collapsed="false">
      <c r="A18" s="3" t="s">
        <v>49</v>
      </c>
      <c r="B18" s="4" t="s">
        <v>11</v>
      </c>
      <c r="C18" s="4" t="s">
        <v>12</v>
      </c>
      <c r="D18" s="4" t="s">
        <v>13</v>
      </c>
      <c r="E18" s="3" t="s">
        <v>50</v>
      </c>
      <c r="F18" s="3" t="n">
        <v>0.18</v>
      </c>
      <c r="G18" s="3" t="s">
        <v>15</v>
      </c>
      <c r="H18" s="3" t="n">
        <v>16.0704</v>
      </c>
      <c r="I18" s="4"/>
      <c r="J18" s="7" t="n">
        <v>8692404100220</v>
      </c>
    </row>
    <row r="19" customFormat="false" ht="15" hidden="true" customHeight="false" outlineLevel="0" collapsed="false">
      <c r="A19" s="3" t="s">
        <v>51</v>
      </c>
      <c r="B19" s="4" t="s">
        <v>11</v>
      </c>
      <c r="C19" s="4" t="s">
        <v>12</v>
      </c>
      <c r="D19" s="4" t="s">
        <v>13</v>
      </c>
      <c r="E19" s="3" t="s">
        <v>52</v>
      </c>
      <c r="F19" s="3" t="n">
        <v>0.18</v>
      </c>
      <c r="G19" s="3" t="s">
        <v>15</v>
      </c>
      <c r="H19" s="3" t="n">
        <v>16.0704</v>
      </c>
      <c r="I19" s="4"/>
      <c r="J19" s="7" t="n">
        <v>8692404100237</v>
      </c>
    </row>
    <row r="20" customFormat="false" ht="15" hidden="true" customHeight="false" outlineLevel="0" collapsed="false">
      <c r="A20" s="3" t="s">
        <v>53</v>
      </c>
      <c r="B20" s="4" t="s">
        <v>11</v>
      </c>
      <c r="C20" s="4" t="s">
        <v>12</v>
      </c>
      <c r="D20" s="4" t="s">
        <v>13</v>
      </c>
      <c r="E20" s="3" t="s">
        <v>54</v>
      </c>
      <c r="F20" s="3" t="n">
        <v>0.18</v>
      </c>
      <c r="G20" s="3" t="s">
        <v>15</v>
      </c>
      <c r="H20" s="3" t="n">
        <v>3.1536</v>
      </c>
      <c r="I20" s="4"/>
      <c r="J20" s="7" t="n">
        <v>8692404229266</v>
      </c>
    </row>
    <row r="21" customFormat="false" ht="15" hidden="true" customHeight="false" outlineLevel="0" collapsed="false">
      <c r="A21" s="3" t="s">
        <v>55</v>
      </c>
      <c r="B21" s="4" t="s">
        <v>11</v>
      </c>
      <c r="C21" s="4" t="s">
        <v>12</v>
      </c>
      <c r="D21" s="4" t="s">
        <v>13</v>
      </c>
      <c r="E21" s="3" t="s">
        <v>56</v>
      </c>
      <c r="F21" s="3" t="n">
        <v>0.18</v>
      </c>
      <c r="G21" s="3" t="s">
        <v>15</v>
      </c>
      <c r="H21" s="3" t="n">
        <v>2.8512</v>
      </c>
      <c r="I21" s="4"/>
      <c r="J21" s="7" t="n">
        <v>8692404100718</v>
      </c>
    </row>
    <row r="22" customFormat="false" ht="15" hidden="true" customHeight="false" outlineLevel="0" collapsed="false">
      <c r="A22" s="3" t="s">
        <v>57</v>
      </c>
      <c r="B22" s="4" t="s">
        <v>11</v>
      </c>
      <c r="C22" s="4" t="s">
        <v>12</v>
      </c>
      <c r="D22" s="4" t="s">
        <v>13</v>
      </c>
      <c r="E22" s="5" t="s">
        <v>58</v>
      </c>
      <c r="F22" s="5" t="n">
        <v>0.18</v>
      </c>
      <c r="G22" s="5" t="s">
        <v>15</v>
      </c>
      <c r="H22" s="5" t="n">
        <f aca="false">VLOOKUP(E22,[1]Sayfa5!E$1:H$1048576,4,0)</f>
        <v>5.02</v>
      </c>
      <c r="I22" s="4"/>
      <c r="J22" s="6" t="n">
        <f aca="false">VLOOKUP(E22,[1]Sayfa5!E$1:I$1048576,5,0)</f>
        <v>8693245026687</v>
      </c>
    </row>
    <row r="23" customFormat="false" ht="15" hidden="true" customHeight="false" outlineLevel="0" collapsed="false">
      <c r="A23" s="3" t="s">
        <v>59</v>
      </c>
      <c r="B23" s="4" t="s">
        <v>11</v>
      </c>
      <c r="C23" s="4" t="s">
        <v>12</v>
      </c>
      <c r="D23" s="4" t="s">
        <v>13</v>
      </c>
      <c r="E23" s="5" t="s">
        <v>60</v>
      </c>
      <c r="F23" s="5" t="n">
        <v>0.18</v>
      </c>
      <c r="G23" s="5" t="s">
        <v>15</v>
      </c>
      <c r="H23" s="5" t="n">
        <f aca="false">VLOOKUP(E23,[1]Sayfa5!E$1:H$1048576,4,0)</f>
        <v>4.6</v>
      </c>
      <c r="I23" s="4"/>
      <c r="J23" s="6" t="n">
        <f aca="false">VLOOKUP(E23,[1]Sayfa5!E$1:I$1048576,5,0)</f>
        <v>8693245026717</v>
      </c>
    </row>
    <row r="24" customFormat="false" ht="15" hidden="true" customHeight="false" outlineLevel="0" collapsed="false">
      <c r="A24" s="3" t="s">
        <v>61</v>
      </c>
      <c r="B24" s="4" t="s">
        <v>11</v>
      </c>
      <c r="C24" s="4" t="s">
        <v>12</v>
      </c>
      <c r="D24" s="4" t="s">
        <v>13</v>
      </c>
      <c r="E24" s="5" t="s">
        <v>62</v>
      </c>
      <c r="F24" s="5" t="n">
        <v>0.18</v>
      </c>
      <c r="G24" s="5" t="s">
        <v>15</v>
      </c>
      <c r="H24" s="5" t="n">
        <f aca="false">VLOOKUP(E24,[1]Sayfa5!E$1:H$1048576,4,0)</f>
        <v>23.69</v>
      </c>
      <c r="I24" s="4"/>
      <c r="J24" s="6" t="n">
        <f aca="false">VLOOKUP(E24,[1]Sayfa5!E$1:I$1048576,5,0)</f>
        <v>8690826142637</v>
      </c>
    </row>
    <row r="25" customFormat="false" ht="15" hidden="true" customHeight="false" outlineLevel="0" collapsed="false">
      <c r="A25" s="3" t="s">
        <v>63</v>
      </c>
      <c r="B25" s="4" t="s">
        <v>11</v>
      </c>
      <c r="C25" s="4" t="s">
        <v>12</v>
      </c>
      <c r="D25" s="4" t="s">
        <v>13</v>
      </c>
      <c r="E25" s="5" t="s">
        <v>64</v>
      </c>
      <c r="F25" s="5" t="n">
        <v>0.18</v>
      </c>
      <c r="G25" s="5" t="s">
        <v>15</v>
      </c>
      <c r="H25" s="5" t="n">
        <f aca="false">VLOOKUP(E25,[1]Sayfa5!E$1:H$1048576,4,0)</f>
        <v>23.69</v>
      </c>
      <c r="I25" s="4"/>
      <c r="J25" s="6" t="n">
        <f aca="false">VLOOKUP(E25,[1]Sayfa5!E$1:I$1048576,5,0)</f>
        <v>8690826142668</v>
      </c>
    </row>
    <row r="26" customFormat="false" ht="15" hidden="true" customHeight="false" outlineLevel="0" collapsed="false">
      <c r="A26" s="3" t="s">
        <v>65</v>
      </c>
      <c r="B26" s="4" t="s">
        <v>11</v>
      </c>
      <c r="C26" s="4" t="s">
        <v>12</v>
      </c>
      <c r="D26" s="4" t="s">
        <v>13</v>
      </c>
      <c r="E26" s="5" t="s">
        <v>66</v>
      </c>
      <c r="F26" s="5" t="n">
        <v>0.18</v>
      </c>
      <c r="G26" s="5" t="s">
        <v>15</v>
      </c>
      <c r="H26" s="5" t="n">
        <f aca="false">VLOOKUP(E26,[1]Sayfa5!E$1:H$1048576,4,0)</f>
        <v>23.69</v>
      </c>
      <c r="I26" s="4"/>
      <c r="J26" s="6" t="n">
        <f aca="false">VLOOKUP(E26,[1]Sayfa5!E$1:I$1048576,5,0)</f>
        <v>8690826142606</v>
      </c>
    </row>
    <row r="27" customFormat="false" ht="15" hidden="true" customHeight="false" outlineLevel="0" collapsed="false">
      <c r="A27" s="3" t="s">
        <v>67</v>
      </c>
      <c r="B27" s="4" t="s">
        <v>11</v>
      </c>
      <c r="C27" s="4" t="s">
        <v>12</v>
      </c>
      <c r="D27" s="3" t="s">
        <v>68</v>
      </c>
      <c r="E27" s="5" t="s">
        <v>69</v>
      </c>
      <c r="F27" s="5" t="n">
        <v>0.18</v>
      </c>
      <c r="G27" s="5" t="s">
        <v>15</v>
      </c>
      <c r="H27" s="5" t="n">
        <v>3.22245</v>
      </c>
      <c r="I27" s="4"/>
      <c r="J27" s="6" t="n">
        <v>3501170940723</v>
      </c>
    </row>
    <row r="28" customFormat="false" ht="15" hidden="true" customHeight="false" outlineLevel="0" collapsed="false">
      <c r="A28" s="3" t="s">
        <v>70</v>
      </c>
      <c r="B28" s="4" t="s">
        <v>11</v>
      </c>
      <c r="C28" s="4" t="s">
        <v>12</v>
      </c>
      <c r="D28" s="3" t="s">
        <v>68</v>
      </c>
      <c r="E28" s="5" t="s">
        <v>71</v>
      </c>
      <c r="F28" s="5" t="n">
        <v>0.18</v>
      </c>
      <c r="G28" s="5" t="s">
        <v>15</v>
      </c>
      <c r="H28" s="5" t="n">
        <v>3.22245</v>
      </c>
      <c r="I28" s="4"/>
      <c r="J28" s="6" t="n">
        <v>3501170940716</v>
      </c>
    </row>
    <row r="29" customFormat="false" ht="15" hidden="true" customHeight="false" outlineLevel="0" collapsed="false">
      <c r="A29" s="3" t="s">
        <v>72</v>
      </c>
      <c r="B29" s="4" t="s">
        <v>11</v>
      </c>
      <c r="C29" s="4" t="s">
        <v>12</v>
      </c>
      <c r="D29" s="3" t="s">
        <v>68</v>
      </c>
      <c r="E29" s="5" t="s">
        <v>73</v>
      </c>
      <c r="F29" s="5" t="n">
        <v>0.18</v>
      </c>
      <c r="G29" s="5" t="s">
        <v>15</v>
      </c>
      <c r="H29" s="5" t="n">
        <v>3.22245</v>
      </c>
      <c r="I29" s="4"/>
      <c r="J29" s="6" t="n">
        <v>3501170940730</v>
      </c>
    </row>
    <row r="30" customFormat="false" ht="15" hidden="true" customHeight="false" outlineLevel="0" collapsed="false">
      <c r="A30" s="3" t="s">
        <v>74</v>
      </c>
      <c r="B30" s="4" t="s">
        <v>11</v>
      </c>
      <c r="C30" s="4" t="s">
        <v>12</v>
      </c>
      <c r="D30" s="3" t="s">
        <v>68</v>
      </c>
      <c r="E30" s="8" t="s">
        <v>75</v>
      </c>
      <c r="F30" s="8" t="n">
        <v>0.18</v>
      </c>
      <c r="G30" s="8" t="s">
        <v>15</v>
      </c>
      <c r="H30" s="8"/>
      <c r="I30" s="4"/>
      <c r="J30" s="9" t="s">
        <v>76</v>
      </c>
    </row>
    <row r="31" customFormat="false" ht="15" hidden="true" customHeight="false" outlineLevel="0" collapsed="false">
      <c r="A31" s="3" t="s">
        <v>77</v>
      </c>
      <c r="B31" s="4" t="s">
        <v>11</v>
      </c>
      <c r="C31" s="4" t="s">
        <v>12</v>
      </c>
      <c r="D31" s="3" t="s">
        <v>68</v>
      </c>
      <c r="E31" s="8" t="s">
        <v>78</v>
      </c>
      <c r="F31" s="8" t="n">
        <v>0.18</v>
      </c>
      <c r="G31" s="8" t="s">
        <v>15</v>
      </c>
      <c r="H31" s="8"/>
      <c r="I31" s="4"/>
      <c r="J31" s="9" t="s">
        <v>79</v>
      </c>
    </row>
    <row r="32" customFormat="false" ht="15" hidden="true" customHeight="false" outlineLevel="0" collapsed="false">
      <c r="A32" s="3" t="s">
        <v>80</v>
      </c>
      <c r="B32" s="4" t="s">
        <v>11</v>
      </c>
      <c r="C32" s="4" t="s">
        <v>12</v>
      </c>
      <c r="D32" s="3" t="s">
        <v>68</v>
      </c>
      <c r="E32" s="8" t="s">
        <v>81</v>
      </c>
      <c r="F32" s="8" t="n">
        <v>0.18</v>
      </c>
      <c r="G32" s="8" t="s">
        <v>15</v>
      </c>
      <c r="H32" s="8"/>
      <c r="I32" s="4"/>
      <c r="J32" s="9" t="s">
        <v>82</v>
      </c>
    </row>
    <row r="33" customFormat="false" ht="15" hidden="true" customHeight="false" outlineLevel="0" collapsed="false">
      <c r="A33" s="3" t="s">
        <v>83</v>
      </c>
      <c r="B33" s="4" t="s">
        <v>11</v>
      </c>
      <c r="C33" s="4" t="s">
        <v>12</v>
      </c>
      <c r="D33" s="3" t="s">
        <v>68</v>
      </c>
      <c r="E33" s="8" t="s">
        <v>84</v>
      </c>
      <c r="F33" s="8" t="n">
        <v>0.18</v>
      </c>
      <c r="G33" s="8" t="s">
        <v>15</v>
      </c>
      <c r="H33" s="8"/>
      <c r="I33" s="4"/>
      <c r="J33" s="9" t="s">
        <v>85</v>
      </c>
    </row>
    <row r="34" customFormat="false" ht="15" hidden="true" customHeight="false" outlineLevel="0" collapsed="false">
      <c r="A34" s="3" t="s">
        <v>86</v>
      </c>
      <c r="B34" s="4" t="s">
        <v>11</v>
      </c>
      <c r="C34" s="4" t="s">
        <v>12</v>
      </c>
      <c r="D34" s="3" t="s">
        <v>68</v>
      </c>
      <c r="E34" s="8" t="s">
        <v>87</v>
      </c>
      <c r="F34" s="8" t="n">
        <v>0.18</v>
      </c>
      <c r="G34" s="8" t="s">
        <v>15</v>
      </c>
      <c r="H34" s="8"/>
      <c r="I34" s="4"/>
      <c r="J34" s="9" t="s">
        <v>88</v>
      </c>
    </row>
    <row r="35" customFormat="false" ht="15" hidden="true" customHeight="false" outlineLevel="0" collapsed="false">
      <c r="A35" s="3" t="s">
        <v>89</v>
      </c>
      <c r="B35" s="4" t="s">
        <v>11</v>
      </c>
      <c r="C35" s="4" t="s">
        <v>12</v>
      </c>
      <c r="D35" s="3" t="s">
        <v>68</v>
      </c>
      <c r="E35" s="8" t="s">
        <v>90</v>
      </c>
      <c r="F35" s="8" t="n">
        <v>0.18</v>
      </c>
      <c r="G35" s="8" t="s">
        <v>15</v>
      </c>
      <c r="H35" s="8"/>
      <c r="I35" s="4"/>
      <c r="J35" s="9" t="s">
        <v>91</v>
      </c>
    </row>
    <row r="36" customFormat="false" ht="15" hidden="true" customHeight="false" outlineLevel="0" collapsed="false">
      <c r="A36" s="3" t="s">
        <v>92</v>
      </c>
      <c r="B36" s="4" t="s">
        <v>11</v>
      </c>
      <c r="C36" s="4" t="s">
        <v>12</v>
      </c>
      <c r="D36" s="3" t="s">
        <v>68</v>
      </c>
      <c r="E36" s="8" t="s">
        <v>93</v>
      </c>
      <c r="F36" s="8" t="n">
        <v>0.18</v>
      </c>
      <c r="G36" s="8" t="s">
        <v>15</v>
      </c>
      <c r="H36" s="8"/>
      <c r="I36" s="4"/>
      <c r="J36" s="9" t="s">
        <v>94</v>
      </c>
    </row>
    <row r="37" customFormat="false" ht="15" hidden="true" customHeight="false" outlineLevel="0" collapsed="false">
      <c r="A37" s="3" t="s">
        <v>95</v>
      </c>
      <c r="B37" s="4" t="s">
        <v>11</v>
      </c>
      <c r="C37" s="4" t="s">
        <v>12</v>
      </c>
      <c r="D37" s="3" t="s">
        <v>68</v>
      </c>
      <c r="E37" s="8" t="s">
        <v>96</v>
      </c>
      <c r="F37" s="8" t="n">
        <v>0.18</v>
      </c>
      <c r="G37" s="8" t="s">
        <v>15</v>
      </c>
      <c r="H37" s="8"/>
      <c r="I37" s="4"/>
      <c r="J37" s="9" t="s">
        <v>97</v>
      </c>
    </row>
    <row r="38" customFormat="false" ht="15" hidden="true" customHeight="false" outlineLevel="0" collapsed="false">
      <c r="A38" s="3" t="s">
        <v>98</v>
      </c>
      <c r="B38" s="4" t="s">
        <v>11</v>
      </c>
      <c r="C38" s="4" t="s">
        <v>12</v>
      </c>
      <c r="D38" s="3" t="s">
        <v>68</v>
      </c>
      <c r="E38" s="8" t="s">
        <v>99</v>
      </c>
      <c r="F38" s="8" t="n">
        <v>0.18</v>
      </c>
      <c r="G38" s="8" t="s">
        <v>15</v>
      </c>
      <c r="H38" s="8"/>
      <c r="I38" s="4"/>
      <c r="J38" s="9" t="s">
        <v>100</v>
      </c>
    </row>
    <row r="39" customFormat="false" ht="15" hidden="true" customHeight="false" outlineLevel="0" collapsed="false">
      <c r="A39" s="3" t="s">
        <v>101</v>
      </c>
      <c r="B39" s="4" t="s">
        <v>11</v>
      </c>
      <c r="C39" s="4" t="s">
        <v>12</v>
      </c>
      <c r="D39" s="3" t="s">
        <v>68</v>
      </c>
      <c r="E39" s="8" t="s">
        <v>102</v>
      </c>
      <c r="F39" s="8" t="n">
        <v>0.18</v>
      </c>
      <c r="G39" s="8" t="s">
        <v>15</v>
      </c>
      <c r="H39" s="8"/>
      <c r="I39" s="4"/>
      <c r="J39" s="9" t="s">
        <v>103</v>
      </c>
    </row>
    <row r="40" customFormat="false" ht="15" hidden="true" customHeight="false" outlineLevel="0" collapsed="false">
      <c r="A40" s="3" t="s">
        <v>104</v>
      </c>
      <c r="B40" s="4" t="s">
        <v>11</v>
      </c>
      <c r="C40" s="4" t="s">
        <v>12</v>
      </c>
      <c r="D40" s="3" t="s">
        <v>68</v>
      </c>
      <c r="E40" s="8" t="s">
        <v>105</v>
      </c>
      <c r="F40" s="8" t="n">
        <v>0.18</v>
      </c>
      <c r="G40" s="8" t="s">
        <v>15</v>
      </c>
      <c r="H40" s="8"/>
      <c r="I40" s="4"/>
      <c r="J40" s="9" t="s">
        <v>106</v>
      </c>
    </row>
    <row r="41" customFormat="false" ht="15" hidden="true" customHeight="false" outlineLevel="0" collapsed="false">
      <c r="A41" s="3" t="s">
        <v>107</v>
      </c>
      <c r="B41" s="4" t="s">
        <v>11</v>
      </c>
      <c r="C41" s="4" t="s">
        <v>12</v>
      </c>
      <c r="D41" s="3" t="s">
        <v>68</v>
      </c>
      <c r="E41" s="8" t="s">
        <v>108</v>
      </c>
      <c r="F41" s="8" t="n">
        <v>0.18</v>
      </c>
      <c r="G41" s="8" t="s">
        <v>15</v>
      </c>
      <c r="H41" s="8"/>
      <c r="I41" s="4"/>
      <c r="J41" s="9" t="s">
        <v>109</v>
      </c>
    </row>
    <row r="42" customFormat="false" ht="15" hidden="true" customHeight="false" outlineLevel="0" collapsed="false">
      <c r="A42" s="3" t="s">
        <v>110</v>
      </c>
      <c r="B42" s="4" t="s">
        <v>11</v>
      </c>
      <c r="C42" s="4" t="s">
        <v>12</v>
      </c>
      <c r="D42" s="3" t="s">
        <v>68</v>
      </c>
      <c r="E42" s="8" t="s">
        <v>111</v>
      </c>
      <c r="F42" s="8" t="n">
        <v>0.18</v>
      </c>
      <c r="G42" s="8" t="s">
        <v>15</v>
      </c>
      <c r="H42" s="8"/>
      <c r="I42" s="4"/>
      <c r="J42" s="9" t="s">
        <v>112</v>
      </c>
    </row>
    <row r="43" customFormat="false" ht="15" hidden="true" customHeight="false" outlineLevel="0" collapsed="false">
      <c r="A43" s="3" t="s">
        <v>113</v>
      </c>
      <c r="B43" s="4" t="s">
        <v>11</v>
      </c>
      <c r="C43" s="4" t="s">
        <v>12</v>
      </c>
      <c r="D43" s="3" t="s">
        <v>68</v>
      </c>
      <c r="E43" s="8" t="s">
        <v>114</v>
      </c>
      <c r="F43" s="8" t="n">
        <v>0.18</v>
      </c>
      <c r="G43" s="8" t="s">
        <v>15</v>
      </c>
      <c r="H43" s="8"/>
      <c r="I43" s="4"/>
      <c r="J43" s="9" t="s">
        <v>115</v>
      </c>
    </row>
    <row r="44" customFormat="false" ht="15" hidden="true" customHeight="false" outlineLevel="0" collapsed="false">
      <c r="A44" s="3" t="s">
        <v>116</v>
      </c>
      <c r="B44" s="4" t="s">
        <v>11</v>
      </c>
      <c r="C44" s="4" t="s">
        <v>12</v>
      </c>
      <c r="D44" s="3" t="s">
        <v>68</v>
      </c>
      <c r="E44" s="8" t="s">
        <v>117</v>
      </c>
      <c r="F44" s="8" t="n">
        <v>0.18</v>
      </c>
      <c r="G44" s="8" t="s">
        <v>15</v>
      </c>
      <c r="H44" s="8"/>
      <c r="I44" s="4"/>
      <c r="J44" s="9" t="s">
        <v>118</v>
      </c>
    </row>
    <row r="45" customFormat="false" ht="15" hidden="true" customHeight="false" outlineLevel="0" collapsed="false">
      <c r="A45" s="3" t="s">
        <v>119</v>
      </c>
      <c r="B45" s="4" t="s">
        <v>11</v>
      </c>
      <c r="C45" s="4" t="s">
        <v>12</v>
      </c>
      <c r="D45" s="3" t="s">
        <v>68</v>
      </c>
      <c r="E45" s="8" t="s">
        <v>120</v>
      </c>
      <c r="F45" s="8" t="n">
        <v>0.18</v>
      </c>
      <c r="G45" s="8" t="s">
        <v>15</v>
      </c>
      <c r="H45" s="8"/>
      <c r="I45" s="4"/>
      <c r="J45" s="9" t="s">
        <v>121</v>
      </c>
    </row>
    <row r="46" customFormat="false" ht="15" hidden="true" customHeight="false" outlineLevel="0" collapsed="false">
      <c r="A46" s="3" t="s">
        <v>122</v>
      </c>
      <c r="B46" s="4" t="s">
        <v>11</v>
      </c>
      <c r="C46" s="4" t="s">
        <v>12</v>
      </c>
      <c r="D46" s="3" t="s">
        <v>68</v>
      </c>
      <c r="E46" s="8" t="s">
        <v>123</v>
      </c>
      <c r="F46" s="8" t="n">
        <v>0.18</v>
      </c>
      <c r="G46" s="8" t="s">
        <v>15</v>
      </c>
      <c r="H46" s="8"/>
      <c r="I46" s="4"/>
      <c r="J46" s="9" t="n">
        <v>4902778512531</v>
      </c>
    </row>
    <row r="47" customFormat="false" ht="15" hidden="true" customHeight="false" outlineLevel="0" collapsed="false">
      <c r="A47" s="3" t="s">
        <v>124</v>
      </c>
      <c r="B47" s="4" t="s">
        <v>11</v>
      </c>
      <c r="C47" s="4" t="s">
        <v>12</v>
      </c>
      <c r="D47" s="3" t="s">
        <v>68</v>
      </c>
      <c r="E47" s="8" t="s">
        <v>125</v>
      </c>
      <c r="F47" s="8" t="n">
        <v>0.18</v>
      </c>
      <c r="G47" s="8" t="s">
        <v>15</v>
      </c>
      <c r="H47" s="8"/>
      <c r="I47" s="4"/>
      <c r="J47" s="9" t="n">
        <v>4902778512548</v>
      </c>
    </row>
    <row r="48" customFormat="false" ht="15" hidden="true" customHeight="false" outlineLevel="0" collapsed="false">
      <c r="A48" s="3" t="s">
        <v>126</v>
      </c>
      <c r="B48" s="4" t="s">
        <v>11</v>
      </c>
      <c r="C48" s="4" t="s">
        <v>12</v>
      </c>
      <c r="D48" s="3" t="s">
        <v>68</v>
      </c>
      <c r="E48" s="8" t="s">
        <v>127</v>
      </c>
      <c r="F48" s="8" t="n">
        <v>0.18</v>
      </c>
      <c r="G48" s="8" t="s">
        <v>15</v>
      </c>
      <c r="H48" s="8"/>
      <c r="I48" s="4"/>
      <c r="J48" s="9" t="n">
        <v>4902778512555</v>
      </c>
    </row>
    <row r="49" customFormat="false" ht="15" hidden="true" customHeight="false" outlineLevel="0" collapsed="false">
      <c r="A49" s="3" t="s">
        <v>128</v>
      </c>
      <c r="B49" s="4" t="s">
        <v>11</v>
      </c>
      <c r="C49" s="4" t="s">
        <v>12</v>
      </c>
      <c r="D49" s="3" t="s">
        <v>68</v>
      </c>
      <c r="E49" s="8" t="s">
        <v>129</v>
      </c>
      <c r="F49" s="8" t="n">
        <v>0.18</v>
      </c>
      <c r="G49" s="8" t="s">
        <v>15</v>
      </c>
      <c r="H49" s="8"/>
      <c r="I49" s="4"/>
      <c r="J49" s="9" t="s">
        <v>130</v>
      </c>
    </row>
    <row r="50" customFormat="false" ht="15" hidden="true" customHeight="false" outlineLevel="0" collapsed="false">
      <c r="A50" s="3" t="s">
        <v>131</v>
      </c>
      <c r="B50" s="4" t="s">
        <v>11</v>
      </c>
      <c r="C50" s="4" t="s">
        <v>12</v>
      </c>
      <c r="D50" s="3" t="s">
        <v>68</v>
      </c>
      <c r="E50" s="8" t="s">
        <v>132</v>
      </c>
      <c r="F50" s="8" t="n">
        <v>0.18</v>
      </c>
      <c r="G50" s="8" t="s">
        <v>15</v>
      </c>
      <c r="H50" s="8"/>
      <c r="I50" s="4"/>
      <c r="J50" s="9" t="s">
        <v>133</v>
      </c>
    </row>
    <row r="51" customFormat="false" ht="15" hidden="true" customHeight="false" outlineLevel="0" collapsed="false">
      <c r="A51" s="3" t="s">
        <v>134</v>
      </c>
      <c r="B51" s="4" t="s">
        <v>11</v>
      </c>
      <c r="C51" s="4" t="s">
        <v>12</v>
      </c>
      <c r="D51" s="3" t="s">
        <v>68</v>
      </c>
      <c r="E51" s="8" t="s">
        <v>135</v>
      </c>
      <c r="F51" s="8" t="n">
        <v>0.18</v>
      </c>
      <c r="G51" s="8" t="s">
        <v>15</v>
      </c>
      <c r="H51" s="8"/>
      <c r="I51" s="4"/>
      <c r="J51" s="9" t="s">
        <v>136</v>
      </c>
    </row>
    <row r="52" customFormat="false" ht="15" hidden="true" customHeight="false" outlineLevel="0" collapsed="false">
      <c r="A52" s="3" t="s">
        <v>137</v>
      </c>
      <c r="B52" s="4" t="s">
        <v>11</v>
      </c>
      <c r="C52" s="4" t="s">
        <v>12</v>
      </c>
      <c r="D52" s="3" t="s">
        <v>68</v>
      </c>
      <c r="E52" s="8" t="s">
        <v>138</v>
      </c>
      <c r="F52" s="8" t="n">
        <v>0.18</v>
      </c>
      <c r="G52" s="8" t="s">
        <v>15</v>
      </c>
      <c r="H52" s="8"/>
      <c r="I52" s="4"/>
      <c r="J52" s="9" t="s">
        <v>139</v>
      </c>
    </row>
    <row r="53" customFormat="false" ht="15" hidden="true" customHeight="false" outlineLevel="0" collapsed="false">
      <c r="A53" s="3" t="s">
        <v>140</v>
      </c>
      <c r="B53" s="4" t="s">
        <v>11</v>
      </c>
      <c r="C53" s="4" t="s">
        <v>12</v>
      </c>
      <c r="D53" s="3" t="s">
        <v>68</v>
      </c>
      <c r="E53" s="8" t="s">
        <v>141</v>
      </c>
      <c r="F53" s="8" t="n">
        <v>0.18</v>
      </c>
      <c r="G53" s="8" t="s">
        <v>15</v>
      </c>
      <c r="H53" s="8"/>
      <c r="I53" s="4"/>
      <c r="J53" s="9" t="s">
        <v>142</v>
      </c>
    </row>
    <row r="54" customFormat="false" ht="15" hidden="true" customHeight="false" outlineLevel="0" collapsed="false">
      <c r="A54" s="3" t="s">
        <v>143</v>
      </c>
      <c r="B54" s="4" t="s">
        <v>11</v>
      </c>
      <c r="C54" s="4" t="s">
        <v>12</v>
      </c>
      <c r="D54" s="3" t="s">
        <v>68</v>
      </c>
      <c r="E54" s="8" t="s">
        <v>144</v>
      </c>
      <c r="F54" s="8" t="n">
        <v>0.18</v>
      </c>
      <c r="G54" s="8" t="s">
        <v>15</v>
      </c>
      <c r="H54" s="8"/>
      <c r="I54" s="4"/>
      <c r="J54" s="9" t="s">
        <v>145</v>
      </c>
    </row>
    <row r="55" customFormat="false" ht="15" hidden="true" customHeight="false" outlineLevel="0" collapsed="false">
      <c r="A55" s="3" t="s">
        <v>146</v>
      </c>
      <c r="B55" s="4" t="s">
        <v>11</v>
      </c>
      <c r="C55" s="4" t="s">
        <v>12</v>
      </c>
      <c r="D55" s="3" t="s">
        <v>68</v>
      </c>
      <c r="E55" s="8" t="s">
        <v>147</v>
      </c>
      <c r="F55" s="8" t="n">
        <v>0.18</v>
      </c>
      <c r="G55" s="8" t="s">
        <v>15</v>
      </c>
      <c r="H55" s="8"/>
      <c r="I55" s="4"/>
      <c r="J55" s="9" t="s">
        <v>148</v>
      </c>
    </row>
    <row r="56" customFormat="false" ht="15" hidden="true" customHeight="false" outlineLevel="0" collapsed="false">
      <c r="A56" s="3" t="s">
        <v>149</v>
      </c>
      <c r="B56" s="4" t="s">
        <v>11</v>
      </c>
      <c r="C56" s="4" t="s">
        <v>12</v>
      </c>
      <c r="D56" s="3" t="s">
        <v>68</v>
      </c>
      <c r="E56" s="8" t="s">
        <v>150</v>
      </c>
      <c r="F56" s="8" t="n">
        <v>0.18</v>
      </c>
      <c r="G56" s="8" t="s">
        <v>15</v>
      </c>
      <c r="H56" s="8"/>
      <c r="I56" s="4"/>
      <c r="J56" s="9" t="s">
        <v>151</v>
      </c>
    </row>
    <row r="57" customFormat="false" ht="15" hidden="true" customHeight="false" outlineLevel="0" collapsed="false">
      <c r="A57" s="3" t="s">
        <v>152</v>
      </c>
      <c r="B57" s="4" t="s">
        <v>11</v>
      </c>
      <c r="C57" s="4" t="s">
        <v>12</v>
      </c>
      <c r="D57" s="3" t="s">
        <v>68</v>
      </c>
      <c r="E57" s="8" t="s">
        <v>153</v>
      </c>
      <c r="F57" s="8" t="n">
        <v>0.18</v>
      </c>
      <c r="G57" s="8" t="s">
        <v>15</v>
      </c>
      <c r="H57" s="8"/>
      <c r="I57" s="4"/>
      <c r="J57" s="9" t="s">
        <v>154</v>
      </c>
    </row>
    <row r="58" customFormat="false" ht="15" hidden="true" customHeight="false" outlineLevel="0" collapsed="false">
      <c r="A58" s="3" t="s">
        <v>155</v>
      </c>
      <c r="B58" s="4" t="s">
        <v>11</v>
      </c>
      <c r="C58" s="4" t="s">
        <v>12</v>
      </c>
      <c r="D58" s="3" t="s">
        <v>68</v>
      </c>
      <c r="E58" s="8" t="s">
        <v>156</v>
      </c>
      <c r="F58" s="8" t="n">
        <v>0.18</v>
      </c>
      <c r="G58" s="8" t="s">
        <v>15</v>
      </c>
      <c r="H58" s="8"/>
      <c r="I58" s="4"/>
      <c r="J58" s="9" t="s">
        <v>157</v>
      </c>
    </row>
    <row r="59" customFormat="false" ht="15" hidden="true" customHeight="false" outlineLevel="0" collapsed="false">
      <c r="A59" s="3" t="s">
        <v>158</v>
      </c>
      <c r="B59" s="4" t="s">
        <v>11</v>
      </c>
      <c r="C59" s="4" t="s">
        <v>12</v>
      </c>
      <c r="D59" s="3" t="s">
        <v>68</v>
      </c>
      <c r="E59" s="8" t="s">
        <v>159</v>
      </c>
      <c r="F59" s="8" t="n">
        <v>0.18</v>
      </c>
      <c r="G59" s="8" t="s">
        <v>15</v>
      </c>
      <c r="H59" s="8"/>
      <c r="I59" s="4"/>
      <c r="J59" s="9" t="s">
        <v>160</v>
      </c>
    </row>
    <row r="60" customFormat="false" ht="15" hidden="true" customHeight="false" outlineLevel="0" collapsed="false">
      <c r="A60" s="3" t="s">
        <v>161</v>
      </c>
      <c r="B60" s="4" t="s">
        <v>11</v>
      </c>
      <c r="C60" s="4" t="s">
        <v>12</v>
      </c>
      <c r="D60" s="3" t="s">
        <v>68</v>
      </c>
      <c r="E60" s="8" t="s">
        <v>162</v>
      </c>
      <c r="F60" s="8" t="n">
        <v>0.18</v>
      </c>
      <c r="G60" s="8" t="s">
        <v>15</v>
      </c>
      <c r="H60" s="8"/>
      <c r="I60" s="4"/>
      <c r="J60" s="9" t="s">
        <v>163</v>
      </c>
    </row>
    <row r="61" customFormat="false" ht="15" hidden="true" customHeight="false" outlineLevel="0" collapsed="false">
      <c r="A61" s="3" t="s">
        <v>164</v>
      </c>
      <c r="B61" s="4" t="s">
        <v>11</v>
      </c>
      <c r="C61" s="4" t="s">
        <v>12</v>
      </c>
      <c r="D61" s="3" t="s">
        <v>68</v>
      </c>
      <c r="E61" s="8" t="s">
        <v>165</v>
      </c>
      <c r="F61" s="8" t="n">
        <v>0.18</v>
      </c>
      <c r="G61" s="8" t="s">
        <v>15</v>
      </c>
      <c r="H61" s="8"/>
      <c r="I61" s="4"/>
      <c r="J61" s="9" t="s">
        <v>166</v>
      </c>
    </row>
    <row r="62" customFormat="false" ht="15" hidden="true" customHeight="false" outlineLevel="0" collapsed="false">
      <c r="A62" s="3" t="s">
        <v>167</v>
      </c>
      <c r="B62" s="4" t="s">
        <v>11</v>
      </c>
      <c r="C62" s="4" t="s">
        <v>12</v>
      </c>
      <c r="D62" s="3" t="s">
        <v>68</v>
      </c>
      <c r="E62" s="8" t="s">
        <v>168</v>
      </c>
      <c r="F62" s="8" t="n">
        <v>0.18</v>
      </c>
      <c r="G62" s="8" t="s">
        <v>15</v>
      </c>
      <c r="H62" s="8"/>
      <c r="I62" s="4"/>
      <c r="J62" s="9" t="s">
        <v>169</v>
      </c>
    </row>
    <row r="63" customFormat="false" ht="15" hidden="true" customHeight="false" outlineLevel="0" collapsed="false">
      <c r="A63" s="3" t="s">
        <v>170</v>
      </c>
      <c r="B63" s="4" t="s">
        <v>11</v>
      </c>
      <c r="C63" s="4" t="s">
        <v>12</v>
      </c>
      <c r="D63" s="3" t="s">
        <v>68</v>
      </c>
      <c r="E63" s="8" t="s">
        <v>171</v>
      </c>
      <c r="F63" s="8" t="n">
        <v>0.18</v>
      </c>
      <c r="G63" s="8" t="s">
        <v>15</v>
      </c>
      <c r="H63" s="8"/>
      <c r="I63" s="4"/>
      <c r="J63" s="9" t="s">
        <v>172</v>
      </c>
    </row>
    <row r="64" customFormat="false" ht="15" hidden="true" customHeight="false" outlineLevel="0" collapsed="false">
      <c r="A64" s="3" t="s">
        <v>173</v>
      </c>
      <c r="B64" s="4" t="s">
        <v>11</v>
      </c>
      <c r="C64" s="4" t="s">
        <v>12</v>
      </c>
      <c r="D64" s="3" t="s">
        <v>68</v>
      </c>
      <c r="E64" s="8" t="s">
        <v>174</v>
      </c>
      <c r="F64" s="8" t="n">
        <v>0.18</v>
      </c>
      <c r="G64" s="8" t="s">
        <v>15</v>
      </c>
      <c r="H64" s="8"/>
      <c r="I64" s="4"/>
      <c r="J64" s="9" t="s">
        <v>175</v>
      </c>
    </row>
    <row r="65" customFormat="false" ht="15" hidden="true" customHeight="false" outlineLevel="0" collapsed="false">
      <c r="A65" s="3" t="s">
        <v>176</v>
      </c>
      <c r="B65" s="4" t="s">
        <v>11</v>
      </c>
      <c r="C65" s="4" t="s">
        <v>12</v>
      </c>
      <c r="D65" s="3" t="s">
        <v>68</v>
      </c>
      <c r="E65" s="8" t="s">
        <v>177</v>
      </c>
      <c r="F65" s="8" t="n">
        <v>0.18</v>
      </c>
      <c r="G65" s="8" t="s">
        <v>15</v>
      </c>
      <c r="H65" s="8"/>
      <c r="I65" s="4"/>
      <c r="J65" s="9" t="n">
        <v>4902778928271</v>
      </c>
    </row>
    <row r="66" customFormat="false" ht="15" hidden="true" customHeight="false" outlineLevel="0" collapsed="false">
      <c r="A66" s="3" t="s">
        <v>178</v>
      </c>
      <c r="B66" s="4" t="s">
        <v>11</v>
      </c>
      <c r="C66" s="4" t="s">
        <v>12</v>
      </c>
      <c r="D66" s="3" t="s">
        <v>68</v>
      </c>
      <c r="E66" s="8" t="s">
        <v>179</v>
      </c>
      <c r="F66" s="8" t="n">
        <v>0.18</v>
      </c>
      <c r="G66" s="8" t="s">
        <v>15</v>
      </c>
      <c r="H66" s="8"/>
      <c r="I66" s="4"/>
      <c r="J66" s="9" t="n">
        <v>4902778928264</v>
      </c>
    </row>
    <row r="67" customFormat="false" ht="15" hidden="true" customHeight="false" outlineLevel="0" collapsed="false">
      <c r="A67" s="3" t="s">
        <v>180</v>
      </c>
      <c r="B67" s="4" t="s">
        <v>11</v>
      </c>
      <c r="C67" s="4" t="s">
        <v>12</v>
      </c>
      <c r="D67" s="3" t="s">
        <v>68</v>
      </c>
      <c r="E67" s="8" t="s">
        <v>181</v>
      </c>
      <c r="F67" s="8" t="n">
        <v>0.18</v>
      </c>
      <c r="G67" s="8" t="s">
        <v>15</v>
      </c>
      <c r="H67" s="8"/>
      <c r="I67" s="4"/>
      <c r="J67" s="9" t="n">
        <v>4902778928288</v>
      </c>
    </row>
    <row r="68" customFormat="false" ht="15" hidden="true" customHeight="false" outlineLevel="0" collapsed="false">
      <c r="A68" s="3" t="s">
        <v>182</v>
      </c>
      <c r="B68" s="4" t="s">
        <v>11</v>
      </c>
      <c r="C68" s="4" t="s">
        <v>12</v>
      </c>
      <c r="D68" s="3" t="s">
        <v>68</v>
      </c>
      <c r="E68" s="8" t="s">
        <v>183</v>
      </c>
      <c r="F68" s="8" t="n">
        <v>0.18</v>
      </c>
      <c r="G68" s="8" t="s">
        <v>15</v>
      </c>
      <c r="H68" s="8"/>
      <c r="I68" s="4"/>
      <c r="J68" s="9" t="s">
        <v>184</v>
      </c>
    </row>
    <row r="69" customFormat="false" ht="15" hidden="true" customHeight="false" outlineLevel="0" collapsed="false">
      <c r="A69" s="3" t="s">
        <v>185</v>
      </c>
      <c r="B69" s="4" t="s">
        <v>11</v>
      </c>
      <c r="C69" s="4" t="s">
        <v>12</v>
      </c>
      <c r="D69" s="3" t="s">
        <v>68</v>
      </c>
      <c r="E69" s="8" t="s">
        <v>186</v>
      </c>
      <c r="F69" s="8" t="n">
        <v>0.18</v>
      </c>
      <c r="G69" s="8" t="s">
        <v>15</v>
      </c>
      <c r="H69" s="8"/>
      <c r="I69" s="4"/>
      <c r="J69" s="9" t="s">
        <v>187</v>
      </c>
    </row>
    <row r="70" customFormat="false" ht="15" hidden="true" customHeight="false" outlineLevel="0" collapsed="false">
      <c r="A70" s="3" t="s">
        <v>188</v>
      </c>
      <c r="B70" s="4" t="s">
        <v>11</v>
      </c>
      <c r="C70" s="4" t="s">
        <v>12</v>
      </c>
      <c r="D70" s="3" t="s">
        <v>68</v>
      </c>
      <c r="E70" s="8" t="s">
        <v>189</v>
      </c>
      <c r="F70" s="8" t="n">
        <v>0.18</v>
      </c>
      <c r="G70" s="8" t="s">
        <v>15</v>
      </c>
      <c r="H70" s="8"/>
      <c r="I70" s="4"/>
      <c r="J70" s="9" t="s">
        <v>190</v>
      </c>
    </row>
    <row r="71" customFormat="false" ht="15" hidden="true" customHeight="false" outlineLevel="0" collapsed="false">
      <c r="A71" s="3" t="s">
        <v>191</v>
      </c>
      <c r="B71" s="4" t="s">
        <v>11</v>
      </c>
      <c r="C71" s="4" t="s">
        <v>12</v>
      </c>
      <c r="D71" s="3" t="s">
        <v>68</v>
      </c>
      <c r="E71" s="8" t="s">
        <v>192</v>
      </c>
      <c r="F71" s="8" t="n">
        <v>0.18</v>
      </c>
      <c r="G71" s="8" t="s">
        <v>15</v>
      </c>
      <c r="H71" s="8"/>
      <c r="I71" s="4"/>
      <c r="J71" s="9" t="s">
        <v>193</v>
      </c>
    </row>
    <row r="72" customFormat="false" ht="15" hidden="true" customHeight="false" outlineLevel="0" collapsed="false">
      <c r="A72" s="3" t="s">
        <v>194</v>
      </c>
      <c r="B72" s="4" t="s">
        <v>11</v>
      </c>
      <c r="C72" s="4" t="s">
        <v>12</v>
      </c>
      <c r="D72" s="3" t="s">
        <v>68</v>
      </c>
      <c r="E72" s="8" t="s">
        <v>195</v>
      </c>
      <c r="F72" s="8" t="n">
        <v>0.18</v>
      </c>
      <c r="G72" s="8" t="s">
        <v>15</v>
      </c>
      <c r="H72" s="8"/>
      <c r="I72" s="4"/>
      <c r="J72" s="9" t="s">
        <v>196</v>
      </c>
    </row>
    <row r="73" customFormat="false" ht="15" hidden="true" customHeight="false" outlineLevel="0" collapsed="false">
      <c r="A73" s="3" t="s">
        <v>197</v>
      </c>
      <c r="B73" s="4" t="s">
        <v>11</v>
      </c>
      <c r="C73" s="4" t="s">
        <v>12</v>
      </c>
      <c r="D73" s="3" t="s">
        <v>68</v>
      </c>
      <c r="E73" s="8" t="s">
        <v>198</v>
      </c>
      <c r="F73" s="8" t="n">
        <v>0.18</v>
      </c>
      <c r="G73" s="8" t="s">
        <v>15</v>
      </c>
      <c r="H73" s="8"/>
      <c r="I73" s="4"/>
      <c r="J73" s="9" t="s">
        <v>199</v>
      </c>
    </row>
    <row r="74" customFormat="false" ht="15" hidden="true" customHeight="false" outlineLevel="0" collapsed="false">
      <c r="A74" s="3" t="s">
        <v>200</v>
      </c>
      <c r="B74" s="4" t="s">
        <v>11</v>
      </c>
      <c r="C74" s="4" t="s">
        <v>12</v>
      </c>
      <c r="D74" s="3" t="s">
        <v>68</v>
      </c>
      <c r="E74" s="8" t="s">
        <v>201</v>
      </c>
      <c r="F74" s="8" t="n">
        <v>0.18</v>
      </c>
      <c r="G74" s="8" t="s">
        <v>15</v>
      </c>
      <c r="H74" s="8"/>
      <c r="I74" s="4"/>
      <c r="J74" s="9" t="s">
        <v>202</v>
      </c>
    </row>
    <row r="75" customFormat="false" ht="15" hidden="true" customHeight="false" outlineLevel="0" collapsed="false">
      <c r="A75" s="3" t="s">
        <v>203</v>
      </c>
      <c r="B75" s="4" t="s">
        <v>11</v>
      </c>
      <c r="C75" s="4" t="s">
        <v>12</v>
      </c>
      <c r="D75" s="3" t="s">
        <v>68</v>
      </c>
      <c r="E75" s="8" t="s">
        <v>204</v>
      </c>
      <c r="F75" s="8" t="n">
        <v>0.18</v>
      </c>
      <c r="G75" s="8" t="s">
        <v>15</v>
      </c>
      <c r="H75" s="8"/>
      <c r="I75" s="4"/>
      <c r="J75" s="9" t="s">
        <v>205</v>
      </c>
    </row>
    <row r="76" customFormat="false" ht="15" hidden="true" customHeight="false" outlineLevel="0" collapsed="false">
      <c r="A76" s="3" t="s">
        <v>206</v>
      </c>
      <c r="B76" s="4" t="s">
        <v>11</v>
      </c>
      <c r="C76" s="4" t="s">
        <v>12</v>
      </c>
      <c r="D76" s="3" t="s">
        <v>68</v>
      </c>
      <c r="E76" s="8" t="s">
        <v>207</v>
      </c>
      <c r="F76" s="8" t="n">
        <v>0.18</v>
      </c>
      <c r="G76" s="8" t="s">
        <v>15</v>
      </c>
      <c r="H76" s="8"/>
      <c r="I76" s="4"/>
      <c r="J76" s="9" t="s">
        <v>208</v>
      </c>
    </row>
    <row r="77" customFormat="false" ht="15" hidden="true" customHeight="false" outlineLevel="0" collapsed="false">
      <c r="A77" s="3" t="s">
        <v>209</v>
      </c>
      <c r="B77" s="4" t="s">
        <v>11</v>
      </c>
      <c r="C77" s="4" t="s">
        <v>12</v>
      </c>
      <c r="D77" s="3" t="s">
        <v>68</v>
      </c>
      <c r="E77" s="8" t="s">
        <v>210</v>
      </c>
      <c r="F77" s="8" t="n">
        <v>0.18</v>
      </c>
      <c r="G77" s="8" t="s">
        <v>15</v>
      </c>
      <c r="H77" s="8"/>
      <c r="I77" s="4"/>
      <c r="J77" s="9" t="s">
        <v>211</v>
      </c>
    </row>
    <row r="78" customFormat="false" ht="15" hidden="true" customHeight="false" outlineLevel="0" collapsed="false">
      <c r="A78" s="3" t="s">
        <v>212</v>
      </c>
      <c r="B78" s="4" t="s">
        <v>11</v>
      </c>
      <c r="C78" s="4" t="s">
        <v>12</v>
      </c>
      <c r="D78" s="3" t="s">
        <v>68</v>
      </c>
      <c r="E78" s="8" t="s">
        <v>213</v>
      </c>
      <c r="F78" s="8" t="n">
        <v>0.18</v>
      </c>
      <c r="G78" s="8" t="s">
        <v>15</v>
      </c>
      <c r="H78" s="8"/>
      <c r="I78" s="4"/>
      <c r="J78" s="9" t="s">
        <v>214</v>
      </c>
    </row>
    <row r="79" customFormat="false" ht="15" hidden="true" customHeight="false" outlineLevel="0" collapsed="false">
      <c r="A79" s="3" t="s">
        <v>215</v>
      </c>
      <c r="B79" s="4" t="s">
        <v>11</v>
      </c>
      <c r="C79" s="4" t="s">
        <v>12</v>
      </c>
      <c r="D79" s="3" t="s">
        <v>68</v>
      </c>
      <c r="E79" s="8" t="s">
        <v>216</v>
      </c>
      <c r="F79" s="8" t="n">
        <v>0.18</v>
      </c>
      <c r="G79" s="8" t="s">
        <v>15</v>
      </c>
      <c r="H79" s="8"/>
      <c r="I79" s="4"/>
      <c r="J79" s="9" t="s">
        <v>217</v>
      </c>
    </row>
    <row r="80" customFormat="false" ht="15" hidden="true" customHeight="false" outlineLevel="0" collapsed="false">
      <c r="A80" s="3" t="s">
        <v>218</v>
      </c>
      <c r="B80" s="4" t="s">
        <v>11</v>
      </c>
      <c r="C80" s="4" t="s">
        <v>12</v>
      </c>
      <c r="D80" s="3" t="s">
        <v>68</v>
      </c>
      <c r="E80" s="8" t="s">
        <v>219</v>
      </c>
      <c r="F80" s="8" t="n">
        <v>0.18</v>
      </c>
      <c r="G80" s="8" t="s">
        <v>15</v>
      </c>
      <c r="H80" s="8"/>
      <c r="I80" s="4"/>
      <c r="J80" s="9" t="s">
        <v>220</v>
      </c>
    </row>
    <row r="81" customFormat="false" ht="15" hidden="true" customHeight="false" outlineLevel="0" collapsed="false">
      <c r="A81" s="3" t="s">
        <v>221</v>
      </c>
      <c r="B81" s="4" t="s">
        <v>11</v>
      </c>
      <c r="C81" s="4" t="s">
        <v>12</v>
      </c>
      <c r="D81" s="3" t="s">
        <v>68</v>
      </c>
      <c r="E81" s="8" t="s">
        <v>222</v>
      </c>
      <c r="F81" s="8" t="n">
        <v>0.18</v>
      </c>
      <c r="G81" s="8" t="s">
        <v>15</v>
      </c>
      <c r="H81" s="8"/>
      <c r="I81" s="4"/>
      <c r="J81" s="9" t="s">
        <v>223</v>
      </c>
    </row>
    <row r="82" customFormat="false" ht="15" hidden="true" customHeight="false" outlineLevel="0" collapsed="false">
      <c r="A82" s="3" t="s">
        <v>224</v>
      </c>
      <c r="B82" s="4" t="s">
        <v>11</v>
      </c>
      <c r="C82" s="4" t="s">
        <v>12</v>
      </c>
      <c r="D82" s="3" t="s">
        <v>68</v>
      </c>
      <c r="E82" s="8" t="s">
        <v>225</v>
      </c>
      <c r="F82" s="8" t="n">
        <v>0.18</v>
      </c>
      <c r="G82" s="8" t="s">
        <v>15</v>
      </c>
      <c r="H82" s="8"/>
      <c r="I82" s="4"/>
      <c r="J82" s="9" t="s">
        <v>226</v>
      </c>
    </row>
    <row r="83" customFormat="false" ht="15" hidden="true" customHeight="false" outlineLevel="0" collapsed="false">
      <c r="A83" s="3" t="s">
        <v>227</v>
      </c>
      <c r="B83" s="4" t="s">
        <v>11</v>
      </c>
      <c r="C83" s="4" t="s">
        <v>12</v>
      </c>
      <c r="D83" s="3" t="s">
        <v>68</v>
      </c>
      <c r="E83" s="8" t="s">
        <v>228</v>
      </c>
      <c r="F83" s="8" t="n">
        <v>0.18</v>
      </c>
      <c r="G83" s="8" t="s">
        <v>15</v>
      </c>
      <c r="H83" s="8"/>
      <c r="I83" s="4"/>
      <c r="J83" s="9" t="s">
        <v>229</v>
      </c>
    </row>
    <row r="84" customFormat="false" ht="15" hidden="true" customHeight="false" outlineLevel="0" collapsed="false">
      <c r="A84" s="3" t="s">
        <v>230</v>
      </c>
      <c r="B84" s="4" t="s">
        <v>11</v>
      </c>
      <c r="C84" s="4" t="s">
        <v>12</v>
      </c>
      <c r="D84" s="3" t="s">
        <v>68</v>
      </c>
      <c r="E84" s="8" t="s">
        <v>231</v>
      </c>
      <c r="F84" s="8" t="n">
        <v>0.18</v>
      </c>
      <c r="G84" s="8" t="s">
        <v>15</v>
      </c>
      <c r="H84" s="8"/>
      <c r="I84" s="4"/>
      <c r="J84" s="9" t="s">
        <v>232</v>
      </c>
    </row>
    <row r="85" customFormat="false" ht="15" hidden="true" customHeight="false" outlineLevel="0" collapsed="false">
      <c r="A85" s="3" t="s">
        <v>233</v>
      </c>
      <c r="B85" s="4" t="s">
        <v>11</v>
      </c>
      <c r="C85" s="4" t="s">
        <v>12</v>
      </c>
      <c r="D85" s="3" t="s">
        <v>68</v>
      </c>
      <c r="E85" s="8" t="s">
        <v>234</v>
      </c>
      <c r="F85" s="8" t="n">
        <v>0.18</v>
      </c>
      <c r="G85" s="8" t="s">
        <v>15</v>
      </c>
      <c r="H85" s="8"/>
      <c r="I85" s="4"/>
      <c r="J85" s="9" t="s">
        <v>235</v>
      </c>
    </row>
    <row r="86" customFormat="false" ht="15" hidden="true" customHeight="false" outlineLevel="0" collapsed="false">
      <c r="A86" s="3" t="s">
        <v>236</v>
      </c>
      <c r="B86" s="4" t="s">
        <v>11</v>
      </c>
      <c r="C86" s="4" t="s">
        <v>12</v>
      </c>
      <c r="D86" s="3" t="s">
        <v>237</v>
      </c>
      <c r="E86" s="8" t="s">
        <v>238</v>
      </c>
      <c r="F86" s="8" t="n">
        <v>0.18</v>
      </c>
      <c r="G86" s="8" t="s">
        <v>15</v>
      </c>
      <c r="H86" s="8"/>
      <c r="I86" s="4"/>
      <c r="J86" s="9" t="s">
        <v>239</v>
      </c>
    </row>
    <row r="87" customFormat="false" ht="15" hidden="true" customHeight="false" outlineLevel="0" collapsed="false">
      <c r="A87" s="3" t="s">
        <v>240</v>
      </c>
      <c r="B87" s="4" t="s">
        <v>11</v>
      </c>
      <c r="C87" s="4" t="s">
        <v>12</v>
      </c>
      <c r="D87" s="3" t="s">
        <v>237</v>
      </c>
      <c r="E87" s="8" t="s">
        <v>241</v>
      </c>
      <c r="F87" s="8" t="n">
        <v>0.18</v>
      </c>
      <c r="G87" s="8" t="s">
        <v>15</v>
      </c>
      <c r="H87" s="8"/>
      <c r="I87" s="4"/>
      <c r="J87" s="9" t="s">
        <v>242</v>
      </c>
    </row>
    <row r="88" customFormat="false" ht="15" hidden="true" customHeight="false" outlineLevel="0" collapsed="false">
      <c r="A88" s="3" t="s">
        <v>243</v>
      </c>
      <c r="B88" s="4" t="s">
        <v>11</v>
      </c>
      <c r="C88" s="4" t="s">
        <v>12</v>
      </c>
      <c r="D88" s="3" t="s">
        <v>237</v>
      </c>
      <c r="E88" s="8" t="s">
        <v>244</v>
      </c>
      <c r="F88" s="8" t="n">
        <v>0.18</v>
      </c>
      <c r="G88" s="8" t="s">
        <v>15</v>
      </c>
      <c r="H88" s="8"/>
      <c r="I88" s="4"/>
      <c r="J88" s="9" t="s">
        <v>245</v>
      </c>
    </row>
    <row r="89" customFormat="false" ht="15" hidden="true" customHeight="false" outlineLevel="0" collapsed="false">
      <c r="A89" s="3" t="s">
        <v>246</v>
      </c>
      <c r="B89" s="4" t="s">
        <v>11</v>
      </c>
      <c r="C89" s="4" t="s">
        <v>12</v>
      </c>
      <c r="D89" s="3" t="s">
        <v>237</v>
      </c>
      <c r="E89" s="8" t="s">
        <v>247</v>
      </c>
      <c r="F89" s="8" t="n">
        <v>0.18</v>
      </c>
      <c r="G89" s="8" t="s">
        <v>15</v>
      </c>
      <c r="H89" s="8"/>
      <c r="I89" s="4"/>
      <c r="J89" s="9" t="s">
        <v>248</v>
      </c>
    </row>
    <row r="90" customFormat="false" ht="15" hidden="true" customHeight="false" outlineLevel="0" collapsed="false">
      <c r="A90" s="3" t="s">
        <v>249</v>
      </c>
      <c r="B90" s="4" t="s">
        <v>11</v>
      </c>
      <c r="C90" s="4" t="s">
        <v>12</v>
      </c>
      <c r="D90" s="3" t="s">
        <v>237</v>
      </c>
      <c r="E90" s="8" t="s">
        <v>250</v>
      </c>
      <c r="F90" s="8" t="n">
        <v>0.18</v>
      </c>
      <c r="G90" s="8" t="s">
        <v>15</v>
      </c>
      <c r="H90" s="8"/>
      <c r="I90" s="4"/>
      <c r="J90" s="9" t="s">
        <v>251</v>
      </c>
    </row>
    <row r="91" customFormat="false" ht="15" hidden="true" customHeight="false" outlineLevel="0" collapsed="false">
      <c r="A91" s="3" t="s">
        <v>252</v>
      </c>
      <c r="B91" s="4" t="s">
        <v>11</v>
      </c>
      <c r="C91" s="4" t="s">
        <v>12</v>
      </c>
      <c r="D91" s="3" t="s">
        <v>237</v>
      </c>
      <c r="E91" s="8" t="s">
        <v>253</v>
      </c>
      <c r="F91" s="8" t="n">
        <v>0.18</v>
      </c>
      <c r="G91" s="8" t="s">
        <v>15</v>
      </c>
      <c r="H91" s="8"/>
      <c r="I91" s="4"/>
      <c r="J91" s="9" t="s">
        <v>254</v>
      </c>
    </row>
    <row r="92" customFormat="false" ht="15" hidden="true" customHeight="false" outlineLevel="0" collapsed="false">
      <c r="A92" s="3" t="s">
        <v>255</v>
      </c>
      <c r="B92" s="4" t="s">
        <v>11</v>
      </c>
      <c r="C92" s="4" t="s">
        <v>12</v>
      </c>
      <c r="D92" s="3" t="s">
        <v>237</v>
      </c>
      <c r="E92" s="8" t="s">
        <v>256</v>
      </c>
      <c r="F92" s="8" t="n">
        <v>0.18</v>
      </c>
      <c r="G92" s="8" t="s">
        <v>15</v>
      </c>
      <c r="H92" s="8"/>
      <c r="I92" s="4"/>
      <c r="J92" s="9" t="s">
        <v>257</v>
      </c>
    </row>
    <row r="93" customFormat="false" ht="15" hidden="true" customHeight="false" outlineLevel="0" collapsed="false">
      <c r="A93" s="3" t="s">
        <v>258</v>
      </c>
      <c r="B93" s="4" t="s">
        <v>11</v>
      </c>
      <c r="C93" s="4" t="s">
        <v>12</v>
      </c>
      <c r="D93" s="3" t="s">
        <v>237</v>
      </c>
      <c r="E93" s="8" t="s">
        <v>259</v>
      </c>
      <c r="F93" s="8" t="n">
        <v>0.18</v>
      </c>
      <c r="G93" s="8" t="s">
        <v>15</v>
      </c>
      <c r="H93" s="8"/>
      <c r="I93" s="4"/>
      <c r="J93" s="9" t="s">
        <v>260</v>
      </c>
    </row>
    <row r="94" customFormat="false" ht="15" hidden="true" customHeight="false" outlineLevel="0" collapsed="false">
      <c r="A94" s="3" t="s">
        <v>261</v>
      </c>
      <c r="B94" s="4" t="s">
        <v>11</v>
      </c>
      <c r="C94" s="4" t="s">
        <v>12</v>
      </c>
      <c r="D94" s="3" t="s">
        <v>237</v>
      </c>
      <c r="E94" s="8" t="s">
        <v>262</v>
      </c>
      <c r="F94" s="8" t="n">
        <v>0.18</v>
      </c>
      <c r="G94" s="8" t="s">
        <v>15</v>
      </c>
      <c r="H94" s="8"/>
      <c r="I94" s="4"/>
      <c r="J94" s="9" t="s">
        <v>263</v>
      </c>
    </row>
    <row r="95" customFormat="false" ht="15" hidden="true" customHeight="false" outlineLevel="0" collapsed="false">
      <c r="A95" s="3" t="s">
        <v>264</v>
      </c>
      <c r="B95" s="4" t="s">
        <v>11</v>
      </c>
      <c r="C95" s="4" t="s">
        <v>12</v>
      </c>
      <c r="D95" s="3" t="s">
        <v>237</v>
      </c>
      <c r="E95" s="8" t="s">
        <v>265</v>
      </c>
      <c r="F95" s="8" t="n">
        <v>0.18</v>
      </c>
      <c r="G95" s="8" t="s">
        <v>15</v>
      </c>
      <c r="H95" s="8"/>
      <c r="I95" s="4"/>
      <c r="J95" s="9" t="s">
        <v>266</v>
      </c>
    </row>
    <row r="96" customFormat="false" ht="15" hidden="true" customHeight="false" outlineLevel="0" collapsed="false">
      <c r="A96" s="3" t="s">
        <v>267</v>
      </c>
      <c r="B96" s="4" t="s">
        <v>11</v>
      </c>
      <c r="C96" s="4" t="s">
        <v>12</v>
      </c>
      <c r="D96" s="3" t="s">
        <v>237</v>
      </c>
      <c r="E96" s="8" t="s">
        <v>268</v>
      </c>
      <c r="F96" s="8" t="n">
        <v>0.18</v>
      </c>
      <c r="G96" s="8" t="s">
        <v>15</v>
      </c>
      <c r="H96" s="8"/>
      <c r="I96" s="4"/>
      <c r="J96" s="9" t="s">
        <v>269</v>
      </c>
    </row>
    <row r="97" customFormat="false" ht="15" hidden="true" customHeight="false" outlineLevel="0" collapsed="false">
      <c r="A97" s="3" t="s">
        <v>270</v>
      </c>
      <c r="B97" s="4" t="s">
        <v>11</v>
      </c>
      <c r="C97" s="4" t="s">
        <v>12</v>
      </c>
      <c r="D97" s="3" t="s">
        <v>237</v>
      </c>
      <c r="E97" s="8" t="s">
        <v>271</v>
      </c>
      <c r="F97" s="8" t="n">
        <v>0.18</v>
      </c>
      <c r="G97" s="8" t="s">
        <v>15</v>
      </c>
      <c r="H97" s="8"/>
      <c r="I97" s="4"/>
      <c r="J97" s="9" t="s">
        <v>272</v>
      </c>
    </row>
    <row r="98" customFormat="false" ht="15" hidden="true" customHeight="false" outlineLevel="0" collapsed="false">
      <c r="A98" s="3" t="s">
        <v>273</v>
      </c>
      <c r="B98" s="4" t="s">
        <v>11</v>
      </c>
      <c r="C98" s="4" t="s">
        <v>12</v>
      </c>
      <c r="D98" s="3" t="s">
        <v>237</v>
      </c>
      <c r="E98" s="8" t="s">
        <v>274</v>
      </c>
      <c r="F98" s="8" t="n">
        <v>0.18</v>
      </c>
      <c r="G98" s="8" t="s">
        <v>15</v>
      </c>
      <c r="H98" s="8"/>
      <c r="I98" s="4"/>
      <c r="J98" s="9" t="s">
        <v>275</v>
      </c>
    </row>
    <row r="99" customFormat="false" ht="15" hidden="true" customHeight="false" outlineLevel="0" collapsed="false">
      <c r="A99" s="3" t="s">
        <v>276</v>
      </c>
      <c r="B99" s="4" t="s">
        <v>11</v>
      </c>
      <c r="C99" s="4" t="s">
        <v>12</v>
      </c>
      <c r="D99" s="3" t="s">
        <v>237</v>
      </c>
      <c r="E99" s="8" t="s">
        <v>277</v>
      </c>
      <c r="F99" s="8" t="n">
        <v>0.18</v>
      </c>
      <c r="G99" s="8" t="s">
        <v>15</v>
      </c>
      <c r="H99" s="8"/>
      <c r="I99" s="4"/>
      <c r="J99" s="9" t="s">
        <v>278</v>
      </c>
    </row>
    <row r="100" customFormat="false" ht="15" hidden="true" customHeight="false" outlineLevel="0" collapsed="false">
      <c r="A100" s="3" t="s">
        <v>279</v>
      </c>
      <c r="B100" s="4" t="s">
        <v>11</v>
      </c>
      <c r="C100" s="4" t="s">
        <v>12</v>
      </c>
      <c r="D100" s="3" t="s">
        <v>237</v>
      </c>
      <c r="E100" s="8" t="s">
        <v>280</v>
      </c>
      <c r="F100" s="8" t="n">
        <v>0.18</v>
      </c>
      <c r="G100" s="8" t="s">
        <v>15</v>
      </c>
      <c r="H100" s="8"/>
      <c r="I100" s="4"/>
      <c r="J100" s="9" t="s">
        <v>281</v>
      </c>
    </row>
    <row r="101" customFormat="false" ht="15" hidden="true" customHeight="false" outlineLevel="0" collapsed="false">
      <c r="A101" s="3" t="s">
        <v>282</v>
      </c>
      <c r="B101" s="4" t="s">
        <v>11</v>
      </c>
      <c r="C101" s="4" t="s">
        <v>12</v>
      </c>
      <c r="D101" s="3" t="s">
        <v>237</v>
      </c>
      <c r="E101" s="8" t="s">
        <v>283</v>
      </c>
      <c r="F101" s="8" t="n">
        <v>0.18</v>
      </c>
      <c r="G101" s="8" t="s">
        <v>15</v>
      </c>
      <c r="H101" s="8"/>
      <c r="I101" s="4"/>
      <c r="J101" s="9" t="s">
        <v>284</v>
      </c>
    </row>
    <row r="102" customFormat="false" ht="15" hidden="true" customHeight="false" outlineLevel="0" collapsed="false">
      <c r="A102" s="3" t="s">
        <v>285</v>
      </c>
      <c r="B102" s="4" t="s">
        <v>11</v>
      </c>
      <c r="C102" s="4" t="s">
        <v>12</v>
      </c>
      <c r="D102" s="3" t="s">
        <v>237</v>
      </c>
      <c r="E102" s="8" t="s">
        <v>286</v>
      </c>
      <c r="F102" s="8" t="n">
        <v>0.18</v>
      </c>
      <c r="G102" s="8" t="s">
        <v>15</v>
      </c>
      <c r="H102" s="8"/>
      <c r="I102" s="4"/>
      <c r="J102" s="9" t="s">
        <v>287</v>
      </c>
    </row>
    <row r="103" customFormat="false" ht="15" hidden="true" customHeight="false" outlineLevel="0" collapsed="false">
      <c r="A103" s="3" t="s">
        <v>288</v>
      </c>
      <c r="B103" s="4" t="s">
        <v>11</v>
      </c>
      <c r="C103" s="4" t="s">
        <v>12</v>
      </c>
      <c r="D103" s="3" t="s">
        <v>237</v>
      </c>
      <c r="E103" s="8" t="s">
        <v>289</v>
      </c>
      <c r="F103" s="8" t="n">
        <v>0.18</v>
      </c>
      <c r="G103" s="8" t="s">
        <v>15</v>
      </c>
      <c r="H103" s="8"/>
      <c r="I103" s="4"/>
      <c r="J103" s="9" t="s">
        <v>290</v>
      </c>
    </row>
    <row r="104" customFormat="false" ht="15" hidden="true" customHeight="false" outlineLevel="0" collapsed="false">
      <c r="A104" s="3" t="s">
        <v>291</v>
      </c>
      <c r="B104" s="4" t="s">
        <v>11</v>
      </c>
      <c r="C104" s="4" t="s">
        <v>12</v>
      </c>
      <c r="D104" s="3" t="s">
        <v>237</v>
      </c>
      <c r="E104" s="8" t="s">
        <v>292</v>
      </c>
      <c r="F104" s="8" t="n">
        <v>0.18</v>
      </c>
      <c r="G104" s="8" t="s">
        <v>15</v>
      </c>
      <c r="H104" s="8"/>
      <c r="I104" s="4"/>
      <c r="J104" s="9" t="s">
        <v>293</v>
      </c>
    </row>
    <row r="105" customFormat="false" ht="15" hidden="true" customHeight="false" outlineLevel="0" collapsed="false">
      <c r="A105" s="3" t="s">
        <v>294</v>
      </c>
      <c r="B105" s="4" t="s">
        <v>11</v>
      </c>
      <c r="C105" s="4" t="s">
        <v>12</v>
      </c>
      <c r="D105" s="3" t="s">
        <v>237</v>
      </c>
      <c r="E105" s="8" t="s">
        <v>295</v>
      </c>
      <c r="F105" s="8" t="n">
        <v>0.18</v>
      </c>
      <c r="G105" s="8" t="s">
        <v>15</v>
      </c>
      <c r="H105" s="8"/>
      <c r="I105" s="4"/>
      <c r="J105" s="9" t="s">
        <v>296</v>
      </c>
    </row>
    <row r="106" customFormat="false" ht="15" hidden="true" customHeight="false" outlineLevel="0" collapsed="false">
      <c r="A106" s="3" t="s">
        <v>297</v>
      </c>
      <c r="B106" s="4" t="s">
        <v>11</v>
      </c>
      <c r="C106" s="4" t="s">
        <v>12</v>
      </c>
      <c r="D106" s="3" t="s">
        <v>237</v>
      </c>
      <c r="E106" s="8" t="s">
        <v>298</v>
      </c>
      <c r="F106" s="8" t="n">
        <v>0.18</v>
      </c>
      <c r="G106" s="8" t="s">
        <v>15</v>
      </c>
      <c r="H106" s="8"/>
      <c r="I106" s="4"/>
      <c r="J106" s="9" t="s">
        <v>299</v>
      </c>
    </row>
    <row r="107" customFormat="false" ht="15" hidden="true" customHeight="false" outlineLevel="0" collapsed="false">
      <c r="A107" s="3" t="s">
        <v>300</v>
      </c>
      <c r="B107" s="4" t="s">
        <v>11</v>
      </c>
      <c r="C107" s="4" t="s">
        <v>12</v>
      </c>
      <c r="D107" s="3" t="s">
        <v>237</v>
      </c>
      <c r="E107" s="5" t="s">
        <v>301</v>
      </c>
      <c r="F107" s="5" t="n">
        <v>0.18</v>
      </c>
      <c r="G107" s="5" t="s">
        <v>15</v>
      </c>
      <c r="H107" s="5" t="n">
        <v>6.1299</v>
      </c>
      <c r="I107" s="4"/>
      <c r="J107" s="6" t="n">
        <v>4902505085703</v>
      </c>
    </row>
    <row r="108" customFormat="false" ht="15" hidden="true" customHeight="false" outlineLevel="0" collapsed="false">
      <c r="A108" s="3" t="s">
        <v>302</v>
      </c>
      <c r="B108" s="4" t="s">
        <v>11</v>
      </c>
      <c r="C108" s="4" t="s">
        <v>12</v>
      </c>
      <c r="D108" s="3" t="s">
        <v>237</v>
      </c>
      <c r="E108" s="5" t="s">
        <v>303</v>
      </c>
      <c r="F108" s="5" t="n">
        <v>0.18</v>
      </c>
      <c r="G108" s="5" t="s">
        <v>15</v>
      </c>
      <c r="H108" s="5" t="n">
        <v>6.1299</v>
      </c>
      <c r="I108" s="4"/>
      <c r="J108" s="6" t="n">
        <v>4902505085680</v>
      </c>
    </row>
    <row r="109" customFormat="false" ht="15" hidden="true" customHeight="false" outlineLevel="0" collapsed="false">
      <c r="A109" s="3" t="s">
        <v>304</v>
      </c>
      <c r="B109" s="4" t="s">
        <v>11</v>
      </c>
      <c r="C109" s="4" t="s">
        <v>12</v>
      </c>
      <c r="D109" s="3" t="s">
        <v>237</v>
      </c>
      <c r="E109" s="5" t="s">
        <v>305</v>
      </c>
      <c r="F109" s="5" t="n">
        <v>0.18</v>
      </c>
      <c r="G109" s="5" t="s">
        <v>15</v>
      </c>
      <c r="H109" s="5" t="n">
        <v>6.1299</v>
      </c>
      <c r="I109" s="4"/>
      <c r="J109" s="6" t="n">
        <v>4902505085697</v>
      </c>
    </row>
    <row r="110" customFormat="false" ht="15" hidden="true" customHeight="false" outlineLevel="0" collapsed="false">
      <c r="A110" s="3" t="s">
        <v>306</v>
      </c>
      <c r="B110" s="4" t="s">
        <v>11</v>
      </c>
      <c r="C110" s="4" t="s">
        <v>12</v>
      </c>
      <c r="D110" s="3" t="s">
        <v>237</v>
      </c>
      <c r="E110" s="5" t="s">
        <v>307</v>
      </c>
      <c r="F110" s="5" t="n">
        <v>0.18</v>
      </c>
      <c r="G110" s="5" t="s">
        <v>15</v>
      </c>
      <c r="H110" s="5" t="n">
        <v>6.1299</v>
      </c>
      <c r="I110" s="4"/>
      <c r="J110" s="6" t="n">
        <v>4902505085710</v>
      </c>
    </row>
    <row r="111" customFormat="false" ht="15" hidden="true" customHeight="false" outlineLevel="0" collapsed="false">
      <c r="A111" s="3" t="s">
        <v>308</v>
      </c>
      <c r="B111" s="4" t="s">
        <v>11</v>
      </c>
      <c r="C111" s="4" t="s">
        <v>12</v>
      </c>
      <c r="D111" s="3" t="s">
        <v>237</v>
      </c>
      <c r="E111" s="5" t="s">
        <v>309</v>
      </c>
      <c r="F111" s="5" t="n">
        <v>0.18</v>
      </c>
      <c r="G111" s="5" t="s">
        <v>15</v>
      </c>
      <c r="H111" s="5" t="n">
        <v>6.1299</v>
      </c>
      <c r="I111" s="4"/>
      <c r="J111" s="6" t="n">
        <v>4902505085895</v>
      </c>
    </row>
    <row r="112" customFormat="false" ht="15" hidden="true" customHeight="false" outlineLevel="0" collapsed="false">
      <c r="A112" s="3" t="s">
        <v>310</v>
      </c>
      <c r="B112" s="4" t="s">
        <v>11</v>
      </c>
      <c r="C112" s="4" t="s">
        <v>12</v>
      </c>
      <c r="D112" s="3" t="s">
        <v>237</v>
      </c>
      <c r="E112" s="8" t="s">
        <v>311</v>
      </c>
      <c r="F112" s="8" t="n">
        <v>0.18</v>
      </c>
      <c r="G112" s="8" t="s">
        <v>15</v>
      </c>
      <c r="H112" s="8"/>
      <c r="I112" s="4"/>
      <c r="J112" s="9" t="n">
        <v>8690345328017</v>
      </c>
    </row>
    <row r="113" customFormat="false" ht="15" hidden="true" customHeight="false" outlineLevel="0" collapsed="false">
      <c r="A113" s="3" t="s">
        <v>312</v>
      </c>
      <c r="B113" s="4" t="s">
        <v>11</v>
      </c>
      <c r="C113" s="4" t="s">
        <v>12</v>
      </c>
      <c r="D113" s="3" t="s">
        <v>237</v>
      </c>
      <c r="E113" s="5" t="s">
        <v>313</v>
      </c>
      <c r="F113" s="5" t="n">
        <v>0.18</v>
      </c>
      <c r="G113" s="5" t="s">
        <v>15</v>
      </c>
      <c r="H113" s="5" t="n">
        <v>30.6495</v>
      </c>
      <c r="I113" s="4"/>
      <c r="J113" s="6" t="n">
        <v>3131910234814</v>
      </c>
    </row>
    <row r="114" customFormat="false" ht="15" hidden="true" customHeight="false" outlineLevel="0" collapsed="false">
      <c r="A114" s="3" t="s">
        <v>314</v>
      </c>
      <c r="B114" s="4" t="s">
        <v>11</v>
      </c>
      <c r="C114" s="4" t="s">
        <v>12</v>
      </c>
      <c r="D114" s="3" t="s">
        <v>237</v>
      </c>
      <c r="E114" s="5" t="s">
        <v>315</v>
      </c>
      <c r="F114" s="5" t="n">
        <v>0.18</v>
      </c>
      <c r="G114" s="5" t="s">
        <v>15</v>
      </c>
      <c r="H114" s="5" t="n">
        <v>6.1299</v>
      </c>
      <c r="I114" s="4"/>
      <c r="J114" s="6" t="n">
        <v>4902505085765</v>
      </c>
    </row>
    <row r="115" customFormat="false" ht="15" hidden="true" customHeight="false" outlineLevel="0" collapsed="false">
      <c r="A115" s="3" t="s">
        <v>316</v>
      </c>
      <c r="B115" s="4" t="s">
        <v>11</v>
      </c>
      <c r="C115" s="4" t="s">
        <v>12</v>
      </c>
      <c r="D115" s="3" t="s">
        <v>237</v>
      </c>
      <c r="E115" s="5" t="s">
        <v>317</v>
      </c>
      <c r="F115" s="5" t="n">
        <v>0.18</v>
      </c>
      <c r="G115" s="5" t="s">
        <v>15</v>
      </c>
      <c r="H115" s="5" t="n">
        <v>6.1299</v>
      </c>
      <c r="I115" s="4"/>
      <c r="J115" s="6" t="n">
        <v>4902505085758</v>
      </c>
    </row>
    <row r="116" customFormat="false" ht="15" hidden="true" customHeight="false" outlineLevel="0" collapsed="false">
      <c r="A116" s="3" t="s">
        <v>318</v>
      </c>
      <c r="B116" s="4" t="s">
        <v>11</v>
      </c>
      <c r="C116" s="4" t="s">
        <v>12</v>
      </c>
      <c r="D116" s="3" t="s">
        <v>237</v>
      </c>
      <c r="E116" s="5" t="s">
        <v>319</v>
      </c>
      <c r="F116" s="5" t="n">
        <v>0.18</v>
      </c>
      <c r="G116" s="5" t="s">
        <v>15</v>
      </c>
      <c r="H116" s="5" t="n">
        <v>6.1299</v>
      </c>
      <c r="I116" s="4"/>
      <c r="J116" s="6" t="n">
        <v>4902505085772</v>
      </c>
    </row>
    <row r="117" customFormat="false" ht="15" hidden="true" customHeight="false" outlineLevel="0" collapsed="false">
      <c r="A117" s="3" t="s">
        <v>320</v>
      </c>
      <c r="B117" s="4" t="s">
        <v>11</v>
      </c>
      <c r="C117" s="4" t="s">
        <v>12</v>
      </c>
      <c r="D117" s="3" t="s">
        <v>237</v>
      </c>
      <c r="E117" s="5" t="s">
        <v>321</v>
      </c>
      <c r="F117" s="5" t="n">
        <v>0.18</v>
      </c>
      <c r="G117" s="5" t="s">
        <v>15</v>
      </c>
      <c r="H117" s="5" t="n">
        <v>6.1299</v>
      </c>
      <c r="I117" s="4"/>
      <c r="J117" s="6" t="n">
        <v>4902505279713</v>
      </c>
    </row>
    <row r="118" customFormat="false" ht="15" hidden="true" customHeight="false" outlineLevel="0" collapsed="false">
      <c r="A118" s="3" t="s">
        <v>322</v>
      </c>
      <c r="B118" s="4" t="s">
        <v>11</v>
      </c>
      <c r="C118" s="4" t="s">
        <v>12</v>
      </c>
      <c r="D118" s="3" t="s">
        <v>237</v>
      </c>
      <c r="E118" s="5" t="s">
        <v>323</v>
      </c>
      <c r="F118" s="5" t="n">
        <v>0.18</v>
      </c>
      <c r="G118" s="5" t="s">
        <v>15</v>
      </c>
      <c r="H118" s="5" t="n">
        <v>6.1299</v>
      </c>
      <c r="I118" s="4"/>
      <c r="J118" s="6" t="n">
        <v>4902505279690</v>
      </c>
    </row>
    <row r="119" customFormat="false" ht="15" hidden="true" customHeight="false" outlineLevel="0" collapsed="false">
      <c r="A119" s="3" t="s">
        <v>324</v>
      </c>
      <c r="B119" s="4" t="s">
        <v>11</v>
      </c>
      <c r="C119" s="4" t="s">
        <v>12</v>
      </c>
      <c r="D119" s="3" t="s">
        <v>237</v>
      </c>
      <c r="E119" s="5" t="s">
        <v>325</v>
      </c>
      <c r="F119" s="5" t="n">
        <v>0.18</v>
      </c>
      <c r="G119" s="5" t="s">
        <v>15</v>
      </c>
      <c r="H119" s="5" t="n">
        <v>6.1299</v>
      </c>
      <c r="I119" s="4"/>
      <c r="J119" s="6" t="n">
        <v>4902505279706</v>
      </c>
    </row>
    <row r="120" customFormat="false" ht="15" hidden="true" customHeight="false" outlineLevel="0" collapsed="false">
      <c r="A120" s="3" t="s">
        <v>326</v>
      </c>
      <c r="B120" s="4" t="s">
        <v>11</v>
      </c>
      <c r="C120" s="4" t="s">
        <v>12</v>
      </c>
      <c r="D120" s="3" t="s">
        <v>237</v>
      </c>
      <c r="E120" s="5" t="s">
        <v>327</v>
      </c>
      <c r="F120" s="5" t="n">
        <v>0.18</v>
      </c>
      <c r="G120" s="5" t="s">
        <v>15</v>
      </c>
      <c r="H120" s="5" t="n">
        <v>6.1299</v>
      </c>
      <c r="I120" s="4"/>
      <c r="J120" s="6" t="n">
        <v>4902505279720</v>
      </c>
    </row>
    <row r="121" customFormat="false" ht="15" hidden="true" customHeight="false" outlineLevel="0" collapsed="false">
      <c r="A121" s="3" t="s">
        <v>328</v>
      </c>
      <c r="B121" s="4" t="s">
        <v>11</v>
      </c>
      <c r="C121" s="4" t="s">
        <v>12</v>
      </c>
      <c r="D121" s="3" t="s">
        <v>237</v>
      </c>
      <c r="E121" s="5" t="s">
        <v>329</v>
      </c>
      <c r="F121" s="5" t="n">
        <v>0.18</v>
      </c>
      <c r="G121" s="5" t="s">
        <v>15</v>
      </c>
      <c r="H121" s="5" t="n">
        <v>6.1299</v>
      </c>
      <c r="I121" s="4"/>
      <c r="J121" s="6" t="n">
        <v>4902505315657</v>
      </c>
    </row>
    <row r="122" customFormat="false" ht="15" hidden="true" customHeight="false" outlineLevel="0" collapsed="false">
      <c r="A122" s="3" t="s">
        <v>330</v>
      </c>
      <c r="B122" s="4" t="s">
        <v>11</v>
      </c>
      <c r="C122" s="4" t="s">
        <v>12</v>
      </c>
      <c r="D122" s="3" t="s">
        <v>237</v>
      </c>
      <c r="E122" s="5" t="s">
        <v>331</v>
      </c>
      <c r="F122" s="5" t="n">
        <v>0.18</v>
      </c>
      <c r="G122" s="5" t="s">
        <v>15</v>
      </c>
      <c r="H122" s="5" t="n">
        <v>12.2598</v>
      </c>
      <c r="I122" s="4"/>
      <c r="J122" s="6" t="n">
        <v>8690345744275</v>
      </c>
    </row>
    <row r="123" customFormat="false" ht="15" hidden="true" customHeight="false" outlineLevel="0" collapsed="false">
      <c r="A123" s="3" t="s">
        <v>332</v>
      </c>
      <c r="B123" s="4" t="s">
        <v>11</v>
      </c>
      <c r="C123" s="4" t="s">
        <v>12</v>
      </c>
      <c r="D123" s="3" t="s">
        <v>237</v>
      </c>
      <c r="E123" s="5" t="s">
        <v>333</v>
      </c>
      <c r="F123" s="5" t="n">
        <v>0.18</v>
      </c>
      <c r="G123" s="5" t="s">
        <v>15</v>
      </c>
      <c r="H123" s="5" t="n">
        <v>6.1299</v>
      </c>
      <c r="I123" s="4"/>
      <c r="J123" s="6" t="n">
        <v>4902505279799</v>
      </c>
    </row>
    <row r="124" customFormat="false" ht="15" hidden="true" customHeight="false" outlineLevel="0" collapsed="false">
      <c r="A124" s="3" t="s">
        <v>334</v>
      </c>
      <c r="B124" s="4" t="s">
        <v>11</v>
      </c>
      <c r="C124" s="4" t="s">
        <v>12</v>
      </c>
      <c r="D124" s="3" t="s">
        <v>237</v>
      </c>
      <c r="E124" s="5" t="s">
        <v>335</v>
      </c>
      <c r="F124" s="5" t="n">
        <v>0.18</v>
      </c>
      <c r="G124" s="5" t="s">
        <v>15</v>
      </c>
      <c r="H124" s="5" t="n">
        <v>6.1299</v>
      </c>
      <c r="I124" s="4"/>
      <c r="J124" s="6" t="n">
        <v>4902505279775</v>
      </c>
    </row>
    <row r="125" customFormat="false" ht="15" hidden="true" customHeight="false" outlineLevel="0" collapsed="false">
      <c r="A125" s="3" t="s">
        <v>336</v>
      </c>
      <c r="B125" s="4" t="s">
        <v>11</v>
      </c>
      <c r="C125" s="4" t="s">
        <v>12</v>
      </c>
      <c r="D125" s="3" t="s">
        <v>237</v>
      </c>
      <c r="E125" s="5" t="s">
        <v>337</v>
      </c>
      <c r="F125" s="5" t="n">
        <v>0.18</v>
      </c>
      <c r="G125" s="5" t="s">
        <v>15</v>
      </c>
      <c r="H125" s="5" t="n">
        <v>6.1299</v>
      </c>
      <c r="I125" s="4"/>
      <c r="J125" s="6" t="n">
        <v>4902505279782</v>
      </c>
    </row>
    <row r="126" customFormat="false" ht="15" hidden="true" customHeight="false" outlineLevel="0" collapsed="false">
      <c r="A126" s="3" t="s">
        <v>338</v>
      </c>
      <c r="B126" s="4" t="s">
        <v>11</v>
      </c>
      <c r="C126" s="4" t="s">
        <v>12</v>
      </c>
      <c r="D126" s="3" t="s">
        <v>237</v>
      </c>
      <c r="E126" s="5" t="s">
        <v>339</v>
      </c>
      <c r="F126" s="5" t="n">
        <v>0.18</v>
      </c>
      <c r="G126" s="5" t="s">
        <v>15</v>
      </c>
      <c r="H126" s="5" t="n">
        <v>6.1299</v>
      </c>
      <c r="I126" s="4"/>
      <c r="J126" s="6" t="n">
        <v>4902505279805</v>
      </c>
    </row>
    <row r="127" customFormat="false" ht="15" hidden="true" customHeight="false" outlineLevel="0" collapsed="false">
      <c r="A127" s="3" t="s">
        <v>340</v>
      </c>
      <c r="B127" s="4" t="s">
        <v>11</v>
      </c>
      <c r="C127" s="4" t="s">
        <v>12</v>
      </c>
      <c r="D127" s="3" t="s">
        <v>237</v>
      </c>
      <c r="E127" s="5" t="s">
        <v>341</v>
      </c>
      <c r="F127" s="5" t="n">
        <v>0.18</v>
      </c>
      <c r="G127" s="5" t="s">
        <v>15</v>
      </c>
      <c r="H127" s="5" t="n">
        <v>6.1299</v>
      </c>
      <c r="I127" s="4"/>
      <c r="J127" s="6" t="n">
        <v>4902505315718</v>
      </c>
    </row>
    <row r="128" customFormat="false" ht="15" hidden="true" customHeight="false" outlineLevel="0" collapsed="false">
      <c r="A128" s="3" t="s">
        <v>342</v>
      </c>
      <c r="B128" s="4" t="s">
        <v>11</v>
      </c>
      <c r="C128" s="4" t="s">
        <v>12</v>
      </c>
      <c r="D128" s="3" t="s">
        <v>237</v>
      </c>
      <c r="E128" s="5" t="s">
        <v>343</v>
      </c>
      <c r="F128" s="5" t="n">
        <v>0.18</v>
      </c>
      <c r="G128" s="5" t="s">
        <v>15</v>
      </c>
      <c r="H128" s="5" t="n">
        <v>6.1299</v>
      </c>
      <c r="I128" s="4"/>
      <c r="J128" s="6" t="n">
        <v>4902505298103</v>
      </c>
    </row>
    <row r="129" customFormat="false" ht="15" hidden="true" customHeight="false" outlineLevel="0" collapsed="false">
      <c r="A129" s="3" t="s">
        <v>344</v>
      </c>
      <c r="B129" s="4" t="s">
        <v>11</v>
      </c>
      <c r="C129" s="4" t="s">
        <v>12</v>
      </c>
      <c r="D129" s="3" t="s">
        <v>237</v>
      </c>
      <c r="E129" s="5" t="s">
        <v>345</v>
      </c>
      <c r="F129" s="5" t="n">
        <v>0.18</v>
      </c>
      <c r="G129" s="5" t="s">
        <v>15</v>
      </c>
      <c r="H129" s="5" t="n">
        <v>6.1299</v>
      </c>
      <c r="I129" s="4"/>
      <c r="J129" s="6" t="n">
        <v>4902505298080</v>
      </c>
    </row>
    <row r="130" customFormat="false" ht="15" hidden="true" customHeight="false" outlineLevel="0" collapsed="false">
      <c r="A130" s="3" t="s">
        <v>346</v>
      </c>
      <c r="B130" s="4" t="s">
        <v>11</v>
      </c>
      <c r="C130" s="4" t="s">
        <v>12</v>
      </c>
      <c r="D130" s="3" t="s">
        <v>237</v>
      </c>
      <c r="E130" s="5" t="s">
        <v>347</v>
      </c>
      <c r="F130" s="5" t="n">
        <v>0.18</v>
      </c>
      <c r="G130" s="5" t="s">
        <v>15</v>
      </c>
      <c r="H130" s="5" t="n">
        <v>6.1299</v>
      </c>
      <c r="I130" s="4"/>
      <c r="J130" s="6" t="n">
        <v>4902505298097</v>
      </c>
    </row>
    <row r="131" customFormat="false" ht="15" hidden="true" customHeight="false" outlineLevel="0" collapsed="false">
      <c r="A131" s="3" t="s">
        <v>348</v>
      </c>
      <c r="B131" s="4" t="s">
        <v>11</v>
      </c>
      <c r="C131" s="4" t="s">
        <v>12</v>
      </c>
      <c r="D131" s="3" t="s">
        <v>237</v>
      </c>
      <c r="E131" s="5" t="s">
        <v>349</v>
      </c>
      <c r="F131" s="5" t="n">
        <v>0.18</v>
      </c>
      <c r="G131" s="5" t="s">
        <v>15</v>
      </c>
      <c r="H131" s="5" t="n">
        <v>6.1299</v>
      </c>
      <c r="I131" s="4"/>
      <c r="J131" s="6" t="n">
        <v>4902505298110</v>
      </c>
    </row>
    <row r="132" customFormat="false" ht="15" hidden="true" customHeight="false" outlineLevel="0" collapsed="false">
      <c r="A132" s="3" t="s">
        <v>350</v>
      </c>
      <c r="B132" s="4" t="s">
        <v>11</v>
      </c>
      <c r="C132" s="4" t="s">
        <v>12</v>
      </c>
      <c r="D132" s="3" t="s">
        <v>237</v>
      </c>
      <c r="E132" s="5" t="s">
        <v>351</v>
      </c>
      <c r="F132" s="5" t="n">
        <v>0.18</v>
      </c>
      <c r="G132" s="5" t="s">
        <v>15</v>
      </c>
      <c r="H132" s="5" t="n">
        <v>35.154</v>
      </c>
      <c r="I132" s="4"/>
      <c r="J132" s="6" t="n">
        <v>3501179033945</v>
      </c>
    </row>
    <row r="133" customFormat="false" ht="15" hidden="true" customHeight="false" outlineLevel="0" collapsed="false">
      <c r="A133" s="3" t="s">
        <v>352</v>
      </c>
      <c r="B133" s="4" t="s">
        <v>11</v>
      </c>
      <c r="C133" s="4" t="s">
        <v>12</v>
      </c>
      <c r="D133" s="3" t="s">
        <v>237</v>
      </c>
      <c r="E133" s="5" t="s">
        <v>353</v>
      </c>
      <c r="F133" s="5" t="n">
        <v>0.18</v>
      </c>
      <c r="G133" s="5" t="s">
        <v>15</v>
      </c>
      <c r="H133" s="5" t="n">
        <v>35.154</v>
      </c>
      <c r="I133" s="4"/>
      <c r="J133" s="6" t="n">
        <v>3501179033952</v>
      </c>
    </row>
    <row r="134" customFormat="false" ht="15" hidden="true" customHeight="false" outlineLevel="0" collapsed="false">
      <c r="A134" s="3" t="s">
        <v>354</v>
      </c>
      <c r="B134" s="4" t="s">
        <v>11</v>
      </c>
      <c r="C134" s="4" t="s">
        <v>12</v>
      </c>
      <c r="D134" s="3" t="s">
        <v>237</v>
      </c>
      <c r="E134" s="5" t="s">
        <v>355</v>
      </c>
      <c r="F134" s="5" t="n">
        <v>0.18</v>
      </c>
      <c r="G134" s="5" t="s">
        <v>15</v>
      </c>
      <c r="H134" s="5" t="n">
        <v>35.154</v>
      </c>
      <c r="I134" s="4"/>
      <c r="J134" s="6" t="n">
        <v>3501179033969</v>
      </c>
    </row>
    <row r="135" customFormat="false" ht="15" hidden="true" customHeight="false" outlineLevel="0" collapsed="false">
      <c r="A135" s="3" t="s">
        <v>356</v>
      </c>
      <c r="B135" s="4" t="s">
        <v>11</v>
      </c>
      <c r="C135" s="4" t="s">
        <v>12</v>
      </c>
      <c r="D135" s="3" t="s">
        <v>237</v>
      </c>
      <c r="E135" s="5" t="s">
        <v>357</v>
      </c>
      <c r="F135" s="5" t="n">
        <v>0.18</v>
      </c>
      <c r="G135" s="5" t="s">
        <v>15</v>
      </c>
      <c r="H135" s="5" t="n">
        <v>31.3875</v>
      </c>
      <c r="I135" s="4"/>
      <c r="J135" s="6" t="n">
        <v>3501179033976</v>
      </c>
    </row>
    <row r="136" customFormat="false" ht="15" hidden="true" customHeight="false" outlineLevel="0" collapsed="false">
      <c r="A136" s="3" t="s">
        <v>358</v>
      </c>
      <c r="B136" s="4" t="s">
        <v>11</v>
      </c>
      <c r="C136" s="4" t="s">
        <v>12</v>
      </c>
      <c r="D136" s="3" t="s">
        <v>237</v>
      </c>
      <c r="E136" s="5" t="s">
        <v>359</v>
      </c>
      <c r="F136" s="5" t="n">
        <v>0.18</v>
      </c>
      <c r="G136" s="5" t="s">
        <v>15</v>
      </c>
      <c r="H136" s="5" t="n">
        <v>31.3875</v>
      </c>
      <c r="I136" s="4"/>
      <c r="J136" s="6" t="n">
        <v>3501179033983</v>
      </c>
    </row>
    <row r="137" customFormat="false" ht="15" hidden="true" customHeight="false" outlineLevel="0" collapsed="false">
      <c r="A137" s="3" t="s">
        <v>360</v>
      </c>
      <c r="B137" s="4" t="s">
        <v>11</v>
      </c>
      <c r="C137" s="4" t="s">
        <v>12</v>
      </c>
      <c r="D137" s="3" t="s">
        <v>237</v>
      </c>
      <c r="E137" s="5" t="s">
        <v>361</v>
      </c>
      <c r="F137" s="5" t="n">
        <v>0.18</v>
      </c>
      <c r="G137" s="5" t="s">
        <v>15</v>
      </c>
      <c r="H137" s="10" t="n">
        <v>28.66725</v>
      </c>
      <c r="I137" s="4"/>
      <c r="J137" s="6" t="n">
        <v>3501179033990</v>
      </c>
    </row>
    <row r="138" customFormat="false" ht="15" hidden="true" customHeight="false" outlineLevel="0" collapsed="false">
      <c r="A138" s="3" t="s">
        <v>362</v>
      </c>
      <c r="B138" s="4" t="s">
        <v>11</v>
      </c>
      <c r="C138" s="4" t="s">
        <v>12</v>
      </c>
      <c r="D138" s="3" t="s">
        <v>237</v>
      </c>
      <c r="E138" s="5" t="s">
        <v>363</v>
      </c>
      <c r="F138" s="5" t="n">
        <v>0.18</v>
      </c>
      <c r="G138" s="5" t="s">
        <v>15</v>
      </c>
      <c r="H138" s="10" t="n">
        <v>28.66725</v>
      </c>
      <c r="I138" s="4"/>
      <c r="J138" s="6" t="n">
        <v>3501179034003</v>
      </c>
    </row>
    <row r="139" customFormat="false" ht="15" hidden="true" customHeight="false" outlineLevel="0" collapsed="false">
      <c r="A139" s="3" t="s">
        <v>364</v>
      </c>
      <c r="B139" s="4" t="s">
        <v>11</v>
      </c>
      <c r="C139" s="4" t="s">
        <v>12</v>
      </c>
      <c r="D139" s="3" t="s">
        <v>237</v>
      </c>
      <c r="E139" s="5" t="s">
        <v>365</v>
      </c>
      <c r="F139" s="5" t="n">
        <v>0.18</v>
      </c>
      <c r="G139" s="5" t="s">
        <v>15</v>
      </c>
      <c r="H139" s="10" t="n">
        <v>28.66725</v>
      </c>
      <c r="I139" s="4"/>
      <c r="J139" s="6" t="n">
        <v>3501179034911</v>
      </c>
    </row>
    <row r="140" customFormat="false" ht="15" hidden="true" customHeight="false" outlineLevel="0" collapsed="false">
      <c r="A140" s="3" t="s">
        <v>366</v>
      </c>
      <c r="B140" s="4" t="s">
        <v>11</v>
      </c>
      <c r="C140" s="4" t="s">
        <v>12</v>
      </c>
      <c r="D140" s="3" t="s">
        <v>237</v>
      </c>
      <c r="E140" s="5" t="s">
        <v>367</v>
      </c>
      <c r="F140" s="5" t="n">
        <v>0.18</v>
      </c>
      <c r="G140" s="5" t="s">
        <v>15</v>
      </c>
      <c r="H140" s="10" t="n">
        <v>28.66725</v>
      </c>
      <c r="I140" s="4"/>
      <c r="J140" s="6" t="n">
        <v>3501179034928</v>
      </c>
    </row>
    <row r="141" customFormat="false" ht="15" hidden="true" customHeight="false" outlineLevel="0" collapsed="false">
      <c r="A141" s="3" t="s">
        <v>368</v>
      </c>
      <c r="B141" s="4" t="s">
        <v>11</v>
      </c>
      <c r="C141" s="4" t="s">
        <v>12</v>
      </c>
      <c r="D141" s="3" t="s">
        <v>237</v>
      </c>
      <c r="E141" s="5" t="s">
        <v>369</v>
      </c>
      <c r="F141" s="5" t="n">
        <v>0.18</v>
      </c>
      <c r="G141" s="5" t="s">
        <v>15</v>
      </c>
      <c r="H141" s="10" t="n">
        <v>28.66725</v>
      </c>
      <c r="I141" s="4"/>
      <c r="J141" s="6" t="n">
        <v>3501179034935</v>
      </c>
    </row>
    <row r="142" customFormat="false" ht="15" hidden="true" customHeight="false" outlineLevel="0" collapsed="false">
      <c r="A142" s="3" t="s">
        <v>370</v>
      </c>
      <c r="B142" s="4" t="s">
        <v>11</v>
      </c>
      <c r="C142" s="4" t="s">
        <v>12</v>
      </c>
      <c r="D142" s="3" t="s">
        <v>237</v>
      </c>
      <c r="E142" s="5" t="s">
        <v>371</v>
      </c>
      <c r="F142" s="5" t="n">
        <v>0.18</v>
      </c>
      <c r="G142" s="5" t="s">
        <v>15</v>
      </c>
      <c r="H142" s="10" t="n">
        <v>28.66725</v>
      </c>
      <c r="I142" s="4"/>
      <c r="J142" s="6" t="n">
        <v>3501179034942</v>
      </c>
    </row>
    <row r="143" customFormat="false" ht="15" hidden="true" customHeight="false" outlineLevel="0" collapsed="false">
      <c r="A143" s="3" t="s">
        <v>372</v>
      </c>
      <c r="B143" s="4" t="s">
        <v>11</v>
      </c>
      <c r="C143" s="4" t="s">
        <v>12</v>
      </c>
      <c r="D143" s="3" t="s">
        <v>237</v>
      </c>
      <c r="E143" s="5" t="s">
        <v>373</v>
      </c>
      <c r="F143" s="5" t="n">
        <v>0.18</v>
      </c>
      <c r="G143" s="5" t="s">
        <v>15</v>
      </c>
      <c r="H143" s="10" t="n">
        <v>28.66725</v>
      </c>
      <c r="I143" s="4"/>
      <c r="J143" s="6" t="n">
        <v>3501179034959</v>
      </c>
    </row>
    <row r="144" customFormat="false" ht="15" hidden="true" customHeight="false" outlineLevel="0" collapsed="false">
      <c r="A144" s="3" t="s">
        <v>374</v>
      </c>
      <c r="B144" s="4" t="s">
        <v>11</v>
      </c>
      <c r="C144" s="4" t="s">
        <v>12</v>
      </c>
      <c r="D144" s="3" t="s">
        <v>237</v>
      </c>
      <c r="E144" s="5" t="s">
        <v>375</v>
      </c>
      <c r="F144" s="5" t="n">
        <v>0.18</v>
      </c>
      <c r="G144" s="5" t="s">
        <v>15</v>
      </c>
      <c r="H144" s="10" t="n">
        <v>28.66725</v>
      </c>
      <c r="I144" s="4"/>
      <c r="J144" s="6" t="n">
        <v>3501179034966</v>
      </c>
    </row>
    <row r="145" customFormat="false" ht="15" hidden="true" customHeight="false" outlineLevel="0" collapsed="false">
      <c r="A145" s="3" t="s">
        <v>376</v>
      </c>
      <c r="B145" s="4" t="s">
        <v>11</v>
      </c>
      <c r="C145" s="4" t="s">
        <v>12</v>
      </c>
      <c r="D145" s="3" t="s">
        <v>377</v>
      </c>
      <c r="E145" s="5" t="s">
        <v>378</v>
      </c>
      <c r="F145" s="5" t="n">
        <v>0.18</v>
      </c>
      <c r="G145" s="5" t="s">
        <v>15</v>
      </c>
      <c r="H145" s="5" t="n">
        <v>9.5418</v>
      </c>
      <c r="I145" s="4"/>
      <c r="J145" s="6" t="n">
        <v>8699290042405</v>
      </c>
    </row>
    <row r="146" customFormat="false" ht="15" hidden="true" customHeight="false" outlineLevel="0" collapsed="false">
      <c r="A146" s="3" t="s">
        <v>379</v>
      </c>
      <c r="B146" s="4" t="s">
        <v>11</v>
      </c>
      <c r="C146" s="4" t="s">
        <v>12</v>
      </c>
      <c r="D146" s="3" t="s">
        <v>377</v>
      </c>
      <c r="E146" s="5" t="s">
        <v>380</v>
      </c>
      <c r="F146" s="5" t="n">
        <v>0.18</v>
      </c>
      <c r="G146" s="5" t="s">
        <v>15</v>
      </c>
      <c r="H146" s="5" t="n">
        <v>9.5418</v>
      </c>
      <c r="I146" s="4"/>
      <c r="J146" s="6" t="n">
        <v>8699290042399</v>
      </c>
    </row>
    <row r="147" customFormat="false" ht="15" hidden="true" customHeight="false" outlineLevel="0" collapsed="false">
      <c r="A147" s="3" t="s">
        <v>381</v>
      </c>
      <c r="B147" s="4" t="s">
        <v>11</v>
      </c>
      <c r="C147" s="4" t="s">
        <v>12</v>
      </c>
      <c r="D147" s="3" t="s">
        <v>377</v>
      </c>
      <c r="E147" s="5" t="s">
        <v>382</v>
      </c>
      <c r="F147" s="5" t="n">
        <v>0.18</v>
      </c>
      <c r="G147" s="5" t="s">
        <v>15</v>
      </c>
      <c r="H147" s="5" t="n">
        <v>9.5418</v>
      </c>
      <c r="I147" s="4"/>
      <c r="J147" s="6" t="n">
        <v>8699290042016</v>
      </c>
    </row>
    <row r="148" customFormat="false" ht="15" hidden="true" customHeight="false" outlineLevel="0" collapsed="false">
      <c r="A148" s="3" t="s">
        <v>383</v>
      </c>
      <c r="B148" s="4" t="s">
        <v>11</v>
      </c>
      <c r="C148" s="4" t="s">
        <v>12</v>
      </c>
      <c r="D148" s="3" t="s">
        <v>377</v>
      </c>
      <c r="E148" s="5" t="s">
        <v>384</v>
      </c>
      <c r="F148" s="5" t="n">
        <v>0.18</v>
      </c>
      <c r="G148" s="5" t="s">
        <v>15</v>
      </c>
      <c r="H148" s="5" t="n">
        <v>9.58365</v>
      </c>
      <c r="I148" s="4"/>
      <c r="J148" s="6" t="n">
        <v>8699290042009</v>
      </c>
    </row>
    <row r="149" customFormat="false" ht="15" hidden="true" customHeight="false" outlineLevel="0" collapsed="false">
      <c r="A149" s="3" t="s">
        <v>385</v>
      </c>
      <c r="B149" s="4" t="s">
        <v>11</v>
      </c>
      <c r="C149" s="4" t="s">
        <v>12</v>
      </c>
      <c r="D149" s="3" t="s">
        <v>377</v>
      </c>
      <c r="E149" s="5" t="s">
        <v>386</v>
      </c>
      <c r="F149" s="5" t="n">
        <v>0.18</v>
      </c>
      <c r="G149" s="5" t="s">
        <v>15</v>
      </c>
      <c r="H149" s="5" t="n">
        <v>8.1189</v>
      </c>
      <c r="I149" s="4"/>
      <c r="J149" s="6" t="n">
        <v>3501170770467</v>
      </c>
    </row>
    <row r="150" customFormat="false" ht="15" hidden="true" customHeight="false" outlineLevel="0" collapsed="false">
      <c r="A150" s="3" t="s">
        <v>387</v>
      </c>
      <c r="B150" s="4" t="s">
        <v>11</v>
      </c>
      <c r="C150" s="4" t="s">
        <v>12</v>
      </c>
      <c r="D150" s="3" t="s">
        <v>377</v>
      </c>
      <c r="E150" s="5" t="s">
        <v>388</v>
      </c>
      <c r="F150" s="5" t="n">
        <v>0.18</v>
      </c>
      <c r="G150" s="5" t="s">
        <v>15</v>
      </c>
      <c r="H150" s="5" t="n">
        <v>8.1189</v>
      </c>
      <c r="I150" s="4"/>
      <c r="J150" s="6" t="n">
        <v>3501170770474</v>
      </c>
    </row>
    <row r="151" customFormat="false" ht="15" hidden="true" customHeight="false" outlineLevel="0" collapsed="false">
      <c r="A151" s="3" t="s">
        <v>389</v>
      </c>
      <c r="B151" s="4" t="s">
        <v>11</v>
      </c>
      <c r="C151" s="4" t="s">
        <v>12</v>
      </c>
      <c r="D151" s="3" t="s">
        <v>377</v>
      </c>
      <c r="E151" s="5" t="s">
        <v>390</v>
      </c>
      <c r="F151" s="5" t="n">
        <v>0.18</v>
      </c>
      <c r="G151" s="5" t="s">
        <v>15</v>
      </c>
      <c r="H151" s="5" t="n">
        <v>8.1189</v>
      </c>
      <c r="I151" s="4"/>
      <c r="J151" s="6" t="n">
        <v>3501170770481</v>
      </c>
    </row>
    <row r="152" customFormat="false" ht="15" hidden="true" customHeight="false" outlineLevel="0" collapsed="false">
      <c r="A152" s="3" t="s">
        <v>391</v>
      </c>
      <c r="B152" s="4" t="s">
        <v>11</v>
      </c>
      <c r="C152" s="4" t="s">
        <v>12</v>
      </c>
      <c r="D152" s="3" t="s">
        <v>377</v>
      </c>
      <c r="E152" s="5" t="s">
        <v>392</v>
      </c>
      <c r="F152" s="5" t="n">
        <v>0.18</v>
      </c>
      <c r="G152" s="5" t="s">
        <v>15</v>
      </c>
      <c r="H152" s="5" t="n">
        <v>8.1189</v>
      </c>
      <c r="I152" s="4"/>
      <c r="J152" s="6" t="n">
        <v>3501170770504</v>
      </c>
    </row>
    <row r="153" customFormat="false" ht="15" hidden="true" customHeight="false" outlineLevel="0" collapsed="false">
      <c r="A153" s="3" t="s">
        <v>393</v>
      </c>
      <c r="B153" s="4" t="s">
        <v>11</v>
      </c>
      <c r="C153" s="4" t="s">
        <v>12</v>
      </c>
      <c r="D153" s="3" t="s">
        <v>377</v>
      </c>
      <c r="E153" s="5" t="s">
        <v>394</v>
      </c>
      <c r="F153" s="5" t="n">
        <v>0.18</v>
      </c>
      <c r="G153" s="5" t="s">
        <v>15</v>
      </c>
      <c r="H153" s="5" t="n">
        <v>8.1189</v>
      </c>
      <c r="I153" s="4"/>
      <c r="J153" s="6" t="n">
        <v>3501170770511</v>
      </c>
    </row>
    <row r="154" customFormat="false" ht="15" hidden="true" customHeight="false" outlineLevel="0" collapsed="false">
      <c r="A154" s="3" t="s">
        <v>395</v>
      </c>
      <c r="B154" s="4" t="s">
        <v>11</v>
      </c>
      <c r="C154" s="4" t="s">
        <v>12</v>
      </c>
      <c r="D154" s="3" t="s">
        <v>377</v>
      </c>
      <c r="E154" s="5" t="s">
        <v>396</v>
      </c>
      <c r="F154" s="5" t="n">
        <v>0.18</v>
      </c>
      <c r="G154" s="5" t="s">
        <v>15</v>
      </c>
      <c r="H154" s="5" t="n">
        <v>8.1189</v>
      </c>
      <c r="I154" s="4"/>
      <c r="J154" s="6" t="n">
        <v>3501170770528</v>
      </c>
    </row>
    <row r="155" customFormat="false" ht="15" hidden="true" customHeight="false" outlineLevel="0" collapsed="false">
      <c r="A155" s="3" t="s">
        <v>397</v>
      </c>
      <c r="B155" s="4" t="s">
        <v>11</v>
      </c>
      <c r="C155" s="4" t="s">
        <v>12</v>
      </c>
      <c r="D155" s="3" t="s">
        <v>377</v>
      </c>
      <c r="E155" s="5" t="s">
        <v>398</v>
      </c>
      <c r="F155" s="5" t="n">
        <v>0.18</v>
      </c>
      <c r="G155" s="5" t="s">
        <v>15</v>
      </c>
      <c r="H155" s="5" t="n">
        <v>8.1189</v>
      </c>
      <c r="I155" s="4"/>
      <c r="J155" s="6" t="n">
        <v>3501170770535</v>
      </c>
    </row>
    <row r="156" customFormat="false" ht="15" hidden="true" customHeight="false" outlineLevel="0" collapsed="false">
      <c r="A156" s="3" t="s">
        <v>399</v>
      </c>
      <c r="B156" s="4" t="s">
        <v>11</v>
      </c>
      <c r="C156" s="4" t="s">
        <v>12</v>
      </c>
      <c r="D156" s="3" t="s">
        <v>377</v>
      </c>
      <c r="E156" s="5" t="s">
        <v>400</v>
      </c>
      <c r="F156" s="5" t="n">
        <v>0.18</v>
      </c>
      <c r="G156" s="5" t="s">
        <v>15</v>
      </c>
      <c r="H156" s="5" t="n">
        <v>8.1189</v>
      </c>
      <c r="I156" s="4"/>
      <c r="J156" s="6" t="n">
        <v>3501170903964</v>
      </c>
    </row>
    <row r="157" customFormat="false" ht="15" hidden="true" customHeight="false" outlineLevel="0" collapsed="false">
      <c r="A157" s="3" t="s">
        <v>401</v>
      </c>
      <c r="B157" s="4" t="s">
        <v>11</v>
      </c>
      <c r="C157" s="4" t="s">
        <v>12</v>
      </c>
      <c r="D157" s="3" t="s">
        <v>377</v>
      </c>
      <c r="E157" s="5" t="s">
        <v>402</v>
      </c>
      <c r="F157" s="5" t="n">
        <v>0.18</v>
      </c>
      <c r="G157" s="5" t="s">
        <v>15</v>
      </c>
      <c r="H157" s="5" t="n">
        <v>8.1189</v>
      </c>
      <c r="I157" s="4"/>
      <c r="J157" s="6" t="n">
        <v>3501170770542</v>
      </c>
    </row>
    <row r="158" customFormat="false" ht="15" hidden="true" customHeight="false" outlineLevel="0" collapsed="false">
      <c r="A158" s="3" t="s">
        <v>403</v>
      </c>
      <c r="B158" s="4" t="s">
        <v>11</v>
      </c>
      <c r="C158" s="4" t="s">
        <v>12</v>
      </c>
      <c r="D158" s="3" t="s">
        <v>377</v>
      </c>
      <c r="E158" s="5" t="s">
        <v>404</v>
      </c>
      <c r="F158" s="5" t="n">
        <v>0.18</v>
      </c>
      <c r="G158" s="5" t="s">
        <v>15</v>
      </c>
      <c r="H158" s="5" t="n">
        <v>8.1189</v>
      </c>
      <c r="I158" s="4"/>
      <c r="J158" s="6" t="n">
        <v>3501178502398</v>
      </c>
    </row>
    <row r="159" customFormat="false" ht="15" hidden="true" customHeight="false" outlineLevel="0" collapsed="false">
      <c r="A159" s="3" t="s">
        <v>405</v>
      </c>
      <c r="B159" s="4" t="s">
        <v>11</v>
      </c>
      <c r="C159" s="4" t="s">
        <v>12</v>
      </c>
      <c r="D159" s="3" t="s">
        <v>377</v>
      </c>
      <c r="E159" s="5" t="s">
        <v>406</v>
      </c>
      <c r="F159" s="5" t="n">
        <v>0.18</v>
      </c>
      <c r="G159" s="5" t="s">
        <v>15</v>
      </c>
      <c r="H159" s="5" t="n">
        <v>8.1189</v>
      </c>
      <c r="I159" s="4"/>
      <c r="J159" s="6" t="n">
        <v>3501170770566</v>
      </c>
    </row>
    <row r="160" customFormat="false" ht="15" hidden="true" customHeight="false" outlineLevel="0" collapsed="false">
      <c r="A160" s="3" t="s">
        <v>407</v>
      </c>
      <c r="B160" s="4" t="s">
        <v>11</v>
      </c>
      <c r="C160" s="4" t="s">
        <v>12</v>
      </c>
      <c r="D160" s="3" t="s">
        <v>377</v>
      </c>
      <c r="E160" s="5" t="s">
        <v>408</v>
      </c>
      <c r="F160" s="5" t="n">
        <v>0.18</v>
      </c>
      <c r="G160" s="5" t="s">
        <v>15</v>
      </c>
      <c r="H160" s="5" t="n">
        <v>8.1189</v>
      </c>
      <c r="I160" s="4"/>
      <c r="J160" s="6" t="n">
        <v>3501178503623</v>
      </c>
    </row>
    <row r="161" customFormat="false" ht="15" hidden="true" customHeight="false" outlineLevel="0" collapsed="false">
      <c r="A161" s="3" t="s">
        <v>409</v>
      </c>
      <c r="B161" s="4" t="s">
        <v>11</v>
      </c>
      <c r="C161" s="4" t="s">
        <v>12</v>
      </c>
      <c r="D161" s="3" t="s">
        <v>377</v>
      </c>
      <c r="E161" s="5" t="s">
        <v>410</v>
      </c>
      <c r="F161" s="5" t="n">
        <v>0.18</v>
      </c>
      <c r="G161" s="5" t="s">
        <v>15</v>
      </c>
      <c r="H161" s="5" t="n">
        <v>8.1189</v>
      </c>
      <c r="I161" s="4"/>
      <c r="J161" s="6" t="n">
        <v>3501170770573</v>
      </c>
    </row>
    <row r="162" customFormat="false" ht="15" hidden="true" customHeight="false" outlineLevel="0" collapsed="false">
      <c r="A162" s="3" t="s">
        <v>411</v>
      </c>
      <c r="B162" s="4" t="s">
        <v>11</v>
      </c>
      <c r="C162" s="4" t="s">
        <v>12</v>
      </c>
      <c r="D162" s="3" t="s">
        <v>377</v>
      </c>
      <c r="E162" s="5" t="s">
        <v>412</v>
      </c>
      <c r="F162" s="5" t="n">
        <v>0.18</v>
      </c>
      <c r="G162" s="5" t="s">
        <v>15</v>
      </c>
      <c r="H162" s="5" t="n">
        <v>8.1189</v>
      </c>
      <c r="I162" s="4"/>
      <c r="J162" s="6" t="n">
        <v>3501178503630</v>
      </c>
    </row>
    <row r="163" customFormat="false" ht="15" hidden="true" customHeight="false" outlineLevel="0" collapsed="false">
      <c r="A163" s="3" t="s">
        <v>413</v>
      </c>
      <c r="B163" s="4" t="s">
        <v>11</v>
      </c>
      <c r="C163" s="4" t="s">
        <v>12</v>
      </c>
      <c r="D163" s="3" t="s">
        <v>377</v>
      </c>
      <c r="E163" s="5" t="s">
        <v>414</v>
      </c>
      <c r="F163" s="5" t="n">
        <v>0.18</v>
      </c>
      <c r="G163" s="5" t="s">
        <v>15</v>
      </c>
      <c r="H163" s="5" t="n">
        <v>15.52635</v>
      </c>
      <c r="I163" s="4"/>
      <c r="J163" s="6" t="n">
        <v>4006856502954</v>
      </c>
    </row>
    <row r="164" customFormat="false" ht="15" hidden="true" customHeight="false" outlineLevel="0" collapsed="false">
      <c r="A164" s="3" t="s">
        <v>415</v>
      </c>
      <c r="B164" s="4" t="s">
        <v>11</v>
      </c>
      <c r="C164" s="4" t="s">
        <v>12</v>
      </c>
      <c r="D164" s="3" t="s">
        <v>377</v>
      </c>
      <c r="E164" s="5" t="s">
        <v>416</v>
      </c>
      <c r="F164" s="5" t="n">
        <v>0.18</v>
      </c>
      <c r="G164" s="5" t="s">
        <v>15</v>
      </c>
      <c r="H164" s="5" t="n">
        <v>15.52635</v>
      </c>
      <c r="I164" s="4"/>
      <c r="J164" s="6" t="n">
        <v>4006856502961</v>
      </c>
    </row>
    <row r="165" customFormat="false" ht="15" hidden="true" customHeight="false" outlineLevel="0" collapsed="false">
      <c r="A165" s="3" t="s">
        <v>417</v>
      </c>
      <c r="B165" s="4" t="s">
        <v>11</v>
      </c>
      <c r="C165" s="4" t="s">
        <v>12</v>
      </c>
      <c r="D165" s="3" t="s">
        <v>377</v>
      </c>
      <c r="E165" s="5" t="s">
        <v>418</v>
      </c>
      <c r="F165" s="5" t="n">
        <v>0.18</v>
      </c>
      <c r="G165" s="5" t="s">
        <v>15</v>
      </c>
      <c r="H165" s="5" t="n">
        <v>15.8193</v>
      </c>
      <c r="I165" s="4"/>
      <c r="J165" s="6" t="n">
        <v>3501178523065</v>
      </c>
    </row>
    <row r="166" customFormat="false" ht="15" hidden="true" customHeight="false" outlineLevel="0" collapsed="false">
      <c r="A166" s="3" t="s">
        <v>419</v>
      </c>
      <c r="B166" s="4" t="s">
        <v>11</v>
      </c>
      <c r="C166" s="4" t="s">
        <v>12</v>
      </c>
      <c r="D166" s="3" t="s">
        <v>377</v>
      </c>
      <c r="E166" s="5" t="s">
        <v>420</v>
      </c>
      <c r="F166" s="5" t="n">
        <v>0.18</v>
      </c>
      <c r="G166" s="5" t="s">
        <v>15</v>
      </c>
      <c r="H166" s="5" t="n">
        <v>15.8193</v>
      </c>
      <c r="I166" s="4"/>
      <c r="J166" s="6" t="n">
        <v>3501178523041</v>
      </c>
    </row>
    <row r="167" customFormat="false" ht="15" hidden="true" customHeight="false" outlineLevel="0" collapsed="false">
      <c r="A167" s="3" t="s">
        <v>421</v>
      </c>
      <c r="B167" s="4" t="s">
        <v>11</v>
      </c>
      <c r="C167" s="4" t="s">
        <v>12</v>
      </c>
      <c r="D167" s="3" t="s">
        <v>377</v>
      </c>
      <c r="E167" s="5" t="s">
        <v>422</v>
      </c>
      <c r="F167" s="5" t="n">
        <v>0.18</v>
      </c>
      <c r="G167" s="5" t="s">
        <v>15</v>
      </c>
      <c r="H167" s="5" t="n">
        <v>22.1805</v>
      </c>
      <c r="I167" s="4"/>
      <c r="J167" s="6" t="n">
        <v>3501178523058</v>
      </c>
    </row>
    <row r="168" customFormat="false" ht="15" hidden="true" customHeight="false" outlineLevel="0" collapsed="false">
      <c r="A168" s="3" t="s">
        <v>423</v>
      </c>
      <c r="B168" s="4" t="s">
        <v>11</v>
      </c>
      <c r="C168" s="4" t="s">
        <v>12</v>
      </c>
      <c r="D168" s="3" t="s">
        <v>377</v>
      </c>
      <c r="E168" s="5" t="s">
        <v>424</v>
      </c>
      <c r="F168" s="5" t="n">
        <v>0.18</v>
      </c>
      <c r="G168" s="5" t="s">
        <v>15</v>
      </c>
      <c r="H168" s="5" t="n">
        <v>22.1805</v>
      </c>
      <c r="I168" s="4"/>
      <c r="J168" s="6" t="n">
        <v>3501178523072</v>
      </c>
    </row>
    <row r="169" customFormat="false" ht="15" hidden="true" customHeight="false" outlineLevel="0" collapsed="false">
      <c r="A169" s="3" t="s">
        <v>425</v>
      </c>
      <c r="B169" s="4" t="s">
        <v>11</v>
      </c>
      <c r="C169" s="4" t="s">
        <v>12</v>
      </c>
      <c r="D169" s="3" t="s">
        <v>377</v>
      </c>
      <c r="E169" s="5" t="s">
        <v>426</v>
      </c>
      <c r="F169" s="5" t="n">
        <v>0.18</v>
      </c>
      <c r="G169" s="5" t="s">
        <v>15</v>
      </c>
      <c r="H169" s="5" t="n">
        <v>57.753</v>
      </c>
      <c r="I169" s="4"/>
      <c r="J169" s="6" t="n">
        <v>3501179044439</v>
      </c>
    </row>
    <row r="170" customFormat="false" ht="15" hidden="true" customHeight="false" outlineLevel="0" collapsed="false">
      <c r="A170" s="3" t="s">
        <v>427</v>
      </c>
      <c r="B170" s="4" t="s">
        <v>11</v>
      </c>
      <c r="C170" s="4" t="s">
        <v>12</v>
      </c>
      <c r="D170" s="3" t="s">
        <v>377</v>
      </c>
      <c r="E170" s="5" t="s">
        <v>428</v>
      </c>
      <c r="F170" s="5" t="n">
        <v>0.18</v>
      </c>
      <c r="G170" s="5" t="s">
        <v>15</v>
      </c>
      <c r="H170" s="5" t="n">
        <v>57.753</v>
      </c>
      <c r="I170" s="4"/>
      <c r="J170" s="6" t="n">
        <v>3501179044422</v>
      </c>
    </row>
    <row r="171" customFormat="false" ht="15" hidden="true" customHeight="false" outlineLevel="0" collapsed="false">
      <c r="A171" s="3" t="s">
        <v>429</v>
      </c>
      <c r="B171" s="4" t="s">
        <v>11</v>
      </c>
      <c r="C171" s="4" t="s">
        <v>12</v>
      </c>
      <c r="D171" s="3" t="s">
        <v>377</v>
      </c>
      <c r="E171" s="5" t="s">
        <v>430</v>
      </c>
      <c r="F171" s="5" t="n">
        <v>0.18</v>
      </c>
      <c r="G171" s="5" t="s">
        <v>15</v>
      </c>
      <c r="H171" s="5" t="n">
        <v>57.753</v>
      </c>
      <c r="I171" s="4"/>
      <c r="J171" s="6" t="n">
        <v>3501179044453</v>
      </c>
    </row>
    <row r="172" customFormat="false" ht="15" hidden="true" customHeight="false" outlineLevel="0" collapsed="false">
      <c r="A172" s="3" t="s">
        <v>431</v>
      </c>
      <c r="B172" s="4" t="s">
        <v>11</v>
      </c>
      <c r="C172" s="4" t="s">
        <v>12</v>
      </c>
      <c r="D172" s="3" t="s">
        <v>377</v>
      </c>
      <c r="E172" s="5" t="s">
        <v>432</v>
      </c>
      <c r="F172" s="5" t="n">
        <v>0.18</v>
      </c>
      <c r="G172" s="5" t="s">
        <v>15</v>
      </c>
      <c r="H172" s="5" t="n">
        <v>57.753</v>
      </c>
      <c r="I172" s="4"/>
      <c r="J172" s="6" t="n">
        <v>3501179044446</v>
      </c>
    </row>
    <row r="173" customFormat="false" ht="15" hidden="true" customHeight="false" outlineLevel="0" collapsed="false">
      <c r="A173" s="3" t="s">
        <v>433</v>
      </c>
      <c r="B173" s="4" t="s">
        <v>11</v>
      </c>
      <c r="C173" s="4" t="s">
        <v>12</v>
      </c>
      <c r="D173" s="3" t="s">
        <v>377</v>
      </c>
      <c r="E173" s="5" t="s">
        <v>434</v>
      </c>
      <c r="F173" s="5" t="n">
        <v>0.18</v>
      </c>
      <c r="G173" s="5" t="s">
        <v>15</v>
      </c>
      <c r="H173" s="5" t="n">
        <v>64.449</v>
      </c>
      <c r="I173" s="4"/>
      <c r="J173" s="6" t="n">
        <v>3501179042558</v>
      </c>
    </row>
    <row r="174" customFormat="false" ht="15" hidden="true" customHeight="false" outlineLevel="0" collapsed="false">
      <c r="A174" s="3" t="s">
        <v>435</v>
      </c>
      <c r="B174" s="4" t="s">
        <v>11</v>
      </c>
      <c r="C174" s="4" t="s">
        <v>12</v>
      </c>
      <c r="D174" s="3" t="s">
        <v>377</v>
      </c>
      <c r="E174" s="5" t="s">
        <v>436</v>
      </c>
      <c r="F174" s="5" t="n">
        <v>0.18</v>
      </c>
      <c r="G174" s="5" t="s">
        <v>15</v>
      </c>
      <c r="H174" s="5" t="n">
        <v>64.449</v>
      </c>
      <c r="I174" s="4"/>
      <c r="J174" s="6" t="n">
        <v>3501179042565</v>
      </c>
    </row>
    <row r="175" customFormat="false" ht="15" hidden="true" customHeight="false" outlineLevel="0" collapsed="false">
      <c r="A175" s="3" t="s">
        <v>437</v>
      </c>
      <c r="B175" s="4" t="s">
        <v>11</v>
      </c>
      <c r="C175" s="4" t="s">
        <v>12</v>
      </c>
      <c r="D175" s="3" t="s">
        <v>377</v>
      </c>
      <c r="E175" s="5" t="s">
        <v>438</v>
      </c>
      <c r="F175" s="5" t="n">
        <v>0.18</v>
      </c>
      <c r="G175" s="5" t="s">
        <v>15</v>
      </c>
      <c r="H175" s="5" t="n">
        <v>64.449</v>
      </c>
      <c r="I175" s="4"/>
      <c r="J175" s="6" t="n">
        <v>3501179042572</v>
      </c>
    </row>
    <row r="176" customFormat="false" ht="15" hidden="true" customHeight="false" outlineLevel="0" collapsed="false">
      <c r="A176" s="3" t="s">
        <v>439</v>
      </c>
      <c r="B176" s="4" t="s">
        <v>11</v>
      </c>
      <c r="C176" s="4" t="s">
        <v>12</v>
      </c>
      <c r="D176" s="3" t="s">
        <v>377</v>
      </c>
      <c r="E176" s="5" t="s">
        <v>440</v>
      </c>
      <c r="F176" s="5" t="n">
        <v>0.18</v>
      </c>
      <c r="G176" s="5" t="s">
        <v>15</v>
      </c>
      <c r="H176" s="5" t="n">
        <v>64.449</v>
      </c>
      <c r="I176" s="4"/>
      <c r="J176" s="6" t="n">
        <v>3501179042589</v>
      </c>
    </row>
    <row r="177" customFormat="false" ht="15" hidden="true" customHeight="false" outlineLevel="0" collapsed="false">
      <c r="A177" s="3" t="s">
        <v>441</v>
      </c>
      <c r="B177" s="4" t="s">
        <v>11</v>
      </c>
      <c r="C177" s="4" t="s">
        <v>12</v>
      </c>
      <c r="D177" s="3" t="s">
        <v>377</v>
      </c>
      <c r="E177" s="5" t="s">
        <v>442</v>
      </c>
      <c r="F177" s="5" t="n">
        <v>0.18</v>
      </c>
      <c r="G177" s="5" t="s">
        <v>15</v>
      </c>
      <c r="H177" s="5" t="n">
        <v>105.462</v>
      </c>
      <c r="I177" s="4"/>
      <c r="J177" s="6" t="n">
        <v>3501179044484</v>
      </c>
    </row>
    <row r="178" customFormat="false" ht="15" hidden="true" customHeight="false" outlineLevel="0" collapsed="false">
      <c r="A178" s="3" t="s">
        <v>443</v>
      </c>
      <c r="B178" s="4" t="s">
        <v>11</v>
      </c>
      <c r="C178" s="4" t="s">
        <v>12</v>
      </c>
      <c r="D178" s="3" t="s">
        <v>377</v>
      </c>
      <c r="E178" s="5" t="s">
        <v>444</v>
      </c>
      <c r="F178" s="5" t="n">
        <v>0.18</v>
      </c>
      <c r="G178" s="5" t="s">
        <v>15</v>
      </c>
      <c r="H178" s="5" t="n">
        <v>105.462</v>
      </c>
      <c r="I178" s="4"/>
      <c r="J178" s="6" t="n">
        <v>3501179044491</v>
      </c>
    </row>
    <row r="179" customFormat="false" ht="15" hidden="true" customHeight="false" outlineLevel="0" collapsed="false">
      <c r="A179" s="3" t="s">
        <v>445</v>
      </c>
      <c r="B179" s="4" t="s">
        <v>11</v>
      </c>
      <c r="C179" s="4" t="s">
        <v>12</v>
      </c>
      <c r="D179" s="3" t="s">
        <v>377</v>
      </c>
      <c r="E179" s="5" t="s">
        <v>446</v>
      </c>
      <c r="F179" s="5" t="n">
        <v>0.18</v>
      </c>
      <c r="G179" s="5" t="s">
        <v>15</v>
      </c>
      <c r="H179" s="5" t="n">
        <v>105.462</v>
      </c>
      <c r="I179" s="4"/>
      <c r="J179" s="6" t="n">
        <v>3501179044477</v>
      </c>
    </row>
    <row r="180" customFormat="false" ht="15" hidden="true" customHeight="false" outlineLevel="0" collapsed="false">
      <c r="A180" s="3" t="s">
        <v>447</v>
      </c>
      <c r="B180" s="4" t="s">
        <v>11</v>
      </c>
      <c r="C180" s="4" t="s">
        <v>12</v>
      </c>
      <c r="D180" s="3" t="s">
        <v>377</v>
      </c>
      <c r="E180" s="5" t="s">
        <v>448</v>
      </c>
      <c r="F180" s="5" t="n">
        <v>0.18</v>
      </c>
      <c r="G180" s="5" t="s">
        <v>15</v>
      </c>
      <c r="H180" s="5" t="n">
        <v>105.462</v>
      </c>
      <c r="I180" s="4"/>
      <c r="J180" s="6" t="n">
        <v>3501179044460</v>
      </c>
    </row>
    <row r="181" customFormat="false" ht="15" hidden="true" customHeight="false" outlineLevel="0" collapsed="false">
      <c r="A181" s="3" t="s">
        <v>449</v>
      </c>
      <c r="B181" s="4" t="s">
        <v>11</v>
      </c>
      <c r="C181" s="4" t="s">
        <v>12</v>
      </c>
      <c r="D181" s="3" t="s">
        <v>377</v>
      </c>
      <c r="E181" s="5" t="s">
        <v>450</v>
      </c>
      <c r="F181" s="5" t="n">
        <v>0.18</v>
      </c>
      <c r="G181" s="5" t="s">
        <v>15</v>
      </c>
      <c r="H181" s="5" t="n">
        <v>112.995</v>
      </c>
      <c r="I181" s="4"/>
      <c r="J181" s="6" t="n">
        <v>3501179001838</v>
      </c>
    </row>
    <row r="182" customFormat="false" ht="15" hidden="true" customHeight="false" outlineLevel="0" collapsed="false">
      <c r="A182" s="3" t="s">
        <v>451</v>
      </c>
      <c r="B182" s="4" t="s">
        <v>11</v>
      </c>
      <c r="C182" s="4" t="s">
        <v>12</v>
      </c>
      <c r="D182" s="3" t="s">
        <v>377</v>
      </c>
      <c r="E182" s="5" t="s">
        <v>452</v>
      </c>
      <c r="F182" s="5" t="n">
        <v>0.18</v>
      </c>
      <c r="G182" s="5" t="s">
        <v>15</v>
      </c>
      <c r="H182" s="5" t="n">
        <v>112.995</v>
      </c>
      <c r="I182" s="4"/>
      <c r="J182" s="6" t="n">
        <v>3501179001845</v>
      </c>
    </row>
    <row r="183" customFormat="false" ht="15" hidden="true" customHeight="false" outlineLevel="0" collapsed="false">
      <c r="A183" s="3" t="s">
        <v>453</v>
      </c>
      <c r="B183" s="4" t="s">
        <v>11</v>
      </c>
      <c r="C183" s="4" t="s">
        <v>12</v>
      </c>
      <c r="D183" s="3" t="s">
        <v>377</v>
      </c>
      <c r="E183" s="5" t="s">
        <v>454</v>
      </c>
      <c r="F183" s="5" t="n">
        <v>0.18</v>
      </c>
      <c r="G183" s="5" t="s">
        <v>15</v>
      </c>
      <c r="H183" s="5" t="n">
        <v>112.995</v>
      </c>
      <c r="I183" s="4"/>
      <c r="J183" s="6" t="n">
        <v>3501179001814</v>
      </c>
    </row>
    <row r="184" customFormat="false" ht="15" hidden="true" customHeight="false" outlineLevel="0" collapsed="false">
      <c r="A184" s="3" t="s">
        <v>455</v>
      </c>
      <c r="B184" s="4" t="s">
        <v>11</v>
      </c>
      <c r="C184" s="4" t="s">
        <v>12</v>
      </c>
      <c r="D184" s="3" t="s">
        <v>377</v>
      </c>
      <c r="E184" s="5" t="s">
        <v>456</v>
      </c>
      <c r="F184" s="5" t="n">
        <v>0.18</v>
      </c>
      <c r="G184" s="5" t="s">
        <v>15</v>
      </c>
      <c r="H184" s="5" t="n">
        <v>112.995</v>
      </c>
      <c r="I184" s="4"/>
      <c r="J184" s="6" t="n">
        <v>3501179001821</v>
      </c>
    </row>
    <row r="185" customFormat="false" ht="15" hidden="true" customHeight="false" outlineLevel="0" collapsed="false">
      <c r="A185" s="3" t="s">
        <v>457</v>
      </c>
      <c r="B185" s="4" t="s">
        <v>11</v>
      </c>
      <c r="C185" s="4" t="s">
        <v>12</v>
      </c>
      <c r="D185" s="3" t="s">
        <v>377</v>
      </c>
      <c r="E185" s="5" t="s">
        <v>458</v>
      </c>
      <c r="F185" s="5" t="n">
        <v>0.18</v>
      </c>
      <c r="G185" s="5" t="s">
        <v>15</v>
      </c>
      <c r="H185" s="5" t="n">
        <f aca="false">VLOOKUP(E185,[1]Sayfa5!E$1:H$1048576,4,0)</f>
        <v>8.21</v>
      </c>
      <c r="I185" s="4"/>
      <c r="J185" s="6" t="n">
        <f aca="false">VLOOKUP(E185,[1]Sayfa5!E$1:I$1048576,5,0)</f>
        <v>4005400052440</v>
      </c>
    </row>
    <row r="186" customFormat="false" ht="15" hidden="true" customHeight="false" outlineLevel="0" collapsed="false">
      <c r="A186" s="3" t="s">
        <v>459</v>
      </c>
      <c r="B186" s="4" t="s">
        <v>11</v>
      </c>
      <c r="C186" s="4" t="s">
        <v>12</v>
      </c>
      <c r="D186" s="3" t="s">
        <v>377</v>
      </c>
      <c r="E186" s="5" t="s">
        <v>460</v>
      </c>
      <c r="F186" s="5" t="n">
        <v>0.18</v>
      </c>
      <c r="G186" s="5" t="s">
        <v>15</v>
      </c>
      <c r="H186" s="5" t="n">
        <f aca="false">VLOOKUP(E186,[1]Sayfa5!E$1:H$1048576,4,0)</f>
        <v>8.21</v>
      </c>
      <c r="I186" s="4"/>
      <c r="J186" s="6" t="n">
        <f aca="false">VLOOKUP(E186,[1]Sayfa5!E$1:I$1048576,5,0)</f>
        <v>4005400030530</v>
      </c>
    </row>
    <row r="187" customFormat="false" ht="15" hidden="true" customHeight="false" outlineLevel="0" collapsed="false">
      <c r="A187" s="3" t="s">
        <v>461</v>
      </c>
      <c r="B187" s="4" t="s">
        <v>11</v>
      </c>
      <c r="C187" s="4" t="s">
        <v>12</v>
      </c>
      <c r="D187" s="3" t="s">
        <v>377</v>
      </c>
      <c r="E187" s="5" t="s">
        <v>462</v>
      </c>
      <c r="F187" s="5" t="n">
        <v>0.18</v>
      </c>
      <c r="G187" s="5" t="s">
        <v>15</v>
      </c>
      <c r="H187" s="5" t="n">
        <f aca="false">VLOOKUP(E187,[1]Sayfa5!E$1:H$1048576,4,0)</f>
        <v>8.21</v>
      </c>
      <c r="I187" s="4"/>
      <c r="J187" s="6" t="n">
        <f aca="false">VLOOKUP(E187,[1]Sayfa5!E$1:I$1048576,5,0)</f>
        <v>4005400984673</v>
      </c>
    </row>
    <row r="188" customFormat="false" ht="15" hidden="true" customHeight="false" outlineLevel="0" collapsed="false">
      <c r="A188" s="3" t="s">
        <v>463</v>
      </c>
      <c r="B188" s="4" t="s">
        <v>11</v>
      </c>
      <c r="C188" s="4" t="s">
        <v>12</v>
      </c>
      <c r="D188" s="3" t="s">
        <v>377</v>
      </c>
      <c r="E188" s="5" t="s">
        <v>464</v>
      </c>
      <c r="F188" s="5" t="n">
        <v>0.18</v>
      </c>
      <c r="G188" s="5" t="s">
        <v>15</v>
      </c>
      <c r="H188" s="5" t="n">
        <f aca="false">VLOOKUP(E188,[1]Sayfa5!E$1:H$1048576,4,0)</f>
        <v>8.21</v>
      </c>
      <c r="I188" s="4"/>
      <c r="J188" s="6" t="n">
        <f aca="false">VLOOKUP(E188,[1]Sayfa5!E$1:I$1048576,5,0)</f>
        <v>4005401045533</v>
      </c>
    </row>
    <row r="189" customFormat="false" ht="15" hidden="true" customHeight="false" outlineLevel="0" collapsed="false">
      <c r="A189" s="3" t="s">
        <v>465</v>
      </c>
      <c r="B189" s="4" t="s">
        <v>11</v>
      </c>
      <c r="C189" s="4" t="s">
        <v>12</v>
      </c>
      <c r="D189" s="3" t="s">
        <v>377</v>
      </c>
      <c r="E189" s="5" t="s">
        <v>466</v>
      </c>
      <c r="F189" s="5" t="n">
        <v>0.18</v>
      </c>
      <c r="G189" s="5" t="s">
        <v>15</v>
      </c>
      <c r="H189" s="5" t="n">
        <f aca="false">VLOOKUP(E189,[1]Sayfa5!E$1:H$1048576,4,0)</f>
        <v>8.21</v>
      </c>
      <c r="I189" s="4"/>
      <c r="J189" s="6" t="n">
        <f aca="false">VLOOKUP(E189,[1]Sayfa5!E$1:I$1048576,5,0)</f>
        <v>4005401045540</v>
      </c>
    </row>
    <row r="190" customFormat="false" ht="15" hidden="true" customHeight="false" outlineLevel="0" collapsed="false">
      <c r="A190" s="3" t="s">
        <v>467</v>
      </c>
      <c r="B190" s="4" t="s">
        <v>11</v>
      </c>
      <c r="C190" s="4" t="s">
        <v>12</v>
      </c>
      <c r="D190" s="3" t="s">
        <v>377</v>
      </c>
      <c r="E190" s="5" t="s">
        <v>468</v>
      </c>
      <c r="F190" s="5" t="n">
        <v>0.18</v>
      </c>
      <c r="G190" s="5" t="s">
        <v>15</v>
      </c>
      <c r="H190" s="5" t="n">
        <f aca="false">VLOOKUP(E190,[1]Sayfa5!E$1:H$1048576,4,0)</f>
        <v>8.21</v>
      </c>
      <c r="I190" s="4"/>
      <c r="J190" s="6" t="n">
        <f aca="false">VLOOKUP(E190,[1]Sayfa5!E$1:I$1048576,5,0)</f>
        <v>4005401045557</v>
      </c>
    </row>
    <row r="191" customFormat="false" ht="15" hidden="true" customHeight="false" outlineLevel="0" collapsed="false">
      <c r="A191" s="3" t="s">
        <v>469</v>
      </c>
      <c r="B191" s="4" t="s">
        <v>11</v>
      </c>
      <c r="C191" s="4" t="s">
        <v>12</v>
      </c>
      <c r="D191" s="3" t="s">
        <v>377</v>
      </c>
      <c r="E191" s="5" t="s">
        <v>470</v>
      </c>
      <c r="F191" s="5" t="n">
        <v>0.18</v>
      </c>
      <c r="G191" s="5" t="s">
        <v>15</v>
      </c>
      <c r="H191" s="5" t="n">
        <f aca="false">VLOOKUP(E191,[1]Sayfa5!E$1:H$1048576,4,0)</f>
        <v>8.21</v>
      </c>
      <c r="I191" s="4"/>
      <c r="J191" s="6" t="n">
        <f aca="false">VLOOKUP(E191,[1]Sayfa5!E$1:I$1048576,5,0)</f>
        <v>4005401045564</v>
      </c>
    </row>
    <row r="192" customFormat="false" ht="15" hidden="true" customHeight="false" outlineLevel="0" collapsed="false">
      <c r="A192" s="3" t="s">
        <v>471</v>
      </c>
      <c r="B192" s="4" t="s">
        <v>11</v>
      </c>
      <c r="C192" s="4" t="s">
        <v>12</v>
      </c>
      <c r="D192" s="3" t="s">
        <v>377</v>
      </c>
      <c r="E192" s="5" t="s">
        <v>472</v>
      </c>
      <c r="F192" s="5" t="n">
        <v>0.18</v>
      </c>
      <c r="G192" s="5" t="s">
        <v>15</v>
      </c>
      <c r="H192" s="5" t="n">
        <f aca="false">VLOOKUP(E192,[1]Sayfa5!E$1:H$1048576,4,0)</f>
        <v>8.21</v>
      </c>
      <c r="I192" s="4"/>
      <c r="J192" s="6" t="n">
        <f aca="false">VLOOKUP(E192,[1]Sayfa5!E$1:I$1048576,5,0)</f>
        <v>4005400052488</v>
      </c>
    </row>
    <row r="193" customFormat="false" ht="15" hidden="true" customHeight="false" outlineLevel="0" collapsed="false">
      <c r="A193" s="3" t="s">
        <v>473</v>
      </c>
      <c r="B193" s="4" t="s">
        <v>11</v>
      </c>
      <c r="C193" s="4" t="s">
        <v>12</v>
      </c>
      <c r="D193" s="3" t="s">
        <v>377</v>
      </c>
      <c r="E193" s="5" t="s">
        <v>474</v>
      </c>
      <c r="F193" s="5" t="n">
        <v>0.18</v>
      </c>
      <c r="G193" s="5" t="s">
        <v>15</v>
      </c>
      <c r="H193" s="5" t="n">
        <f aca="false">VLOOKUP(E193,[1]Sayfa5!E$1:H$1048576,4,0)</f>
        <v>8.21</v>
      </c>
      <c r="I193" s="4"/>
      <c r="J193" s="6" t="n">
        <f aca="false">VLOOKUP(E193,[1]Sayfa5!E$1:I$1048576,5,0)</f>
        <v>4005400030578</v>
      </c>
    </row>
    <row r="194" customFormat="false" ht="15" hidden="true" customHeight="false" outlineLevel="0" collapsed="false">
      <c r="A194" s="3" t="s">
        <v>475</v>
      </c>
      <c r="B194" s="4" t="s">
        <v>11</v>
      </c>
      <c r="C194" s="4" t="s">
        <v>12</v>
      </c>
      <c r="D194" s="3" t="s">
        <v>377</v>
      </c>
      <c r="E194" s="5" t="s">
        <v>476</v>
      </c>
      <c r="F194" s="5" t="n">
        <v>0.18</v>
      </c>
      <c r="G194" s="5" t="s">
        <v>15</v>
      </c>
      <c r="H194" s="5" t="n">
        <f aca="false">VLOOKUP(E194,[1]Sayfa5!E$1:H$1048576,4,0)</f>
        <v>8.21</v>
      </c>
      <c r="I194" s="4"/>
      <c r="J194" s="6" t="n">
        <f aca="false">VLOOKUP(E194,[1]Sayfa5!E$1:I$1048576,5,0)</f>
        <v>4005400992562</v>
      </c>
    </row>
    <row r="195" customFormat="false" ht="15" hidden="true" customHeight="false" outlineLevel="0" collapsed="false">
      <c r="A195" s="3" t="s">
        <v>477</v>
      </c>
      <c r="B195" s="4" t="s">
        <v>11</v>
      </c>
      <c r="C195" s="4" t="s">
        <v>12</v>
      </c>
      <c r="D195" s="3" t="s">
        <v>377</v>
      </c>
      <c r="E195" s="5" t="s">
        <v>478</v>
      </c>
      <c r="F195" s="5" t="n">
        <v>0.18</v>
      </c>
      <c r="G195" s="5" t="s">
        <v>15</v>
      </c>
      <c r="H195" s="5" t="n">
        <f aca="false">VLOOKUP(E195,[1]Sayfa5!E$1:H$1048576,4,0)</f>
        <v>8.21</v>
      </c>
      <c r="I195" s="4"/>
      <c r="J195" s="6" t="n">
        <f aca="false">VLOOKUP(E195,[1]Sayfa5!E$1:I$1048576,5,0)</f>
        <v>4005401045571</v>
      </c>
    </row>
    <row r="196" customFormat="false" ht="15" hidden="true" customHeight="false" outlineLevel="0" collapsed="false">
      <c r="A196" s="3" t="s">
        <v>479</v>
      </c>
      <c r="B196" s="4" t="s">
        <v>11</v>
      </c>
      <c r="C196" s="4" t="s">
        <v>12</v>
      </c>
      <c r="D196" s="3" t="s">
        <v>377</v>
      </c>
      <c r="E196" s="5" t="s">
        <v>480</v>
      </c>
      <c r="F196" s="5" t="n">
        <v>0.18</v>
      </c>
      <c r="G196" s="5" t="s">
        <v>15</v>
      </c>
      <c r="H196" s="5" t="n">
        <f aca="false">VLOOKUP(E196,[1]Sayfa5!E$1:H$1048576,4,0)</f>
        <v>8.21</v>
      </c>
      <c r="I196" s="4"/>
      <c r="J196" s="6" t="n">
        <f aca="false">VLOOKUP(E196,[1]Sayfa5!E$1:I$1048576,5,0)</f>
        <v>4005401045588</v>
      </c>
    </row>
    <row r="197" customFormat="false" ht="15" hidden="true" customHeight="false" outlineLevel="0" collapsed="false">
      <c r="A197" s="3" t="s">
        <v>481</v>
      </c>
      <c r="B197" s="4" t="s">
        <v>11</v>
      </c>
      <c r="C197" s="4" t="s">
        <v>12</v>
      </c>
      <c r="D197" s="3" t="s">
        <v>377</v>
      </c>
      <c r="E197" s="5" t="s">
        <v>482</v>
      </c>
      <c r="F197" s="5" t="n">
        <v>0.18</v>
      </c>
      <c r="G197" s="5" t="s">
        <v>15</v>
      </c>
      <c r="H197" s="5" t="n">
        <f aca="false">VLOOKUP(E197,[1]Sayfa5!E$1:H$1048576,4,0)</f>
        <v>8.21</v>
      </c>
      <c r="I197" s="4"/>
      <c r="J197" s="6" t="n">
        <f aca="false">VLOOKUP(E197,[1]Sayfa5!E$1:I$1048576,5,0)</f>
        <v>4005401045595</v>
      </c>
    </row>
    <row r="198" customFormat="false" ht="15" hidden="true" customHeight="false" outlineLevel="0" collapsed="false">
      <c r="A198" s="3" t="s">
        <v>483</v>
      </c>
      <c r="B198" s="4" t="s">
        <v>11</v>
      </c>
      <c r="C198" s="4" t="s">
        <v>12</v>
      </c>
      <c r="D198" s="3" t="s">
        <v>377</v>
      </c>
      <c r="E198" s="5" t="s">
        <v>484</v>
      </c>
      <c r="F198" s="5" t="n">
        <v>0.18</v>
      </c>
      <c r="G198" s="5" t="s">
        <v>15</v>
      </c>
      <c r="H198" s="5" t="n">
        <f aca="false">VLOOKUP(E198,[1]Sayfa5!E$1:H$1048576,4,0)</f>
        <v>8.21</v>
      </c>
      <c r="I198" s="4"/>
      <c r="J198" s="6" t="n">
        <f aca="false">VLOOKUP(E198,[1]Sayfa5!E$1:I$1048576,5,0)</f>
        <v>4005401045601</v>
      </c>
    </row>
    <row r="199" customFormat="false" ht="15" hidden="true" customHeight="false" outlineLevel="0" collapsed="false">
      <c r="A199" s="3" t="s">
        <v>485</v>
      </c>
      <c r="B199" s="4" t="s">
        <v>11</v>
      </c>
      <c r="C199" s="4" t="s">
        <v>12</v>
      </c>
      <c r="D199" s="3" t="s">
        <v>377</v>
      </c>
      <c r="E199" s="5" t="s">
        <v>486</v>
      </c>
      <c r="F199" s="5" t="n">
        <v>0.18</v>
      </c>
      <c r="G199" s="5" t="s">
        <v>15</v>
      </c>
      <c r="H199" s="5" t="n">
        <f aca="false">VLOOKUP(E199,[1]Sayfa5!E$1:H$1048576,4,0)</f>
        <v>12.35</v>
      </c>
      <c r="I199" s="4"/>
      <c r="J199" s="6" t="n">
        <f aca="false">VLOOKUP(E199,[1]Sayfa5!E$1:I$1048576,5,0)</f>
        <v>4005401017608</v>
      </c>
    </row>
    <row r="200" customFormat="false" ht="15" hidden="true" customHeight="false" outlineLevel="0" collapsed="false">
      <c r="A200" s="3" t="s">
        <v>487</v>
      </c>
      <c r="B200" s="4" t="s">
        <v>11</v>
      </c>
      <c r="C200" s="4" t="s">
        <v>12</v>
      </c>
      <c r="D200" s="3" t="s">
        <v>377</v>
      </c>
      <c r="E200" s="5" t="s">
        <v>488</v>
      </c>
      <c r="F200" s="5" t="n">
        <v>0.18</v>
      </c>
      <c r="G200" s="5" t="s">
        <v>15</v>
      </c>
      <c r="H200" s="5" t="n">
        <f aca="false">VLOOKUP(E200,[1]Sayfa5!E$1:H$1048576,4,0)</f>
        <v>12.35</v>
      </c>
      <c r="I200" s="4"/>
      <c r="J200" s="6" t="n">
        <f aca="false">VLOOKUP(E200,[1]Sayfa5!E$1:I$1048576,5,0)</f>
        <v>4005401017561</v>
      </c>
    </row>
    <row r="201" customFormat="false" ht="15" hidden="true" customHeight="false" outlineLevel="0" collapsed="false">
      <c r="A201" s="3" t="s">
        <v>489</v>
      </c>
      <c r="B201" s="4" t="s">
        <v>11</v>
      </c>
      <c r="C201" s="4" t="s">
        <v>12</v>
      </c>
      <c r="D201" s="3" t="s">
        <v>377</v>
      </c>
      <c r="E201" s="5" t="s">
        <v>490</v>
      </c>
      <c r="F201" s="5" t="n">
        <v>0.18</v>
      </c>
      <c r="G201" s="5" t="s">
        <v>15</v>
      </c>
      <c r="H201" s="5" t="n">
        <f aca="false">VLOOKUP(E201,[1]Sayfa5!E$1:H$1048576,4,0)</f>
        <v>12.35</v>
      </c>
      <c r="I201" s="4"/>
      <c r="J201" s="6" t="n">
        <f aca="false">VLOOKUP(E201,[1]Sayfa5!E$1:I$1048576,5,0)</f>
        <v>4005401017585</v>
      </c>
    </row>
    <row r="202" customFormat="false" ht="15" hidden="true" customHeight="false" outlineLevel="0" collapsed="false">
      <c r="A202" s="3" t="s">
        <v>491</v>
      </c>
      <c r="B202" s="4" t="s">
        <v>11</v>
      </c>
      <c r="C202" s="4" t="s">
        <v>12</v>
      </c>
      <c r="D202" s="3" t="s">
        <v>377</v>
      </c>
      <c r="E202" s="5" t="s">
        <v>492</v>
      </c>
      <c r="F202" s="5" t="n">
        <v>0.18</v>
      </c>
      <c r="G202" s="5" t="s">
        <v>15</v>
      </c>
      <c r="H202" s="5" t="n">
        <f aca="false">VLOOKUP(E202,[1]Sayfa5!E$1:H$1048576,4,0)</f>
        <v>12.35</v>
      </c>
      <c r="I202" s="4"/>
      <c r="J202" s="6" t="n">
        <f aca="false">VLOOKUP(E202,[1]Sayfa5!E$1:I$1048576,5,0)</f>
        <v>4005401058854</v>
      </c>
    </row>
    <row r="203" customFormat="false" ht="15" hidden="true" customHeight="false" outlineLevel="0" collapsed="false">
      <c r="A203" s="3" t="s">
        <v>493</v>
      </c>
      <c r="B203" s="4" t="s">
        <v>11</v>
      </c>
      <c r="C203" s="4" t="s">
        <v>12</v>
      </c>
      <c r="D203" s="3" t="s">
        <v>377</v>
      </c>
      <c r="E203" s="5" t="s">
        <v>494</v>
      </c>
      <c r="F203" s="5" t="n">
        <v>0.18</v>
      </c>
      <c r="G203" s="5" t="s">
        <v>15</v>
      </c>
      <c r="H203" s="5" t="n">
        <f aca="false">VLOOKUP(E203,[1]Sayfa5!E$1:H$1048576,4,0)</f>
        <v>12.35</v>
      </c>
      <c r="I203" s="4"/>
      <c r="J203" s="6" t="n">
        <f aca="false">VLOOKUP(E203,[1]Sayfa5!E$1:I$1048576,5,0)</f>
        <v>4005400012437</v>
      </c>
    </row>
    <row r="204" customFormat="false" ht="15" hidden="true" customHeight="false" outlineLevel="0" collapsed="false">
      <c r="A204" s="3" t="s">
        <v>495</v>
      </c>
      <c r="B204" s="4" t="s">
        <v>11</v>
      </c>
      <c r="C204" s="4" t="s">
        <v>12</v>
      </c>
      <c r="D204" s="3" t="s">
        <v>377</v>
      </c>
      <c r="E204" s="5" t="s">
        <v>496</v>
      </c>
      <c r="F204" s="5" t="n">
        <v>0.18</v>
      </c>
      <c r="G204" s="5" t="s">
        <v>15</v>
      </c>
      <c r="H204" s="5" t="n">
        <f aca="false">VLOOKUP(E204,[1]Sayfa5!E$1:H$1048576,4,0)</f>
        <v>12.35</v>
      </c>
      <c r="I204" s="4"/>
      <c r="J204" s="6" t="n">
        <f aca="false">VLOOKUP(E204,[1]Sayfa5!E$1:I$1048576,5,0)</f>
        <v>4005400012338</v>
      </c>
    </row>
    <row r="205" customFormat="false" ht="15" hidden="true" customHeight="false" outlineLevel="0" collapsed="false">
      <c r="A205" s="3" t="s">
        <v>497</v>
      </c>
      <c r="B205" s="4" t="s">
        <v>11</v>
      </c>
      <c r="C205" s="4" t="s">
        <v>12</v>
      </c>
      <c r="D205" s="3" t="s">
        <v>377</v>
      </c>
      <c r="E205" s="5" t="s">
        <v>498</v>
      </c>
      <c r="F205" s="5" t="n">
        <v>0.18</v>
      </c>
      <c r="G205" s="5" t="s">
        <v>15</v>
      </c>
      <c r="H205" s="5" t="n">
        <f aca="false">VLOOKUP(E205,[1]Sayfa5!E$1:H$1048576,4,0)</f>
        <v>12.35</v>
      </c>
      <c r="I205" s="4"/>
      <c r="J205" s="6" t="n">
        <f aca="false">VLOOKUP(E205,[1]Sayfa5!E$1:I$1048576,5,0)</f>
        <v>4005401307013</v>
      </c>
    </row>
    <row r="206" customFormat="false" ht="15" hidden="true" customHeight="false" outlineLevel="0" collapsed="false">
      <c r="A206" s="3" t="s">
        <v>499</v>
      </c>
      <c r="B206" s="4" t="s">
        <v>11</v>
      </c>
      <c r="C206" s="4" t="s">
        <v>12</v>
      </c>
      <c r="D206" s="3" t="s">
        <v>377</v>
      </c>
      <c r="E206" s="5" t="s">
        <v>500</v>
      </c>
      <c r="F206" s="5" t="n">
        <v>0.18</v>
      </c>
      <c r="G206" s="5" t="s">
        <v>15</v>
      </c>
      <c r="H206" s="5" t="n">
        <f aca="false">VLOOKUP(E206,[1]Sayfa5!E$1:H$1048576,4,0)</f>
        <v>18.53</v>
      </c>
      <c r="I206" s="4"/>
      <c r="J206" s="6" t="n">
        <f aca="false">VLOOKUP(E206,[1]Sayfa5!E$1:I$1048576,5,0)</f>
        <v>4005400990674</v>
      </c>
    </row>
    <row r="207" customFormat="false" ht="15" hidden="true" customHeight="false" outlineLevel="0" collapsed="false">
      <c r="A207" s="3" t="s">
        <v>501</v>
      </c>
      <c r="B207" s="4" t="s">
        <v>11</v>
      </c>
      <c r="C207" s="4" t="s">
        <v>12</v>
      </c>
      <c r="D207" s="3" t="s">
        <v>377</v>
      </c>
      <c r="E207" s="5" t="s">
        <v>502</v>
      </c>
      <c r="F207" s="5" t="n">
        <v>0.18</v>
      </c>
      <c r="G207" s="5" t="s">
        <v>15</v>
      </c>
      <c r="H207" s="5" t="n">
        <f aca="false">VLOOKUP(E207,[1]Sayfa5!E$1:H$1048576,4,0)</f>
        <v>18.53</v>
      </c>
      <c r="I207" s="4"/>
      <c r="J207" s="6" t="n">
        <f aca="false">VLOOKUP(E207,[1]Sayfa5!E$1:I$1048576,5,0)</f>
        <v>4005400050224</v>
      </c>
    </row>
    <row r="208" customFormat="false" ht="15" hidden="true" customHeight="false" outlineLevel="0" collapsed="false">
      <c r="A208" s="3" t="s">
        <v>503</v>
      </c>
      <c r="B208" s="4" t="s">
        <v>11</v>
      </c>
      <c r="C208" s="4" t="s">
        <v>12</v>
      </c>
      <c r="D208" s="3" t="s">
        <v>377</v>
      </c>
      <c r="E208" s="5" t="s">
        <v>504</v>
      </c>
      <c r="F208" s="5" t="n">
        <v>0.18</v>
      </c>
      <c r="G208" s="5" t="s">
        <v>15</v>
      </c>
      <c r="H208" s="5" t="n">
        <f aca="false">VLOOKUP(E208,[1]Sayfa5!E$1:H$1048576,4,0)</f>
        <v>18.53</v>
      </c>
      <c r="I208" s="4"/>
      <c r="J208" s="6" t="n">
        <f aca="false">VLOOKUP(E208,[1]Sayfa5!E$1:I$1048576,5,0)</f>
        <v>4005400052969</v>
      </c>
    </row>
    <row r="209" customFormat="false" ht="15" hidden="true" customHeight="false" outlineLevel="0" collapsed="false">
      <c r="A209" s="3" t="s">
        <v>505</v>
      </c>
      <c r="B209" s="4" t="s">
        <v>11</v>
      </c>
      <c r="C209" s="4" t="s">
        <v>12</v>
      </c>
      <c r="D209" s="3" t="s">
        <v>377</v>
      </c>
      <c r="E209" s="5" t="s">
        <v>506</v>
      </c>
      <c r="F209" s="5" t="n">
        <v>0.18</v>
      </c>
      <c r="G209" s="5" t="s">
        <v>15</v>
      </c>
      <c r="H209" s="5" t="n">
        <f aca="false">VLOOKUP(E209,[1]Sayfa5!E$1:H$1048576,4,0)</f>
        <v>18.53</v>
      </c>
      <c r="I209" s="4"/>
      <c r="J209" s="6" t="n">
        <f aca="false">VLOOKUP(E209,[1]Sayfa5!E$1:I$1048576,5,0)</f>
        <v>4005400990698</v>
      </c>
    </row>
    <row r="210" customFormat="false" ht="15" hidden="true" customHeight="false" outlineLevel="0" collapsed="false">
      <c r="A210" s="3" t="s">
        <v>507</v>
      </c>
      <c r="B210" s="4" t="s">
        <v>11</v>
      </c>
      <c r="C210" s="4" t="s">
        <v>12</v>
      </c>
      <c r="D210" s="3" t="s">
        <v>377</v>
      </c>
      <c r="E210" s="5" t="s">
        <v>508</v>
      </c>
      <c r="F210" s="5" t="n">
        <v>0.18</v>
      </c>
      <c r="G210" s="5" t="s">
        <v>15</v>
      </c>
      <c r="H210" s="5" t="n">
        <f aca="false">VLOOKUP(E210,[1]Sayfa5!E$1:H$1048576,4,0)</f>
        <v>18.53</v>
      </c>
      <c r="I210" s="4"/>
      <c r="J210" s="6" t="n">
        <f aca="false">VLOOKUP(E210,[1]Sayfa5!E$1:I$1048576,5,0)</f>
        <v>4005401045908</v>
      </c>
    </row>
    <row r="211" customFormat="false" ht="15" hidden="true" customHeight="false" outlineLevel="0" collapsed="false">
      <c r="A211" s="3" t="s">
        <v>509</v>
      </c>
      <c r="B211" s="4" t="s">
        <v>11</v>
      </c>
      <c r="C211" s="4" t="s">
        <v>12</v>
      </c>
      <c r="D211" s="3" t="s">
        <v>377</v>
      </c>
      <c r="E211" s="5" t="s">
        <v>510</v>
      </c>
      <c r="F211" s="5" t="n">
        <v>0.18</v>
      </c>
      <c r="G211" s="5" t="s">
        <v>15</v>
      </c>
      <c r="H211" s="5" t="n">
        <f aca="false">VLOOKUP(E211,[1]Sayfa5!E$1:H$1048576,4,0)</f>
        <v>18.53</v>
      </c>
      <c r="I211" s="4"/>
      <c r="J211" s="6" t="n">
        <f aca="false">VLOOKUP(E211,[1]Sayfa5!E$1:I$1048576,5,0)</f>
        <v>4005401067290</v>
      </c>
    </row>
    <row r="212" customFormat="false" ht="15" hidden="true" customHeight="false" outlineLevel="0" collapsed="false">
      <c r="A212" s="3" t="s">
        <v>511</v>
      </c>
      <c r="B212" s="4" t="s">
        <v>11</v>
      </c>
      <c r="C212" s="4" t="s">
        <v>12</v>
      </c>
      <c r="D212" s="3" t="s">
        <v>377</v>
      </c>
      <c r="E212" s="5" t="s">
        <v>512</v>
      </c>
      <c r="F212" s="5" t="n">
        <v>0.18</v>
      </c>
      <c r="G212" s="5" t="s">
        <v>15</v>
      </c>
      <c r="H212" s="5" t="n">
        <f aca="false">VLOOKUP(E212,[1]Sayfa5!E$1:H$1048576,4,0)</f>
        <v>18.53</v>
      </c>
      <c r="I212" s="4"/>
      <c r="J212" s="6" t="n">
        <f aca="false">VLOOKUP(E212,[1]Sayfa5!E$1:I$1048576,5,0)</f>
        <v>4005401067580</v>
      </c>
    </row>
    <row r="213" customFormat="false" ht="15" hidden="true" customHeight="false" outlineLevel="0" collapsed="false">
      <c r="A213" s="3" t="s">
        <v>513</v>
      </c>
      <c r="B213" s="4" t="s">
        <v>11</v>
      </c>
      <c r="C213" s="4" t="s">
        <v>12</v>
      </c>
      <c r="D213" s="3" t="s">
        <v>377</v>
      </c>
      <c r="E213" s="5" t="s">
        <v>514</v>
      </c>
      <c r="F213" s="5" t="n">
        <v>0.18</v>
      </c>
      <c r="G213" s="5" t="s">
        <v>15</v>
      </c>
      <c r="H213" s="5" t="n">
        <f aca="false">VLOOKUP(E213,[1]Sayfa5!E$1:H$1048576,4,0)</f>
        <v>18.53</v>
      </c>
      <c r="I213" s="4"/>
      <c r="J213" s="6" t="n">
        <f aca="false">VLOOKUP(E213,[1]Sayfa5!E$1:I$1048576,5,0)</f>
        <v>4005401312642</v>
      </c>
    </row>
    <row r="214" customFormat="false" ht="15" hidden="true" customHeight="false" outlineLevel="0" collapsed="false">
      <c r="A214" s="3" t="s">
        <v>515</v>
      </c>
      <c r="B214" s="4" t="s">
        <v>11</v>
      </c>
      <c r="C214" s="4" t="s">
        <v>12</v>
      </c>
      <c r="D214" s="3" t="s">
        <v>377</v>
      </c>
      <c r="E214" s="5" t="s">
        <v>516</v>
      </c>
      <c r="F214" s="5" t="n">
        <v>0.18</v>
      </c>
      <c r="G214" s="5" t="s">
        <v>15</v>
      </c>
      <c r="H214" s="5" t="n">
        <f aca="false">VLOOKUP(E214,[1]Sayfa5!E$1:H$1048576,4,0)</f>
        <v>3.38</v>
      </c>
      <c r="I214" s="4"/>
      <c r="J214" s="6" t="n">
        <f aca="false">VLOOKUP(E214,[1]Sayfa5!E$1:I$1048576,5,0)</f>
        <v>6933256607683</v>
      </c>
    </row>
    <row r="215" customFormat="false" ht="15" hidden="true" customHeight="false" outlineLevel="0" collapsed="false">
      <c r="A215" s="3" t="s">
        <v>517</v>
      </c>
      <c r="B215" s="4" t="s">
        <v>11</v>
      </c>
      <c r="C215" s="4" t="s">
        <v>12</v>
      </c>
      <c r="D215" s="3" t="s">
        <v>377</v>
      </c>
      <c r="E215" s="5" t="s">
        <v>518</v>
      </c>
      <c r="F215" s="5" t="n">
        <v>0.18</v>
      </c>
      <c r="G215" s="5" t="s">
        <v>15</v>
      </c>
      <c r="H215" s="5" t="n">
        <f aca="false">VLOOKUP(E215,[1]Sayfa5!E$1:H$1048576,4,0)</f>
        <v>3.38</v>
      </c>
      <c r="I215" s="4"/>
      <c r="J215" s="6" t="n">
        <f aca="false">VLOOKUP(E215,[1]Sayfa5!E$1:I$1048576,5,0)</f>
        <v>4005401032397</v>
      </c>
    </row>
    <row r="216" customFormat="false" ht="15" hidden="true" customHeight="false" outlineLevel="0" collapsed="false">
      <c r="A216" s="3" t="s">
        <v>519</v>
      </c>
      <c r="B216" s="4" t="s">
        <v>11</v>
      </c>
      <c r="C216" s="4" t="s">
        <v>12</v>
      </c>
      <c r="D216" s="3" t="s">
        <v>377</v>
      </c>
      <c r="E216" s="5" t="s">
        <v>520</v>
      </c>
      <c r="F216" s="5" t="n">
        <v>0.18</v>
      </c>
      <c r="G216" s="5" t="s">
        <v>15</v>
      </c>
      <c r="H216" s="5" t="n">
        <f aca="false">VLOOKUP(E216,[1]Sayfa5!E$1:H$1048576,4,0)</f>
        <v>3.38</v>
      </c>
      <c r="I216" s="4"/>
      <c r="J216" s="6" t="n">
        <f aca="false">VLOOKUP(E216,[1]Sayfa5!E$1:I$1048576,5,0)</f>
        <v>6933256607676</v>
      </c>
    </row>
    <row r="217" customFormat="false" ht="15" hidden="true" customHeight="false" outlineLevel="0" collapsed="false">
      <c r="A217" s="3" t="s">
        <v>521</v>
      </c>
      <c r="B217" s="4" t="s">
        <v>11</v>
      </c>
      <c r="C217" s="4" t="s">
        <v>12</v>
      </c>
      <c r="D217" s="3" t="s">
        <v>377</v>
      </c>
      <c r="E217" s="5" t="s">
        <v>522</v>
      </c>
      <c r="F217" s="5" t="n">
        <v>0.18</v>
      </c>
      <c r="G217" s="5" t="s">
        <v>15</v>
      </c>
      <c r="H217" s="5" t="n">
        <f aca="false">VLOOKUP(E217,[1]Sayfa5!E$1:H$1048576,4,0)</f>
        <v>3.38</v>
      </c>
      <c r="I217" s="4"/>
      <c r="J217" s="6" t="n">
        <f aca="false">VLOOKUP(E217,[1]Sayfa5!E$1:I$1048576,5,0)</f>
        <v>6933256607690</v>
      </c>
    </row>
    <row r="218" customFormat="false" ht="15" hidden="true" customHeight="false" outlineLevel="0" collapsed="false">
      <c r="A218" s="3" t="s">
        <v>523</v>
      </c>
      <c r="B218" s="4" t="s">
        <v>11</v>
      </c>
      <c r="C218" s="4" t="s">
        <v>12</v>
      </c>
      <c r="D218" s="3" t="s">
        <v>377</v>
      </c>
      <c r="E218" s="5" t="s">
        <v>524</v>
      </c>
      <c r="F218" s="5" t="n">
        <v>0.18</v>
      </c>
      <c r="G218" s="5" t="s">
        <v>15</v>
      </c>
      <c r="H218" s="5" t="n">
        <f aca="false">VLOOKUP(E218,[1]Sayfa5!E$1:H$1048576,4,0)</f>
        <v>3.38</v>
      </c>
      <c r="I218" s="4"/>
      <c r="J218" s="6" t="n">
        <f aca="false">VLOOKUP(E218,[1]Sayfa5!E$1:I$1048576,5,0)</f>
        <v>4005401032458</v>
      </c>
    </row>
    <row r="219" customFormat="false" ht="15" hidden="true" customHeight="false" outlineLevel="0" collapsed="false">
      <c r="A219" s="3" t="s">
        <v>525</v>
      </c>
      <c r="B219" s="4" t="s">
        <v>11</v>
      </c>
      <c r="C219" s="4" t="s">
        <v>12</v>
      </c>
      <c r="D219" s="3" t="s">
        <v>377</v>
      </c>
      <c r="E219" s="5" t="s">
        <v>526</v>
      </c>
      <c r="F219" s="5" t="n">
        <v>0.18</v>
      </c>
      <c r="G219" s="5" t="s">
        <v>15</v>
      </c>
      <c r="H219" s="5" t="n">
        <f aca="false">VLOOKUP(E219,[1]Sayfa5!E$1:H$1048576,4,0)</f>
        <v>3.38</v>
      </c>
      <c r="I219" s="4"/>
      <c r="J219" s="6" t="n">
        <f aca="false">VLOOKUP(E219,[1]Sayfa5!E$1:I$1048576,5,0)</f>
        <v>6933256607720</v>
      </c>
    </row>
    <row r="220" customFormat="false" ht="15" hidden="true" customHeight="false" outlineLevel="0" collapsed="false">
      <c r="A220" s="3" t="s">
        <v>527</v>
      </c>
      <c r="B220" s="4" t="s">
        <v>11</v>
      </c>
      <c r="C220" s="4" t="s">
        <v>12</v>
      </c>
      <c r="D220" s="3" t="s">
        <v>377</v>
      </c>
      <c r="E220" s="5" t="s">
        <v>528</v>
      </c>
      <c r="F220" s="5" t="n">
        <v>0.18</v>
      </c>
      <c r="G220" s="5" t="s">
        <v>15</v>
      </c>
      <c r="H220" s="5" t="n">
        <f aca="false">VLOOKUP(E220,[1]Sayfa5!E$1:H$1048576,4,0)</f>
        <v>3.38</v>
      </c>
      <c r="I220" s="4"/>
      <c r="J220" s="6" t="n">
        <f aca="false">VLOOKUP(E220,[1]Sayfa5!E$1:I$1048576,5,0)</f>
        <v>6933256607706</v>
      </c>
    </row>
    <row r="221" customFormat="false" ht="15" hidden="true" customHeight="false" outlineLevel="0" collapsed="false">
      <c r="A221" s="3" t="s">
        <v>529</v>
      </c>
      <c r="B221" s="4" t="s">
        <v>11</v>
      </c>
      <c r="C221" s="4" t="s">
        <v>12</v>
      </c>
      <c r="D221" s="3" t="s">
        <v>377</v>
      </c>
      <c r="E221" s="5" t="s">
        <v>530</v>
      </c>
      <c r="F221" s="5" t="n">
        <v>0.18</v>
      </c>
      <c r="G221" s="5" t="s">
        <v>15</v>
      </c>
      <c r="H221" s="5" t="n">
        <f aca="false">VLOOKUP(E221,[1]Sayfa5!E$1:H$1048576,4,0)</f>
        <v>3.38</v>
      </c>
      <c r="I221" s="4"/>
      <c r="J221" s="6" t="n">
        <f aca="false">VLOOKUP(E221,[1]Sayfa5!E$1:I$1048576,5,0)</f>
        <v>6933256607713</v>
      </c>
    </row>
    <row r="222" customFormat="false" ht="15" hidden="true" customHeight="false" outlineLevel="0" collapsed="false">
      <c r="A222" s="3" t="s">
        <v>531</v>
      </c>
      <c r="B222" s="4" t="s">
        <v>11</v>
      </c>
      <c r="C222" s="4" t="s">
        <v>12</v>
      </c>
      <c r="D222" s="3" t="s">
        <v>377</v>
      </c>
      <c r="E222" s="5" t="s">
        <v>532</v>
      </c>
      <c r="F222" s="5" t="n">
        <v>0.18</v>
      </c>
      <c r="G222" s="5" t="s">
        <v>15</v>
      </c>
      <c r="H222" s="5" t="n">
        <f aca="false">VLOOKUP(E222,[1]Sayfa5!E$1:H$1048576,4,0)</f>
        <v>3.64</v>
      </c>
      <c r="I222" s="4"/>
      <c r="J222" s="6" t="n">
        <f aca="false">VLOOKUP(E222,[1]Sayfa5!E$1:I$1048576,5,0)</f>
        <v>6933256619518</v>
      </c>
    </row>
    <row r="223" customFormat="false" ht="15" hidden="true" customHeight="false" outlineLevel="0" collapsed="false">
      <c r="A223" s="3" t="s">
        <v>533</v>
      </c>
      <c r="B223" s="4" t="s">
        <v>11</v>
      </c>
      <c r="C223" s="4" t="s">
        <v>12</v>
      </c>
      <c r="D223" s="3" t="s">
        <v>377</v>
      </c>
      <c r="E223" s="5" t="s">
        <v>534</v>
      </c>
      <c r="F223" s="5" t="n">
        <v>0.18</v>
      </c>
      <c r="G223" s="5" t="s">
        <v>15</v>
      </c>
      <c r="H223" s="5" t="n">
        <f aca="false">VLOOKUP(E223,[1]Sayfa5!E$1:H$1048576,4,0)</f>
        <v>3.64</v>
      </c>
      <c r="I223" s="4"/>
      <c r="J223" s="6" t="n">
        <f aca="false">VLOOKUP(E223,[1]Sayfa5!E$1:I$1048576,5,0)</f>
        <v>6933256604941</v>
      </c>
    </row>
    <row r="224" customFormat="false" ht="15" hidden="true" customHeight="false" outlineLevel="0" collapsed="false">
      <c r="A224" s="3" t="s">
        <v>535</v>
      </c>
      <c r="B224" s="4" t="s">
        <v>11</v>
      </c>
      <c r="C224" s="4" t="s">
        <v>12</v>
      </c>
      <c r="D224" s="3" t="s">
        <v>377</v>
      </c>
      <c r="E224" s="5" t="s">
        <v>536</v>
      </c>
      <c r="F224" s="5" t="n">
        <v>0.18</v>
      </c>
      <c r="G224" s="5" t="s">
        <v>15</v>
      </c>
      <c r="H224" s="5" t="n">
        <f aca="false">VLOOKUP(E224,[1]Sayfa5!E$1:H$1048576,4,0)</f>
        <v>3.64</v>
      </c>
      <c r="I224" s="4"/>
      <c r="J224" s="6" t="n">
        <f aca="false">VLOOKUP(E224,[1]Sayfa5!E$1:I$1048576,5,0)</f>
        <v>6933256604965</v>
      </c>
    </row>
    <row r="225" customFormat="false" ht="15" hidden="true" customHeight="false" outlineLevel="0" collapsed="false">
      <c r="A225" s="3" t="s">
        <v>537</v>
      </c>
      <c r="B225" s="4" t="s">
        <v>11</v>
      </c>
      <c r="C225" s="4" t="s">
        <v>12</v>
      </c>
      <c r="D225" s="3" t="s">
        <v>377</v>
      </c>
      <c r="E225" s="5" t="s">
        <v>538</v>
      </c>
      <c r="F225" s="5" t="n">
        <v>0.18</v>
      </c>
      <c r="G225" s="5" t="s">
        <v>15</v>
      </c>
      <c r="H225" s="5" t="n">
        <f aca="false">VLOOKUP(E225,[1]Sayfa5!E$1:H$1048576,4,0)</f>
        <v>3.64</v>
      </c>
      <c r="I225" s="4"/>
      <c r="J225" s="6" t="n">
        <f aca="false">VLOOKUP(E225,[1]Sayfa5!E$1:I$1048576,5,0)</f>
        <v>6933256602152</v>
      </c>
    </row>
    <row r="226" customFormat="false" ht="15" hidden="true" customHeight="false" outlineLevel="0" collapsed="false">
      <c r="A226" s="3" t="s">
        <v>539</v>
      </c>
      <c r="B226" s="4" t="s">
        <v>11</v>
      </c>
      <c r="C226" s="4" t="s">
        <v>12</v>
      </c>
      <c r="D226" s="3" t="s">
        <v>377</v>
      </c>
      <c r="E226" s="5" t="s">
        <v>540</v>
      </c>
      <c r="F226" s="5" t="n">
        <v>0.18</v>
      </c>
      <c r="G226" s="5" t="s">
        <v>15</v>
      </c>
      <c r="H226" s="5" t="n">
        <f aca="false">VLOOKUP(E226,[1]Sayfa5!E$1:H$1048576,4,0)</f>
        <v>3.64</v>
      </c>
      <c r="I226" s="4"/>
      <c r="J226" s="6" t="n">
        <f aca="false">VLOOKUP(E226,[1]Sayfa5!E$1:I$1048576,5,0)</f>
        <v>6933256604989</v>
      </c>
    </row>
    <row r="227" customFormat="false" ht="15" hidden="true" customHeight="false" outlineLevel="0" collapsed="false">
      <c r="A227" s="3" t="s">
        <v>541</v>
      </c>
      <c r="B227" s="4" t="s">
        <v>11</v>
      </c>
      <c r="C227" s="4" t="s">
        <v>12</v>
      </c>
      <c r="D227" s="3" t="s">
        <v>377</v>
      </c>
      <c r="E227" s="5" t="s">
        <v>542</v>
      </c>
      <c r="F227" s="5" t="n">
        <v>0.18</v>
      </c>
      <c r="G227" s="5" t="s">
        <v>15</v>
      </c>
      <c r="H227" s="5" t="n">
        <f aca="false">VLOOKUP(E227,[1]Sayfa5!E$1:H$1048576,4,0)</f>
        <v>3.64</v>
      </c>
      <c r="I227" s="4"/>
      <c r="J227" s="6" t="n">
        <f aca="false">VLOOKUP(E227,[1]Sayfa5!E$1:I$1048576,5,0)</f>
        <v>6933256604972</v>
      </c>
    </row>
    <row r="228" customFormat="false" ht="15" hidden="true" customHeight="false" outlineLevel="0" collapsed="false">
      <c r="A228" s="3" t="s">
        <v>543</v>
      </c>
      <c r="B228" s="4" t="s">
        <v>11</v>
      </c>
      <c r="C228" s="4" t="s">
        <v>12</v>
      </c>
      <c r="D228" s="3" t="s">
        <v>377</v>
      </c>
      <c r="E228" s="5" t="s">
        <v>544</v>
      </c>
      <c r="F228" s="5" t="n">
        <v>0.18</v>
      </c>
      <c r="G228" s="5" t="s">
        <v>15</v>
      </c>
      <c r="H228" s="5" t="n">
        <f aca="false">VLOOKUP(E228,[1]Sayfa5!E$1:H$1048576,4,0)</f>
        <v>3.64</v>
      </c>
      <c r="I228" s="4"/>
      <c r="J228" s="6" t="n">
        <f aca="false">VLOOKUP(E228,[1]Sayfa5!E$1:I$1048576,5,0)</f>
        <v>6933256604996</v>
      </c>
    </row>
    <row r="229" customFormat="false" ht="15" hidden="true" customHeight="false" outlineLevel="0" collapsed="false">
      <c r="A229" s="3" t="s">
        <v>545</v>
      </c>
      <c r="B229" s="4" t="s">
        <v>11</v>
      </c>
      <c r="C229" s="4" t="s">
        <v>12</v>
      </c>
      <c r="D229" s="3" t="s">
        <v>377</v>
      </c>
      <c r="E229" s="5" t="s">
        <v>546</v>
      </c>
      <c r="F229" s="5" t="n">
        <v>0.18</v>
      </c>
      <c r="G229" s="5" t="s">
        <v>15</v>
      </c>
      <c r="H229" s="5" t="n">
        <f aca="false">VLOOKUP(E229,[1]Sayfa5!E$1:H$1048576,4,0)</f>
        <v>3.64</v>
      </c>
      <c r="I229" s="4"/>
      <c r="J229" s="6" t="n">
        <f aca="false">VLOOKUP(E229,[1]Sayfa5!E$1:I$1048576,5,0)</f>
        <v>6933256602398</v>
      </c>
    </row>
    <row r="230" customFormat="false" ht="15" hidden="true" customHeight="false" outlineLevel="0" collapsed="false">
      <c r="A230" s="3" t="s">
        <v>547</v>
      </c>
      <c r="B230" s="4" t="s">
        <v>11</v>
      </c>
      <c r="C230" s="4" t="s">
        <v>12</v>
      </c>
      <c r="D230" s="3" t="s">
        <v>377</v>
      </c>
      <c r="E230" s="5" t="s">
        <v>548</v>
      </c>
      <c r="F230" s="5" t="n">
        <v>0.18</v>
      </c>
      <c r="G230" s="5" t="s">
        <v>15</v>
      </c>
      <c r="H230" s="5" t="n">
        <f aca="false">VLOOKUP(E230,[1]Sayfa5!E$1:H$1048576,4,0)</f>
        <v>1.48</v>
      </c>
      <c r="I230" s="4"/>
      <c r="J230" s="6" t="n">
        <f aca="false">VLOOKUP(E230,[1]Sayfa5!E$1:I$1048576,5,0)</f>
        <v>6933256601469</v>
      </c>
    </row>
    <row r="231" customFormat="false" ht="15" hidden="true" customHeight="false" outlineLevel="0" collapsed="false">
      <c r="A231" s="3" t="s">
        <v>549</v>
      </c>
      <c r="B231" s="4" t="s">
        <v>11</v>
      </c>
      <c r="C231" s="4" t="s">
        <v>12</v>
      </c>
      <c r="D231" s="3" t="s">
        <v>377</v>
      </c>
      <c r="E231" s="5" t="s">
        <v>550</v>
      </c>
      <c r="F231" s="5" t="n">
        <v>0.18</v>
      </c>
      <c r="G231" s="5" t="s">
        <v>15</v>
      </c>
      <c r="H231" s="5" t="n">
        <f aca="false">VLOOKUP(E231,[1]Sayfa5!E$1:H$1048576,4,0)</f>
        <v>1.48</v>
      </c>
      <c r="I231" s="4"/>
      <c r="J231" s="6" t="n">
        <f aca="false">VLOOKUP(E231,[1]Sayfa5!E$1:I$1048576,5,0)</f>
        <v>6933256601452</v>
      </c>
    </row>
    <row r="232" customFormat="false" ht="15" hidden="true" customHeight="false" outlineLevel="0" collapsed="false">
      <c r="A232" s="3" t="s">
        <v>551</v>
      </c>
      <c r="B232" s="4" t="s">
        <v>11</v>
      </c>
      <c r="C232" s="4" t="s">
        <v>12</v>
      </c>
      <c r="D232" s="3" t="s">
        <v>377</v>
      </c>
      <c r="E232" s="5" t="s">
        <v>552</v>
      </c>
      <c r="F232" s="5" t="n">
        <v>0.18</v>
      </c>
      <c r="G232" s="5" t="s">
        <v>15</v>
      </c>
      <c r="H232" s="5" t="n">
        <f aca="false">VLOOKUP(E232,[1]Sayfa5!E$1:H$1048576,4,0)</f>
        <v>26.4</v>
      </c>
      <c r="I232" s="4"/>
      <c r="J232" s="6" t="n">
        <f aca="false">VLOOKUP(E232,[1]Sayfa5!E$1:I$1048576,5,0)</f>
        <v>4005401353003</v>
      </c>
    </row>
    <row r="233" customFormat="false" ht="15" hidden="true" customHeight="false" outlineLevel="0" collapsed="false">
      <c r="A233" s="3" t="s">
        <v>553</v>
      </c>
      <c r="B233" s="4" t="s">
        <v>11</v>
      </c>
      <c r="C233" s="4" t="s">
        <v>12</v>
      </c>
      <c r="D233" s="3" t="s">
        <v>377</v>
      </c>
      <c r="E233" s="5" t="s">
        <v>554</v>
      </c>
      <c r="F233" s="5" t="n">
        <v>0.18</v>
      </c>
      <c r="G233" s="5" t="s">
        <v>15</v>
      </c>
      <c r="H233" s="5" t="n">
        <f aca="false">VLOOKUP(E233,[1]Sayfa5!E$1:H$1048576,4,0)</f>
        <v>26.4</v>
      </c>
      <c r="I233" s="4"/>
      <c r="J233" s="6" t="n">
        <f aca="false">VLOOKUP(E233,[1]Sayfa5!E$1:I$1048576,5,0)</f>
        <v>4005401355007</v>
      </c>
    </row>
    <row r="234" customFormat="false" ht="15" hidden="true" customHeight="false" outlineLevel="0" collapsed="false">
      <c r="A234" s="3" t="s">
        <v>555</v>
      </c>
      <c r="B234" s="4" t="s">
        <v>11</v>
      </c>
      <c r="C234" s="4" t="s">
        <v>12</v>
      </c>
      <c r="D234" s="3" t="s">
        <v>377</v>
      </c>
      <c r="E234" s="5" t="s">
        <v>556</v>
      </c>
      <c r="F234" s="5" t="n">
        <v>0.18</v>
      </c>
      <c r="G234" s="5" t="s">
        <v>15</v>
      </c>
      <c r="H234" s="5" t="n">
        <f aca="false">VLOOKUP(E234,[1]Sayfa5!E$1:H$1048576,4,0)</f>
        <v>26.4</v>
      </c>
      <c r="I234" s="4"/>
      <c r="J234" s="6" t="n">
        <f aca="false">VLOOKUP(E234,[1]Sayfa5!E$1:I$1048576,5,0)</f>
        <v>4005401357001</v>
      </c>
    </row>
    <row r="235" customFormat="false" ht="15" hidden="true" customHeight="false" outlineLevel="0" collapsed="false">
      <c r="A235" s="3" t="s">
        <v>557</v>
      </c>
      <c r="B235" s="4" t="s">
        <v>11</v>
      </c>
      <c r="C235" s="4" t="s">
        <v>12</v>
      </c>
      <c r="D235" s="3" t="s">
        <v>377</v>
      </c>
      <c r="E235" s="5" t="s">
        <v>558</v>
      </c>
      <c r="F235" s="5" t="n">
        <v>0.18</v>
      </c>
      <c r="G235" s="5" t="s">
        <v>15</v>
      </c>
      <c r="H235" s="5" t="n">
        <f aca="false">VLOOKUP(E235,[1]Sayfa5!E$1:H$1048576,4,0)</f>
        <v>26.4</v>
      </c>
      <c r="I235" s="4"/>
      <c r="J235" s="6" t="n">
        <f aca="false">VLOOKUP(E235,[1]Sayfa5!E$1:I$1048576,5,0)</f>
        <v>4005401359005</v>
      </c>
    </row>
    <row r="236" customFormat="false" ht="15" hidden="true" customHeight="false" outlineLevel="0" collapsed="false">
      <c r="A236" s="3" t="s">
        <v>559</v>
      </c>
      <c r="B236" s="11" t="s">
        <v>11</v>
      </c>
      <c r="C236" s="11" t="s">
        <v>12</v>
      </c>
      <c r="D236" s="3" t="s">
        <v>560</v>
      </c>
      <c r="E236" s="5" t="s">
        <v>561</v>
      </c>
      <c r="F236" s="5" t="n">
        <v>0.08</v>
      </c>
      <c r="G236" s="5" t="s">
        <v>15</v>
      </c>
      <c r="H236" s="10" t="n">
        <f aca="false">VLOOKUP(E236,[1]Sayfa5!E$1:H$1048576,4,0)</f>
        <v>3.55</v>
      </c>
      <c r="I236" s="4"/>
      <c r="J236" s="6" t="n">
        <f aca="false">VLOOKUP(E236,[1]Sayfa5!E$1:I$1048576,5,0)</f>
        <v>8690826216529</v>
      </c>
    </row>
    <row r="237" customFormat="false" ht="15" hidden="true" customHeight="false" outlineLevel="0" collapsed="false">
      <c r="A237" s="3" t="s">
        <v>562</v>
      </c>
      <c r="B237" s="11" t="s">
        <v>11</v>
      </c>
      <c r="C237" s="11" t="s">
        <v>12</v>
      </c>
      <c r="D237" s="3" t="s">
        <v>560</v>
      </c>
      <c r="E237" s="5" t="s">
        <v>563</v>
      </c>
      <c r="F237" s="5" t="n">
        <v>0.08</v>
      </c>
      <c r="G237" s="5" t="s">
        <v>15</v>
      </c>
      <c r="H237" s="5" t="n">
        <f aca="false">VLOOKUP(E237,[1]Sayfa5!E$1:H$1048576,4,0)</f>
        <v>6.27</v>
      </c>
      <c r="I237" s="4"/>
      <c r="J237" s="6" t="n">
        <f aca="false">VLOOKUP(E237,[1]Sayfa5!E$1:I$1048576,5,0)</f>
        <v>8690826212026</v>
      </c>
    </row>
    <row r="238" customFormat="false" ht="15" hidden="true" customHeight="false" outlineLevel="0" collapsed="false">
      <c r="A238" s="3" t="s">
        <v>564</v>
      </c>
      <c r="B238" s="11" t="s">
        <v>11</v>
      </c>
      <c r="C238" s="11" t="s">
        <v>12</v>
      </c>
      <c r="D238" s="3" t="s">
        <v>560</v>
      </c>
      <c r="E238" s="5" t="s">
        <v>565</v>
      </c>
      <c r="F238" s="5" t="n">
        <v>0.08</v>
      </c>
      <c r="G238" s="5" t="s">
        <v>15</v>
      </c>
      <c r="H238" s="5" t="n">
        <f aca="false">VLOOKUP(E238,[1]Sayfa5!E$1:H$1048576,4,0)</f>
        <v>7.72</v>
      </c>
      <c r="I238" s="4"/>
      <c r="J238" s="6" t="n">
        <f aca="false">VLOOKUP(E238,[1]Sayfa5!E$1:I$1048576,5,0)</f>
        <v>8690826216024</v>
      </c>
    </row>
    <row r="239" customFormat="false" ht="15" hidden="true" customHeight="false" outlineLevel="0" collapsed="false">
      <c r="A239" s="3" t="s">
        <v>566</v>
      </c>
      <c r="B239" s="11" t="s">
        <v>11</v>
      </c>
      <c r="C239" s="11" t="s">
        <v>12</v>
      </c>
      <c r="D239" s="3" t="s">
        <v>560</v>
      </c>
      <c r="E239" s="11" t="s">
        <v>567</v>
      </c>
      <c r="F239" s="11" t="n">
        <v>0.08</v>
      </c>
      <c r="G239" s="11" t="s">
        <v>15</v>
      </c>
      <c r="H239" s="11" t="n">
        <v>3</v>
      </c>
      <c r="I239" s="4"/>
      <c r="J239" s="7" t="s">
        <v>568</v>
      </c>
    </row>
    <row r="240" customFormat="false" ht="15" hidden="true" customHeight="false" outlineLevel="0" collapsed="false">
      <c r="A240" s="3" t="s">
        <v>569</v>
      </c>
      <c r="B240" s="11" t="s">
        <v>11</v>
      </c>
      <c r="C240" s="11" t="s">
        <v>12</v>
      </c>
      <c r="D240" s="3" t="s">
        <v>560</v>
      </c>
      <c r="E240" s="5" t="s">
        <v>570</v>
      </c>
      <c r="F240" s="5" t="n">
        <v>0.08</v>
      </c>
      <c r="G240" s="5" t="s">
        <v>15</v>
      </c>
      <c r="H240" s="10" t="n">
        <f aca="false">VLOOKUP(E240,[1]Sayfa5!E$1:H$1048576,4,0)</f>
        <v>3.38</v>
      </c>
      <c r="I240" s="4"/>
      <c r="J240" s="6" t="n">
        <f aca="false">VLOOKUP(E240,[1]Sayfa5!E$1:I$1048576,5,0)</f>
        <v>8690826112128</v>
      </c>
    </row>
    <row r="241" customFormat="false" ht="15" hidden="true" customHeight="false" outlineLevel="0" collapsed="false">
      <c r="A241" s="3" t="s">
        <v>571</v>
      </c>
      <c r="B241" s="4" t="s">
        <v>11</v>
      </c>
      <c r="C241" s="4" t="s">
        <v>12</v>
      </c>
      <c r="D241" s="4" t="s">
        <v>560</v>
      </c>
      <c r="E241" s="5" t="s">
        <v>572</v>
      </c>
      <c r="F241" s="5" t="n">
        <v>0.08</v>
      </c>
      <c r="G241" s="5" t="s">
        <v>15</v>
      </c>
      <c r="H241" s="5" t="n">
        <f aca="false">VLOOKUP(E241,[1]Sayfa5!E$1:H$1048576,4,0)</f>
        <v>3.05</v>
      </c>
      <c r="I241" s="4"/>
      <c r="J241" s="6" t="n">
        <f aca="false">VLOOKUP(E241,[1]Sayfa5!E$1:I$1048576,5,0)</f>
        <v>4005401073161</v>
      </c>
    </row>
    <row r="242" customFormat="false" ht="15" hidden="true" customHeight="false" outlineLevel="0" collapsed="false">
      <c r="A242" s="3" t="s">
        <v>573</v>
      </c>
      <c r="B242" s="4" t="s">
        <v>11</v>
      </c>
      <c r="C242" s="4" t="s">
        <v>12</v>
      </c>
      <c r="D242" s="4" t="s">
        <v>560</v>
      </c>
      <c r="E242" s="5" t="s">
        <v>574</v>
      </c>
      <c r="F242" s="5" t="n">
        <v>0.08</v>
      </c>
      <c r="G242" s="5" t="s">
        <v>15</v>
      </c>
      <c r="H242" s="5" t="n">
        <f aca="false">VLOOKUP(E242,[1]Sayfa5!E$1:H$1048576,4,0)</f>
        <v>0.69</v>
      </c>
      <c r="I242" s="4"/>
      <c r="J242" s="6" t="n">
        <f aca="false">VLOOKUP(E242,[1]Sayfa5!E$1:I$1048576,5,0)</f>
        <v>8690826210015</v>
      </c>
    </row>
    <row r="243" customFormat="false" ht="15" hidden="true" customHeight="false" outlineLevel="0" collapsed="false">
      <c r="A243" s="3" t="s">
        <v>575</v>
      </c>
      <c r="B243" s="4" t="s">
        <v>11</v>
      </c>
      <c r="C243" s="4" t="s">
        <v>12</v>
      </c>
      <c r="D243" s="4" t="s">
        <v>560</v>
      </c>
      <c r="E243" s="5" t="s">
        <v>576</v>
      </c>
      <c r="F243" s="5" t="n">
        <v>0.08</v>
      </c>
      <c r="G243" s="5" t="s">
        <v>15</v>
      </c>
      <c r="H243" s="5" t="n">
        <f aca="false">VLOOKUP(E243,[1]Sayfa5!E$1:H$1048576,4,0)</f>
        <v>0.69</v>
      </c>
      <c r="I243" s="4"/>
      <c r="J243" s="6" t="n">
        <f aca="false">VLOOKUP(E243,[1]Sayfa5!E$1:I$1048576,5,0)</f>
        <v>8690826210114</v>
      </c>
    </row>
    <row r="244" customFormat="false" ht="15" hidden="true" customHeight="false" outlineLevel="0" collapsed="false">
      <c r="A244" s="3" t="s">
        <v>577</v>
      </c>
      <c r="B244" s="4" t="s">
        <v>11</v>
      </c>
      <c r="C244" s="4" t="s">
        <v>12</v>
      </c>
      <c r="D244" s="4" t="s">
        <v>560</v>
      </c>
      <c r="E244" s="5" t="s">
        <v>578</v>
      </c>
      <c r="F244" s="5" t="n">
        <v>0.08</v>
      </c>
      <c r="G244" s="5" t="s">
        <v>15</v>
      </c>
      <c r="H244" s="5" t="n">
        <f aca="false">VLOOKUP(E244,[1]Sayfa5!E$1:H$1048576,4,0)</f>
        <v>0.69</v>
      </c>
      <c r="I244" s="4"/>
      <c r="J244" s="6" t="n">
        <f aca="false">VLOOKUP(E244,[1]Sayfa5!E$1:I$1048576,5,0)</f>
        <v>8690826210213</v>
      </c>
    </row>
    <row r="245" customFormat="false" ht="15" hidden="true" customHeight="false" outlineLevel="0" collapsed="false">
      <c r="A245" s="3" t="s">
        <v>579</v>
      </c>
      <c r="B245" s="4" t="s">
        <v>11</v>
      </c>
      <c r="C245" s="4" t="s">
        <v>12</v>
      </c>
      <c r="D245" s="4" t="s">
        <v>560</v>
      </c>
      <c r="E245" s="5" t="s">
        <v>580</v>
      </c>
      <c r="F245" s="5" t="n">
        <v>0.08</v>
      </c>
      <c r="G245" s="5" t="s">
        <v>15</v>
      </c>
      <c r="H245" s="5" t="n">
        <f aca="false">VLOOKUP(E245,[1]Sayfa5!E$1:H$1048576,4,0)</f>
        <v>0.69</v>
      </c>
      <c r="I245" s="4"/>
      <c r="J245" s="6" t="n">
        <f aca="false">VLOOKUP(E245,[1]Sayfa5!E$1:I$1048576,5,0)</f>
        <v>8690826210312</v>
      </c>
    </row>
    <row r="246" customFormat="false" ht="15" hidden="true" customHeight="false" outlineLevel="0" collapsed="false">
      <c r="A246" s="3" t="s">
        <v>581</v>
      </c>
      <c r="B246" s="4" t="s">
        <v>11</v>
      </c>
      <c r="C246" s="4" t="s">
        <v>12</v>
      </c>
      <c r="D246" s="4" t="s">
        <v>560</v>
      </c>
      <c r="E246" s="5" t="s">
        <v>582</v>
      </c>
      <c r="F246" s="5" t="n">
        <v>0.08</v>
      </c>
      <c r="G246" s="5" t="s">
        <v>15</v>
      </c>
      <c r="H246" s="5" t="n">
        <f aca="false">VLOOKUP(E246,[1]Sayfa5!E$1:H$1048576,4,0)</f>
        <v>0.69</v>
      </c>
      <c r="I246" s="4"/>
      <c r="J246" s="6" t="n">
        <f aca="false">VLOOKUP(E246,[1]Sayfa5!E$1:I$1048576,5,0)</f>
        <v>8690826210411</v>
      </c>
    </row>
    <row r="247" customFormat="false" ht="15" hidden="true" customHeight="false" outlineLevel="0" collapsed="false">
      <c r="A247" s="3" t="s">
        <v>583</v>
      </c>
      <c r="B247" s="4" t="s">
        <v>11</v>
      </c>
      <c r="C247" s="4" t="s">
        <v>12</v>
      </c>
      <c r="D247" s="4" t="s">
        <v>560</v>
      </c>
      <c r="E247" s="5" t="s">
        <v>584</v>
      </c>
      <c r="F247" s="5" t="n">
        <v>0.08</v>
      </c>
      <c r="G247" s="5" t="s">
        <v>15</v>
      </c>
      <c r="H247" s="5" t="n">
        <f aca="false">VLOOKUP(E247,[1]Sayfa5!E$1:H$1048576,4,0)</f>
        <v>0.69</v>
      </c>
      <c r="I247" s="4"/>
      <c r="J247" s="6" t="n">
        <f aca="false">VLOOKUP(E247,[1]Sayfa5!E$1:I$1048576,5,0)</f>
        <v>8690826210510</v>
      </c>
    </row>
    <row r="248" customFormat="false" ht="15" hidden="true" customHeight="false" outlineLevel="0" collapsed="false">
      <c r="A248" s="3" t="s">
        <v>585</v>
      </c>
      <c r="B248" s="4" t="s">
        <v>11</v>
      </c>
      <c r="C248" s="4" t="s">
        <v>12</v>
      </c>
      <c r="D248" s="4" t="s">
        <v>560</v>
      </c>
      <c r="E248" s="5" t="s">
        <v>586</v>
      </c>
      <c r="F248" s="5" t="n">
        <v>0.08</v>
      </c>
      <c r="G248" s="5" t="s">
        <v>15</v>
      </c>
      <c r="H248" s="5" t="n">
        <f aca="false">VLOOKUP(E248,[1]Sayfa5!E$1:H$1048576,4,0)</f>
        <v>0.69</v>
      </c>
      <c r="I248" s="4"/>
      <c r="J248" s="6" t="n">
        <f aca="false">VLOOKUP(E248,[1]Sayfa5!E$1:I$1048576,5,0)</f>
        <v>8690826210619</v>
      </c>
    </row>
    <row r="249" customFormat="false" ht="15" hidden="true" customHeight="false" outlineLevel="0" collapsed="false">
      <c r="A249" s="3" t="s">
        <v>587</v>
      </c>
      <c r="B249" s="4" t="s">
        <v>11</v>
      </c>
      <c r="C249" s="4" t="s">
        <v>12</v>
      </c>
      <c r="D249" s="4" t="s">
        <v>560</v>
      </c>
      <c r="E249" s="5" t="s">
        <v>588</v>
      </c>
      <c r="F249" s="5" t="n">
        <v>0.08</v>
      </c>
      <c r="G249" s="5" t="s">
        <v>15</v>
      </c>
      <c r="H249" s="5" t="n">
        <f aca="false">VLOOKUP(E249,[1]Sayfa5!E$1:H$1048576,4,0)</f>
        <v>0.69</v>
      </c>
      <c r="I249" s="4"/>
      <c r="J249" s="6" t="n">
        <f aca="false">VLOOKUP(E249,[1]Sayfa5!E$1:I$1048576,5,0)</f>
        <v>8690826210718</v>
      </c>
    </row>
    <row r="250" customFormat="false" ht="15" hidden="true" customHeight="false" outlineLevel="0" collapsed="false">
      <c r="A250" s="3" t="s">
        <v>589</v>
      </c>
      <c r="B250" s="4" t="s">
        <v>11</v>
      </c>
      <c r="C250" s="4" t="s">
        <v>12</v>
      </c>
      <c r="D250" s="4" t="s">
        <v>560</v>
      </c>
      <c r="E250" s="5" t="s">
        <v>590</v>
      </c>
      <c r="F250" s="5" t="n">
        <v>0.08</v>
      </c>
      <c r="G250" s="5" t="s">
        <v>15</v>
      </c>
      <c r="H250" s="5" t="n">
        <f aca="false">VLOOKUP(E250,[1]Sayfa5!E$1:H$1048576,4,0)</f>
        <v>0.69</v>
      </c>
      <c r="I250" s="4"/>
      <c r="J250" s="6" t="n">
        <f aca="false">VLOOKUP(E250,[1]Sayfa5!E$1:I$1048576,5,0)</f>
        <v>8690826210817</v>
      </c>
    </row>
    <row r="251" customFormat="false" ht="15" hidden="true" customHeight="false" outlineLevel="0" collapsed="false">
      <c r="A251" s="3" t="s">
        <v>591</v>
      </c>
      <c r="B251" s="4" t="s">
        <v>11</v>
      </c>
      <c r="C251" s="4" t="s">
        <v>12</v>
      </c>
      <c r="D251" s="4" t="s">
        <v>560</v>
      </c>
      <c r="E251" s="5" t="s">
        <v>592</v>
      </c>
      <c r="F251" s="5" t="n">
        <v>0.08</v>
      </c>
      <c r="G251" s="5" t="s">
        <v>15</v>
      </c>
      <c r="H251" s="5" t="n">
        <f aca="false">VLOOKUP(E251,[1]Sayfa5!E$1:H$1048576,4,0)</f>
        <v>0.69</v>
      </c>
      <c r="I251" s="4"/>
      <c r="J251" s="6" t="n">
        <f aca="false">VLOOKUP(E251,[1]Sayfa5!E$1:I$1048576,5,0)</f>
        <v>8690826211111</v>
      </c>
    </row>
    <row r="252" customFormat="false" ht="15" hidden="true" customHeight="false" outlineLevel="0" collapsed="false">
      <c r="A252" s="3" t="s">
        <v>593</v>
      </c>
      <c r="B252" s="4" t="s">
        <v>11</v>
      </c>
      <c r="C252" s="4" t="s">
        <v>12</v>
      </c>
      <c r="D252" s="4" t="s">
        <v>560</v>
      </c>
      <c r="E252" s="5" t="s">
        <v>594</v>
      </c>
      <c r="F252" s="5" t="n">
        <v>0.08</v>
      </c>
      <c r="G252" s="5" t="s">
        <v>15</v>
      </c>
      <c r="H252" s="5" t="n">
        <f aca="false">VLOOKUP(E252,[1]Sayfa5!E$1:H$1048576,4,0)</f>
        <v>0.69</v>
      </c>
      <c r="I252" s="4"/>
      <c r="J252" s="6" t="n">
        <f aca="false">VLOOKUP(E252,[1]Sayfa5!E$1:I$1048576,5,0)</f>
        <v>8690826211210</v>
      </c>
    </row>
    <row r="253" customFormat="false" ht="15" hidden="true" customHeight="false" outlineLevel="0" collapsed="false">
      <c r="A253" s="3" t="s">
        <v>595</v>
      </c>
      <c r="B253" s="4" t="s">
        <v>11</v>
      </c>
      <c r="C253" s="4" t="s">
        <v>12</v>
      </c>
      <c r="D253" s="4" t="s">
        <v>560</v>
      </c>
      <c r="E253" s="5" t="s">
        <v>596</v>
      </c>
      <c r="F253" s="5" t="n">
        <v>0.08</v>
      </c>
      <c r="G253" s="5" t="s">
        <v>15</v>
      </c>
      <c r="H253" s="5" t="n">
        <f aca="false">VLOOKUP(E253,[1]Sayfa5!E$1:H$1048576,4,0)</f>
        <v>0.69</v>
      </c>
      <c r="I253" s="4"/>
      <c r="J253" s="6" t="n">
        <f aca="false">VLOOKUP(E253,[1]Sayfa5!E$1:I$1048576,5,0)</f>
        <v>8690826211319</v>
      </c>
    </row>
    <row r="254" customFormat="false" ht="15" hidden="true" customHeight="false" outlineLevel="0" collapsed="false">
      <c r="A254" s="3" t="s">
        <v>597</v>
      </c>
      <c r="B254" s="4" t="s">
        <v>11</v>
      </c>
      <c r="C254" s="4" t="s">
        <v>12</v>
      </c>
      <c r="D254" s="4" t="s">
        <v>560</v>
      </c>
      <c r="E254" s="5" t="s">
        <v>598</v>
      </c>
      <c r="F254" s="5" t="n">
        <v>0.08</v>
      </c>
      <c r="G254" s="5" t="s">
        <v>15</v>
      </c>
      <c r="H254" s="5" t="n">
        <f aca="false">VLOOKUP(E254,[1]Sayfa5!E$1:H$1048576,4,0)</f>
        <v>0.69</v>
      </c>
      <c r="I254" s="4"/>
      <c r="J254" s="6" t="n">
        <f aca="false">VLOOKUP(E254,[1]Sayfa5!E$1:I$1048576,5,0)</f>
        <v>8690826211418</v>
      </c>
    </row>
    <row r="255" customFormat="false" ht="15" hidden="true" customHeight="false" outlineLevel="0" collapsed="false">
      <c r="A255" s="3" t="s">
        <v>599</v>
      </c>
      <c r="B255" s="4" t="s">
        <v>11</v>
      </c>
      <c r="C255" s="4" t="s">
        <v>12</v>
      </c>
      <c r="D255" s="4" t="s">
        <v>560</v>
      </c>
      <c r="E255" s="5" t="s">
        <v>600</v>
      </c>
      <c r="F255" s="5" t="n">
        <v>0.08</v>
      </c>
      <c r="G255" s="5" t="s">
        <v>15</v>
      </c>
      <c r="H255" s="5" t="n">
        <f aca="false">VLOOKUP(E255,[1]Sayfa5!E$1:H$1048576,4,0)</f>
        <v>0.69</v>
      </c>
      <c r="I255" s="4"/>
      <c r="J255" s="6" t="n">
        <f aca="false">VLOOKUP(E255,[1]Sayfa5!E$1:I$1048576,5,0)</f>
        <v>8690826211517</v>
      </c>
    </row>
    <row r="256" customFormat="false" ht="15" hidden="true" customHeight="false" outlineLevel="0" collapsed="false">
      <c r="A256" s="3" t="s">
        <v>601</v>
      </c>
      <c r="B256" s="4" t="s">
        <v>11</v>
      </c>
      <c r="C256" s="4" t="s">
        <v>12</v>
      </c>
      <c r="D256" s="4" t="s">
        <v>560</v>
      </c>
      <c r="E256" s="5" t="s">
        <v>602</v>
      </c>
      <c r="F256" s="5" t="n">
        <v>0.08</v>
      </c>
      <c r="G256" s="5" t="s">
        <v>15</v>
      </c>
      <c r="H256" s="5" t="n">
        <f aca="false">VLOOKUP(E256,[1]Sayfa5!E$1:H$1048576,4,0)</f>
        <v>0.69</v>
      </c>
      <c r="I256" s="4"/>
      <c r="J256" s="6" t="n">
        <f aca="false">VLOOKUP(E256,[1]Sayfa5!E$1:I$1048576,5,0)</f>
        <v>8690826211616</v>
      </c>
    </row>
    <row r="257" customFormat="false" ht="15" hidden="true" customHeight="false" outlineLevel="0" collapsed="false">
      <c r="A257" s="3" t="s">
        <v>603</v>
      </c>
      <c r="B257" s="4" t="s">
        <v>11</v>
      </c>
      <c r="C257" s="4" t="s">
        <v>12</v>
      </c>
      <c r="D257" s="4" t="s">
        <v>560</v>
      </c>
      <c r="E257" s="5" t="s">
        <v>604</v>
      </c>
      <c r="F257" s="5" t="n">
        <v>0.08</v>
      </c>
      <c r="G257" s="5" t="s">
        <v>15</v>
      </c>
      <c r="H257" s="5" t="n">
        <f aca="false">VLOOKUP(E257,[1]Sayfa5!E$1:H$1048576,4,0)</f>
        <v>0.69</v>
      </c>
      <c r="I257" s="4"/>
      <c r="J257" s="6" t="n">
        <f aca="false">VLOOKUP(E257,[1]Sayfa5!E$1:I$1048576,5,0)</f>
        <v>8690826211715</v>
      </c>
    </row>
    <row r="258" customFormat="false" ht="15" hidden="true" customHeight="false" outlineLevel="0" collapsed="false">
      <c r="A258" s="3" t="s">
        <v>605</v>
      </c>
      <c r="B258" s="4" t="s">
        <v>11</v>
      </c>
      <c r="C258" s="4" t="s">
        <v>12</v>
      </c>
      <c r="D258" s="4" t="s">
        <v>560</v>
      </c>
      <c r="E258" s="5" t="s">
        <v>606</v>
      </c>
      <c r="F258" s="5" t="n">
        <v>0.08</v>
      </c>
      <c r="G258" s="5" t="s">
        <v>15</v>
      </c>
      <c r="H258" s="5" t="n">
        <f aca="false">VLOOKUP(E258,[1]Sayfa5!E$1:H$1048576,4,0)</f>
        <v>8.92</v>
      </c>
      <c r="I258" s="4"/>
      <c r="J258" s="6" t="n">
        <f aca="false">VLOOKUP(E258,[1]Sayfa5!E$1:I$1048576,5,0)</f>
        <v>8690826141012</v>
      </c>
    </row>
    <row r="259" customFormat="false" ht="15" hidden="true" customHeight="false" outlineLevel="0" collapsed="false">
      <c r="A259" s="3" t="s">
        <v>607</v>
      </c>
      <c r="B259" s="4" t="s">
        <v>11</v>
      </c>
      <c r="C259" s="4" t="s">
        <v>12</v>
      </c>
      <c r="D259" s="4" t="s">
        <v>560</v>
      </c>
      <c r="E259" s="5" t="s">
        <v>608</v>
      </c>
      <c r="F259" s="5" t="n">
        <v>0.08</v>
      </c>
      <c r="G259" s="5" t="s">
        <v>15</v>
      </c>
      <c r="H259" s="5" t="n">
        <f aca="false">VLOOKUP(E259,[1]Sayfa5!E$1:H$1048576,4,0)</f>
        <v>8.99</v>
      </c>
      <c r="I259" s="4"/>
      <c r="J259" s="6" t="n">
        <f aca="false">VLOOKUP(E259,[1]Sayfa5!E$1:I$1048576,5,0)</f>
        <v>8690826143016</v>
      </c>
    </row>
    <row r="260" customFormat="false" ht="15" hidden="true" customHeight="false" outlineLevel="0" collapsed="false">
      <c r="A260" s="3" t="s">
        <v>609</v>
      </c>
      <c r="B260" s="4" t="s">
        <v>11</v>
      </c>
      <c r="C260" s="4" t="s">
        <v>12</v>
      </c>
      <c r="D260" s="12" t="s">
        <v>610</v>
      </c>
      <c r="E260" s="13" t="s">
        <v>611</v>
      </c>
      <c r="F260" s="13" t="n">
        <v>0.18</v>
      </c>
      <c r="G260" s="13" t="s">
        <v>15</v>
      </c>
      <c r="H260" s="13" t="n">
        <v>6.73785</v>
      </c>
      <c r="I260" s="4"/>
      <c r="J260" s="6" t="s">
        <v>612</v>
      </c>
    </row>
    <row r="261" customFormat="false" ht="15" hidden="true" customHeight="false" outlineLevel="0" collapsed="false">
      <c r="A261" s="3" t="s">
        <v>613</v>
      </c>
      <c r="B261" s="4" t="s">
        <v>11</v>
      </c>
      <c r="C261" s="4" t="s">
        <v>12</v>
      </c>
      <c r="D261" s="3" t="s">
        <v>610</v>
      </c>
      <c r="E261" s="5" t="s">
        <v>614</v>
      </c>
      <c r="F261" s="5" t="n">
        <v>0.18</v>
      </c>
      <c r="G261" s="5" t="s">
        <v>15</v>
      </c>
      <c r="H261" s="10" t="n">
        <v>1.34757</v>
      </c>
      <c r="I261" s="4"/>
      <c r="J261" s="14" t="s">
        <v>615</v>
      </c>
    </row>
    <row r="262" customFormat="false" ht="15" hidden="true" customHeight="false" outlineLevel="0" collapsed="false">
      <c r="A262" s="3" t="s">
        <v>616</v>
      </c>
      <c r="B262" s="4" t="s">
        <v>11</v>
      </c>
      <c r="C262" s="4" t="s">
        <v>12</v>
      </c>
      <c r="D262" s="3" t="s">
        <v>610</v>
      </c>
      <c r="E262" s="5" t="s">
        <v>617</v>
      </c>
      <c r="F262" s="5" t="n">
        <v>0.18</v>
      </c>
      <c r="G262" s="5" t="s">
        <v>15</v>
      </c>
      <c r="H262" s="10" t="n">
        <v>1.34757</v>
      </c>
      <c r="I262" s="4"/>
      <c r="J262" s="14" t="s">
        <v>618</v>
      </c>
    </row>
    <row r="263" customFormat="false" ht="15" hidden="true" customHeight="false" outlineLevel="0" collapsed="false">
      <c r="A263" s="3" t="s">
        <v>619</v>
      </c>
      <c r="B263" s="4" t="s">
        <v>11</v>
      </c>
      <c r="C263" s="4" t="s">
        <v>12</v>
      </c>
      <c r="D263" s="3" t="s">
        <v>610</v>
      </c>
      <c r="E263" s="5" t="s">
        <v>620</v>
      </c>
      <c r="F263" s="5" t="n">
        <v>0.18</v>
      </c>
      <c r="G263" s="5" t="s">
        <v>15</v>
      </c>
      <c r="H263" s="10" t="n">
        <v>1.34757</v>
      </c>
      <c r="I263" s="4"/>
      <c r="J263" s="14" t="s">
        <v>621</v>
      </c>
    </row>
    <row r="264" customFormat="false" ht="15" hidden="true" customHeight="false" outlineLevel="0" collapsed="false">
      <c r="A264" s="3" t="s">
        <v>622</v>
      </c>
      <c r="B264" s="4" t="s">
        <v>11</v>
      </c>
      <c r="C264" s="4" t="s">
        <v>12</v>
      </c>
      <c r="D264" s="3" t="s">
        <v>610</v>
      </c>
      <c r="E264" s="5" t="s">
        <v>623</v>
      </c>
      <c r="F264" s="5" t="n">
        <v>0.18</v>
      </c>
      <c r="G264" s="5" t="s">
        <v>15</v>
      </c>
      <c r="H264" s="10" t="n">
        <v>1.34757</v>
      </c>
      <c r="I264" s="4"/>
      <c r="J264" s="14" t="s">
        <v>624</v>
      </c>
    </row>
    <row r="265" customFormat="false" ht="15" hidden="true" customHeight="false" outlineLevel="0" collapsed="false">
      <c r="A265" s="3" t="s">
        <v>625</v>
      </c>
      <c r="B265" s="4" t="s">
        <v>11</v>
      </c>
      <c r="C265" s="4" t="s">
        <v>12</v>
      </c>
      <c r="D265" s="3" t="s">
        <v>610</v>
      </c>
      <c r="E265" s="5" t="s">
        <v>626</v>
      </c>
      <c r="F265" s="5" t="n">
        <v>0.18</v>
      </c>
      <c r="G265" s="5" t="s">
        <v>15</v>
      </c>
      <c r="H265" s="10" t="n">
        <v>1.34757</v>
      </c>
      <c r="I265" s="4"/>
      <c r="J265" s="14" t="s">
        <v>627</v>
      </c>
    </row>
    <row r="266" customFormat="false" ht="15" hidden="true" customHeight="false" outlineLevel="0" collapsed="false">
      <c r="A266" s="3" t="s">
        <v>628</v>
      </c>
      <c r="B266" s="4" t="s">
        <v>11</v>
      </c>
      <c r="C266" s="4" t="s">
        <v>12</v>
      </c>
      <c r="D266" s="3" t="s">
        <v>610</v>
      </c>
      <c r="E266" s="5" t="s">
        <v>629</v>
      </c>
      <c r="F266" s="5" t="n">
        <v>0.18</v>
      </c>
      <c r="G266" s="5" t="s">
        <v>15</v>
      </c>
      <c r="H266" s="10" t="n">
        <v>1.34757</v>
      </c>
      <c r="I266" s="4"/>
      <c r="J266" s="14" t="s">
        <v>630</v>
      </c>
    </row>
    <row r="267" customFormat="false" ht="15" hidden="true" customHeight="false" outlineLevel="0" collapsed="false">
      <c r="A267" s="3" t="s">
        <v>631</v>
      </c>
      <c r="B267" s="4" t="s">
        <v>11</v>
      </c>
      <c r="C267" s="4" t="s">
        <v>12</v>
      </c>
      <c r="D267" s="3" t="s">
        <v>610</v>
      </c>
      <c r="E267" s="5" t="s">
        <v>632</v>
      </c>
      <c r="F267" s="5" t="n">
        <v>0.18</v>
      </c>
      <c r="G267" s="5" t="s">
        <v>15</v>
      </c>
      <c r="H267" s="5" t="n">
        <f aca="false">VLOOKUP(E267,[1]Sayfa5!E$1:H$1048576,4,0)</f>
        <v>1.69</v>
      </c>
      <c r="I267" s="4"/>
      <c r="J267" s="6" t="n">
        <f aca="false">VLOOKUP(E267,[1]Sayfa5!E$1:I$1048576,5,0)</f>
        <v>4005401011545</v>
      </c>
    </row>
    <row r="268" customFormat="false" ht="15" hidden="true" customHeight="false" outlineLevel="0" collapsed="false">
      <c r="A268" s="3" t="s">
        <v>633</v>
      </c>
      <c r="B268" s="4" t="s">
        <v>11</v>
      </c>
      <c r="C268" s="4" t="s">
        <v>12</v>
      </c>
      <c r="D268" s="3" t="s">
        <v>610</v>
      </c>
      <c r="E268" s="5" t="s">
        <v>634</v>
      </c>
      <c r="F268" s="5" t="n">
        <v>0.18</v>
      </c>
      <c r="G268" s="5" t="s">
        <v>15</v>
      </c>
      <c r="H268" s="5" t="n">
        <f aca="false">VLOOKUP(E268,[1]Sayfa5!E$1:H$1048576,4,0)</f>
        <v>1.69</v>
      </c>
      <c r="I268" s="4"/>
      <c r="J268" s="6" t="n">
        <f aca="false">VLOOKUP(E268,[1]Sayfa5!E$1:I$1048576,5,0)</f>
        <v>4005401011569</v>
      </c>
    </row>
    <row r="269" customFormat="false" ht="15" hidden="true" customHeight="false" outlineLevel="0" collapsed="false">
      <c r="A269" s="3" t="s">
        <v>635</v>
      </c>
      <c r="B269" s="4" t="s">
        <v>11</v>
      </c>
      <c r="C269" s="4" t="s">
        <v>12</v>
      </c>
      <c r="D269" s="3" t="s">
        <v>610</v>
      </c>
      <c r="E269" s="5" t="s">
        <v>636</v>
      </c>
      <c r="F269" s="5" t="n">
        <v>0.18</v>
      </c>
      <c r="G269" s="5" t="s">
        <v>15</v>
      </c>
      <c r="H269" s="5" t="n">
        <f aca="false">VLOOKUP(E269,[1]Sayfa5!E$1:H$1048576,4,0)</f>
        <v>1.69</v>
      </c>
      <c r="I269" s="4"/>
      <c r="J269" s="6" t="n">
        <f aca="false">VLOOKUP(E269,[1]Sayfa5!E$1:I$1048576,5,0)</f>
        <v>4005401011583</v>
      </c>
    </row>
    <row r="270" customFormat="false" ht="15" hidden="true" customHeight="false" outlineLevel="0" collapsed="false">
      <c r="A270" s="3" t="s">
        <v>637</v>
      </c>
      <c r="B270" s="4" t="s">
        <v>11</v>
      </c>
      <c r="C270" s="4" t="s">
        <v>12</v>
      </c>
      <c r="D270" s="3" t="s">
        <v>610</v>
      </c>
      <c r="E270" s="5" t="s">
        <v>638</v>
      </c>
      <c r="F270" s="5" t="n">
        <v>0.18</v>
      </c>
      <c r="G270" s="5" t="s">
        <v>15</v>
      </c>
      <c r="H270" s="5" t="n">
        <f aca="false">VLOOKUP(E270,[1]Sayfa5!E$1:H$1048576,4,0)</f>
        <v>1.69</v>
      </c>
      <c r="I270" s="4"/>
      <c r="J270" s="6" t="n">
        <f aca="false">VLOOKUP(E270,[1]Sayfa5!E$1:I$1048576,5,0)</f>
        <v>4005401011606</v>
      </c>
    </row>
    <row r="271" customFormat="false" ht="15" hidden="true" customHeight="false" outlineLevel="0" collapsed="false">
      <c r="A271" s="3" t="s">
        <v>639</v>
      </c>
      <c r="B271" s="4" t="s">
        <v>11</v>
      </c>
      <c r="C271" s="4" t="s">
        <v>12</v>
      </c>
      <c r="D271" s="3" t="s">
        <v>610</v>
      </c>
      <c r="E271" s="5" t="s">
        <v>640</v>
      </c>
      <c r="F271" s="5" t="n">
        <v>0.18</v>
      </c>
      <c r="G271" s="5" t="s">
        <v>15</v>
      </c>
      <c r="H271" s="5" t="n">
        <f aca="false">VLOOKUP(E271,[1]Sayfa5!E$1:H$1048576,4,0)</f>
        <v>1.69</v>
      </c>
      <c r="I271" s="4"/>
      <c r="J271" s="6" t="n">
        <f aca="false">VLOOKUP(E271,[1]Sayfa5!E$1:I$1048576,5,0)</f>
        <v>4005401011637</v>
      </c>
    </row>
    <row r="272" customFormat="false" ht="15" hidden="true" customHeight="false" outlineLevel="0" collapsed="false">
      <c r="A272" s="3" t="s">
        <v>641</v>
      </c>
      <c r="B272" s="4" t="s">
        <v>11</v>
      </c>
      <c r="C272" s="4" t="s">
        <v>12</v>
      </c>
      <c r="D272" s="3" t="s">
        <v>610</v>
      </c>
      <c r="E272" s="5" t="s">
        <v>642</v>
      </c>
      <c r="F272" s="5" t="n">
        <v>0.18</v>
      </c>
      <c r="G272" s="5" t="s">
        <v>15</v>
      </c>
      <c r="H272" s="5" t="n">
        <f aca="false">VLOOKUP(E272,[1]Sayfa5!E$1:H$1048576,4,0)</f>
        <v>1.69</v>
      </c>
      <c r="I272" s="4"/>
      <c r="J272" s="6" t="n">
        <f aca="false">VLOOKUP(E272,[1]Sayfa5!E$1:I$1048576,5,0)</f>
        <v>4005401011651</v>
      </c>
    </row>
    <row r="273" customFormat="false" ht="15" hidden="true" customHeight="false" outlineLevel="0" collapsed="false">
      <c r="A273" s="3" t="s">
        <v>643</v>
      </c>
      <c r="B273" s="4" t="s">
        <v>11</v>
      </c>
      <c r="C273" s="4" t="s">
        <v>12</v>
      </c>
      <c r="D273" s="3" t="s">
        <v>610</v>
      </c>
      <c r="E273" s="5" t="s">
        <v>644</v>
      </c>
      <c r="F273" s="5" t="n">
        <v>0.18</v>
      </c>
      <c r="G273" s="5" t="s">
        <v>15</v>
      </c>
      <c r="H273" s="5" t="n">
        <f aca="false">VLOOKUP(E273,[1]Sayfa5!E$1:H$1048576,4,0)</f>
        <v>7.44</v>
      </c>
      <c r="I273" s="4"/>
      <c r="J273" s="6" t="n">
        <f aca="false">VLOOKUP(E273,[1]Sayfa5!E$1:I$1048576,5,0)</f>
        <v>4005401548041</v>
      </c>
    </row>
    <row r="274" customFormat="false" ht="15" hidden="true" customHeight="false" outlineLevel="0" collapsed="false">
      <c r="A274" s="3" t="s">
        <v>645</v>
      </c>
      <c r="B274" s="4" t="s">
        <v>11</v>
      </c>
      <c r="C274" s="4" t="s">
        <v>12</v>
      </c>
      <c r="D274" s="3" t="s">
        <v>610</v>
      </c>
      <c r="E274" s="5" t="s">
        <v>646</v>
      </c>
      <c r="F274" s="5" t="n">
        <v>0.18</v>
      </c>
      <c r="G274" s="5" t="s">
        <v>15</v>
      </c>
      <c r="H274" s="5" t="n">
        <f aca="false">VLOOKUP(E274,[1]Sayfa5!E$1:H$1048576,4,0)</f>
        <v>11.08</v>
      </c>
      <c r="I274" s="4"/>
      <c r="J274" s="6" t="n">
        <f aca="false">VLOOKUP(E274,[1]Sayfa5!E$1:I$1048576,5,0)</f>
        <v>4005401548065</v>
      </c>
    </row>
    <row r="275" customFormat="false" ht="15" hidden="true" customHeight="false" outlineLevel="0" collapsed="false">
      <c r="A275" s="3" t="s">
        <v>647</v>
      </c>
      <c r="B275" s="4" t="s">
        <v>11</v>
      </c>
      <c r="C275" s="4" t="s">
        <v>12</v>
      </c>
      <c r="D275" s="3" t="s">
        <v>610</v>
      </c>
      <c r="E275" s="5" t="s">
        <v>648</v>
      </c>
      <c r="F275" s="5" t="n">
        <v>0.18</v>
      </c>
      <c r="G275" s="5" t="s">
        <v>15</v>
      </c>
      <c r="H275" s="5" t="n">
        <f aca="false">VLOOKUP(E275,[1]Sayfa5!E$1:H$1048576,4,0)</f>
        <v>6.51</v>
      </c>
      <c r="I275" s="4"/>
      <c r="J275" s="6" t="n">
        <f aca="false">VLOOKUP(E275,[1]Sayfa5!E$1:I$1048576,5,0)</f>
        <v>4005402548316</v>
      </c>
    </row>
    <row r="276" customFormat="false" ht="15" hidden="true" customHeight="false" outlineLevel="0" collapsed="false">
      <c r="A276" s="3" t="s">
        <v>649</v>
      </c>
      <c r="B276" s="4" t="s">
        <v>11</v>
      </c>
      <c r="C276" s="4" t="s">
        <v>12</v>
      </c>
      <c r="D276" s="3" t="s">
        <v>610</v>
      </c>
      <c r="E276" s="5" t="s">
        <v>650</v>
      </c>
      <c r="F276" s="5" t="n">
        <v>0.18</v>
      </c>
      <c r="G276" s="5" t="s">
        <v>15</v>
      </c>
      <c r="H276" s="5" t="n">
        <f aca="false">VLOOKUP(E276,[1]Sayfa5!E$1:H$1048576,4,0)</f>
        <v>1.69</v>
      </c>
      <c r="I276" s="4"/>
      <c r="J276" s="6" t="n">
        <f aca="false">VLOOKUP(E276,[1]Sayfa5!E$1:I$1048576,5,0)</f>
        <v>4005401074335</v>
      </c>
    </row>
    <row r="277" customFormat="false" ht="15" hidden="true" customHeight="false" outlineLevel="0" collapsed="false">
      <c r="A277" s="3" t="s">
        <v>651</v>
      </c>
      <c r="B277" s="4" t="s">
        <v>11</v>
      </c>
      <c r="C277" s="4" t="s">
        <v>12</v>
      </c>
      <c r="D277" s="3" t="s">
        <v>610</v>
      </c>
      <c r="E277" s="5" t="s">
        <v>652</v>
      </c>
      <c r="F277" s="5" t="n">
        <v>0.18</v>
      </c>
      <c r="G277" s="5" t="s">
        <v>15</v>
      </c>
      <c r="H277" s="5" t="n">
        <f aca="false">VLOOKUP(E277,[1]Sayfa5!E$1:H$1048576,4,0)</f>
        <v>1.69</v>
      </c>
      <c r="I277" s="4"/>
      <c r="J277" s="6" t="n">
        <f aca="false">VLOOKUP(E277,[1]Sayfa5!E$1:I$1048576,5,0)</f>
        <v>4005401074366</v>
      </c>
    </row>
    <row r="278" customFormat="false" ht="15" hidden="true" customHeight="false" outlineLevel="0" collapsed="false">
      <c r="A278" s="3" t="s">
        <v>653</v>
      </c>
      <c r="B278" s="4" t="s">
        <v>11</v>
      </c>
      <c r="C278" s="4" t="s">
        <v>12</v>
      </c>
      <c r="D278" s="3" t="s">
        <v>610</v>
      </c>
      <c r="E278" s="5" t="s">
        <v>654</v>
      </c>
      <c r="F278" s="5" t="n">
        <v>0.18</v>
      </c>
      <c r="G278" s="5" t="s">
        <v>15</v>
      </c>
      <c r="H278" s="5" t="n">
        <f aca="false">VLOOKUP(E278,[1]Sayfa5!E$1:H$1048576,4,0)</f>
        <v>1.69</v>
      </c>
      <c r="I278" s="4"/>
      <c r="J278" s="6" t="n">
        <f aca="false">VLOOKUP(E278,[1]Sayfa5!E$1:I$1048576,5,0)</f>
        <v>4005401074397</v>
      </c>
    </row>
    <row r="279" customFormat="false" ht="15" hidden="true" customHeight="false" outlineLevel="0" collapsed="false">
      <c r="A279" s="3" t="s">
        <v>655</v>
      </c>
      <c r="B279" s="4" t="s">
        <v>11</v>
      </c>
      <c r="C279" s="4" t="s">
        <v>12</v>
      </c>
      <c r="D279" s="3" t="s">
        <v>610</v>
      </c>
      <c r="E279" s="5" t="s">
        <v>656</v>
      </c>
      <c r="F279" s="5" t="n">
        <v>0.18</v>
      </c>
      <c r="G279" s="5" t="s">
        <v>15</v>
      </c>
      <c r="H279" s="5" t="n">
        <f aca="false">VLOOKUP(E279,[1]Sayfa5!E$1:H$1048576,4,0)</f>
        <v>1.69</v>
      </c>
      <c r="I279" s="4"/>
      <c r="J279" s="6" t="n">
        <f aca="false">VLOOKUP(E279,[1]Sayfa5!E$1:I$1048576,5,0)</f>
        <v>4005401074427</v>
      </c>
    </row>
    <row r="280" customFormat="false" ht="15" hidden="true" customHeight="false" outlineLevel="0" collapsed="false">
      <c r="A280" s="3" t="s">
        <v>657</v>
      </c>
      <c r="B280" s="4" t="s">
        <v>11</v>
      </c>
      <c r="C280" s="4" t="s">
        <v>12</v>
      </c>
      <c r="D280" s="3" t="s">
        <v>610</v>
      </c>
      <c r="E280" s="5" t="s">
        <v>658</v>
      </c>
      <c r="F280" s="5" t="n">
        <v>0.18</v>
      </c>
      <c r="G280" s="5" t="s">
        <v>15</v>
      </c>
      <c r="H280" s="5" t="n">
        <f aca="false">VLOOKUP(E280,[1]Sayfa5!E$1:H$1048576,4,0)</f>
        <v>1.69</v>
      </c>
      <c r="I280" s="4"/>
      <c r="J280" s="6" t="n">
        <f aca="false">VLOOKUP(E280,[1]Sayfa5!E$1:I$1048576,5,0)</f>
        <v>4005400911877</v>
      </c>
    </row>
    <row r="281" customFormat="false" ht="15" hidden="true" customHeight="false" outlineLevel="0" collapsed="false">
      <c r="A281" s="3" t="s">
        <v>659</v>
      </c>
      <c r="B281" s="4" t="s">
        <v>11</v>
      </c>
      <c r="C281" s="4" t="s">
        <v>12</v>
      </c>
      <c r="D281" s="3" t="s">
        <v>610</v>
      </c>
      <c r="E281" s="5" t="s">
        <v>660</v>
      </c>
      <c r="F281" s="5" t="n">
        <v>0.18</v>
      </c>
      <c r="G281" s="5" t="s">
        <v>15</v>
      </c>
      <c r="H281" s="5" t="n">
        <f aca="false">VLOOKUP(E281,[1]Sayfa5!E$1:H$1048576,4,0)</f>
        <v>1.69</v>
      </c>
      <c r="I281" s="4"/>
      <c r="J281" s="6" t="n">
        <f aca="false">VLOOKUP(E281,[1]Sayfa5!E$1:I$1048576,5,0)</f>
        <v>4005400997765</v>
      </c>
    </row>
    <row r="282" customFormat="false" ht="15" hidden="true" customHeight="false" outlineLevel="0" collapsed="false">
      <c r="A282" s="3" t="s">
        <v>661</v>
      </c>
      <c r="B282" s="4" t="s">
        <v>11</v>
      </c>
      <c r="C282" s="4" t="s">
        <v>12</v>
      </c>
      <c r="D282" s="3" t="s">
        <v>610</v>
      </c>
      <c r="E282" s="5" t="s">
        <v>662</v>
      </c>
      <c r="F282" s="5" t="n">
        <v>0.18</v>
      </c>
      <c r="G282" s="5" t="s">
        <v>15</v>
      </c>
      <c r="H282" s="5" t="n">
        <f aca="false">VLOOKUP(E282,[1]Sayfa5!E$1:H$1048576,4,0)</f>
        <v>1.69</v>
      </c>
      <c r="I282" s="4"/>
      <c r="J282" s="6" t="n">
        <f aca="false">VLOOKUP(E282,[1]Sayfa5!E$1:I$1048576,5,0)</f>
        <v>4005400911891</v>
      </c>
    </row>
    <row r="283" customFormat="false" ht="15" hidden="true" customHeight="false" outlineLevel="0" collapsed="false">
      <c r="A283" s="3" t="s">
        <v>663</v>
      </c>
      <c r="B283" s="4" t="s">
        <v>11</v>
      </c>
      <c r="C283" s="4" t="s">
        <v>12</v>
      </c>
      <c r="D283" s="3" t="s">
        <v>610</v>
      </c>
      <c r="E283" s="5" t="s">
        <v>664</v>
      </c>
      <c r="F283" s="5" t="n">
        <v>0.18</v>
      </c>
      <c r="G283" s="5" t="s">
        <v>15</v>
      </c>
      <c r="H283" s="5" t="n">
        <f aca="false">VLOOKUP(E283,[1]Sayfa5!E$1:H$1048576,4,0)</f>
        <v>7.53</v>
      </c>
      <c r="I283" s="4"/>
      <c r="J283" s="6" t="n">
        <f aca="false">VLOOKUP(E283,[1]Sayfa5!E$1:I$1048576,5,0)</f>
        <v>4005401546047</v>
      </c>
    </row>
    <row r="284" customFormat="false" ht="15" hidden="true" customHeight="false" outlineLevel="0" collapsed="false">
      <c r="A284" s="3" t="s">
        <v>665</v>
      </c>
      <c r="B284" s="4" t="s">
        <v>11</v>
      </c>
      <c r="C284" s="4" t="s">
        <v>12</v>
      </c>
      <c r="D284" s="3" t="s">
        <v>610</v>
      </c>
      <c r="E284" s="5" t="s">
        <v>666</v>
      </c>
      <c r="F284" s="5" t="n">
        <v>0.18</v>
      </c>
      <c r="G284" s="5" t="s">
        <v>15</v>
      </c>
      <c r="H284" s="5" t="n">
        <f aca="false">VLOOKUP(E284,[1]Sayfa5!E$1:H$1048576,4,0)</f>
        <v>8.12</v>
      </c>
      <c r="I284" s="4"/>
      <c r="J284" s="6" t="n">
        <f aca="false">VLOOKUP(E284,[1]Sayfa5!E$1:I$1048576,5,0)</f>
        <v>4005401546108</v>
      </c>
    </row>
    <row r="285" customFormat="false" ht="15" hidden="true" customHeight="false" outlineLevel="0" collapsed="false">
      <c r="A285" s="3" t="s">
        <v>667</v>
      </c>
      <c r="B285" s="4" t="s">
        <v>11</v>
      </c>
      <c r="C285" s="4" t="s">
        <v>12</v>
      </c>
      <c r="D285" s="3" t="s">
        <v>610</v>
      </c>
      <c r="E285" s="5" t="s">
        <v>668</v>
      </c>
      <c r="F285" s="5" t="n">
        <v>0.18</v>
      </c>
      <c r="G285" s="5" t="s">
        <v>15</v>
      </c>
      <c r="H285" s="5" t="n">
        <f aca="false">VLOOKUP(E285,[1]Sayfa5!E$1:H$1048576,4,0)</f>
        <v>11</v>
      </c>
      <c r="I285" s="4"/>
      <c r="J285" s="6" t="n">
        <f aca="false">VLOOKUP(E285,[1]Sayfa5!E$1:I$1048576,5,0)</f>
        <v>4005401546429</v>
      </c>
    </row>
    <row r="286" customFormat="false" ht="15" hidden="true" customHeight="false" outlineLevel="0" collapsed="false">
      <c r="A286" s="3" t="s">
        <v>669</v>
      </c>
      <c r="B286" s="4" t="s">
        <v>11</v>
      </c>
      <c r="C286" s="4" t="s">
        <v>12</v>
      </c>
      <c r="D286" s="3" t="s">
        <v>610</v>
      </c>
      <c r="E286" s="5" t="s">
        <v>670</v>
      </c>
      <c r="F286" s="5" t="n">
        <v>0.18</v>
      </c>
      <c r="G286" s="5" t="s">
        <v>15</v>
      </c>
      <c r="H286" s="5" t="n">
        <f aca="false">VLOOKUP(E286,[1]Sayfa5!E$1:H$1048576,4,0)</f>
        <v>12.27</v>
      </c>
      <c r="I286" s="4"/>
      <c r="J286" s="6" t="n">
        <f aca="false">VLOOKUP(E286,[1]Sayfa5!E$1:I$1048576,5,0)</f>
        <v>4005401546627</v>
      </c>
    </row>
    <row r="287" customFormat="false" ht="15" hidden="true" customHeight="false" outlineLevel="0" collapsed="false">
      <c r="A287" s="3" t="s">
        <v>671</v>
      </c>
      <c r="B287" s="4" t="s">
        <v>11</v>
      </c>
      <c r="C287" s="4" t="s">
        <v>12</v>
      </c>
      <c r="D287" s="3" t="s">
        <v>610</v>
      </c>
      <c r="E287" s="5" t="s">
        <v>672</v>
      </c>
      <c r="F287" s="5" t="n">
        <v>0.18</v>
      </c>
      <c r="G287" s="5" t="s">
        <v>15</v>
      </c>
      <c r="H287" s="5" t="n">
        <f aca="false">VLOOKUP(E287,[1]Sayfa5!E$1:H$1048576,4,0)</f>
        <v>6.28</v>
      </c>
      <c r="I287" s="4"/>
      <c r="J287" s="6" t="n">
        <f aca="false">VLOOKUP(E287,[1]Sayfa5!E$1:I$1048576,5,0)</f>
        <v>8693245116722</v>
      </c>
    </row>
    <row r="288" customFormat="false" ht="15" hidden="true" customHeight="false" outlineLevel="0" collapsed="false">
      <c r="A288" s="3" t="s">
        <v>673</v>
      </c>
      <c r="B288" s="4" t="s">
        <v>11</v>
      </c>
      <c r="C288" s="4" t="s">
        <v>12</v>
      </c>
      <c r="D288" s="3" t="s">
        <v>674</v>
      </c>
      <c r="E288" s="5" t="s">
        <v>675</v>
      </c>
      <c r="F288" s="5" t="n">
        <v>0.18</v>
      </c>
      <c r="G288" s="5" t="s">
        <v>15</v>
      </c>
      <c r="H288" s="5" t="n">
        <v>67.2525</v>
      </c>
      <c r="I288" s="4"/>
      <c r="J288" s="6" t="n">
        <v>4006381360692</v>
      </c>
    </row>
    <row r="289" customFormat="false" ht="15" hidden="true" customHeight="false" outlineLevel="0" collapsed="false">
      <c r="A289" s="3" t="s">
        <v>676</v>
      </c>
      <c r="B289" s="4" t="s">
        <v>11</v>
      </c>
      <c r="C289" s="4" t="s">
        <v>12</v>
      </c>
      <c r="D289" s="3" t="s">
        <v>674</v>
      </c>
      <c r="E289" s="5" t="s">
        <v>677</v>
      </c>
      <c r="F289" s="5" t="n">
        <v>0.18</v>
      </c>
      <c r="G289" s="5" t="s">
        <v>15</v>
      </c>
      <c r="H289" s="5" t="n">
        <v>53.802</v>
      </c>
      <c r="I289" s="4"/>
      <c r="J289" s="6" t="n">
        <v>4006381292405</v>
      </c>
    </row>
    <row r="290" customFormat="false" ht="15" hidden="true" customHeight="false" outlineLevel="0" collapsed="false">
      <c r="A290" s="3" t="s">
        <v>678</v>
      </c>
      <c r="B290" s="4" t="s">
        <v>11</v>
      </c>
      <c r="C290" s="4" t="s">
        <v>12</v>
      </c>
      <c r="D290" s="3" t="s">
        <v>674</v>
      </c>
      <c r="E290" s="5" t="s">
        <v>679</v>
      </c>
      <c r="F290" s="5" t="n">
        <v>0.18</v>
      </c>
      <c r="G290" s="5" t="s">
        <v>15</v>
      </c>
      <c r="H290" s="5" t="n">
        <v>53.802</v>
      </c>
      <c r="I290" s="4"/>
      <c r="J290" s="6" t="n">
        <v>4006381340977</v>
      </c>
    </row>
    <row r="291" customFormat="false" ht="15" hidden="true" customHeight="false" outlineLevel="0" collapsed="false">
      <c r="A291" s="3" t="s">
        <v>680</v>
      </c>
      <c r="B291" s="4" t="s">
        <v>11</v>
      </c>
      <c r="C291" s="4" t="s">
        <v>12</v>
      </c>
      <c r="D291" s="3" t="s">
        <v>674</v>
      </c>
      <c r="E291" s="5" t="s">
        <v>681</v>
      </c>
      <c r="F291" s="5" t="n">
        <v>0.18</v>
      </c>
      <c r="G291" s="5" t="s">
        <v>15</v>
      </c>
      <c r="H291" s="5" t="n">
        <v>53.802</v>
      </c>
      <c r="I291" s="4"/>
      <c r="J291" s="6" t="n">
        <v>4006381340984</v>
      </c>
    </row>
    <row r="292" customFormat="false" ht="15" hidden="true" customHeight="false" outlineLevel="0" collapsed="false">
      <c r="A292" s="3" t="s">
        <v>682</v>
      </c>
      <c r="B292" s="4" t="s">
        <v>11</v>
      </c>
      <c r="C292" s="4" t="s">
        <v>12</v>
      </c>
      <c r="D292" s="3" t="s">
        <v>674</v>
      </c>
      <c r="E292" s="5" t="s">
        <v>683</v>
      </c>
      <c r="F292" s="5" t="n">
        <v>0.18</v>
      </c>
      <c r="G292" s="5" t="s">
        <v>15</v>
      </c>
      <c r="H292" s="5" t="n">
        <v>16.1406</v>
      </c>
      <c r="I292" s="4"/>
      <c r="J292" s="6" t="n">
        <v>4006381316132</v>
      </c>
    </row>
    <row r="293" customFormat="false" ht="15" hidden="true" customHeight="false" outlineLevel="0" collapsed="false">
      <c r="A293" s="3" t="s">
        <v>684</v>
      </c>
      <c r="B293" s="4" t="s">
        <v>11</v>
      </c>
      <c r="C293" s="4" t="s">
        <v>12</v>
      </c>
      <c r="D293" s="3" t="s">
        <v>674</v>
      </c>
      <c r="E293" s="5" t="s">
        <v>685</v>
      </c>
      <c r="F293" s="5" t="n">
        <v>0.18</v>
      </c>
      <c r="G293" s="5" t="s">
        <v>15</v>
      </c>
      <c r="H293" s="5" t="n">
        <v>26.901</v>
      </c>
      <c r="I293" s="4"/>
      <c r="J293" s="6" t="n">
        <v>4006381177122</v>
      </c>
    </row>
    <row r="294" customFormat="false" ht="15" hidden="true" customHeight="false" outlineLevel="0" collapsed="false">
      <c r="A294" s="3" t="s">
        <v>686</v>
      </c>
      <c r="B294" s="4" t="s">
        <v>11</v>
      </c>
      <c r="C294" s="4" t="s">
        <v>12</v>
      </c>
      <c r="D294" s="3" t="s">
        <v>674</v>
      </c>
      <c r="E294" s="5" t="s">
        <v>687</v>
      </c>
      <c r="F294" s="5" t="n">
        <v>0.18</v>
      </c>
      <c r="G294" s="5" t="s">
        <v>15</v>
      </c>
      <c r="H294" s="5" t="n">
        <v>26.901</v>
      </c>
      <c r="I294" s="4"/>
      <c r="J294" s="6" t="n">
        <v>4006381458887</v>
      </c>
    </row>
    <row r="295" customFormat="false" ht="15" hidden="true" customHeight="false" outlineLevel="0" collapsed="false">
      <c r="A295" s="3" t="s">
        <v>688</v>
      </c>
      <c r="B295" s="4" t="s">
        <v>11</v>
      </c>
      <c r="C295" s="4" t="s">
        <v>12</v>
      </c>
      <c r="D295" s="3" t="s">
        <v>674</v>
      </c>
      <c r="E295" s="5" t="s">
        <v>689</v>
      </c>
      <c r="F295" s="5" t="n">
        <v>0.18</v>
      </c>
      <c r="G295" s="5" t="s">
        <v>15</v>
      </c>
      <c r="H295" s="5" t="n">
        <v>32.2812</v>
      </c>
      <c r="I295" s="4"/>
      <c r="J295" s="6" t="n">
        <v>4006381465403</v>
      </c>
    </row>
    <row r="296" customFormat="false" ht="15" hidden="true" customHeight="false" outlineLevel="0" collapsed="false">
      <c r="A296" s="3" t="s">
        <v>690</v>
      </c>
      <c r="B296" s="4" t="s">
        <v>11</v>
      </c>
      <c r="C296" s="4" t="s">
        <v>12</v>
      </c>
      <c r="D296" s="3" t="s">
        <v>674</v>
      </c>
      <c r="E296" s="5" t="s">
        <v>691</v>
      </c>
      <c r="F296" s="5" t="n">
        <v>0.18</v>
      </c>
      <c r="G296" s="5" t="s">
        <v>15</v>
      </c>
      <c r="H296" s="5" t="n">
        <v>21.5208</v>
      </c>
      <c r="I296" s="4"/>
      <c r="J296" s="6" t="n">
        <v>4006381367196</v>
      </c>
    </row>
    <row r="297" customFormat="false" ht="15" hidden="true" customHeight="false" outlineLevel="0" collapsed="false">
      <c r="A297" s="3" t="s">
        <v>692</v>
      </c>
      <c r="B297" s="4" t="s">
        <v>11</v>
      </c>
      <c r="C297" s="4" t="s">
        <v>12</v>
      </c>
      <c r="D297" s="3" t="s">
        <v>674</v>
      </c>
      <c r="E297" s="5" t="s">
        <v>693</v>
      </c>
      <c r="F297" s="5" t="n">
        <v>0.18</v>
      </c>
      <c r="G297" s="5" t="s">
        <v>15</v>
      </c>
      <c r="H297" s="5" t="n">
        <v>32.2812</v>
      </c>
      <c r="I297" s="4"/>
      <c r="J297" s="6" t="n">
        <v>4006381367219</v>
      </c>
    </row>
    <row r="298" customFormat="false" ht="15" hidden="true" customHeight="false" outlineLevel="0" collapsed="false">
      <c r="A298" s="3" t="s">
        <v>694</v>
      </c>
      <c r="B298" s="4" t="s">
        <v>11</v>
      </c>
      <c r="C298" s="4" t="s">
        <v>12</v>
      </c>
      <c r="D298" s="3" t="s">
        <v>674</v>
      </c>
      <c r="E298" s="5" t="s">
        <v>695</v>
      </c>
      <c r="F298" s="5" t="n">
        <v>0.18</v>
      </c>
      <c r="G298" s="5" t="s">
        <v>15</v>
      </c>
      <c r="H298" s="5" t="n">
        <v>26.901</v>
      </c>
      <c r="I298" s="4"/>
      <c r="J298" s="6" t="n">
        <v>4006381217460</v>
      </c>
    </row>
    <row r="299" customFormat="false" ht="15" hidden="true" customHeight="false" outlineLevel="0" collapsed="false">
      <c r="A299" s="3" t="s">
        <v>696</v>
      </c>
      <c r="B299" s="4" t="s">
        <v>11</v>
      </c>
      <c r="C299" s="4" t="s">
        <v>12</v>
      </c>
      <c r="D299" s="3" t="s">
        <v>674</v>
      </c>
      <c r="E299" s="5" t="s">
        <v>697</v>
      </c>
      <c r="F299" s="5" t="n">
        <v>0.18</v>
      </c>
      <c r="G299" s="5" t="s">
        <v>15</v>
      </c>
      <c r="H299" s="5" t="n">
        <v>26.901</v>
      </c>
      <c r="I299" s="4"/>
      <c r="J299" s="6" t="n">
        <v>4006381217453</v>
      </c>
    </row>
    <row r="300" customFormat="false" ht="15" hidden="true" customHeight="false" outlineLevel="0" collapsed="false">
      <c r="A300" s="3" t="s">
        <v>698</v>
      </c>
      <c r="B300" s="4" t="s">
        <v>11</v>
      </c>
      <c r="C300" s="4" t="s">
        <v>12</v>
      </c>
      <c r="D300" s="3" t="s">
        <v>674</v>
      </c>
      <c r="E300" s="5" t="s">
        <v>699</v>
      </c>
      <c r="F300" s="5" t="n">
        <v>0.18</v>
      </c>
      <c r="G300" s="5" t="s">
        <v>15</v>
      </c>
      <c r="H300" s="5" t="n">
        <v>26.901</v>
      </c>
      <c r="I300" s="4"/>
      <c r="J300" s="6" t="n">
        <v>4006381217477</v>
      </c>
    </row>
    <row r="301" customFormat="false" ht="15" hidden="true" customHeight="false" outlineLevel="0" collapsed="false">
      <c r="A301" s="3" t="s">
        <v>700</v>
      </c>
      <c r="B301" s="4" t="s">
        <v>11</v>
      </c>
      <c r="C301" s="4" t="s">
        <v>12</v>
      </c>
      <c r="D301" s="15" t="s">
        <v>674</v>
      </c>
      <c r="E301" s="13" t="s">
        <v>701</v>
      </c>
      <c r="F301" s="13" t="n">
        <v>0.18</v>
      </c>
      <c r="G301" s="13" t="s">
        <v>15</v>
      </c>
      <c r="H301" s="13" t="n">
        <v>26.901</v>
      </c>
      <c r="I301" s="4"/>
      <c r="J301" s="6" t="n">
        <v>4006381259682</v>
      </c>
    </row>
    <row r="302" customFormat="false" ht="15" hidden="true" customHeight="false" outlineLevel="0" collapsed="false">
      <c r="A302" s="3" t="s">
        <v>702</v>
      </c>
      <c r="B302" s="4" t="s">
        <v>11</v>
      </c>
      <c r="C302" s="4" t="s">
        <v>12</v>
      </c>
      <c r="D302" s="3" t="s">
        <v>674</v>
      </c>
      <c r="E302" s="5" t="s">
        <v>703</v>
      </c>
      <c r="F302" s="5" t="n">
        <v>0.18</v>
      </c>
      <c r="G302" s="5" t="s">
        <v>15</v>
      </c>
      <c r="H302" s="5" t="n">
        <v>26.901</v>
      </c>
      <c r="I302" s="4"/>
      <c r="J302" s="6" t="n">
        <v>4006381105255</v>
      </c>
    </row>
    <row r="303" customFormat="false" ht="15" hidden="true" customHeight="false" outlineLevel="0" collapsed="false">
      <c r="A303" s="3" t="s">
        <v>704</v>
      </c>
      <c r="B303" s="4" t="s">
        <v>11</v>
      </c>
      <c r="C303" s="4" t="s">
        <v>12</v>
      </c>
      <c r="D303" s="3" t="s">
        <v>674</v>
      </c>
      <c r="E303" s="5" t="s">
        <v>705</v>
      </c>
      <c r="F303" s="5" t="n">
        <v>0.18</v>
      </c>
      <c r="G303" s="5" t="s">
        <v>15</v>
      </c>
      <c r="H303" s="5" t="n">
        <v>16.1406</v>
      </c>
      <c r="I303" s="4"/>
      <c r="J303" s="6" t="n">
        <v>4006381111683</v>
      </c>
    </row>
    <row r="304" customFormat="false" ht="15" hidden="true" customHeight="false" outlineLevel="0" collapsed="false">
      <c r="A304" s="3" t="s">
        <v>706</v>
      </c>
      <c r="B304" s="4" t="s">
        <v>11</v>
      </c>
      <c r="C304" s="4" t="s">
        <v>12</v>
      </c>
      <c r="D304" s="3" t="s">
        <v>674</v>
      </c>
      <c r="E304" s="5" t="s">
        <v>707</v>
      </c>
      <c r="F304" s="5" t="n">
        <v>0.18</v>
      </c>
      <c r="G304" s="5" t="s">
        <v>15</v>
      </c>
      <c r="H304" s="5" t="n">
        <v>26.901</v>
      </c>
      <c r="I304" s="4"/>
      <c r="J304" s="6" t="n">
        <v>4006381327329</v>
      </c>
    </row>
    <row r="305" customFormat="false" ht="15" hidden="true" customHeight="false" outlineLevel="0" collapsed="false">
      <c r="A305" s="3" t="s">
        <v>708</v>
      </c>
      <c r="B305" s="4" t="s">
        <v>11</v>
      </c>
      <c r="C305" s="4" t="s">
        <v>12</v>
      </c>
      <c r="D305" s="3" t="s">
        <v>674</v>
      </c>
      <c r="E305" s="5" t="s">
        <v>709</v>
      </c>
      <c r="F305" s="5" t="n">
        <v>0.18</v>
      </c>
      <c r="G305" s="5" t="s">
        <v>15</v>
      </c>
      <c r="H305" s="5" t="n">
        <f aca="false">VLOOKUP(E305,[1]Sayfa5!E$1:H$1048576,4,0)</f>
        <v>7.2819</v>
      </c>
      <c r="I305" s="4"/>
      <c r="J305" s="6" t="n">
        <f aca="false">VLOOKUP(E305,[1]Sayfa5!E$1:I$1048576,5,0)</f>
        <v>8693245056837</v>
      </c>
    </row>
    <row r="306" customFormat="false" ht="15" hidden="true" customHeight="false" outlineLevel="0" collapsed="false">
      <c r="A306" s="3" t="s">
        <v>710</v>
      </c>
      <c r="B306" s="4" t="s">
        <v>11</v>
      </c>
      <c r="C306" s="4" t="s">
        <v>12</v>
      </c>
      <c r="D306" s="3" t="s">
        <v>674</v>
      </c>
      <c r="E306" s="5" t="s">
        <v>711</v>
      </c>
      <c r="F306" s="5" t="n">
        <v>0.18</v>
      </c>
      <c r="G306" s="5" t="s">
        <v>15</v>
      </c>
      <c r="H306" s="5" t="n">
        <f aca="false">VLOOKUP(E306,[1]Sayfa5!E$1:H$1048576,4,0)</f>
        <v>12.1365</v>
      </c>
      <c r="I306" s="4"/>
      <c r="J306" s="6" t="n">
        <f aca="false">VLOOKUP(E306,[1]Sayfa5!E$1:I$1048576,5,0)</f>
        <v>8693245037263</v>
      </c>
    </row>
    <row r="307" customFormat="false" ht="15" hidden="true" customHeight="false" outlineLevel="0" collapsed="false">
      <c r="A307" s="3" t="s">
        <v>712</v>
      </c>
      <c r="B307" s="4" t="s">
        <v>11</v>
      </c>
      <c r="C307" s="4" t="s">
        <v>12</v>
      </c>
      <c r="D307" s="3" t="s">
        <v>674</v>
      </c>
      <c r="E307" s="5" t="s">
        <v>713</v>
      </c>
      <c r="F307" s="5" t="n">
        <v>0.18</v>
      </c>
      <c r="G307" s="5" t="s">
        <v>15</v>
      </c>
      <c r="H307" s="5" t="n">
        <f aca="false">VLOOKUP(E307,[1]Sayfa5!E$1:H$1048576,4,0)</f>
        <v>28.9602</v>
      </c>
      <c r="I307" s="4"/>
      <c r="J307" s="6" t="n">
        <f aca="false">VLOOKUP(E307,[1]Sayfa5!E$1:I$1048576,5,0)</f>
        <v>8693245043165</v>
      </c>
    </row>
    <row r="308" customFormat="false" ht="15" hidden="true" customHeight="false" outlineLevel="0" collapsed="false">
      <c r="A308" s="3" t="s">
        <v>714</v>
      </c>
      <c r="B308" s="4" t="s">
        <v>11</v>
      </c>
      <c r="C308" s="4" t="s">
        <v>12</v>
      </c>
      <c r="D308" s="3" t="s">
        <v>715</v>
      </c>
      <c r="E308" s="5" t="s">
        <v>716</v>
      </c>
      <c r="F308" s="5" t="n">
        <v>0.18</v>
      </c>
      <c r="G308" s="5" t="s">
        <v>15</v>
      </c>
      <c r="H308" s="5" t="n">
        <v>1.83303</v>
      </c>
      <c r="I308" s="4"/>
      <c r="J308" s="6" t="s">
        <v>717</v>
      </c>
    </row>
    <row r="309" customFormat="false" ht="15" hidden="true" customHeight="false" outlineLevel="0" collapsed="false">
      <c r="A309" s="3" t="s">
        <v>718</v>
      </c>
      <c r="B309" s="4" t="s">
        <v>11</v>
      </c>
      <c r="C309" s="4" t="s">
        <v>12</v>
      </c>
      <c r="D309" s="3" t="s">
        <v>715</v>
      </c>
      <c r="E309" s="5" t="s">
        <v>719</v>
      </c>
      <c r="F309" s="5" t="n">
        <v>0.18</v>
      </c>
      <c r="G309" s="5" t="s">
        <v>15</v>
      </c>
      <c r="H309" s="5" t="n">
        <v>1.83303</v>
      </c>
      <c r="I309" s="4"/>
      <c r="J309" s="6" t="s">
        <v>720</v>
      </c>
    </row>
    <row r="310" customFormat="false" ht="15" hidden="true" customHeight="false" outlineLevel="0" collapsed="false">
      <c r="A310" s="3" t="s">
        <v>721</v>
      </c>
      <c r="B310" s="4" t="s">
        <v>11</v>
      </c>
      <c r="C310" s="4" t="s">
        <v>12</v>
      </c>
      <c r="D310" s="3" t="s">
        <v>715</v>
      </c>
      <c r="E310" s="5" t="s">
        <v>722</v>
      </c>
      <c r="F310" s="5" t="n">
        <v>0.18</v>
      </c>
      <c r="G310" s="5" t="s">
        <v>15</v>
      </c>
      <c r="H310" s="5" t="n">
        <v>1.83303</v>
      </c>
      <c r="I310" s="4"/>
      <c r="J310" s="6" t="s">
        <v>723</v>
      </c>
    </row>
    <row r="311" customFormat="false" ht="15" hidden="true" customHeight="false" outlineLevel="0" collapsed="false">
      <c r="A311" s="3" t="s">
        <v>724</v>
      </c>
      <c r="B311" s="4" t="s">
        <v>11</v>
      </c>
      <c r="C311" s="4" t="s">
        <v>12</v>
      </c>
      <c r="D311" s="3" t="s">
        <v>715</v>
      </c>
      <c r="E311" s="5" t="s">
        <v>725</v>
      </c>
      <c r="F311" s="5" t="n">
        <v>0.18</v>
      </c>
      <c r="G311" s="5" t="s">
        <v>15</v>
      </c>
      <c r="H311" s="5" t="n">
        <v>1.83303</v>
      </c>
      <c r="I311" s="4"/>
      <c r="J311" s="6" t="s">
        <v>726</v>
      </c>
    </row>
    <row r="312" customFormat="false" ht="15" hidden="true" customHeight="false" outlineLevel="0" collapsed="false">
      <c r="A312" s="3" t="s">
        <v>727</v>
      </c>
      <c r="B312" s="4" t="s">
        <v>11</v>
      </c>
      <c r="C312" s="4" t="s">
        <v>12</v>
      </c>
      <c r="D312" s="3" t="s">
        <v>715</v>
      </c>
      <c r="E312" s="5" t="s">
        <v>728</v>
      </c>
      <c r="F312" s="5" t="n">
        <v>0.18</v>
      </c>
      <c r="G312" s="5" t="s">
        <v>15</v>
      </c>
      <c r="H312" s="5" t="n">
        <v>7.67529</v>
      </c>
      <c r="I312" s="4"/>
      <c r="J312" s="6" t="s">
        <v>729</v>
      </c>
    </row>
    <row r="313" customFormat="false" ht="15" hidden="true" customHeight="false" outlineLevel="0" collapsed="false">
      <c r="A313" s="3" t="s">
        <v>730</v>
      </c>
      <c r="B313" s="4" t="s">
        <v>11</v>
      </c>
      <c r="C313" s="4" t="s">
        <v>12</v>
      </c>
      <c r="D313" s="3" t="s">
        <v>715</v>
      </c>
      <c r="E313" s="5" t="s">
        <v>731</v>
      </c>
      <c r="F313" s="5" t="n">
        <v>0.18</v>
      </c>
      <c r="G313" s="5" t="s">
        <v>15</v>
      </c>
      <c r="H313" s="5" t="n">
        <v>7.67529</v>
      </c>
      <c r="I313" s="4"/>
      <c r="J313" s="6" t="s">
        <v>732</v>
      </c>
    </row>
    <row r="314" customFormat="false" ht="15" hidden="true" customHeight="false" outlineLevel="0" collapsed="false">
      <c r="A314" s="3" t="s">
        <v>733</v>
      </c>
      <c r="B314" s="4" t="s">
        <v>11</v>
      </c>
      <c r="C314" s="4" t="s">
        <v>12</v>
      </c>
      <c r="D314" s="3" t="s">
        <v>715</v>
      </c>
      <c r="E314" s="5" t="s">
        <v>734</v>
      </c>
      <c r="F314" s="5" t="n">
        <v>0.18</v>
      </c>
      <c r="G314" s="5" t="s">
        <v>15</v>
      </c>
      <c r="H314" s="5" t="n">
        <v>7.67529</v>
      </c>
      <c r="I314" s="4"/>
      <c r="J314" s="6" t="s">
        <v>735</v>
      </c>
    </row>
    <row r="315" customFormat="false" ht="15" hidden="true" customHeight="false" outlineLevel="0" collapsed="false">
      <c r="A315" s="3" t="s">
        <v>736</v>
      </c>
      <c r="B315" s="4" t="s">
        <v>11</v>
      </c>
      <c r="C315" s="4" t="s">
        <v>12</v>
      </c>
      <c r="D315" s="3" t="s">
        <v>715</v>
      </c>
      <c r="E315" s="5" t="s">
        <v>737</v>
      </c>
      <c r="F315" s="5" t="n">
        <v>0.18</v>
      </c>
      <c r="G315" s="5" t="s">
        <v>15</v>
      </c>
      <c r="H315" s="5" t="n">
        <v>7.67529</v>
      </c>
      <c r="I315" s="4"/>
      <c r="J315" s="6" t="s">
        <v>738</v>
      </c>
    </row>
    <row r="316" customFormat="false" ht="15" hidden="true" customHeight="false" outlineLevel="0" collapsed="false">
      <c r="A316" s="3" t="s">
        <v>739</v>
      </c>
      <c r="B316" s="4" t="s">
        <v>11</v>
      </c>
      <c r="C316" s="4" t="s">
        <v>12</v>
      </c>
      <c r="D316" s="3" t="s">
        <v>715</v>
      </c>
      <c r="E316" s="5" t="s">
        <v>740</v>
      </c>
      <c r="F316" s="5" t="n">
        <v>0.18</v>
      </c>
      <c r="G316" s="5" t="s">
        <v>15</v>
      </c>
      <c r="H316" s="5" t="n">
        <v>16.8237</v>
      </c>
      <c r="I316" s="4"/>
      <c r="J316" s="6"/>
    </row>
    <row r="317" customFormat="false" ht="15" hidden="true" customHeight="false" outlineLevel="0" collapsed="false">
      <c r="A317" s="3" t="s">
        <v>741</v>
      </c>
      <c r="B317" s="4" t="s">
        <v>11</v>
      </c>
      <c r="C317" s="4" t="s">
        <v>12</v>
      </c>
      <c r="D317" s="3" t="s">
        <v>715</v>
      </c>
      <c r="E317" s="5" t="s">
        <v>742</v>
      </c>
      <c r="F317" s="5" t="n">
        <v>0.18</v>
      </c>
      <c r="G317" s="5" t="s">
        <v>15</v>
      </c>
      <c r="H317" s="5" t="n">
        <v>16.8237</v>
      </c>
      <c r="I317" s="4"/>
      <c r="J317" s="6" t="s">
        <v>743</v>
      </c>
    </row>
    <row r="318" customFormat="false" ht="15" hidden="true" customHeight="false" outlineLevel="0" collapsed="false">
      <c r="A318" s="3" t="s">
        <v>744</v>
      </c>
      <c r="B318" s="4" t="s">
        <v>11</v>
      </c>
      <c r="C318" s="4" t="s">
        <v>12</v>
      </c>
      <c r="D318" s="3" t="s">
        <v>715</v>
      </c>
      <c r="E318" s="5" t="s">
        <v>745</v>
      </c>
      <c r="F318" s="5" t="n">
        <v>0.18</v>
      </c>
      <c r="G318" s="5" t="s">
        <v>15</v>
      </c>
      <c r="H318" s="5" t="n">
        <v>16.8237</v>
      </c>
      <c r="I318" s="4"/>
      <c r="J318" s="6" t="s">
        <v>746</v>
      </c>
    </row>
    <row r="319" customFormat="false" ht="15" hidden="true" customHeight="false" outlineLevel="0" collapsed="false">
      <c r="A319" s="3" t="s">
        <v>747</v>
      </c>
      <c r="B319" s="4" t="s">
        <v>11</v>
      </c>
      <c r="C319" s="4" t="s">
        <v>12</v>
      </c>
      <c r="D319" s="3" t="s">
        <v>715</v>
      </c>
      <c r="E319" s="5" t="s">
        <v>748</v>
      </c>
      <c r="F319" s="5" t="n">
        <v>0.18</v>
      </c>
      <c r="G319" s="5" t="s">
        <v>15</v>
      </c>
      <c r="H319" s="5" t="n">
        <v>16.8237</v>
      </c>
      <c r="I319" s="4"/>
      <c r="J319" s="6"/>
    </row>
    <row r="320" customFormat="false" ht="15" hidden="true" customHeight="false" outlineLevel="0" collapsed="false">
      <c r="A320" s="3" t="s">
        <v>749</v>
      </c>
      <c r="B320" s="4" t="s">
        <v>11</v>
      </c>
      <c r="C320" s="4" t="s">
        <v>12</v>
      </c>
      <c r="D320" s="3" t="s">
        <v>715</v>
      </c>
      <c r="E320" s="5" t="s">
        <v>750</v>
      </c>
      <c r="F320" s="5" t="n">
        <v>0.18</v>
      </c>
      <c r="G320" s="5" t="s">
        <v>15</v>
      </c>
      <c r="H320" s="5" t="n">
        <v>5.3802</v>
      </c>
      <c r="I320" s="4"/>
      <c r="J320" s="6" t="n">
        <v>4902505355769</v>
      </c>
    </row>
    <row r="321" customFormat="false" ht="15" hidden="true" customHeight="false" outlineLevel="0" collapsed="false">
      <c r="A321" s="3" t="s">
        <v>751</v>
      </c>
      <c r="B321" s="4" t="s">
        <v>11</v>
      </c>
      <c r="C321" s="4" t="s">
        <v>12</v>
      </c>
      <c r="D321" s="3" t="s">
        <v>715</v>
      </c>
      <c r="E321" s="5" t="s">
        <v>752</v>
      </c>
      <c r="F321" s="5" t="n">
        <v>0.18</v>
      </c>
      <c r="G321" s="5" t="s">
        <v>15</v>
      </c>
      <c r="H321" s="5" t="n">
        <v>5.3802</v>
      </c>
      <c r="I321" s="4"/>
      <c r="J321" s="6" t="n">
        <v>4902505355783</v>
      </c>
    </row>
    <row r="322" customFormat="false" ht="15" hidden="true" customHeight="false" outlineLevel="0" collapsed="false">
      <c r="A322" s="3" t="s">
        <v>753</v>
      </c>
      <c r="B322" s="4" t="s">
        <v>11</v>
      </c>
      <c r="C322" s="4" t="s">
        <v>12</v>
      </c>
      <c r="D322" s="3" t="s">
        <v>715</v>
      </c>
      <c r="E322" s="5" t="s">
        <v>754</v>
      </c>
      <c r="F322" s="5" t="n">
        <v>0.18</v>
      </c>
      <c r="G322" s="5" t="s">
        <v>15</v>
      </c>
      <c r="H322" s="5" t="n">
        <v>5.3802</v>
      </c>
      <c r="I322" s="4"/>
      <c r="J322" s="6" t="n">
        <v>4902505355776</v>
      </c>
    </row>
    <row r="323" customFormat="false" ht="15" hidden="true" customHeight="false" outlineLevel="0" collapsed="false">
      <c r="A323" s="3" t="s">
        <v>755</v>
      </c>
      <c r="B323" s="4" t="s">
        <v>11</v>
      </c>
      <c r="C323" s="4" t="s">
        <v>12</v>
      </c>
      <c r="D323" s="3" t="s">
        <v>715</v>
      </c>
      <c r="E323" s="5" t="s">
        <v>756</v>
      </c>
      <c r="F323" s="5" t="n">
        <v>0.18</v>
      </c>
      <c r="G323" s="5" t="s">
        <v>15</v>
      </c>
      <c r="H323" s="5" t="n">
        <v>5.3802</v>
      </c>
      <c r="I323" s="4"/>
      <c r="J323" s="6" t="n">
        <v>4902505355790</v>
      </c>
    </row>
    <row r="324" customFormat="false" ht="15" hidden="true" customHeight="false" outlineLevel="0" collapsed="false">
      <c r="A324" s="3" t="s">
        <v>757</v>
      </c>
      <c r="B324" s="4" t="s">
        <v>11</v>
      </c>
      <c r="C324" s="4" t="s">
        <v>12</v>
      </c>
      <c r="D324" s="3" t="s">
        <v>715</v>
      </c>
      <c r="E324" s="5" t="s">
        <v>758</v>
      </c>
      <c r="F324" s="5" t="n">
        <v>0.18</v>
      </c>
      <c r="G324" s="5" t="s">
        <v>15</v>
      </c>
      <c r="H324" s="5" t="n">
        <v>3.4839</v>
      </c>
      <c r="I324" s="4"/>
      <c r="J324" s="6" t="n">
        <v>4902505343544</v>
      </c>
    </row>
    <row r="325" customFormat="false" ht="15" hidden="true" customHeight="false" outlineLevel="0" collapsed="false">
      <c r="A325" s="3" t="s">
        <v>759</v>
      </c>
      <c r="B325" s="4" t="s">
        <v>11</v>
      </c>
      <c r="C325" s="4" t="s">
        <v>12</v>
      </c>
      <c r="D325" s="3" t="s">
        <v>715</v>
      </c>
      <c r="E325" s="5" t="s">
        <v>760</v>
      </c>
      <c r="F325" s="5" t="n">
        <v>0.18</v>
      </c>
      <c r="G325" s="5" t="s">
        <v>15</v>
      </c>
      <c r="H325" s="5" t="n">
        <v>3.4839</v>
      </c>
      <c r="I325" s="4"/>
      <c r="J325" s="6" t="n">
        <v>4902505343568</v>
      </c>
    </row>
    <row r="326" customFormat="false" ht="15" hidden="true" customHeight="false" outlineLevel="0" collapsed="false">
      <c r="A326" s="3" t="s">
        <v>761</v>
      </c>
      <c r="B326" s="4" t="s">
        <v>11</v>
      </c>
      <c r="C326" s="4" t="s">
        <v>12</v>
      </c>
      <c r="D326" s="3" t="s">
        <v>715</v>
      </c>
      <c r="E326" s="5" t="s">
        <v>762</v>
      </c>
      <c r="F326" s="5" t="n">
        <v>0.18</v>
      </c>
      <c r="G326" s="5" t="s">
        <v>15</v>
      </c>
      <c r="H326" s="5" t="n">
        <v>3.4839</v>
      </c>
      <c r="I326" s="4"/>
      <c r="J326" s="6" t="n">
        <v>4902505343551</v>
      </c>
    </row>
    <row r="327" customFormat="false" ht="15" hidden="true" customHeight="false" outlineLevel="0" collapsed="false">
      <c r="A327" s="3" t="s">
        <v>763</v>
      </c>
      <c r="B327" s="4" t="s">
        <v>11</v>
      </c>
      <c r="C327" s="4" t="s">
        <v>12</v>
      </c>
      <c r="D327" s="3" t="s">
        <v>715</v>
      </c>
      <c r="E327" s="5" t="s">
        <v>764</v>
      </c>
      <c r="F327" s="5" t="n">
        <v>0.18</v>
      </c>
      <c r="G327" s="5" t="s">
        <v>15</v>
      </c>
      <c r="H327" s="5" t="n">
        <v>3.4839</v>
      </c>
      <c r="I327" s="4"/>
      <c r="J327" s="6" t="n">
        <v>4902505343575</v>
      </c>
    </row>
    <row r="328" customFormat="false" ht="15" hidden="true" customHeight="false" outlineLevel="0" collapsed="false">
      <c r="A328" s="3" t="s">
        <v>765</v>
      </c>
      <c r="B328" s="4" t="s">
        <v>11</v>
      </c>
      <c r="C328" s="4" t="s">
        <v>12</v>
      </c>
      <c r="D328" s="3" t="s">
        <v>715</v>
      </c>
      <c r="E328" s="5" t="s">
        <v>766</v>
      </c>
      <c r="F328" s="5" t="n">
        <v>0.18</v>
      </c>
      <c r="G328" s="5" t="s">
        <v>15</v>
      </c>
      <c r="H328" s="5" t="n">
        <f aca="false">VLOOKUP(E328,[1]Sayfa5!E$1:H$1048576,4,0)</f>
        <v>5.57</v>
      </c>
      <c r="I328" s="4"/>
      <c r="J328" s="6" t="n">
        <f aca="false">VLOOKUP(E328,[1]Sayfa5!E$1:I$1048576,5,0)</f>
        <v>8693245004975</v>
      </c>
    </row>
    <row r="329" customFormat="false" ht="15" hidden="true" customHeight="false" outlineLevel="0" collapsed="false">
      <c r="A329" s="3" t="s">
        <v>767</v>
      </c>
      <c r="B329" s="4" t="s">
        <v>11</v>
      </c>
      <c r="C329" s="4" t="s">
        <v>12</v>
      </c>
      <c r="D329" s="3" t="s">
        <v>715</v>
      </c>
      <c r="E329" s="5" t="s">
        <v>768</v>
      </c>
      <c r="F329" s="5" t="n">
        <v>0.18</v>
      </c>
      <c r="G329" s="5" t="s">
        <v>15</v>
      </c>
      <c r="H329" s="10" t="n">
        <f aca="false">VLOOKUP(E329,[1]Sayfa5!E$1:H$1048576,4,0)</f>
        <v>12.18</v>
      </c>
      <c r="I329" s="4"/>
      <c r="J329" s="6" t="n">
        <f aca="false">VLOOKUP(E329,[1]Sayfa5!E$1:I$1048576,5,0)</f>
        <v>8690826131945</v>
      </c>
    </row>
    <row r="330" customFormat="false" ht="15" hidden="true" customHeight="false" outlineLevel="0" collapsed="false">
      <c r="A330" s="3" t="s">
        <v>769</v>
      </c>
      <c r="B330" s="4" t="s">
        <v>11</v>
      </c>
      <c r="C330" s="4" t="s">
        <v>12</v>
      </c>
      <c r="D330" s="3" t="s">
        <v>715</v>
      </c>
      <c r="E330" s="5" t="s">
        <v>770</v>
      </c>
      <c r="F330" s="5" t="n">
        <v>0.18</v>
      </c>
      <c r="G330" s="5" t="s">
        <v>15</v>
      </c>
      <c r="H330" s="10" t="n">
        <f aca="false">VLOOKUP(E330,[1]Sayfa5!E$1:H$1048576,4,0)</f>
        <v>12.18</v>
      </c>
      <c r="I330" s="4"/>
      <c r="J330" s="6" t="n">
        <f aca="false">VLOOKUP(E330,[1]Sayfa5!E$1:I$1048576,5,0)</f>
        <v>8690826131976</v>
      </c>
    </row>
    <row r="331" customFormat="false" ht="15" hidden="true" customHeight="false" outlineLevel="0" collapsed="false">
      <c r="A331" s="3" t="s">
        <v>771</v>
      </c>
      <c r="B331" s="4" t="s">
        <v>11</v>
      </c>
      <c r="C331" s="4" t="s">
        <v>12</v>
      </c>
      <c r="D331" s="3" t="s">
        <v>715</v>
      </c>
      <c r="E331" s="5" t="s">
        <v>772</v>
      </c>
      <c r="F331" s="5" t="n">
        <v>0.18</v>
      </c>
      <c r="G331" s="5" t="s">
        <v>15</v>
      </c>
      <c r="H331" s="10" t="n">
        <f aca="false">VLOOKUP(E331,[1]Sayfa5!E$1:H$1048576,4,0)</f>
        <v>12.18</v>
      </c>
      <c r="I331" s="4"/>
      <c r="J331" s="6" t="n">
        <f aca="false">VLOOKUP(E331,[1]Sayfa5!E$1:I$1048576,5,0)</f>
        <v>8690826132003</v>
      </c>
    </row>
    <row r="332" customFormat="false" ht="15" hidden="true" customHeight="false" outlineLevel="0" collapsed="false">
      <c r="A332" s="3" t="s">
        <v>773</v>
      </c>
      <c r="B332" s="4" t="s">
        <v>11</v>
      </c>
      <c r="C332" s="4" t="s">
        <v>12</v>
      </c>
      <c r="D332" s="3" t="s">
        <v>774</v>
      </c>
      <c r="E332" s="3" t="s">
        <v>775</v>
      </c>
      <c r="F332" s="4" t="n">
        <v>0.18</v>
      </c>
      <c r="G332" s="4" t="s">
        <v>15</v>
      </c>
      <c r="H332" s="3" t="n">
        <v>13.86</v>
      </c>
      <c r="I332" s="4"/>
      <c r="J332" s="7" t="n">
        <v>8008621001255</v>
      </c>
    </row>
    <row r="333" customFormat="false" ht="15" hidden="true" customHeight="false" outlineLevel="0" collapsed="false">
      <c r="A333" s="3" t="s">
        <v>776</v>
      </c>
      <c r="B333" s="4" t="s">
        <v>11</v>
      </c>
      <c r="C333" s="4" t="s">
        <v>12</v>
      </c>
      <c r="D333" s="3" t="s">
        <v>774</v>
      </c>
      <c r="E333" s="3" t="s">
        <v>777</v>
      </c>
      <c r="F333" s="4" t="n">
        <v>0.18</v>
      </c>
      <c r="G333" s="4" t="s">
        <v>15</v>
      </c>
      <c r="H333" s="3" t="n">
        <v>13.86</v>
      </c>
      <c r="I333" s="4"/>
      <c r="J333" s="7" t="n">
        <v>8008621000036</v>
      </c>
    </row>
    <row r="334" customFormat="false" ht="15" hidden="true" customHeight="false" outlineLevel="0" collapsed="false">
      <c r="A334" s="3" t="s">
        <v>778</v>
      </c>
      <c r="B334" s="4" t="s">
        <v>11</v>
      </c>
      <c r="C334" s="4" t="s">
        <v>12</v>
      </c>
      <c r="D334" s="3" t="s">
        <v>774</v>
      </c>
      <c r="E334" s="3" t="s">
        <v>779</v>
      </c>
      <c r="F334" s="4" t="n">
        <v>0.18</v>
      </c>
      <c r="G334" s="4" t="s">
        <v>15</v>
      </c>
      <c r="H334" s="3" t="n">
        <v>13.86</v>
      </c>
      <c r="I334" s="4"/>
      <c r="J334" s="7" t="n">
        <v>8008621001262</v>
      </c>
    </row>
    <row r="335" customFormat="false" ht="15" hidden="true" customHeight="false" outlineLevel="0" collapsed="false">
      <c r="A335" s="3" t="s">
        <v>780</v>
      </c>
      <c r="B335" s="4" t="s">
        <v>11</v>
      </c>
      <c r="C335" s="4" t="s">
        <v>12</v>
      </c>
      <c r="D335" s="3" t="s">
        <v>774</v>
      </c>
      <c r="E335" s="3" t="s">
        <v>781</v>
      </c>
      <c r="F335" s="4" t="n">
        <v>0.18</v>
      </c>
      <c r="G335" s="4" t="s">
        <v>15</v>
      </c>
      <c r="H335" s="3" t="n">
        <v>13.86</v>
      </c>
      <c r="I335" s="4"/>
      <c r="J335" s="7" t="n">
        <v>8008621001460</v>
      </c>
    </row>
    <row r="336" customFormat="false" ht="15" hidden="true" customHeight="false" outlineLevel="0" collapsed="false">
      <c r="A336" s="3" t="s">
        <v>782</v>
      </c>
      <c r="B336" s="4" t="s">
        <v>11</v>
      </c>
      <c r="C336" s="4" t="s">
        <v>12</v>
      </c>
      <c r="D336" s="3" t="s">
        <v>774</v>
      </c>
      <c r="E336" s="3" t="s">
        <v>783</v>
      </c>
      <c r="F336" s="4" t="n">
        <v>0.18</v>
      </c>
      <c r="G336" s="4" t="s">
        <v>15</v>
      </c>
      <c r="H336" s="3" t="n">
        <v>13.86</v>
      </c>
      <c r="I336" s="4"/>
      <c r="J336" s="7" t="n">
        <v>8008621003105</v>
      </c>
    </row>
    <row r="337" customFormat="false" ht="15" hidden="true" customHeight="false" outlineLevel="0" collapsed="false">
      <c r="A337" s="3" t="s">
        <v>784</v>
      </c>
      <c r="B337" s="4" t="s">
        <v>11</v>
      </c>
      <c r="C337" s="4" t="s">
        <v>12</v>
      </c>
      <c r="D337" s="3" t="s">
        <v>774</v>
      </c>
      <c r="E337" s="3" t="s">
        <v>785</v>
      </c>
      <c r="F337" s="4" t="n">
        <v>0.18</v>
      </c>
      <c r="G337" s="4" t="s">
        <v>15</v>
      </c>
      <c r="H337" s="3" t="n">
        <v>13.86</v>
      </c>
      <c r="I337" s="4"/>
      <c r="J337" s="7" t="n">
        <v>8008621001507</v>
      </c>
    </row>
    <row r="338" customFormat="false" ht="15" hidden="true" customHeight="false" outlineLevel="0" collapsed="false">
      <c r="A338" s="3" t="s">
        <v>786</v>
      </c>
      <c r="B338" s="4" t="s">
        <v>11</v>
      </c>
      <c r="C338" s="4" t="s">
        <v>12</v>
      </c>
      <c r="D338" s="3" t="s">
        <v>774</v>
      </c>
      <c r="E338" s="5" t="s">
        <v>787</v>
      </c>
      <c r="F338" s="5" t="n">
        <v>0.18</v>
      </c>
      <c r="G338" s="5" t="s">
        <v>15</v>
      </c>
      <c r="H338" s="10" t="n">
        <f aca="false">VLOOKUP(E338,[1]Sayfa5!E$1:H$1048576,4,0)</f>
        <v>11.17</v>
      </c>
      <c r="I338" s="4"/>
      <c r="J338" s="6" t="n">
        <f aca="false">VLOOKUP(E338,[1]Sayfa5!E$1:I$1048576,5,0)</f>
        <v>8690826411184</v>
      </c>
    </row>
    <row r="339" customFormat="false" ht="15" hidden="true" customHeight="false" outlineLevel="0" collapsed="false">
      <c r="A339" s="3" t="s">
        <v>788</v>
      </c>
      <c r="B339" s="4" t="s">
        <v>11</v>
      </c>
      <c r="C339" s="4" t="s">
        <v>12</v>
      </c>
      <c r="D339" s="3" t="s">
        <v>774</v>
      </c>
      <c r="E339" s="5" t="s">
        <v>789</v>
      </c>
      <c r="F339" s="5" t="n">
        <v>0.18</v>
      </c>
      <c r="G339" s="5" t="s">
        <v>15</v>
      </c>
      <c r="H339" s="10" t="n">
        <f aca="false">VLOOKUP(E339,[1]Sayfa5!E$1:H$1048576,4,0)</f>
        <v>11.17</v>
      </c>
      <c r="I339" s="4"/>
      <c r="J339" s="6" t="n">
        <f aca="false">VLOOKUP(E339,[1]Sayfa5!E$1:I$1048576,5,0)</f>
        <v>8690826411238</v>
      </c>
    </row>
    <row r="340" customFormat="false" ht="15" hidden="true" customHeight="false" outlineLevel="0" collapsed="false">
      <c r="A340" s="3" t="s">
        <v>790</v>
      </c>
      <c r="B340" s="4" t="s">
        <v>11</v>
      </c>
      <c r="C340" s="4" t="s">
        <v>12</v>
      </c>
      <c r="D340" s="3" t="s">
        <v>774</v>
      </c>
      <c r="E340" s="5" t="s">
        <v>791</v>
      </c>
      <c r="F340" s="5" t="n">
        <v>0.18</v>
      </c>
      <c r="G340" s="5" t="s">
        <v>15</v>
      </c>
      <c r="H340" s="10" t="n">
        <f aca="false">VLOOKUP(E340,[1]Sayfa5!E$1:H$1048576,4,0)</f>
        <v>11.17</v>
      </c>
      <c r="I340" s="4"/>
      <c r="J340" s="6" t="n">
        <f aca="false">VLOOKUP(E340,[1]Sayfa5!E$1:I$1048576,5,0)</f>
        <v>8690826411283</v>
      </c>
    </row>
    <row r="341" customFormat="false" ht="15" hidden="true" customHeight="false" outlineLevel="0" collapsed="false">
      <c r="A341" s="3" t="s">
        <v>792</v>
      </c>
      <c r="B341" s="4" t="s">
        <v>11</v>
      </c>
      <c r="C341" s="4" t="s">
        <v>12</v>
      </c>
      <c r="D341" s="3" t="s">
        <v>774</v>
      </c>
      <c r="E341" s="5" t="s">
        <v>793</v>
      </c>
      <c r="F341" s="5" t="n">
        <v>0.18</v>
      </c>
      <c r="G341" s="5" t="s">
        <v>15</v>
      </c>
      <c r="H341" s="5" t="n">
        <f aca="false">VLOOKUP(E341,[1]Sayfa5!E$1:H$1048576,4,0)</f>
        <v>11.05</v>
      </c>
      <c r="I341" s="4"/>
      <c r="J341" s="6" t="n">
        <f aca="false">VLOOKUP(E341,[1]Sayfa5!E$1:I$1048576,5,0)</f>
        <v>0</v>
      </c>
    </row>
    <row r="342" customFormat="false" ht="15" hidden="true" customHeight="false" outlineLevel="0" collapsed="false">
      <c r="A342" s="3" t="s">
        <v>794</v>
      </c>
      <c r="B342" s="4" t="s">
        <v>11</v>
      </c>
      <c r="C342" s="4" t="s">
        <v>12</v>
      </c>
      <c r="D342" s="3" t="s">
        <v>774</v>
      </c>
      <c r="E342" s="5" t="s">
        <v>795</v>
      </c>
      <c r="F342" s="5" t="n">
        <v>0.18</v>
      </c>
      <c r="G342" s="5" t="s">
        <v>15</v>
      </c>
      <c r="H342" s="5" t="n">
        <f aca="false">VLOOKUP(E342,[1]Sayfa5!E$1:H$1048576,4,0)</f>
        <v>11.05</v>
      </c>
      <c r="I342" s="4"/>
      <c r="J342" s="6" t="n">
        <f aca="false">VLOOKUP(E342,[1]Sayfa5!E$1:I$1048576,5,0)</f>
        <v>0</v>
      </c>
    </row>
    <row r="343" customFormat="false" ht="15" hidden="true" customHeight="false" outlineLevel="0" collapsed="false">
      <c r="A343" s="3" t="s">
        <v>796</v>
      </c>
      <c r="B343" s="4" t="s">
        <v>11</v>
      </c>
      <c r="C343" s="4" t="s">
        <v>12</v>
      </c>
      <c r="D343" s="3" t="s">
        <v>774</v>
      </c>
      <c r="E343" s="5" t="s">
        <v>797</v>
      </c>
      <c r="F343" s="5" t="n">
        <v>0.18</v>
      </c>
      <c r="G343" s="5" t="s">
        <v>15</v>
      </c>
      <c r="H343" s="5" t="n">
        <f aca="false">VLOOKUP(E343,[1]Sayfa5!E$1:H$1048576,4,0)</f>
        <v>11.05</v>
      </c>
      <c r="I343" s="4"/>
      <c r="J343" s="6" t="n">
        <f aca="false">VLOOKUP(E343,[1]Sayfa5!E$1:I$1048576,5,0)</f>
        <v>0</v>
      </c>
    </row>
    <row r="344" customFormat="false" ht="15" hidden="true" customHeight="false" outlineLevel="0" collapsed="false">
      <c r="A344" s="3" t="s">
        <v>798</v>
      </c>
      <c r="B344" s="4" t="s">
        <v>11</v>
      </c>
      <c r="C344" s="4" t="s">
        <v>12</v>
      </c>
      <c r="D344" s="3" t="s">
        <v>774</v>
      </c>
      <c r="E344" s="5" t="s">
        <v>799</v>
      </c>
      <c r="F344" s="5" t="n">
        <v>0.18</v>
      </c>
      <c r="G344" s="5" t="s">
        <v>15</v>
      </c>
      <c r="H344" s="5" t="n">
        <f aca="false">VLOOKUP(E344,[1]Sayfa5!E$1:H$1048576,4,0)</f>
        <v>11.05</v>
      </c>
      <c r="I344" s="4"/>
      <c r="J344" s="6" t="n">
        <f aca="false">VLOOKUP(E344,[1]Sayfa5!E$1:I$1048576,5,0)</f>
        <v>0</v>
      </c>
    </row>
    <row r="345" customFormat="false" ht="15" hidden="true" customHeight="false" outlineLevel="0" collapsed="false">
      <c r="A345" s="3" t="s">
        <v>800</v>
      </c>
      <c r="B345" s="4" t="s">
        <v>11</v>
      </c>
      <c r="C345" s="4" t="s">
        <v>12</v>
      </c>
      <c r="D345" s="3" t="s">
        <v>774</v>
      </c>
      <c r="E345" s="5" t="s">
        <v>801</v>
      </c>
      <c r="F345" s="5" t="n">
        <v>0.18</v>
      </c>
      <c r="G345" s="5" t="s">
        <v>15</v>
      </c>
      <c r="H345" s="5" t="n">
        <f aca="false">VLOOKUP(E345,[1]Sayfa5!E$1:H$1048576,4,0)</f>
        <v>11.05</v>
      </c>
      <c r="I345" s="4"/>
      <c r="J345" s="6" t="n">
        <f aca="false">VLOOKUP(E345,[1]Sayfa5!E$1:I$1048576,5,0)</f>
        <v>0</v>
      </c>
    </row>
    <row r="346" customFormat="false" ht="15" hidden="true" customHeight="false" outlineLevel="0" collapsed="false">
      <c r="A346" s="3" t="s">
        <v>802</v>
      </c>
      <c r="B346" s="4" t="s">
        <v>11</v>
      </c>
      <c r="C346" s="4" t="s">
        <v>12</v>
      </c>
      <c r="D346" s="3" t="s">
        <v>774</v>
      </c>
      <c r="E346" s="5" t="s">
        <v>803</v>
      </c>
      <c r="F346" s="5" t="n">
        <v>0.18</v>
      </c>
      <c r="G346" s="5" t="s">
        <v>15</v>
      </c>
      <c r="H346" s="5" t="n">
        <f aca="false">VLOOKUP(E346,[1]Sayfa5!E$1:H$1048576,4,0)</f>
        <v>11.05</v>
      </c>
      <c r="I346" s="4"/>
      <c r="J346" s="6" t="n">
        <f aca="false">VLOOKUP(E346,[1]Sayfa5!E$1:I$1048576,5,0)</f>
        <v>0</v>
      </c>
    </row>
    <row r="347" customFormat="false" ht="15" hidden="true" customHeight="false" outlineLevel="0" collapsed="false">
      <c r="A347" s="3" t="s">
        <v>804</v>
      </c>
      <c r="B347" s="4" t="s">
        <v>11</v>
      </c>
      <c r="C347" s="4" t="s">
        <v>12</v>
      </c>
      <c r="D347" s="3" t="s">
        <v>805</v>
      </c>
      <c r="E347" s="5" t="s">
        <v>806</v>
      </c>
      <c r="F347" s="5" t="n">
        <v>0.18</v>
      </c>
      <c r="G347" s="5" t="s">
        <v>15</v>
      </c>
      <c r="H347" s="5" t="n">
        <v>19.75</v>
      </c>
      <c r="I347" s="4"/>
      <c r="J347" s="6" t="s">
        <v>807</v>
      </c>
    </row>
    <row r="348" customFormat="false" ht="15" hidden="true" customHeight="false" outlineLevel="0" collapsed="false">
      <c r="A348" s="3" t="s">
        <v>808</v>
      </c>
      <c r="B348" s="4" t="s">
        <v>11</v>
      </c>
      <c r="C348" s="4" t="s">
        <v>12</v>
      </c>
      <c r="D348" s="3" t="s">
        <v>805</v>
      </c>
      <c r="E348" s="5" t="s">
        <v>809</v>
      </c>
      <c r="F348" s="5" t="n">
        <v>0.18</v>
      </c>
      <c r="G348" s="5" t="s">
        <v>15</v>
      </c>
      <c r="H348" s="5" t="n">
        <v>19.75</v>
      </c>
      <c r="I348" s="4"/>
      <c r="J348" s="6" t="s">
        <v>810</v>
      </c>
    </row>
    <row r="349" customFormat="false" ht="15" hidden="true" customHeight="false" outlineLevel="0" collapsed="false">
      <c r="A349" s="3" t="s">
        <v>811</v>
      </c>
      <c r="B349" s="4" t="s">
        <v>11</v>
      </c>
      <c r="C349" s="4" t="s">
        <v>12</v>
      </c>
      <c r="D349" s="3" t="s">
        <v>805</v>
      </c>
      <c r="E349" s="5" t="s">
        <v>812</v>
      </c>
      <c r="F349" s="5" t="n">
        <v>0.18</v>
      </c>
      <c r="G349" s="5" t="s">
        <v>15</v>
      </c>
      <c r="H349" s="5" t="n">
        <v>19.75</v>
      </c>
      <c r="I349" s="4"/>
      <c r="J349" s="6" t="s">
        <v>813</v>
      </c>
    </row>
    <row r="350" customFormat="false" ht="15" hidden="true" customHeight="false" outlineLevel="0" collapsed="false">
      <c r="A350" s="3" t="s">
        <v>814</v>
      </c>
      <c r="B350" s="4" t="s">
        <v>11</v>
      </c>
      <c r="C350" s="4" t="s">
        <v>12</v>
      </c>
      <c r="D350" s="3" t="s">
        <v>805</v>
      </c>
      <c r="E350" s="5" t="s">
        <v>815</v>
      </c>
      <c r="F350" s="5" t="n">
        <v>0.18</v>
      </c>
      <c r="G350" s="5" t="s">
        <v>15</v>
      </c>
      <c r="H350" s="5" t="n">
        <v>31.39</v>
      </c>
      <c r="I350" s="4"/>
      <c r="J350" s="6" t="s">
        <v>816</v>
      </c>
    </row>
    <row r="351" customFormat="false" ht="15" hidden="true" customHeight="false" outlineLevel="0" collapsed="false">
      <c r="A351" s="3" t="s">
        <v>817</v>
      </c>
      <c r="B351" s="4" t="s">
        <v>11</v>
      </c>
      <c r="C351" s="4" t="s">
        <v>12</v>
      </c>
      <c r="D351" s="3" t="s">
        <v>805</v>
      </c>
      <c r="E351" s="5" t="s">
        <v>818</v>
      </c>
      <c r="F351" s="5" t="n">
        <v>0.18</v>
      </c>
      <c r="G351" s="5" t="s">
        <v>15</v>
      </c>
      <c r="H351" s="10" t="n">
        <v>54.405</v>
      </c>
      <c r="I351" s="4"/>
      <c r="J351" s="6" t="s">
        <v>819</v>
      </c>
    </row>
    <row r="352" customFormat="false" ht="15" hidden="true" customHeight="false" outlineLevel="0" collapsed="false">
      <c r="A352" s="3" t="s">
        <v>820</v>
      </c>
      <c r="B352" s="4" t="s">
        <v>11</v>
      </c>
      <c r="C352" s="4" t="s">
        <v>12</v>
      </c>
      <c r="D352" s="3" t="s">
        <v>805</v>
      </c>
      <c r="E352" s="5" t="s">
        <v>821</v>
      </c>
      <c r="F352" s="5" t="n">
        <v>0.18</v>
      </c>
      <c r="G352" s="5" t="s">
        <v>15</v>
      </c>
      <c r="H352" s="10" t="n">
        <v>54.405</v>
      </c>
      <c r="I352" s="4"/>
      <c r="J352" s="6" t="s">
        <v>822</v>
      </c>
    </row>
    <row r="353" customFormat="false" ht="15" hidden="true" customHeight="false" outlineLevel="0" collapsed="false">
      <c r="A353" s="3" t="s">
        <v>823</v>
      </c>
      <c r="B353" s="4" t="s">
        <v>11</v>
      </c>
      <c r="C353" s="4" t="s">
        <v>12</v>
      </c>
      <c r="D353" s="3" t="s">
        <v>805</v>
      </c>
      <c r="E353" s="5" t="s">
        <v>824</v>
      </c>
      <c r="F353" s="5" t="n">
        <v>0.18</v>
      </c>
      <c r="G353" s="5" t="s">
        <v>15</v>
      </c>
      <c r="H353" s="10" t="n">
        <v>54.405</v>
      </c>
      <c r="I353" s="4"/>
      <c r="J353" s="6" t="s">
        <v>825</v>
      </c>
    </row>
    <row r="354" customFormat="false" ht="15" hidden="true" customHeight="false" outlineLevel="0" collapsed="false">
      <c r="A354" s="3" t="s">
        <v>826</v>
      </c>
      <c r="B354" s="4" t="s">
        <v>11</v>
      </c>
      <c r="C354" s="4" t="s">
        <v>12</v>
      </c>
      <c r="D354" s="3" t="s">
        <v>805</v>
      </c>
      <c r="E354" s="5" t="s">
        <v>827</v>
      </c>
      <c r="F354" s="5" t="n">
        <v>0.18</v>
      </c>
      <c r="G354" s="5" t="s">
        <v>15</v>
      </c>
      <c r="H354" s="10" t="n">
        <v>54.405</v>
      </c>
      <c r="I354" s="4"/>
      <c r="J354" s="6" t="s">
        <v>828</v>
      </c>
    </row>
    <row r="355" customFormat="false" ht="15" hidden="true" customHeight="false" outlineLevel="0" collapsed="false">
      <c r="A355" s="3" t="s">
        <v>829</v>
      </c>
      <c r="B355" s="4" t="s">
        <v>11</v>
      </c>
      <c r="C355" s="4" t="s">
        <v>12</v>
      </c>
      <c r="D355" s="3" t="s">
        <v>805</v>
      </c>
      <c r="E355" s="5" t="s">
        <v>830</v>
      </c>
      <c r="F355" s="5" t="n">
        <v>0.18</v>
      </c>
      <c r="G355" s="5" t="s">
        <v>15</v>
      </c>
      <c r="H355" s="10" t="n">
        <v>54.405</v>
      </c>
      <c r="I355" s="4"/>
      <c r="J355" s="6" t="s">
        <v>831</v>
      </c>
    </row>
    <row r="356" customFormat="false" ht="15" hidden="true" customHeight="false" outlineLevel="0" collapsed="false">
      <c r="A356" s="3" t="s">
        <v>832</v>
      </c>
      <c r="B356" s="4" t="s">
        <v>11</v>
      </c>
      <c r="C356" s="4" t="s">
        <v>12</v>
      </c>
      <c r="D356" s="3" t="s">
        <v>805</v>
      </c>
      <c r="E356" s="5" t="s">
        <v>833</v>
      </c>
      <c r="F356" s="5" t="n">
        <v>0.18</v>
      </c>
      <c r="G356" s="5" t="s">
        <v>15</v>
      </c>
      <c r="H356" s="10" t="n">
        <v>54.405</v>
      </c>
      <c r="I356" s="4"/>
      <c r="J356" s="6" t="s">
        <v>834</v>
      </c>
    </row>
    <row r="357" customFormat="false" ht="15" hidden="true" customHeight="false" outlineLevel="0" collapsed="false">
      <c r="A357" s="3" t="s">
        <v>835</v>
      </c>
      <c r="B357" s="4" t="s">
        <v>11</v>
      </c>
      <c r="C357" s="4" t="s">
        <v>12</v>
      </c>
      <c r="D357" s="3" t="s">
        <v>805</v>
      </c>
      <c r="E357" s="5" t="s">
        <v>836</v>
      </c>
      <c r="F357" s="5" t="n">
        <v>0.18</v>
      </c>
      <c r="G357" s="5" t="s">
        <v>15</v>
      </c>
      <c r="H357" s="10" t="n">
        <v>54.405</v>
      </c>
      <c r="I357" s="4"/>
      <c r="J357" s="6" t="s">
        <v>837</v>
      </c>
    </row>
    <row r="358" customFormat="false" ht="15" hidden="true" customHeight="false" outlineLevel="0" collapsed="false">
      <c r="A358" s="3" t="s">
        <v>838</v>
      </c>
      <c r="B358" s="4" t="s">
        <v>11</v>
      </c>
      <c r="C358" s="4" t="s">
        <v>12</v>
      </c>
      <c r="D358" s="3" t="s">
        <v>805</v>
      </c>
      <c r="E358" s="5" t="s">
        <v>839</v>
      </c>
      <c r="F358" s="5" t="n">
        <v>0.18</v>
      </c>
      <c r="G358" s="5" t="s">
        <v>15</v>
      </c>
      <c r="H358" s="10" t="n">
        <v>109.647</v>
      </c>
      <c r="I358" s="4"/>
      <c r="J358" s="6" t="n">
        <v>3501170949153</v>
      </c>
    </row>
    <row r="359" customFormat="false" ht="15" hidden="true" customHeight="false" outlineLevel="0" collapsed="false">
      <c r="A359" s="3" t="s">
        <v>840</v>
      </c>
      <c r="B359" s="4" t="s">
        <v>11</v>
      </c>
      <c r="C359" s="4" t="s">
        <v>12</v>
      </c>
      <c r="D359" s="3" t="s">
        <v>805</v>
      </c>
      <c r="E359" s="5" t="s">
        <v>841</v>
      </c>
      <c r="F359" s="5" t="n">
        <v>0.18</v>
      </c>
      <c r="G359" s="5" t="s">
        <v>15</v>
      </c>
      <c r="H359" s="10" t="n">
        <v>109.647</v>
      </c>
      <c r="I359" s="4"/>
      <c r="J359" s="6" t="n">
        <v>3501170949207</v>
      </c>
    </row>
    <row r="360" customFormat="false" ht="15" hidden="true" customHeight="false" outlineLevel="0" collapsed="false">
      <c r="A360" s="3" t="s">
        <v>842</v>
      </c>
      <c r="B360" s="4" t="s">
        <v>11</v>
      </c>
      <c r="C360" s="4" t="s">
        <v>12</v>
      </c>
      <c r="D360" s="3" t="s">
        <v>805</v>
      </c>
      <c r="E360" s="5" t="s">
        <v>843</v>
      </c>
      <c r="F360" s="5" t="n">
        <v>0.18</v>
      </c>
      <c r="G360" s="5" t="s">
        <v>15</v>
      </c>
      <c r="H360" s="10" t="n">
        <v>109.647</v>
      </c>
      <c r="I360" s="4"/>
      <c r="J360" s="6" t="n">
        <v>3501170949252</v>
      </c>
    </row>
    <row r="361" customFormat="false" ht="15" hidden="true" customHeight="false" outlineLevel="0" collapsed="false">
      <c r="A361" s="3" t="s">
        <v>844</v>
      </c>
      <c r="B361" s="4" t="s">
        <v>11</v>
      </c>
      <c r="C361" s="4" t="s">
        <v>12</v>
      </c>
      <c r="D361" s="3" t="s">
        <v>805</v>
      </c>
      <c r="E361" s="5" t="s">
        <v>845</v>
      </c>
      <c r="F361" s="5" t="n">
        <v>0.18</v>
      </c>
      <c r="G361" s="5" t="s">
        <v>15</v>
      </c>
      <c r="H361" s="10" t="n">
        <v>109.647</v>
      </c>
      <c r="I361" s="4"/>
      <c r="J361" s="6" t="s">
        <v>846</v>
      </c>
    </row>
    <row r="362" customFormat="false" ht="15" hidden="true" customHeight="false" outlineLevel="0" collapsed="false">
      <c r="A362" s="3" t="s">
        <v>847</v>
      </c>
      <c r="B362" s="4" t="s">
        <v>11</v>
      </c>
      <c r="C362" s="4" t="s">
        <v>12</v>
      </c>
      <c r="D362" s="3" t="s">
        <v>805</v>
      </c>
      <c r="E362" s="5" t="s">
        <v>848</v>
      </c>
      <c r="F362" s="5" t="n">
        <v>0.18</v>
      </c>
      <c r="G362" s="5" t="s">
        <v>15</v>
      </c>
      <c r="H362" s="10" t="n">
        <v>109.647</v>
      </c>
      <c r="I362" s="4"/>
      <c r="J362" s="6" t="s">
        <v>849</v>
      </c>
    </row>
    <row r="363" customFormat="false" ht="15" hidden="true" customHeight="false" outlineLevel="0" collapsed="false">
      <c r="A363" s="3" t="s">
        <v>850</v>
      </c>
      <c r="B363" s="4" t="s">
        <v>11</v>
      </c>
      <c r="C363" s="4" t="s">
        <v>12</v>
      </c>
      <c r="D363" s="3" t="s">
        <v>805</v>
      </c>
      <c r="E363" s="5" t="s">
        <v>851</v>
      </c>
      <c r="F363" s="5" t="n">
        <v>0.18</v>
      </c>
      <c r="G363" s="5" t="s">
        <v>15</v>
      </c>
      <c r="H363" s="10" t="n">
        <f aca="false">178*0.9*0.93</f>
        <v>148.986</v>
      </c>
      <c r="I363" s="4"/>
      <c r="J363" s="6" t="s">
        <v>852</v>
      </c>
    </row>
    <row r="364" customFormat="false" ht="15" hidden="true" customHeight="false" outlineLevel="0" collapsed="false">
      <c r="A364" s="3" t="s">
        <v>853</v>
      </c>
      <c r="B364" s="4" t="s">
        <v>11</v>
      </c>
      <c r="C364" s="4" t="s">
        <v>12</v>
      </c>
      <c r="D364" s="3" t="s">
        <v>805</v>
      </c>
      <c r="E364" s="5" t="s">
        <v>854</v>
      </c>
      <c r="F364" s="5" t="n">
        <v>0.18</v>
      </c>
      <c r="G364" s="5" t="s">
        <v>15</v>
      </c>
      <c r="H364" s="10" t="n">
        <f aca="false">178*0.9*0.93</f>
        <v>148.986</v>
      </c>
      <c r="I364" s="4"/>
      <c r="J364" s="6" t="s">
        <v>855</v>
      </c>
    </row>
    <row r="365" customFormat="false" ht="15" hidden="true" customHeight="false" outlineLevel="0" collapsed="false">
      <c r="A365" s="3" t="s">
        <v>856</v>
      </c>
      <c r="B365" s="4" t="s">
        <v>11</v>
      </c>
      <c r="C365" s="4" t="s">
        <v>12</v>
      </c>
      <c r="D365" s="3" t="s">
        <v>805</v>
      </c>
      <c r="E365" s="5" t="s">
        <v>857</v>
      </c>
      <c r="F365" s="5" t="n">
        <v>0.18</v>
      </c>
      <c r="G365" s="5" t="s">
        <v>15</v>
      </c>
      <c r="H365" s="5" t="n">
        <f aca="false">220*0.9*0.93</f>
        <v>184.14</v>
      </c>
      <c r="I365" s="4"/>
      <c r="J365" s="6" t="s">
        <v>858</v>
      </c>
    </row>
    <row r="366" customFormat="false" ht="15" hidden="true" customHeight="false" outlineLevel="0" collapsed="false">
      <c r="A366" s="3" t="s">
        <v>859</v>
      </c>
      <c r="B366" s="4" t="s">
        <v>11</v>
      </c>
      <c r="C366" s="4" t="s">
        <v>12</v>
      </c>
      <c r="D366" s="3" t="s">
        <v>805</v>
      </c>
      <c r="E366" s="5" t="s">
        <v>860</v>
      </c>
      <c r="F366" s="5" t="n">
        <v>0.18</v>
      </c>
      <c r="G366" s="5" t="s">
        <v>15</v>
      </c>
      <c r="H366" s="5" t="n">
        <f aca="false">220*0.9*0.93</f>
        <v>184.14</v>
      </c>
      <c r="I366" s="4"/>
      <c r="J366" s="6" t="s">
        <v>861</v>
      </c>
    </row>
    <row r="367" customFormat="false" ht="15" hidden="true" customHeight="false" outlineLevel="0" collapsed="false">
      <c r="A367" s="3" t="s">
        <v>862</v>
      </c>
      <c r="B367" s="4" t="s">
        <v>11</v>
      </c>
      <c r="C367" s="4" t="s">
        <v>12</v>
      </c>
      <c r="D367" s="3" t="s">
        <v>805</v>
      </c>
      <c r="E367" s="5" t="s">
        <v>863</v>
      </c>
      <c r="F367" s="5" t="n">
        <v>0.18</v>
      </c>
      <c r="G367" s="5" t="s">
        <v>15</v>
      </c>
      <c r="H367" s="5" t="n">
        <f aca="false">220*0.9*0.93</f>
        <v>184.14</v>
      </c>
      <c r="I367" s="4"/>
      <c r="J367" s="6" t="s">
        <v>864</v>
      </c>
    </row>
    <row r="368" customFormat="false" ht="15" hidden="true" customHeight="false" outlineLevel="0" collapsed="false">
      <c r="A368" s="3" t="s">
        <v>865</v>
      </c>
      <c r="B368" s="4" t="s">
        <v>11</v>
      </c>
      <c r="C368" s="4" t="s">
        <v>12</v>
      </c>
      <c r="D368" s="3" t="s">
        <v>805</v>
      </c>
      <c r="E368" s="5" t="s">
        <v>866</v>
      </c>
      <c r="F368" s="5" t="n">
        <v>0.18</v>
      </c>
      <c r="G368" s="5" t="s">
        <v>15</v>
      </c>
      <c r="H368" s="5" t="n">
        <f aca="false">220*0.9*0.93</f>
        <v>184.14</v>
      </c>
      <c r="I368" s="4"/>
      <c r="J368" s="6" t="s">
        <v>867</v>
      </c>
    </row>
    <row r="369" customFormat="false" ht="15" hidden="true" customHeight="false" outlineLevel="0" collapsed="false">
      <c r="A369" s="3" t="s">
        <v>868</v>
      </c>
      <c r="B369" s="4" t="s">
        <v>11</v>
      </c>
      <c r="C369" s="4" t="s">
        <v>12</v>
      </c>
      <c r="D369" s="3" t="s">
        <v>805</v>
      </c>
      <c r="E369" s="5" t="s">
        <v>869</v>
      </c>
      <c r="F369" s="5" t="n">
        <v>0.18</v>
      </c>
      <c r="G369" s="5" t="s">
        <v>15</v>
      </c>
      <c r="H369" s="5" t="n">
        <f aca="false">370*0.9*0.93</f>
        <v>309.69</v>
      </c>
      <c r="I369" s="4"/>
      <c r="J369" s="6" t="n">
        <v>3501170947371</v>
      </c>
    </row>
    <row r="370" customFormat="false" ht="15" hidden="true" customHeight="false" outlineLevel="0" collapsed="false">
      <c r="A370" s="3" t="s">
        <v>870</v>
      </c>
      <c r="B370" s="4" t="s">
        <v>11</v>
      </c>
      <c r="C370" s="4" t="s">
        <v>12</v>
      </c>
      <c r="D370" s="3" t="s">
        <v>805</v>
      </c>
      <c r="E370" s="5" t="s">
        <v>871</v>
      </c>
      <c r="F370" s="5" t="n">
        <v>0.18</v>
      </c>
      <c r="G370" s="5" t="s">
        <v>15</v>
      </c>
      <c r="H370" s="5" t="n">
        <f aca="false">370*0.9*0.93</f>
        <v>309.69</v>
      </c>
      <c r="I370" s="4"/>
      <c r="J370" s="6" t="n">
        <v>3501170947326</v>
      </c>
    </row>
    <row r="371" customFormat="false" ht="15" hidden="true" customHeight="false" outlineLevel="0" collapsed="false">
      <c r="A371" s="3" t="s">
        <v>872</v>
      </c>
      <c r="B371" s="4" t="s">
        <v>11</v>
      </c>
      <c r="C371" s="4" t="s">
        <v>12</v>
      </c>
      <c r="D371" s="3" t="s">
        <v>805</v>
      </c>
      <c r="E371" s="5" t="s">
        <v>873</v>
      </c>
      <c r="F371" s="5" t="n">
        <v>0.18</v>
      </c>
      <c r="G371" s="5" t="s">
        <v>15</v>
      </c>
      <c r="H371" s="5" t="n">
        <f aca="false">370*0.9*0.93</f>
        <v>309.69</v>
      </c>
      <c r="I371" s="4"/>
      <c r="J371" s="6" t="n">
        <v>3501170947272</v>
      </c>
    </row>
    <row r="372" customFormat="false" ht="15" hidden="true" customHeight="false" outlineLevel="0" collapsed="false">
      <c r="A372" s="3" t="s">
        <v>874</v>
      </c>
      <c r="B372" s="4" t="s">
        <v>11</v>
      </c>
      <c r="C372" s="4" t="s">
        <v>12</v>
      </c>
      <c r="D372" s="3" t="s">
        <v>805</v>
      </c>
      <c r="E372" s="5" t="s">
        <v>875</v>
      </c>
      <c r="F372" s="5" t="n">
        <v>0.18</v>
      </c>
      <c r="G372" s="5" t="s">
        <v>15</v>
      </c>
      <c r="H372" s="5" t="n">
        <f aca="false">370*0.9*0.93</f>
        <v>309.69</v>
      </c>
      <c r="I372" s="4"/>
      <c r="J372" s="6" t="s">
        <v>876</v>
      </c>
    </row>
    <row r="373" customFormat="false" ht="15" hidden="true" customHeight="false" outlineLevel="0" collapsed="false">
      <c r="A373" s="3" t="s">
        <v>877</v>
      </c>
      <c r="B373" s="4" t="s">
        <v>11</v>
      </c>
      <c r="C373" s="4" t="s">
        <v>12</v>
      </c>
      <c r="D373" s="3" t="s">
        <v>805</v>
      </c>
      <c r="E373" s="5" t="s">
        <v>878</v>
      </c>
      <c r="F373" s="5" t="n">
        <v>0.18</v>
      </c>
      <c r="G373" s="5" t="s">
        <v>15</v>
      </c>
      <c r="H373" s="5" t="n">
        <f aca="false">370*0.9*0.93</f>
        <v>309.69</v>
      </c>
      <c r="I373" s="4"/>
      <c r="J373" s="6" t="s">
        <v>879</v>
      </c>
    </row>
    <row r="374" customFormat="false" ht="15" hidden="true" customHeight="false" outlineLevel="0" collapsed="false">
      <c r="A374" s="3" t="s">
        <v>880</v>
      </c>
      <c r="B374" s="4" t="s">
        <v>11</v>
      </c>
      <c r="C374" s="4" t="s">
        <v>12</v>
      </c>
      <c r="D374" s="3" t="s">
        <v>805</v>
      </c>
      <c r="E374" s="5" t="s">
        <v>881</v>
      </c>
      <c r="F374" s="5" t="n">
        <v>0.18</v>
      </c>
      <c r="G374" s="5" t="s">
        <v>15</v>
      </c>
      <c r="H374" s="5" t="n">
        <f aca="false">600*0.9*0.93</f>
        <v>502.2</v>
      </c>
      <c r="I374" s="4"/>
      <c r="J374" s="6" t="s">
        <v>882</v>
      </c>
    </row>
    <row r="375" customFormat="false" ht="15" hidden="true" customHeight="false" outlineLevel="0" collapsed="false">
      <c r="A375" s="3" t="s">
        <v>883</v>
      </c>
      <c r="B375" s="4" t="s">
        <v>11</v>
      </c>
      <c r="C375" s="4" t="s">
        <v>12</v>
      </c>
      <c r="D375" s="3" t="s">
        <v>805</v>
      </c>
      <c r="E375" s="5" t="s">
        <v>884</v>
      </c>
      <c r="F375" s="5" t="n">
        <v>0.18</v>
      </c>
      <c r="G375" s="5" t="s">
        <v>15</v>
      </c>
      <c r="H375" s="5" t="n">
        <f aca="false">600*0.9*0.93</f>
        <v>502.2</v>
      </c>
      <c r="I375" s="4"/>
      <c r="J375" s="6" t="s">
        <v>885</v>
      </c>
    </row>
    <row r="376" customFormat="false" ht="15" hidden="true" customHeight="false" outlineLevel="0" collapsed="false">
      <c r="A376" s="3" t="s">
        <v>886</v>
      </c>
      <c r="B376" s="4" t="s">
        <v>11</v>
      </c>
      <c r="C376" s="4" t="s">
        <v>12</v>
      </c>
      <c r="D376" s="3" t="s">
        <v>805</v>
      </c>
      <c r="E376" s="5" t="s">
        <v>887</v>
      </c>
      <c r="F376" s="5" t="n">
        <v>0.18</v>
      </c>
      <c r="G376" s="5" t="s">
        <v>15</v>
      </c>
      <c r="H376" s="5" t="n">
        <f aca="false">785*0.9*0.93</f>
        <v>657.045</v>
      </c>
      <c r="I376" s="4"/>
      <c r="J376" s="6" t="s">
        <v>888</v>
      </c>
    </row>
    <row r="377" customFormat="false" ht="15" hidden="true" customHeight="false" outlineLevel="0" collapsed="false">
      <c r="A377" s="3" t="s">
        <v>889</v>
      </c>
      <c r="B377" s="4" t="s">
        <v>11</v>
      </c>
      <c r="C377" s="4" t="s">
        <v>12</v>
      </c>
      <c r="D377" s="3" t="s">
        <v>805</v>
      </c>
      <c r="E377" s="5" t="s">
        <v>890</v>
      </c>
      <c r="F377" s="5" t="n">
        <v>0.18</v>
      </c>
      <c r="G377" s="5" t="s">
        <v>15</v>
      </c>
      <c r="H377" s="5" t="n">
        <f aca="false">765*0.9*0.93</f>
        <v>640.305</v>
      </c>
      <c r="I377" s="4"/>
      <c r="J377" s="6" t="s">
        <v>891</v>
      </c>
    </row>
    <row r="378" customFormat="false" ht="15" hidden="true" customHeight="false" outlineLevel="0" collapsed="false">
      <c r="A378" s="3" t="s">
        <v>892</v>
      </c>
      <c r="B378" s="4" t="s">
        <v>11</v>
      </c>
      <c r="C378" s="4" t="s">
        <v>12</v>
      </c>
      <c r="D378" s="3" t="s">
        <v>805</v>
      </c>
      <c r="E378" s="5" t="s">
        <v>893</v>
      </c>
      <c r="F378" s="5" t="n">
        <v>0.18</v>
      </c>
      <c r="G378" s="5" t="s">
        <v>15</v>
      </c>
      <c r="H378" s="5" t="n">
        <f aca="false">730*0.9*0.93</f>
        <v>611.01</v>
      </c>
      <c r="I378" s="4"/>
      <c r="J378" s="6" t="s">
        <v>894</v>
      </c>
    </row>
    <row r="379" customFormat="false" ht="15" hidden="true" customHeight="false" outlineLevel="0" collapsed="false">
      <c r="A379" s="3" t="s">
        <v>895</v>
      </c>
      <c r="B379" s="4" t="s">
        <v>11</v>
      </c>
      <c r="C379" s="4" t="s">
        <v>12</v>
      </c>
      <c r="D379" s="3" t="s">
        <v>805</v>
      </c>
      <c r="E379" s="5" t="s">
        <v>896</v>
      </c>
      <c r="F379" s="5" t="n">
        <v>0.18</v>
      </c>
      <c r="G379" s="5" t="s">
        <v>15</v>
      </c>
      <c r="H379" s="5" t="n">
        <f aca="false">730*0.9*0.93</f>
        <v>611.01</v>
      </c>
      <c r="I379" s="4"/>
      <c r="J379" s="6" t="n">
        <v>3501170924778</v>
      </c>
    </row>
    <row r="380" customFormat="false" ht="15" hidden="true" customHeight="false" outlineLevel="0" collapsed="false">
      <c r="A380" s="3" t="s">
        <v>897</v>
      </c>
      <c r="B380" s="4" t="s">
        <v>11</v>
      </c>
      <c r="C380" s="4" t="s">
        <v>12</v>
      </c>
      <c r="D380" s="3" t="s">
        <v>805</v>
      </c>
      <c r="E380" s="5" t="s">
        <v>898</v>
      </c>
      <c r="F380" s="5" t="n">
        <v>0.18</v>
      </c>
      <c r="G380" s="5" t="s">
        <v>15</v>
      </c>
      <c r="H380" s="5" t="n">
        <f aca="false">565*0.9*0.93</f>
        <v>472.905</v>
      </c>
      <c r="I380" s="4"/>
      <c r="J380" s="6" t="s">
        <v>899</v>
      </c>
    </row>
    <row r="381" customFormat="false" ht="15" hidden="true" customHeight="false" outlineLevel="0" collapsed="false">
      <c r="A381" s="3" t="s">
        <v>900</v>
      </c>
      <c r="B381" s="4" t="s">
        <v>11</v>
      </c>
      <c r="C381" s="4" t="s">
        <v>12</v>
      </c>
      <c r="D381" s="3" t="s">
        <v>805</v>
      </c>
      <c r="E381" s="5" t="s">
        <v>901</v>
      </c>
      <c r="F381" s="5" t="n">
        <v>0.18</v>
      </c>
      <c r="G381" s="5" t="s">
        <v>15</v>
      </c>
      <c r="H381" s="5" t="n">
        <f aca="false">565*0.9*0.93</f>
        <v>472.905</v>
      </c>
      <c r="I381" s="4"/>
      <c r="J381" s="6" t="s">
        <v>902</v>
      </c>
    </row>
    <row r="382" customFormat="false" ht="15" hidden="true" customHeight="false" outlineLevel="0" collapsed="false">
      <c r="A382" s="3" t="s">
        <v>903</v>
      </c>
      <c r="B382" s="4" t="s">
        <v>11</v>
      </c>
      <c r="C382" s="4" t="s">
        <v>12</v>
      </c>
      <c r="D382" s="3" t="s">
        <v>805</v>
      </c>
      <c r="E382" s="5" t="s">
        <v>904</v>
      </c>
      <c r="F382" s="5" t="n">
        <v>0.18</v>
      </c>
      <c r="G382" s="5" t="s">
        <v>15</v>
      </c>
      <c r="H382" s="5" t="n">
        <f aca="false">805*0.9*0.93</f>
        <v>673.785</v>
      </c>
      <c r="I382" s="4"/>
      <c r="J382" s="6" t="n">
        <v>3501170767481</v>
      </c>
    </row>
    <row r="383" customFormat="false" ht="15" hidden="true" customHeight="false" outlineLevel="0" collapsed="false">
      <c r="A383" s="3" t="s">
        <v>905</v>
      </c>
      <c r="B383" s="4" t="s">
        <v>11</v>
      </c>
      <c r="C383" s="4" t="s">
        <v>12</v>
      </c>
      <c r="D383" s="3" t="s">
        <v>805</v>
      </c>
      <c r="E383" s="5" t="s">
        <v>906</v>
      </c>
      <c r="F383" s="5" t="n">
        <v>0.18</v>
      </c>
      <c r="G383" s="5" t="s">
        <v>15</v>
      </c>
      <c r="H383" s="5" t="n">
        <f aca="false">680*0.9*0.93</f>
        <v>569.16</v>
      </c>
      <c r="I383" s="4"/>
      <c r="J383" s="6" t="n">
        <v>3501170690437</v>
      </c>
    </row>
    <row r="384" customFormat="false" ht="15" hidden="true" customHeight="false" outlineLevel="0" collapsed="false">
      <c r="A384" s="3" t="s">
        <v>907</v>
      </c>
      <c r="B384" s="4" t="s">
        <v>11</v>
      </c>
      <c r="C384" s="4" t="s">
        <v>12</v>
      </c>
      <c r="D384" s="3" t="s">
        <v>805</v>
      </c>
      <c r="E384" s="5" t="s">
        <v>908</v>
      </c>
      <c r="F384" s="5" t="n">
        <v>0.18</v>
      </c>
      <c r="G384" s="5" t="s">
        <v>15</v>
      </c>
      <c r="H384" s="5" t="n">
        <f aca="false">680*0.9*0.93</f>
        <v>569.16</v>
      </c>
      <c r="I384" s="4"/>
      <c r="J384" s="6" t="n">
        <v>3501170690581</v>
      </c>
    </row>
    <row r="385" customFormat="false" ht="15" hidden="true" customHeight="false" outlineLevel="0" collapsed="false">
      <c r="A385" s="3" t="s">
        <v>909</v>
      </c>
      <c r="B385" s="4" t="s">
        <v>11</v>
      </c>
      <c r="C385" s="4" t="s">
        <v>12</v>
      </c>
      <c r="D385" s="3" t="s">
        <v>805</v>
      </c>
      <c r="E385" s="5" t="s">
        <v>910</v>
      </c>
      <c r="F385" s="5" t="n">
        <v>0.18</v>
      </c>
      <c r="G385" s="5" t="s">
        <v>15</v>
      </c>
      <c r="H385" s="5" t="n">
        <f aca="false">VLOOKUP(E385,[1]Sayfa5!E$1:H$1048576,4,0)</f>
        <v>218.78</v>
      </c>
      <c r="I385" s="4"/>
      <c r="J385" s="6" t="n">
        <f aca="false">VLOOKUP(E385,[1]Sayfa5!E$1:I$1048576,5,0)</f>
        <v>4005401486206</v>
      </c>
    </row>
    <row r="386" customFormat="false" ht="15" hidden="true" customHeight="false" outlineLevel="0" collapsed="false">
      <c r="A386" s="3" t="s">
        <v>911</v>
      </c>
      <c r="B386" s="4" t="s">
        <v>11</v>
      </c>
      <c r="C386" s="4" t="s">
        <v>12</v>
      </c>
      <c r="D386" s="3" t="s">
        <v>805</v>
      </c>
      <c r="E386" s="5" t="s">
        <v>912</v>
      </c>
      <c r="F386" s="5" t="n">
        <v>0.18</v>
      </c>
      <c r="G386" s="5" t="s">
        <v>15</v>
      </c>
      <c r="H386" s="5" t="n">
        <f aca="false">VLOOKUP(E386,[1]Sayfa5!E$1:H$1048576,4,0)</f>
        <v>160.32</v>
      </c>
      <c r="I386" s="4"/>
      <c r="J386" s="6" t="n">
        <f aca="false">VLOOKUP(E386,[1]Sayfa5!E$1:I$1048576,5,0)</f>
        <v>4005401485902</v>
      </c>
    </row>
    <row r="387" customFormat="false" ht="15" hidden="true" customHeight="false" outlineLevel="0" collapsed="false">
      <c r="A387" s="3" t="s">
        <v>913</v>
      </c>
      <c r="B387" s="4" t="s">
        <v>11</v>
      </c>
      <c r="C387" s="4" t="s">
        <v>12</v>
      </c>
      <c r="D387" s="3" t="s">
        <v>805</v>
      </c>
      <c r="E387" s="5" t="s">
        <v>914</v>
      </c>
      <c r="F387" s="5" t="n">
        <v>0.18</v>
      </c>
      <c r="G387" s="5" t="s">
        <v>15</v>
      </c>
      <c r="H387" s="5" t="n">
        <f aca="false">VLOOKUP(E387,[1]Sayfa5!E$1:H$1048576,4,0)</f>
        <v>157.53</v>
      </c>
      <c r="I387" s="4"/>
      <c r="J387" s="6" t="n">
        <f aca="false">VLOOKUP(E387,[1]Sayfa5!E$1:I$1048576,5,0)</f>
        <v>4005401482109</v>
      </c>
    </row>
    <row r="388" customFormat="false" ht="15" hidden="true" customHeight="false" outlineLevel="0" collapsed="false">
      <c r="A388" s="3" t="s">
        <v>915</v>
      </c>
      <c r="B388" s="4" t="s">
        <v>11</v>
      </c>
      <c r="C388" s="4" t="s">
        <v>12</v>
      </c>
      <c r="D388" s="3" t="s">
        <v>805</v>
      </c>
      <c r="E388" s="5" t="s">
        <v>916</v>
      </c>
      <c r="F388" s="5" t="n">
        <v>0.18</v>
      </c>
      <c r="G388" s="5" t="s">
        <v>15</v>
      </c>
      <c r="H388" s="5" t="n">
        <f aca="false">VLOOKUP(E388,[1]Sayfa5!E$1:H$1048576,4,0)</f>
        <v>157.53</v>
      </c>
      <c r="I388" s="4"/>
      <c r="J388" s="6" t="n">
        <f aca="false">VLOOKUP(E388,[1]Sayfa5!E$1:I$1048576,5,0)</f>
        <v>4005401482130</v>
      </c>
    </row>
    <row r="389" customFormat="false" ht="15" hidden="true" customHeight="false" outlineLevel="0" collapsed="false">
      <c r="A389" s="3" t="s">
        <v>917</v>
      </c>
      <c r="B389" s="4" t="s">
        <v>11</v>
      </c>
      <c r="C389" s="4" t="s">
        <v>12</v>
      </c>
      <c r="D389" s="3" t="s">
        <v>805</v>
      </c>
      <c r="E389" s="5" t="s">
        <v>918</v>
      </c>
      <c r="F389" s="5" t="n">
        <v>0.18</v>
      </c>
      <c r="G389" s="5" t="s">
        <v>15</v>
      </c>
      <c r="H389" s="5" t="n">
        <f aca="false">VLOOKUP(E389,[1]Sayfa5!E$1:H$1048576,4,0)</f>
        <v>157.53</v>
      </c>
      <c r="I389" s="4"/>
      <c r="J389" s="6" t="n">
        <f aca="false">VLOOKUP(E389,[1]Sayfa5!E$1:I$1048576,5,0)</f>
        <v>4005401482208</v>
      </c>
    </row>
    <row r="390" customFormat="false" ht="15" hidden="true" customHeight="false" outlineLevel="0" collapsed="false">
      <c r="A390" s="3" t="s">
        <v>919</v>
      </c>
      <c r="B390" s="4" t="s">
        <v>11</v>
      </c>
      <c r="C390" s="4" t="s">
        <v>12</v>
      </c>
      <c r="D390" s="3" t="s">
        <v>805</v>
      </c>
      <c r="E390" s="5" t="s">
        <v>920</v>
      </c>
      <c r="F390" s="5" t="n">
        <v>0.18</v>
      </c>
      <c r="G390" s="5" t="s">
        <v>15</v>
      </c>
      <c r="H390" s="5" t="n">
        <f aca="false">VLOOKUP(E390,[1]Sayfa5!E$1:H$1048576,4,0)</f>
        <v>59.13</v>
      </c>
      <c r="I390" s="4"/>
      <c r="J390" s="6" t="n">
        <f aca="false">VLOOKUP(E390,[1]Sayfa5!E$1:I$1048576,5,0)</f>
        <v>4005401492801</v>
      </c>
    </row>
    <row r="391" customFormat="false" ht="15" hidden="true" customHeight="false" outlineLevel="0" collapsed="false">
      <c r="A391" s="3" t="s">
        <v>921</v>
      </c>
      <c r="B391" s="4" t="s">
        <v>11</v>
      </c>
      <c r="C391" s="4" t="s">
        <v>12</v>
      </c>
      <c r="D391" s="3" t="s">
        <v>805</v>
      </c>
      <c r="E391" s="5" t="s">
        <v>922</v>
      </c>
      <c r="F391" s="5" t="n">
        <v>0.18</v>
      </c>
      <c r="G391" s="5" t="s">
        <v>15</v>
      </c>
      <c r="H391" s="5" t="n">
        <f aca="false">VLOOKUP(E391,[1]Sayfa5!E$1:H$1048576,4,0)</f>
        <v>59.13</v>
      </c>
      <c r="I391" s="4"/>
      <c r="J391" s="6" t="n">
        <f aca="false">VLOOKUP(E391,[1]Sayfa5!E$1:I$1048576,5,0)</f>
        <v>4005401492900</v>
      </c>
    </row>
    <row r="392" customFormat="false" ht="15" hidden="true" customHeight="false" outlineLevel="0" collapsed="false">
      <c r="A392" s="3" t="s">
        <v>923</v>
      </c>
      <c r="B392" s="4" t="s">
        <v>11</v>
      </c>
      <c r="C392" s="4" t="s">
        <v>12</v>
      </c>
      <c r="D392" s="3" t="s">
        <v>805</v>
      </c>
      <c r="E392" s="5" t="s">
        <v>924</v>
      </c>
      <c r="F392" s="5" t="n">
        <v>0.18</v>
      </c>
      <c r="G392" s="5" t="s">
        <v>15</v>
      </c>
      <c r="H392" s="5" t="n">
        <f aca="false">VLOOKUP(E392,[1]Sayfa5!E$1:H$1048576,4,0)</f>
        <v>53.47</v>
      </c>
      <c r="I392" s="4"/>
      <c r="J392" s="6" t="n">
        <f aca="false">VLOOKUP(E392,[1]Sayfa5!E$1:I$1048576,5,0)</f>
        <v>4005401492009</v>
      </c>
    </row>
    <row r="393" customFormat="false" ht="15" hidden="true" customHeight="false" outlineLevel="0" collapsed="false">
      <c r="A393" s="3" t="s">
        <v>925</v>
      </c>
      <c r="B393" s="4" t="s">
        <v>11</v>
      </c>
      <c r="C393" s="4" t="s">
        <v>12</v>
      </c>
      <c r="D393" s="3" t="s">
        <v>805</v>
      </c>
      <c r="E393" s="5" t="s">
        <v>926</v>
      </c>
      <c r="F393" s="5" t="n">
        <v>0.18</v>
      </c>
      <c r="G393" s="5" t="s">
        <v>15</v>
      </c>
      <c r="H393" s="5" t="n">
        <f aca="false">VLOOKUP(E393,[1]Sayfa5!E$1:H$1048576,4,0)</f>
        <v>53.47</v>
      </c>
      <c r="I393" s="4"/>
      <c r="J393" s="6" t="n">
        <f aca="false">VLOOKUP(E393,[1]Sayfa5!E$1:I$1048576,5,0)</f>
        <v>4005401492108</v>
      </c>
    </row>
    <row r="394" customFormat="false" ht="15" hidden="true" customHeight="false" outlineLevel="0" collapsed="false">
      <c r="A394" s="3" t="s">
        <v>927</v>
      </c>
      <c r="B394" s="4" t="s">
        <v>11</v>
      </c>
      <c r="C394" s="4" t="s">
        <v>12</v>
      </c>
      <c r="D394" s="3" t="s">
        <v>805</v>
      </c>
      <c r="E394" s="5" t="s">
        <v>928</v>
      </c>
      <c r="F394" s="5" t="n">
        <v>0.18</v>
      </c>
      <c r="G394" s="5" t="s">
        <v>15</v>
      </c>
      <c r="H394" s="5" t="n">
        <f aca="false">VLOOKUP(E394,[1]Sayfa5!E$1:H$1048576,4,0)</f>
        <v>53.47</v>
      </c>
      <c r="I394" s="4"/>
      <c r="J394" s="6" t="n">
        <f aca="false">VLOOKUP(E394,[1]Sayfa5!E$1:I$1048576,5,0)</f>
        <v>4005401492306</v>
      </c>
    </row>
    <row r="395" customFormat="false" ht="15" hidden="true" customHeight="false" outlineLevel="0" collapsed="false">
      <c r="A395" s="3" t="s">
        <v>929</v>
      </c>
      <c r="B395" s="4" t="s">
        <v>11</v>
      </c>
      <c r="C395" s="4" t="s">
        <v>12</v>
      </c>
      <c r="D395" s="3" t="s">
        <v>805</v>
      </c>
      <c r="E395" s="5" t="s">
        <v>930</v>
      </c>
      <c r="F395" s="5" t="n">
        <v>0.18</v>
      </c>
      <c r="G395" s="5" t="s">
        <v>15</v>
      </c>
      <c r="H395" s="5" t="n">
        <f aca="false">VLOOKUP(E395,[1]Sayfa5!E$1:H$1048576,4,0)</f>
        <v>53.47</v>
      </c>
      <c r="I395" s="4"/>
      <c r="J395" s="6" t="n">
        <f aca="false">VLOOKUP(E395,[1]Sayfa5!E$1:I$1048576,5,0)</f>
        <v>4005401492207</v>
      </c>
    </row>
    <row r="396" customFormat="false" ht="15" hidden="true" customHeight="false" outlineLevel="0" collapsed="false">
      <c r="A396" s="3" t="s">
        <v>931</v>
      </c>
      <c r="B396" s="4" t="s">
        <v>11</v>
      </c>
      <c r="C396" s="4" t="s">
        <v>12</v>
      </c>
      <c r="D396" s="3" t="s">
        <v>805</v>
      </c>
      <c r="E396" s="5" t="s">
        <v>932</v>
      </c>
      <c r="F396" s="5" t="n">
        <v>0.18</v>
      </c>
      <c r="G396" s="5" t="s">
        <v>15</v>
      </c>
      <c r="H396" s="5" t="n">
        <f aca="false">VLOOKUP(E396,[1]Sayfa5!E$1:H$1048576,4,0)</f>
        <v>59.14</v>
      </c>
      <c r="I396" s="4"/>
      <c r="J396" s="6" t="n">
        <f aca="false">VLOOKUP(E396,[1]Sayfa5!E$1:I$1048576,5,0)</f>
        <v>4005401492504</v>
      </c>
    </row>
    <row r="397" customFormat="false" ht="15" hidden="true" customHeight="false" outlineLevel="0" collapsed="false">
      <c r="A397" s="3" t="s">
        <v>933</v>
      </c>
      <c r="B397" s="4" t="s">
        <v>11</v>
      </c>
      <c r="C397" s="4" t="s">
        <v>12</v>
      </c>
      <c r="D397" s="3" t="s">
        <v>805</v>
      </c>
      <c r="E397" s="5" t="s">
        <v>934</v>
      </c>
      <c r="F397" s="5" t="n">
        <v>0.18</v>
      </c>
      <c r="G397" s="5" t="s">
        <v>15</v>
      </c>
      <c r="H397" s="5" t="n">
        <f aca="false">VLOOKUP(E397,[1]Sayfa5!E$1:H$1048576,4,0)</f>
        <v>60.24</v>
      </c>
      <c r="I397" s="4"/>
      <c r="J397" s="6" t="n">
        <f aca="false">VLOOKUP(E397,[1]Sayfa5!E$1:I$1048576,5,0)</f>
        <v>4005401492702</v>
      </c>
    </row>
    <row r="398" customFormat="false" ht="15" hidden="true" customHeight="false" outlineLevel="0" collapsed="false">
      <c r="A398" s="3" t="s">
        <v>935</v>
      </c>
      <c r="B398" s="4" t="s">
        <v>11</v>
      </c>
      <c r="C398" s="4" t="s">
        <v>12</v>
      </c>
      <c r="D398" s="3" t="s">
        <v>805</v>
      </c>
      <c r="E398" s="5" t="s">
        <v>936</v>
      </c>
      <c r="F398" s="5" t="n">
        <v>0.18</v>
      </c>
      <c r="G398" s="5" t="s">
        <v>15</v>
      </c>
      <c r="H398" s="5" t="n">
        <f aca="false">VLOOKUP(E398,[1]Sayfa5!E$1:H$1048576,4,0)</f>
        <v>66.92</v>
      </c>
      <c r="I398" s="4"/>
      <c r="J398" s="6" t="n">
        <f aca="false">VLOOKUP(E398,[1]Sayfa5!E$1:I$1048576,5,0)</f>
        <v>4005401488200</v>
      </c>
    </row>
    <row r="399" customFormat="false" ht="15" hidden="true" customHeight="false" outlineLevel="0" collapsed="false">
      <c r="A399" s="3" t="s">
        <v>937</v>
      </c>
      <c r="B399" s="4" t="s">
        <v>11</v>
      </c>
      <c r="C399" s="4" t="s">
        <v>12</v>
      </c>
      <c r="D399" s="3" t="s">
        <v>805</v>
      </c>
      <c r="E399" s="5" t="s">
        <v>938</v>
      </c>
      <c r="F399" s="5" t="n">
        <v>0.18</v>
      </c>
      <c r="G399" s="5" t="s">
        <v>15</v>
      </c>
      <c r="H399" s="5" t="n">
        <f aca="false">VLOOKUP(E399,[1]Sayfa5!E$1:H$1048576,4,0)</f>
        <v>66.92</v>
      </c>
      <c r="I399" s="4"/>
      <c r="J399" s="6" t="n">
        <f aca="false">VLOOKUP(E399,[1]Sayfa5!E$1:I$1048576,5,0)</f>
        <v>4005401488309</v>
      </c>
    </row>
    <row r="400" customFormat="false" ht="15" hidden="true" customHeight="false" outlineLevel="0" collapsed="false">
      <c r="A400" s="3" t="s">
        <v>939</v>
      </c>
      <c r="B400" s="4" t="s">
        <v>11</v>
      </c>
      <c r="C400" s="4" t="s">
        <v>12</v>
      </c>
      <c r="D400" s="3" t="s">
        <v>805</v>
      </c>
      <c r="E400" s="5" t="s">
        <v>940</v>
      </c>
      <c r="F400" s="5" t="n">
        <v>0.18</v>
      </c>
      <c r="G400" s="5" t="s">
        <v>15</v>
      </c>
      <c r="H400" s="5" t="n">
        <f aca="false">VLOOKUP(E400,[1]Sayfa5!E$1:H$1048576,4,0)</f>
        <v>54.31</v>
      </c>
      <c r="I400" s="4"/>
      <c r="J400" s="6" t="n">
        <f aca="false">VLOOKUP(E400,[1]Sayfa5!E$1:I$1048576,5,0)</f>
        <v>4005401485001</v>
      </c>
    </row>
    <row r="401" customFormat="false" ht="15" hidden="true" customHeight="false" outlineLevel="0" collapsed="false">
      <c r="A401" s="3" t="s">
        <v>941</v>
      </c>
      <c r="B401" s="4" t="s">
        <v>11</v>
      </c>
      <c r="C401" s="4" t="s">
        <v>12</v>
      </c>
      <c r="D401" s="3" t="s">
        <v>805</v>
      </c>
      <c r="E401" s="5" t="s">
        <v>942</v>
      </c>
      <c r="F401" s="5" t="n">
        <v>0.18</v>
      </c>
      <c r="G401" s="5" t="s">
        <v>15</v>
      </c>
      <c r="H401" s="5" t="n">
        <f aca="false">VLOOKUP(E401,[1]Sayfa5!E$1:H$1048576,4,0)</f>
        <v>54.31</v>
      </c>
      <c r="I401" s="4"/>
      <c r="J401" s="6" t="n">
        <f aca="false">VLOOKUP(E401,[1]Sayfa5!E$1:I$1048576,5,0)</f>
        <v>4005401485209</v>
      </c>
    </row>
    <row r="402" customFormat="false" ht="15" hidden="true" customHeight="false" outlineLevel="0" collapsed="false">
      <c r="A402" s="3" t="s">
        <v>943</v>
      </c>
      <c r="B402" s="4" t="s">
        <v>11</v>
      </c>
      <c r="C402" s="4" t="s">
        <v>12</v>
      </c>
      <c r="D402" s="3" t="s">
        <v>805</v>
      </c>
      <c r="E402" s="5" t="s">
        <v>944</v>
      </c>
      <c r="F402" s="5" t="n">
        <v>0.18</v>
      </c>
      <c r="G402" s="5" t="s">
        <v>15</v>
      </c>
      <c r="H402" s="5" t="n">
        <f aca="false">VLOOKUP(E402,[1]Sayfa5!E$1:H$1048576,4,0)</f>
        <v>164.55</v>
      </c>
      <c r="I402" s="4"/>
      <c r="J402" s="6" t="n">
        <f aca="false">VLOOKUP(E402,[1]Sayfa5!E$1:I$1048576,5,0)</f>
        <v>4005401375081</v>
      </c>
    </row>
    <row r="403" customFormat="false" ht="15" hidden="true" customHeight="false" outlineLevel="0" collapsed="false">
      <c r="A403" s="3" t="s">
        <v>945</v>
      </c>
      <c r="B403" s="4" t="s">
        <v>11</v>
      </c>
      <c r="C403" s="4" t="s">
        <v>12</v>
      </c>
      <c r="D403" s="3" t="s">
        <v>805</v>
      </c>
      <c r="E403" s="5" t="s">
        <v>946</v>
      </c>
      <c r="F403" s="5" t="n">
        <v>0.18</v>
      </c>
      <c r="G403" s="5" t="s">
        <v>15</v>
      </c>
      <c r="H403" s="5" t="n">
        <f aca="false">VLOOKUP(E403,[1]Sayfa5!E$1:H$1048576,4,0)</f>
        <v>164.55</v>
      </c>
      <c r="I403" s="4"/>
      <c r="J403" s="6" t="n">
        <f aca="false">VLOOKUP(E403,[1]Sayfa5!E$1:I$1048576,5,0)</f>
        <v>4005401475903</v>
      </c>
    </row>
    <row r="404" customFormat="false" ht="15" hidden="true" customHeight="false" outlineLevel="0" collapsed="false">
      <c r="A404" s="3" t="s">
        <v>947</v>
      </c>
      <c r="B404" s="4" t="s">
        <v>11</v>
      </c>
      <c r="C404" s="4" t="s">
        <v>12</v>
      </c>
      <c r="D404" s="3" t="s">
        <v>805</v>
      </c>
      <c r="E404" s="5" t="s">
        <v>948</v>
      </c>
      <c r="F404" s="5" t="n">
        <v>0.18</v>
      </c>
      <c r="G404" s="5" t="s">
        <v>15</v>
      </c>
      <c r="H404" s="5" t="n">
        <f aca="false">VLOOKUP(E404,[1]Sayfa5!E$1:H$1048576,4,0)</f>
        <v>154.65</v>
      </c>
      <c r="I404" s="4"/>
      <c r="J404" s="6" t="n">
        <f aca="false">VLOOKUP(E404,[1]Sayfa5!E$1:I$1048576,5,0)</f>
        <v>4005401478102</v>
      </c>
    </row>
    <row r="405" customFormat="false" ht="15" hidden="true" customHeight="false" outlineLevel="0" collapsed="false">
      <c r="A405" s="3" t="s">
        <v>949</v>
      </c>
      <c r="B405" s="4" t="s">
        <v>11</v>
      </c>
      <c r="C405" s="4" t="s">
        <v>12</v>
      </c>
      <c r="D405" s="3" t="s">
        <v>805</v>
      </c>
      <c r="E405" s="5" t="s">
        <v>950</v>
      </c>
      <c r="F405" s="5" t="n">
        <v>0.18</v>
      </c>
      <c r="G405" s="5" t="s">
        <v>15</v>
      </c>
      <c r="H405" s="5" t="n">
        <f aca="false">VLOOKUP(E405,[1]Sayfa5!E$1:H$1048576,4,0)</f>
        <v>118.78</v>
      </c>
      <c r="I405" s="4"/>
      <c r="J405" s="6" t="n">
        <f aca="false">VLOOKUP(E405,[1]Sayfa5!E$1:I$1048576,5,0)</f>
        <v>4005401489207</v>
      </c>
    </row>
    <row r="406" customFormat="false" ht="15" hidden="true" customHeight="false" outlineLevel="0" collapsed="false">
      <c r="A406" s="3" t="s">
        <v>951</v>
      </c>
      <c r="B406" s="4" t="s">
        <v>11</v>
      </c>
      <c r="C406" s="4" t="s">
        <v>12</v>
      </c>
      <c r="D406" s="3" t="s">
        <v>805</v>
      </c>
      <c r="E406" s="5" t="s">
        <v>952</v>
      </c>
      <c r="F406" s="5" t="n">
        <v>0.18</v>
      </c>
      <c r="G406" s="5" t="s">
        <v>15</v>
      </c>
      <c r="H406" s="5" t="n">
        <f aca="false">VLOOKUP(E406,[1]Sayfa5!E$1:H$1048576,4,0)</f>
        <v>99.74</v>
      </c>
      <c r="I406" s="4"/>
      <c r="J406" s="6" t="n">
        <f aca="false">VLOOKUP(E406,[1]Sayfa5!E$1:I$1048576,5,0)</f>
        <v>4005401470502</v>
      </c>
    </row>
    <row r="407" customFormat="false" ht="15" hidden="true" customHeight="false" outlineLevel="0" collapsed="false">
      <c r="A407" s="3" t="s">
        <v>953</v>
      </c>
      <c r="B407" s="4" t="s">
        <v>11</v>
      </c>
      <c r="C407" s="4" t="s">
        <v>12</v>
      </c>
      <c r="D407" s="3" t="s">
        <v>805</v>
      </c>
      <c r="E407" s="5" t="s">
        <v>954</v>
      </c>
      <c r="F407" s="5" t="n">
        <v>0.18</v>
      </c>
      <c r="G407" s="5" t="s">
        <v>15</v>
      </c>
      <c r="H407" s="5" t="n">
        <f aca="false">VLOOKUP(E407,[1]Sayfa5!E$1:H$1048576,4,0)</f>
        <v>94.84</v>
      </c>
      <c r="I407" s="4"/>
      <c r="J407" s="6" t="n">
        <f aca="false">VLOOKUP(E407,[1]Sayfa5!E$1:I$1048576,5,0)</f>
        <v>4005401481409</v>
      </c>
    </row>
    <row r="408" customFormat="false" ht="15" hidden="true" customHeight="false" outlineLevel="0" collapsed="false">
      <c r="A408" s="3" t="s">
        <v>955</v>
      </c>
      <c r="B408" s="4" t="s">
        <v>11</v>
      </c>
      <c r="C408" s="4" t="s">
        <v>12</v>
      </c>
      <c r="D408" s="3" t="s">
        <v>805</v>
      </c>
      <c r="E408" s="5" t="s">
        <v>956</v>
      </c>
      <c r="F408" s="5" t="n">
        <v>0.18</v>
      </c>
      <c r="G408" s="5" t="s">
        <v>15</v>
      </c>
      <c r="H408" s="5" t="n">
        <f aca="false">VLOOKUP(E408,[1]Sayfa5!E$1:H$1048576,4,0)</f>
        <v>94.75</v>
      </c>
      <c r="I408" s="4"/>
      <c r="J408" s="6" t="n">
        <f aca="false">VLOOKUP(E408,[1]Sayfa5!E$1:I$1048576,5,0)</f>
        <v>4005401470908</v>
      </c>
    </row>
    <row r="409" customFormat="false" ht="15" hidden="true" customHeight="false" outlineLevel="0" collapsed="false">
      <c r="A409" s="3" t="s">
        <v>957</v>
      </c>
      <c r="B409" s="4" t="s">
        <v>11</v>
      </c>
      <c r="C409" s="4" t="s">
        <v>12</v>
      </c>
      <c r="D409" s="3" t="s">
        <v>805</v>
      </c>
      <c r="E409" s="5" t="s">
        <v>958</v>
      </c>
      <c r="F409" s="5" t="n">
        <v>0.18</v>
      </c>
      <c r="G409" s="5" t="s">
        <v>15</v>
      </c>
      <c r="H409" s="5" t="n">
        <f aca="false">VLOOKUP(E409,[1]Sayfa5!E$1:H$1048576,4,0)</f>
        <v>164.12</v>
      </c>
      <c r="I409" s="4"/>
      <c r="J409" s="6" t="n">
        <f aca="false">VLOOKUP(E409,[1]Sayfa5!E$1:I$1048576,5,0)</f>
        <v>4005401481805</v>
      </c>
    </row>
    <row r="410" customFormat="false" ht="15" hidden="true" customHeight="false" outlineLevel="0" collapsed="false">
      <c r="A410" s="3" t="s">
        <v>959</v>
      </c>
      <c r="B410" s="4" t="s">
        <v>11</v>
      </c>
      <c r="C410" s="4" t="s">
        <v>12</v>
      </c>
      <c r="D410" s="3" t="s">
        <v>805</v>
      </c>
      <c r="E410" s="5" t="s">
        <v>960</v>
      </c>
      <c r="F410" s="5" t="n">
        <v>0.18</v>
      </c>
      <c r="G410" s="5" t="s">
        <v>15</v>
      </c>
      <c r="H410" s="5" t="n">
        <f aca="false">VLOOKUP(E410,[1]Sayfa5!E$1:H$1048576,4,0)</f>
        <v>218.78</v>
      </c>
      <c r="I410" s="4"/>
      <c r="J410" s="6" t="n">
        <f aca="false">VLOOKUP(E410,[1]Sayfa5!E$1:I$1048576,5,0)</f>
        <v>4005401481706</v>
      </c>
    </row>
    <row r="411" customFormat="false" ht="15" hidden="true" customHeight="false" outlineLevel="0" collapsed="false">
      <c r="A411" s="3" t="s">
        <v>961</v>
      </c>
      <c r="B411" s="4" t="s">
        <v>11</v>
      </c>
      <c r="C411" s="4" t="s">
        <v>12</v>
      </c>
      <c r="D411" s="3" t="s">
        <v>805</v>
      </c>
      <c r="E411" s="5" t="s">
        <v>962</v>
      </c>
      <c r="F411" s="5" t="n">
        <v>0.18</v>
      </c>
      <c r="G411" s="5" t="s">
        <v>15</v>
      </c>
      <c r="H411" s="5" t="n">
        <f aca="false">VLOOKUP(E411,[1]Sayfa5!E$1:H$1048576,4,0)</f>
        <v>165.14</v>
      </c>
      <c r="I411" s="4"/>
      <c r="J411" s="6" t="n">
        <f aca="false">VLOOKUP(E411,[1]Sayfa5!E$1:I$1048576,5,0)</f>
        <v>4005401483908</v>
      </c>
    </row>
    <row r="412" customFormat="false" ht="15" hidden="true" customHeight="false" outlineLevel="0" collapsed="false">
      <c r="A412" s="3" t="s">
        <v>963</v>
      </c>
      <c r="B412" s="4" t="s">
        <v>11</v>
      </c>
      <c r="C412" s="4" t="s">
        <v>12</v>
      </c>
      <c r="D412" s="3" t="s">
        <v>805</v>
      </c>
      <c r="E412" s="5" t="s">
        <v>964</v>
      </c>
      <c r="F412" s="5" t="n">
        <v>0.18</v>
      </c>
      <c r="G412" s="5" t="s">
        <v>15</v>
      </c>
      <c r="H412" s="5" t="n">
        <f aca="false">VLOOKUP(E412,[1]Sayfa5!E$1:H$1048576,4,0)</f>
        <v>29.78</v>
      </c>
      <c r="I412" s="4"/>
      <c r="J412" s="6" t="n">
        <f aca="false">VLOOKUP(E412,[1]Sayfa5!E$1:I$1048576,5,0)</f>
        <v>4005401493303</v>
      </c>
    </row>
    <row r="413" customFormat="false" ht="15" hidden="true" customHeight="false" outlineLevel="0" collapsed="false">
      <c r="A413" s="3" t="s">
        <v>965</v>
      </c>
      <c r="B413" s="4" t="s">
        <v>11</v>
      </c>
      <c r="C413" s="4" t="s">
        <v>12</v>
      </c>
      <c r="D413" s="3" t="s">
        <v>805</v>
      </c>
      <c r="E413" s="5" t="s">
        <v>966</v>
      </c>
      <c r="F413" s="5" t="n">
        <v>0.18</v>
      </c>
      <c r="G413" s="5" t="s">
        <v>15</v>
      </c>
      <c r="H413" s="5" t="n">
        <f aca="false">VLOOKUP(E413,[1]Sayfa5!E$1:H$1048576,4,0)</f>
        <v>29.78</v>
      </c>
      <c r="I413" s="4"/>
      <c r="J413" s="6" t="n">
        <f aca="false">VLOOKUP(E413,[1]Sayfa5!E$1:I$1048576,5,0)</f>
        <v>4005401493310</v>
      </c>
    </row>
    <row r="414" customFormat="false" ht="15" hidden="true" customHeight="false" outlineLevel="0" collapsed="false">
      <c r="A414" s="3" t="s">
        <v>967</v>
      </c>
      <c r="B414" s="4" t="s">
        <v>11</v>
      </c>
      <c r="C414" s="4" t="s">
        <v>12</v>
      </c>
      <c r="D414" s="3" t="s">
        <v>805</v>
      </c>
      <c r="E414" s="5" t="s">
        <v>968</v>
      </c>
      <c r="F414" s="5" t="n">
        <v>0.18</v>
      </c>
      <c r="G414" s="5" t="s">
        <v>15</v>
      </c>
      <c r="H414" s="5" t="n">
        <f aca="false">VLOOKUP(E414,[1]Sayfa5!E$1:H$1048576,4,0)</f>
        <v>29.78</v>
      </c>
      <c r="I414" s="4"/>
      <c r="J414" s="6" t="n">
        <f aca="false">VLOOKUP(E414,[1]Sayfa5!E$1:I$1048576,5,0)</f>
        <v>4005401493334</v>
      </c>
    </row>
    <row r="415" customFormat="false" ht="15" hidden="true" customHeight="false" outlineLevel="0" collapsed="false">
      <c r="A415" s="3" t="s">
        <v>969</v>
      </c>
      <c r="B415" s="4" t="s">
        <v>11</v>
      </c>
      <c r="C415" s="4" t="s">
        <v>12</v>
      </c>
      <c r="D415" s="3" t="s">
        <v>805</v>
      </c>
      <c r="E415" s="5" t="s">
        <v>970</v>
      </c>
      <c r="F415" s="5" t="n">
        <v>0.18</v>
      </c>
      <c r="G415" s="5" t="s">
        <v>15</v>
      </c>
      <c r="H415" s="5" t="n">
        <f aca="false">VLOOKUP(E415,[1]Sayfa5!E$1:H$1048576,4,0)</f>
        <v>29.78</v>
      </c>
      <c r="I415" s="4"/>
      <c r="J415" s="6" t="n">
        <f aca="false">VLOOKUP(E415,[1]Sayfa5!E$1:I$1048576,5,0)</f>
        <v>4005401493402</v>
      </c>
    </row>
    <row r="416" customFormat="false" ht="15" hidden="true" customHeight="false" outlineLevel="0" collapsed="false">
      <c r="A416" s="3" t="s">
        <v>971</v>
      </c>
      <c r="B416" s="4" t="s">
        <v>11</v>
      </c>
      <c r="C416" s="4" t="s">
        <v>12</v>
      </c>
      <c r="D416" s="3" t="s">
        <v>805</v>
      </c>
      <c r="E416" s="5" t="s">
        <v>972</v>
      </c>
      <c r="F416" s="5" t="n">
        <v>0.18</v>
      </c>
      <c r="G416" s="5" t="s">
        <v>15</v>
      </c>
      <c r="H416" s="5" t="n">
        <f aca="false">VLOOKUP(E416,[1]Sayfa5!E$1:H$1048576,4,0)</f>
        <v>29.78</v>
      </c>
      <c r="I416" s="4"/>
      <c r="J416" s="6" t="n">
        <f aca="false">VLOOKUP(E416,[1]Sayfa5!E$1:I$1048576,5,0)</f>
        <v>4005401493419</v>
      </c>
    </row>
    <row r="417" customFormat="false" ht="15" hidden="true" customHeight="false" outlineLevel="0" collapsed="false">
      <c r="A417" s="3" t="s">
        <v>973</v>
      </c>
      <c r="B417" s="4" t="s">
        <v>11</v>
      </c>
      <c r="C417" s="4" t="s">
        <v>12</v>
      </c>
      <c r="D417" s="3" t="s">
        <v>805</v>
      </c>
      <c r="E417" s="5" t="s">
        <v>974</v>
      </c>
      <c r="F417" s="5" t="n">
        <v>0.18</v>
      </c>
      <c r="G417" s="5" t="s">
        <v>15</v>
      </c>
      <c r="H417" s="5" t="n">
        <f aca="false">VLOOKUP(E417,[1]Sayfa5!E$1:H$1048576,4,0)</f>
        <v>29.78</v>
      </c>
      <c r="I417" s="4"/>
      <c r="J417" s="6" t="n">
        <f aca="false">VLOOKUP(E417,[1]Sayfa5!E$1:I$1048576,5,0)</f>
        <v>4005401493433</v>
      </c>
    </row>
    <row r="418" customFormat="false" ht="15" hidden="true" customHeight="false" outlineLevel="0" collapsed="false">
      <c r="A418" s="3" t="s">
        <v>975</v>
      </c>
      <c r="B418" s="4" t="s">
        <v>11</v>
      </c>
      <c r="C418" s="4" t="s">
        <v>12</v>
      </c>
      <c r="D418" s="3" t="s">
        <v>805</v>
      </c>
      <c r="E418" s="5" t="s">
        <v>976</v>
      </c>
      <c r="F418" s="5" t="n">
        <v>0.18</v>
      </c>
      <c r="G418" s="5" t="s">
        <v>15</v>
      </c>
      <c r="H418" s="5" t="n">
        <f aca="false">VLOOKUP(E418,[1]Sayfa5!E$1:H$1048576,4,0)</f>
        <v>29.78</v>
      </c>
      <c r="I418" s="4"/>
      <c r="J418" s="6" t="n">
        <f aca="false">VLOOKUP(E418,[1]Sayfa5!E$1:I$1048576,5,0)</f>
        <v>4005401493501</v>
      </c>
    </row>
    <row r="419" customFormat="false" ht="15" hidden="true" customHeight="false" outlineLevel="0" collapsed="false">
      <c r="A419" s="3" t="s">
        <v>977</v>
      </c>
      <c r="B419" s="4" t="s">
        <v>11</v>
      </c>
      <c r="C419" s="4" t="s">
        <v>12</v>
      </c>
      <c r="D419" s="3" t="s">
        <v>805</v>
      </c>
      <c r="E419" s="5" t="s">
        <v>978</v>
      </c>
      <c r="F419" s="5" t="n">
        <v>0.18</v>
      </c>
      <c r="G419" s="5" t="s">
        <v>15</v>
      </c>
      <c r="H419" s="5" t="n">
        <f aca="false">VLOOKUP(E419,[1]Sayfa5!E$1:H$1048576,4,0)</f>
        <v>29.78</v>
      </c>
      <c r="I419" s="4"/>
      <c r="J419" s="6" t="n">
        <f aca="false">VLOOKUP(E419,[1]Sayfa5!E$1:I$1048576,5,0)</f>
        <v>4005401493518</v>
      </c>
    </row>
    <row r="420" customFormat="false" ht="15" hidden="true" customHeight="false" outlineLevel="0" collapsed="false">
      <c r="A420" s="3" t="s">
        <v>979</v>
      </c>
      <c r="B420" s="4" t="s">
        <v>11</v>
      </c>
      <c r="C420" s="4" t="s">
        <v>12</v>
      </c>
      <c r="D420" s="3" t="s">
        <v>805</v>
      </c>
      <c r="E420" s="5" t="s">
        <v>980</v>
      </c>
      <c r="F420" s="5" t="n">
        <v>0.18</v>
      </c>
      <c r="G420" s="5" t="s">
        <v>15</v>
      </c>
      <c r="H420" s="5" t="n">
        <f aca="false">VLOOKUP(E420,[1]Sayfa5!E$1:H$1048576,4,0)</f>
        <v>29.78</v>
      </c>
      <c r="I420" s="4"/>
      <c r="J420" s="6" t="n">
        <f aca="false">VLOOKUP(E420,[1]Sayfa5!E$1:I$1048576,5,0)</f>
        <v>4005401493532</v>
      </c>
    </row>
    <row r="421" customFormat="false" ht="15" hidden="true" customHeight="false" outlineLevel="0" collapsed="false">
      <c r="A421" s="3" t="s">
        <v>981</v>
      </c>
      <c r="B421" s="4" t="s">
        <v>11</v>
      </c>
      <c r="C421" s="4" t="s">
        <v>12</v>
      </c>
      <c r="D421" s="3" t="s">
        <v>805</v>
      </c>
      <c r="E421" s="5" t="s">
        <v>982</v>
      </c>
      <c r="F421" s="5" t="n">
        <v>0.18</v>
      </c>
      <c r="G421" s="5" t="s">
        <v>15</v>
      </c>
      <c r="H421" s="5" t="n">
        <f aca="false">VLOOKUP(E421,[1]Sayfa5!E$1:H$1048576,4,0)</f>
        <v>29.78</v>
      </c>
      <c r="I421" s="4"/>
      <c r="J421" s="6" t="n">
        <f aca="false">VLOOKUP(E421,[1]Sayfa5!E$1:I$1048576,5,0)</f>
        <v>4005401493600</v>
      </c>
    </row>
    <row r="422" customFormat="false" ht="15" hidden="true" customHeight="false" outlineLevel="0" collapsed="false">
      <c r="A422" s="3" t="s">
        <v>983</v>
      </c>
      <c r="B422" s="4" t="s">
        <v>11</v>
      </c>
      <c r="C422" s="4" t="s">
        <v>12</v>
      </c>
      <c r="D422" s="3" t="s">
        <v>805</v>
      </c>
      <c r="E422" s="5" t="s">
        <v>984</v>
      </c>
      <c r="F422" s="5" t="n">
        <v>0.18</v>
      </c>
      <c r="G422" s="5" t="s">
        <v>15</v>
      </c>
      <c r="H422" s="5" t="n">
        <f aca="false">VLOOKUP(E422,[1]Sayfa5!E$1:H$1048576,4,0)</f>
        <v>29.78</v>
      </c>
      <c r="I422" s="4"/>
      <c r="J422" s="6" t="n">
        <f aca="false">VLOOKUP(E422,[1]Sayfa5!E$1:I$1048576,5,0)</f>
        <v>4005401493617</v>
      </c>
    </row>
    <row r="423" customFormat="false" ht="15" hidden="true" customHeight="false" outlineLevel="0" collapsed="false">
      <c r="A423" s="3" t="s">
        <v>985</v>
      </c>
      <c r="B423" s="4" t="s">
        <v>11</v>
      </c>
      <c r="C423" s="4" t="s">
        <v>12</v>
      </c>
      <c r="D423" s="3" t="s">
        <v>805</v>
      </c>
      <c r="E423" s="5" t="s">
        <v>986</v>
      </c>
      <c r="F423" s="5" t="n">
        <v>0.18</v>
      </c>
      <c r="G423" s="5" t="s">
        <v>15</v>
      </c>
      <c r="H423" s="5" t="n">
        <f aca="false">VLOOKUP(E423,[1]Sayfa5!E$1:H$1048576,4,0)</f>
        <v>29.78</v>
      </c>
      <c r="I423" s="4"/>
      <c r="J423" s="6" t="n">
        <f aca="false">VLOOKUP(E423,[1]Sayfa5!E$1:I$1048576,5,0)</f>
        <v>4005401493631</v>
      </c>
    </row>
    <row r="424" customFormat="false" ht="15" hidden="true" customHeight="false" outlineLevel="0" collapsed="false">
      <c r="A424" s="3" t="s">
        <v>987</v>
      </c>
      <c r="B424" s="4" t="s">
        <v>11</v>
      </c>
      <c r="C424" s="4" t="s">
        <v>12</v>
      </c>
      <c r="D424" s="3" t="s">
        <v>805</v>
      </c>
      <c r="E424" s="5" t="s">
        <v>988</v>
      </c>
      <c r="F424" s="5" t="n">
        <v>0.18</v>
      </c>
      <c r="G424" s="5" t="s">
        <v>15</v>
      </c>
      <c r="H424" s="5" t="n">
        <f aca="false">VLOOKUP(E424,[1]Sayfa5!E$1:H$1048576,4,0)</f>
        <v>37.48</v>
      </c>
      <c r="I424" s="4"/>
      <c r="J424" s="6" t="n">
        <f aca="false">VLOOKUP(E424,[1]Sayfa5!E$1:I$1048576,5,0)</f>
        <v>4005401494102</v>
      </c>
    </row>
    <row r="425" customFormat="false" ht="15" hidden="true" customHeight="false" outlineLevel="0" collapsed="false">
      <c r="A425" s="3" t="s">
        <v>989</v>
      </c>
      <c r="B425" s="4" t="s">
        <v>11</v>
      </c>
      <c r="C425" s="4" t="s">
        <v>12</v>
      </c>
      <c r="D425" s="3" t="s">
        <v>805</v>
      </c>
      <c r="E425" s="5" t="s">
        <v>990</v>
      </c>
      <c r="F425" s="5" t="n">
        <v>0.18</v>
      </c>
      <c r="G425" s="5" t="s">
        <v>15</v>
      </c>
      <c r="H425" s="5" t="n">
        <f aca="false">VLOOKUP(E425,[1]Sayfa5!E$1:H$1048576,4,0)</f>
        <v>37.48</v>
      </c>
      <c r="I425" s="4"/>
      <c r="J425" s="6" t="n">
        <f aca="false">VLOOKUP(E425,[1]Sayfa5!E$1:I$1048576,5,0)</f>
        <v>4005401494119</v>
      </c>
    </row>
    <row r="426" customFormat="false" ht="15" hidden="true" customHeight="false" outlineLevel="0" collapsed="false">
      <c r="A426" s="3" t="s">
        <v>991</v>
      </c>
      <c r="B426" s="4" t="s">
        <v>11</v>
      </c>
      <c r="C426" s="4" t="s">
        <v>12</v>
      </c>
      <c r="D426" s="3" t="s">
        <v>805</v>
      </c>
      <c r="E426" s="5" t="s">
        <v>992</v>
      </c>
      <c r="F426" s="5" t="n">
        <v>0.18</v>
      </c>
      <c r="G426" s="5" t="s">
        <v>15</v>
      </c>
      <c r="H426" s="5" t="n">
        <f aca="false">VLOOKUP(E426,[1]Sayfa5!E$1:H$1048576,4,0)</f>
        <v>37.48</v>
      </c>
      <c r="I426" s="4"/>
      <c r="J426" s="6" t="n">
        <f aca="false">VLOOKUP(E426,[1]Sayfa5!E$1:I$1048576,5,0)</f>
        <v>4005401494133</v>
      </c>
    </row>
    <row r="427" customFormat="false" ht="15" hidden="true" customHeight="false" outlineLevel="0" collapsed="false">
      <c r="A427" s="3" t="s">
        <v>993</v>
      </c>
      <c r="B427" s="4" t="s">
        <v>11</v>
      </c>
      <c r="C427" s="4" t="s">
        <v>12</v>
      </c>
      <c r="D427" s="3" t="s">
        <v>805</v>
      </c>
      <c r="E427" s="5" t="s">
        <v>994</v>
      </c>
      <c r="F427" s="5" t="n">
        <v>0.18</v>
      </c>
      <c r="G427" s="5" t="s">
        <v>15</v>
      </c>
      <c r="H427" s="5" t="n">
        <f aca="false">VLOOKUP(E427,[1]Sayfa5!E$1:H$1048576,4,0)</f>
        <v>37.48</v>
      </c>
      <c r="I427" s="4"/>
      <c r="J427" s="6" t="n">
        <f aca="false">VLOOKUP(E427,[1]Sayfa5!E$1:I$1048576,5,0)</f>
        <v>4005401494201</v>
      </c>
    </row>
    <row r="428" customFormat="false" ht="15" hidden="true" customHeight="false" outlineLevel="0" collapsed="false">
      <c r="A428" s="3" t="s">
        <v>995</v>
      </c>
      <c r="B428" s="4" t="s">
        <v>11</v>
      </c>
      <c r="C428" s="4" t="s">
        <v>12</v>
      </c>
      <c r="D428" s="3" t="s">
        <v>805</v>
      </c>
      <c r="E428" s="5" t="s">
        <v>996</v>
      </c>
      <c r="F428" s="5" t="n">
        <v>0.18</v>
      </c>
      <c r="G428" s="5" t="s">
        <v>15</v>
      </c>
      <c r="H428" s="5" t="n">
        <f aca="false">VLOOKUP(E428,[1]Sayfa5!E$1:H$1048576,4,0)</f>
        <v>37.48</v>
      </c>
      <c r="I428" s="4"/>
      <c r="J428" s="6" t="n">
        <f aca="false">VLOOKUP(E428,[1]Sayfa5!E$1:I$1048576,5,0)</f>
        <v>4005401494218</v>
      </c>
    </row>
    <row r="429" customFormat="false" ht="15" hidden="true" customHeight="false" outlineLevel="0" collapsed="false">
      <c r="A429" s="3" t="s">
        <v>997</v>
      </c>
      <c r="B429" s="4" t="s">
        <v>11</v>
      </c>
      <c r="C429" s="4" t="s">
        <v>12</v>
      </c>
      <c r="D429" s="3" t="s">
        <v>805</v>
      </c>
      <c r="E429" s="5" t="s">
        <v>998</v>
      </c>
      <c r="F429" s="5" t="n">
        <v>0.18</v>
      </c>
      <c r="G429" s="5" t="s">
        <v>15</v>
      </c>
      <c r="H429" s="5" t="n">
        <f aca="false">VLOOKUP(E429,[1]Sayfa5!E$1:H$1048576,4,0)</f>
        <v>37.48</v>
      </c>
      <c r="I429" s="4"/>
      <c r="J429" s="6" t="n">
        <f aca="false">VLOOKUP(E429,[1]Sayfa5!E$1:I$1048576,5,0)</f>
        <v>4005401494232</v>
      </c>
    </row>
    <row r="430" customFormat="false" ht="15" hidden="true" customHeight="false" outlineLevel="0" collapsed="false">
      <c r="A430" s="3" t="s">
        <v>999</v>
      </c>
      <c r="B430" s="4" t="s">
        <v>11</v>
      </c>
      <c r="C430" s="4" t="s">
        <v>12</v>
      </c>
      <c r="D430" s="3" t="s">
        <v>805</v>
      </c>
      <c r="E430" s="5" t="s">
        <v>1000</v>
      </c>
      <c r="F430" s="5" t="n">
        <v>0.18</v>
      </c>
      <c r="G430" s="5" t="s">
        <v>15</v>
      </c>
      <c r="H430" s="5" t="n">
        <f aca="false">VLOOKUP(E430,[1]Sayfa5!E$1:H$1048576,4,0)</f>
        <v>37.48</v>
      </c>
      <c r="I430" s="4"/>
      <c r="J430" s="6" t="n">
        <f aca="false">VLOOKUP(E430,[1]Sayfa5!E$1:I$1048576,5,0)</f>
        <v>4005401494300</v>
      </c>
    </row>
    <row r="431" customFormat="false" ht="15" hidden="true" customHeight="false" outlineLevel="0" collapsed="false">
      <c r="A431" s="3" t="s">
        <v>1001</v>
      </c>
      <c r="B431" s="4" t="s">
        <v>11</v>
      </c>
      <c r="C431" s="4" t="s">
        <v>12</v>
      </c>
      <c r="D431" s="3" t="s">
        <v>805</v>
      </c>
      <c r="E431" s="5" t="s">
        <v>1002</v>
      </c>
      <c r="F431" s="5" t="n">
        <v>0.18</v>
      </c>
      <c r="G431" s="5" t="s">
        <v>15</v>
      </c>
      <c r="H431" s="5" t="n">
        <f aca="false">VLOOKUP(E431,[1]Sayfa5!E$1:H$1048576,4,0)</f>
        <v>37.48</v>
      </c>
      <c r="I431" s="4"/>
      <c r="J431" s="6" t="n">
        <f aca="false">VLOOKUP(E431,[1]Sayfa5!E$1:I$1048576,5,0)</f>
        <v>4005401494317</v>
      </c>
    </row>
    <row r="432" customFormat="false" ht="15" hidden="true" customHeight="false" outlineLevel="0" collapsed="false">
      <c r="A432" s="3" t="s">
        <v>1003</v>
      </c>
      <c r="B432" s="4" t="s">
        <v>11</v>
      </c>
      <c r="C432" s="4" t="s">
        <v>12</v>
      </c>
      <c r="D432" s="3" t="s">
        <v>805</v>
      </c>
      <c r="E432" s="5" t="s">
        <v>1004</v>
      </c>
      <c r="F432" s="5" t="n">
        <v>0.18</v>
      </c>
      <c r="G432" s="5" t="s">
        <v>15</v>
      </c>
      <c r="H432" s="5" t="n">
        <f aca="false">VLOOKUP(E432,[1]Sayfa5!E$1:H$1048576,4,0)</f>
        <v>37.48</v>
      </c>
      <c r="I432" s="4"/>
      <c r="J432" s="6" t="n">
        <f aca="false">VLOOKUP(E432,[1]Sayfa5!E$1:I$1048576,5,0)</f>
        <v>4005401494331</v>
      </c>
    </row>
    <row r="433" customFormat="false" ht="15" hidden="true" customHeight="false" outlineLevel="0" collapsed="false">
      <c r="A433" s="3" t="s">
        <v>1005</v>
      </c>
      <c r="B433" s="4" t="s">
        <v>11</v>
      </c>
      <c r="C433" s="4" t="s">
        <v>12</v>
      </c>
      <c r="D433" s="16" t="s">
        <v>805</v>
      </c>
      <c r="E433" s="16" t="s">
        <v>1006</v>
      </c>
      <c r="F433" s="16" t="n">
        <v>0.18</v>
      </c>
      <c r="G433" s="16" t="s">
        <v>15</v>
      </c>
      <c r="H433" s="16" t="n">
        <f aca="false">56.2*0.9*0.94</f>
        <v>47.5452</v>
      </c>
      <c r="I433" s="4"/>
      <c r="J433" s="17" t="n">
        <v>8690826001354</v>
      </c>
    </row>
    <row r="434" customFormat="false" ht="15" hidden="true" customHeight="false" outlineLevel="0" collapsed="false">
      <c r="A434" s="3" t="s">
        <v>1007</v>
      </c>
      <c r="B434" s="4" t="s">
        <v>11</v>
      </c>
      <c r="C434" s="4" t="s">
        <v>12</v>
      </c>
      <c r="D434" s="16" t="s">
        <v>805</v>
      </c>
      <c r="E434" s="16" t="s">
        <v>1008</v>
      </c>
      <c r="F434" s="16" t="n">
        <v>0.18</v>
      </c>
      <c r="G434" s="16" t="s">
        <v>15</v>
      </c>
      <c r="H434" s="16" t="n">
        <f aca="false">56.2*0.9*0.94</f>
        <v>47.5452</v>
      </c>
      <c r="I434" s="4"/>
      <c r="J434" s="17" t="n">
        <v>8690826001446</v>
      </c>
    </row>
    <row r="435" customFormat="false" ht="15" hidden="true" customHeight="false" outlineLevel="0" collapsed="false">
      <c r="A435" s="3" t="s">
        <v>1009</v>
      </c>
      <c r="B435" s="4" t="s">
        <v>11</v>
      </c>
      <c r="C435" s="4" t="s">
        <v>12</v>
      </c>
      <c r="D435" s="16" t="s">
        <v>805</v>
      </c>
      <c r="E435" s="16" t="s">
        <v>1010</v>
      </c>
      <c r="F435" s="16" t="n">
        <v>0.18</v>
      </c>
      <c r="G435" s="16" t="s">
        <v>15</v>
      </c>
      <c r="H435" s="16" t="n">
        <f aca="false">46.3*0.9*0.94</f>
        <v>39.1698</v>
      </c>
      <c r="I435" s="4"/>
      <c r="J435" s="17" t="n">
        <v>8690826001644</v>
      </c>
    </row>
    <row r="436" customFormat="false" ht="15" hidden="true" customHeight="false" outlineLevel="0" collapsed="false">
      <c r="A436" s="3" t="s">
        <v>1011</v>
      </c>
      <c r="B436" s="4" t="s">
        <v>11</v>
      </c>
      <c r="C436" s="4" t="s">
        <v>12</v>
      </c>
      <c r="D436" s="16" t="s">
        <v>805</v>
      </c>
      <c r="E436" s="16" t="s">
        <v>1012</v>
      </c>
      <c r="F436" s="16" t="n">
        <v>0.18</v>
      </c>
      <c r="G436" s="16" t="s">
        <v>15</v>
      </c>
      <c r="H436" s="16" t="n">
        <f aca="false">40.8*0.9*0.94</f>
        <v>34.5168</v>
      </c>
      <c r="I436" s="4"/>
      <c r="J436" s="17" t="n">
        <v>8690826001484</v>
      </c>
    </row>
    <row r="437" customFormat="false" ht="15" hidden="true" customHeight="false" outlineLevel="0" collapsed="false">
      <c r="A437" s="3" t="s">
        <v>1013</v>
      </c>
      <c r="B437" s="4" t="s">
        <v>11</v>
      </c>
      <c r="C437" s="4" t="s">
        <v>12</v>
      </c>
      <c r="D437" s="16" t="s">
        <v>805</v>
      </c>
      <c r="E437" s="16" t="s">
        <v>1014</v>
      </c>
      <c r="F437" s="16" t="n">
        <v>0.18</v>
      </c>
      <c r="G437" s="16" t="s">
        <v>15</v>
      </c>
      <c r="H437" s="16" t="n">
        <f aca="false">40.8*0.9*0.94</f>
        <v>34.5168</v>
      </c>
      <c r="I437" s="4"/>
      <c r="J437" s="17" t="n">
        <v>8690826001323</v>
      </c>
    </row>
    <row r="438" customFormat="false" ht="15" hidden="true" customHeight="false" outlineLevel="0" collapsed="false">
      <c r="A438" s="3" t="s">
        <v>1015</v>
      </c>
      <c r="B438" s="4" t="s">
        <v>11</v>
      </c>
      <c r="C438" s="4" t="s">
        <v>12</v>
      </c>
      <c r="D438" s="3" t="s">
        <v>1016</v>
      </c>
      <c r="E438" s="5" t="s">
        <v>1017</v>
      </c>
      <c r="F438" s="5" t="n">
        <v>0.18</v>
      </c>
      <c r="G438" s="5" t="s">
        <v>15</v>
      </c>
      <c r="H438" s="5" t="n">
        <v>514.76</v>
      </c>
      <c r="I438" s="4"/>
      <c r="J438" s="6" t="n">
        <v>3501170767528</v>
      </c>
    </row>
    <row r="439" customFormat="false" ht="15" hidden="true" customHeight="false" outlineLevel="0" collapsed="false">
      <c r="A439" s="3" t="s">
        <v>1018</v>
      </c>
      <c r="B439" s="4" t="s">
        <v>11</v>
      </c>
      <c r="C439" s="4" t="s">
        <v>12</v>
      </c>
      <c r="D439" s="3" t="s">
        <v>1016</v>
      </c>
      <c r="E439" s="5" t="s">
        <v>1019</v>
      </c>
      <c r="F439" s="5" t="n">
        <v>0.18</v>
      </c>
      <c r="G439" s="5" t="s">
        <v>15</v>
      </c>
      <c r="H439" s="5" t="n">
        <v>435.24</v>
      </c>
      <c r="I439" s="4"/>
      <c r="J439" s="6" t="n">
        <v>3501170767559</v>
      </c>
    </row>
    <row r="440" customFormat="false" ht="15" hidden="true" customHeight="false" outlineLevel="0" collapsed="false">
      <c r="A440" s="3" t="s">
        <v>1020</v>
      </c>
      <c r="B440" s="4" t="s">
        <v>11</v>
      </c>
      <c r="C440" s="4" t="s">
        <v>12</v>
      </c>
      <c r="D440" s="3" t="s">
        <v>1016</v>
      </c>
      <c r="E440" s="5" t="s">
        <v>1021</v>
      </c>
      <c r="F440" s="5" t="n">
        <v>0.18</v>
      </c>
      <c r="G440" s="5" t="s">
        <v>15</v>
      </c>
      <c r="H440" s="5" t="n">
        <v>422.69</v>
      </c>
      <c r="I440" s="4"/>
      <c r="J440" s="6" t="n">
        <v>3501170690475</v>
      </c>
    </row>
    <row r="441" customFormat="false" ht="15" hidden="true" customHeight="false" outlineLevel="0" collapsed="false">
      <c r="A441" s="3" t="s">
        <v>1022</v>
      </c>
      <c r="B441" s="4" t="s">
        <v>11</v>
      </c>
      <c r="C441" s="4" t="s">
        <v>12</v>
      </c>
      <c r="D441" s="3" t="s">
        <v>1016</v>
      </c>
      <c r="E441" s="5" t="s">
        <v>1023</v>
      </c>
      <c r="F441" s="5" t="n">
        <v>0.18</v>
      </c>
      <c r="G441" s="5" t="s">
        <v>15</v>
      </c>
      <c r="H441" s="5" t="n">
        <v>353.21</v>
      </c>
      <c r="I441" s="4"/>
      <c r="J441" s="6" t="n">
        <v>3501170690505</v>
      </c>
    </row>
    <row r="442" customFormat="false" ht="15" hidden="true" customHeight="false" outlineLevel="0" collapsed="false">
      <c r="A442" s="3" t="s">
        <v>1024</v>
      </c>
      <c r="B442" s="4" t="s">
        <v>11</v>
      </c>
      <c r="C442" s="4" t="s">
        <v>12</v>
      </c>
      <c r="D442" s="3" t="s">
        <v>1016</v>
      </c>
      <c r="E442" s="5" t="s">
        <v>1025</v>
      </c>
      <c r="F442" s="5" t="n">
        <v>0.18</v>
      </c>
      <c r="G442" s="5" t="s">
        <v>15</v>
      </c>
      <c r="H442" s="5" t="n">
        <v>422.69</v>
      </c>
      <c r="I442" s="4"/>
      <c r="J442" s="6" t="n">
        <v>3501170690628</v>
      </c>
    </row>
    <row r="443" customFormat="false" ht="15" hidden="true" customHeight="false" outlineLevel="0" collapsed="false">
      <c r="A443" s="3" t="s">
        <v>1026</v>
      </c>
      <c r="B443" s="4" t="s">
        <v>11</v>
      </c>
      <c r="C443" s="4" t="s">
        <v>12</v>
      </c>
      <c r="D443" s="3" t="s">
        <v>1016</v>
      </c>
      <c r="E443" s="5" t="s">
        <v>1027</v>
      </c>
      <c r="F443" s="5" t="n">
        <v>0.18</v>
      </c>
      <c r="G443" s="5" t="s">
        <v>15</v>
      </c>
      <c r="H443" s="5" t="n">
        <v>353.21</v>
      </c>
      <c r="I443" s="4"/>
      <c r="J443" s="6" t="n">
        <v>3501170690659</v>
      </c>
    </row>
    <row r="444" customFormat="false" ht="15" hidden="true" customHeight="false" outlineLevel="0" collapsed="false">
      <c r="A444" s="3" t="s">
        <v>1028</v>
      </c>
      <c r="B444" s="4" t="s">
        <v>11</v>
      </c>
      <c r="C444" s="4" t="s">
        <v>12</v>
      </c>
      <c r="D444" s="3" t="s">
        <v>1016</v>
      </c>
      <c r="E444" s="5" t="s">
        <v>1029</v>
      </c>
      <c r="F444" s="5" t="n">
        <v>0.18</v>
      </c>
      <c r="G444" s="5" t="s">
        <v>15</v>
      </c>
      <c r="H444" s="5" t="n">
        <v>527.31</v>
      </c>
      <c r="I444" s="4"/>
      <c r="J444" s="6" t="s">
        <v>1030</v>
      </c>
    </row>
    <row r="445" customFormat="false" ht="15" hidden="true" customHeight="false" outlineLevel="0" collapsed="false">
      <c r="A445" s="3" t="s">
        <v>1031</v>
      </c>
      <c r="B445" s="4" t="s">
        <v>11</v>
      </c>
      <c r="C445" s="4" t="s">
        <v>12</v>
      </c>
      <c r="D445" s="3" t="s">
        <v>1016</v>
      </c>
      <c r="E445" s="5" t="s">
        <v>1032</v>
      </c>
      <c r="F445" s="5" t="n">
        <v>0.18</v>
      </c>
      <c r="G445" s="5" t="s">
        <v>15</v>
      </c>
      <c r="H445" s="5" t="n">
        <v>460.35</v>
      </c>
      <c r="I445" s="4"/>
      <c r="J445" s="6" t="s">
        <v>1033</v>
      </c>
    </row>
    <row r="446" customFormat="false" ht="15" hidden="true" customHeight="false" outlineLevel="0" collapsed="false">
      <c r="A446" s="3" t="s">
        <v>1034</v>
      </c>
      <c r="B446" s="4" t="s">
        <v>11</v>
      </c>
      <c r="C446" s="4" t="s">
        <v>12</v>
      </c>
      <c r="D446" s="3" t="s">
        <v>1016</v>
      </c>
      <c r="E446" s="5" t="s">
        <v>1035</v>
      </c>
      <c r="F446" s="5" t="n">
        <v>0.18</v>
      </c>
      <c r="G446" s="5" t="s">
        <v>15</v>
      </c>
      <c r="H446" s="5" t="n">
        <v>514.755</v>
      </c>
      <c r="I446" s="4"/>
      <c r="J446" s="6" t="s">
        <v>1036</v>
      </c>
    </row>
    <row r="447" customFormat="false" ht="15" hidden="true" customHeight="false" outlineLevel="0" collapsed="false">
      <c r="A447" s="3" t="s">
        <v>1037</v>
      </c>
      <c r="B447" s="4" t="s">
        <v>11</v>
      </c>
      <c r="C447" s="4" t="s">
        <v>12</v>
      </c>
      <c r="D447" s="3" t="s">
        <v>1016</v>
      </c>
      <c r="E447" s="5" t="s">
        <v>1038</v>
      </c>
      <c r="F447" s="5" t="n">
        <v>0.18</v>
      </c>
      <c r="G447" s="5" t="s">
        <v>15</v>
      </c>
      <c r="H447" s="5" t="n">
        <v>426.87</v>
      </c>
      <c r="I447" s="4"/>
      <c r="J447" s="6" t="s">
        <v>1039</v>
      </c>
    </row>
    <row r="448" customFormat="false" ht="15" hidden="true" customHeight="false" outlineLevel="0" collapsed="false">
      <c r="A448" s="3" t="s">
        <v>1040</v>
      </c>
      <c r="B448" s="4" t="s">
        <v>11</v>
      </c>
      <c r="C448" s="4" t="s">
        <v>12</v>
      </c>
      <c r="D448" s="3" t="s">
        <v>1016</v>
      </c>
      <c r="E448" s="5" t="s">
        <v>1041</v>
      </c>
      <c r="F448" s="5" t="n">
        <v>0.18</v>
      </c>
      <c r="G448" s="5" t="s">
        <v>15</v>
      </c>
      <c r="H448" s="5" t="n">
        <v>481.275</v>
      </c>
      <c r="I448" s="4"/>
      <c r="J448" s="6" t="s">
        <v>1042</v>
      </c>
    </row>
    <row r="449" customFormat="false" ht="15" hidden="true" customHeight="false" outlineLevel="0" collapsed="false">
      <c r="A449" s="3" t="s">
        <v>1043</v>
      </c>
      <c r="B449" s="4" t="s">
        <v>11</v>
      </c>
      <c r="C449" s="4" t="s">
        <v>12</v>
      </c>
      <c r="D449" s="3" t="s">
        <v>1016</v>
      </c>
      <c r="E449" s="5" t="s">
        <v>1044</v>
      </c>
      <c r="F449" s="5" t="n">
        <v>0.18</v>
      </c>
      <c r="G449" s="5" t="s">
        <v>15</v>
      </c>
      <c r="H449" s="5" t="n">
        <v>385.02</v>
      </c>
      <c r="I449" s="4"/>
      <c r="J449" s="6" t="s">
        <v>1045</v>
      </c>
    </row>
    <row r="450" customFormat="false" ht="15" hidden="true" customHeight="false" outlineLevel="0" collapsed="false">
      <c r="A450" s="3" t="s">
        <v>1046</v>
      </c>
      <c r="B450" s="4" t="s">
        <v>11</v>
      </c>
      <c r="C450" s="4" t="s">
        <v>12</v>
      </c>
      <c r="D450" s="3" t="s">
        <v>1016</v>
      </c>
      <c r="E450" s="5" t="s">
        <v>1047</v>
      </c>
      <c r="F450" s="5" t="n">
        <v>0.18</v>
      </c>
      <c r="G450" s="5" t="s">
        <v>15</v>
      </c>
      <c r="H450" s="5" t="n">
        <v>481.275</v>
      </c>
      <c r="I450" s="4"/>
      <c r="J450" s="6" t="n">
        <v>3501170930526</v>
      </c>
    </row>
    <row r="451" customFormat="false" ht="15" hidden="true" customHeight="false" outlineLevel="0" collapsed="false">
      <c r="A451" s="3" t="s">
        <v>1048</v>
      </c>
      <c r="B451" s="4" t="s">
        <v>11</v>
      </c>
      <c r="C451" s="4" t="s">
        <v>12</v>
      </c>
      <c r="D451" s="3" t="s">
        <v>1016</v>
      </c>
      <c r="E451" s="5" t="s">
        <v>1049</v>
      </c>
      <c r="F451" s="5" t="n">
        <v>0.18</v>
      </c>
      <c r="G451" s="5" t="s">
        <v>15</v>
      </c>
      <c r="H451" s="5" t="n">
        <v>385.02</v>
      </c>
      <c r="I451" s="4"/>
      <c r="J451" s="6" t="n">
        <v>3501170924792</v>
      </c>
    </row>
    <row r="452" customFormat="false" ht="15" hidden="true" customHeight="false" outlineLevel="0" collapsed="false">
      <c r="A452" s="3" t="s">
        <v>1050</v>
      </c>
      <c r="B452" s="4" t="s">
        <v>11</v>
      </c>
      <c r="C452" s="4" t="s">
        <v>12</v>
      </c>
      <c r="D452" s="3" t="s">
        <v>1016</v>
      </c>
      <c r="E452" s="5" t="s">
        <v>1051</v>
      </c>
      <c r="F452" s="5" t="n">
        <v>0.18</v>
      </c>
      <c r="G452" s="5" t="s">
        <v>15</v>
      </c>
      <c r="H452" s="5" t="n">
        <v>313.875</v>
      </c>
      <c r="I452" s="4"/>
      <c r="J452" s="6" t="s">
        <v>1052</v>
      </c>
    </row>
    <row r="453" customFormat="false" ht="15" hidden="true" customHeight="false" outlineLevel="0" collapsed="false">
      <c r="A453" s="3" t="s">
        <v>1053</v>
      </c>
      <c r="B453" s="4" t="s">
        <v>11</v>
      </c>
      <c r="C453" s="4" t="s">
        <v>12</v>
      </c>
      <c r="D453" s="3" t="s">
        <v>1016</v>
      </c>
      <c r="E453" s="5" t="s">
        <v>1054</v>
      </c>
      <c r="F453" s="5" t="n">
        <v>0.18</v>
      </c>
      <c r="G453" s="5" t="s">
        <v>15</v>
      </c>
      <c r="H453" s="5" t="n">
        <v>255.285</v>
      </c>
      <c r="I453" s="4"/>
      <c r="J453" s="6" t="s">
        <v>1055</v>
      </c>
    </row>
    <row r="454" customFormat="false" ht="15" hidden="true" customHeight="false" outlineLevel="0" collapsed="false">
      <c r="A454" s="3" t="s">
        <v>1056</v>
      </c>
      <c r="B454" s="4" t="s">
        <v>11</v>
      </c>
      <c r="C454" s="4" t="s">
        <v>12</v>
      </c>
      <c r="D454" s="3" t="s">
        <v>1016</v>
      </c>
      <c r="E454" s="5" t="s">
        <v>1057</v>
      </c>
      <c r="F454" s="5" t="n">
        <v>0.18</v>
      </c>
      <c r="G454" s="5" t="s">
        <v>15</v>
      </c>
      <c r="H454" s="5" t="n">
        <v>313.875</v>
      </c>
      <c r="I454" s="4"/>
      <c r="J454" s="6" t="s">
        <v>1058</v>
      </c>
    </row>
    <row r="455" customFormat="false" ht="15" hidden="true" customHeight="false" outlineLevel="0" collapsed="false">
      <c r="A455" s="3" t="s">
        <v>1059</v>
      </c>
      <c r="B455" s="4" t="s">
        <v>11</v>
      </c>
      <c r="C455" s="4" t="s">
        <v>12</v>
      </c>
      <c r="D455" s="3" t="s">
        <v>1016</v>
      </c>
      <c r="E455" s="5" t="s">
        <v>1060</v>
      </c>
      <c r="F455" s="5" t="n">
        <v>0.18</v>
      </c>
      <c r="G455" s="5" t="s">
        <v>15</v>
      </c>
      <c r="H455" s="5" t="n">
        <v>255.285</v>
      </c>
      <c r="I455" s="4"/>
      <c r="J455" s="6" t="s">
        <v>1061</v>
      </c>
    </row>
    <row r="456" customFormat="false" ht="15" hidden="true" customHeight="false" outlineLevel="0" collapsed="false">
      <c r="A456" s="3" t="s">
        <v>1062</v>
      </c>
      <c r="B456" s="4" t="s">
        <v>11</v>
      </c>
      <c r="C456" s="4" t="s">
        <v>12</v>
      </c>
      <c r="D456" s="3" t="s">
        <v>1016</v>
      </c>
      <c r="E456" s="5" t="s">
        <v>1063</v>
      </c>
      <c r="F456" s="5" t="n">
        <v>0.18</v>
      </c>
      <c r="G456" s="5" t="s">
        <v>15</v>
      </c>
      <c r="H456" s="5" t="n">
        <v>112.995</v>
      </c>
      <c r="I456" s="4"/>
      <c r="J456" s="6" t="s">
        <v>1064</v>
      </c>
    </row>
    <row r="457" customFormat="false" ht="15" hidden="true" customHeight="false" outlineLevel="0" collapsed="false">
      <c r="A457" s="3" t="s">
        <v>1065</v>
      </c>
      <c r="B457" s="4" t="s">
        <v>11</v>
      </c>
      <c r="C457" s="4" t="s">
        <v>12</v>
      </c>
      <c r="D457" s="3" t="s">
        <v>1016</v>
      </c>
      <c r="E457" s="5" t="s">
        <v>1066</v>
      </c>
      <c r="F457" s="5" t="n">
        <v>0.18</v>
      </c>
      <c r="G457" s="5" t="s">
        <v>15</v>
      </c>
      <c r="H457" s="5" t="n">
        <v>85.374</v>
      </c>
      <c r="I457" s="4"/>
      <c r="J457" s="6" t="s">
        <v>1067</v>
      </c>
    </row>
    <row r="458" customFormat="false" ht="15" hidden="true" customHeight="false" outlineLevel="0" collapsed="false">
      <c r="A458" s="3" t="s">
        <v>1068</v>
      </c>
      <c r="B458" s="4" t="s">
        <v>11</v>
      </c>
      <c r="C458" s="4" t="s">
        <v>12</v>
      </c>
      <c r="D458" s="3" t="s">
        <v>1016</v>
      </c>
      <c r="E458" s="5" t="s">
        <v>1069</v>
      </c>
      <c r="F458" s="5" t="n">
        <v>0.18</v>
      </c>
      <c r="G458" s="5" t="s">
        <v>15</v>
      </c>
      <c r="H458" s="18" t="n">
        <v>112.995</v>
      </c>
      <c r="I458" s="4"/>
      <c r="J458" s="6" t="s">
        <v>1070</v>
      </c>
    </row>
    <row r="459" customFormat="false" ht="15" hidden="true" customHeight="false" outlineLevel="0" collapsed="false">
      <c r="A459" s="3" t="s">
        <v>1071</v>
      </c>
      <c r="B459" s="4" t="s">
        <v>11</v>
      </c>
      <c r="C459" s="4" t="s">
        <v>12</v>
      </c>
      <c r="D459" s="3" t="s">
        <v>1016</v>
      </c>
      <c r="E459" s="5" t="s">
        <v>1072</v>
      </c>
      <c r="F459" s="5" t="n">
        <v>0.18</v>
      </c>
      <c r="G459" s="5" t="s">
        <v>15</v>
      </c>
      <c r="H459" s="18" t="n">
        <v>85.374</v>
      </c>
      <c r="I459" s="4"/>
      <c r="J459" s="6" t="s">
        <v>1073</v>
      </c>
    </row>
    <row r="460" customFormat="false" ht="15" hidden="true" customHeight="false" outlineLevel="0" collapsed="false">
      <c r="A460" s="3" t="s">
        <v>1074</v>
      </c>
      <c r="B460" s="4" t="s">
        <v>11</v>
      </c>
      <c r="C460" s="4" t="s">
        <v>12</v>
      </c>
      <c r="D460" s="3" t="s">
        <v>1016</v>
      </c>
      <c r="E460" s="5" t="s">
        <v>1075</v>
      </c>
      <c r="F460" s="5" t="n">
        <v>0.18</v>
      </c>
      <c r="G460" s="5" t="s">
        <v>15</v>
      </c>
      <c r="H460" s="5" t="n">
        <v>149.823</v>
      </c>
      <c r="I460" s="4"/>
      <c r="J460" s="6" t="s">
        <v>1076</v>
      </c>
    </row>
    <row r="461" customFormat="false" ht="15" hidden="true" customHeight="false" outlineLevel="0" collapsed="false">
      <c r="A461" s="3" t="s">
        <v>1077</v>
      </c>
      <c r="B461" s="4" t="s">
        <v>11</v>
      </c>
      <c r="C461" s="4" t="s">
        <v>12</v>
      </c>
      <c r="D461" s="3" t="s">
        <v>1016</v>
      </c>
      <c r="E461" s="5" t="s">
        <v>1078</v>
      </c>
      <c r="F461" s="5" t="n">
        <v>0.18</v>
      </c>
      <c r="G461" s="5" t="s">
        <v>15</v>
      </c>
      <c r="H461" s="5" t="n">
        <v>123.876</v>
      </c>
      <c r="I461" s="4"/>
      <c r="J461" s="6" t="s">
        <v>1079</v>
      </c>
    </row>
    <row r="462" customFormat="false" ht="15" hidden="true" customHeight="false" outlineLevel="0" collapsed="false">
      <c r="A462" s="3" t="s">
        <v>1080</v>
      </c>
      <c r="B462" s="4" t="s">
        <v>11</v>
      </c>
      <c r="C462" s="4" t="s">
        <v>12</v>
      </c>
      <c r="D462" s="3" t="s">
        <v>1016</v>
      </c>
      <c r="E462" s="5" t="s">
        <v>1081</v>
      </c>
      <c r="F462" s="5" t="n">
        <v>0.18</v>
      </c>
      <c r="G462" s="5" t="s">
        <v>15</v>
      </c>
      <c r="H462" s="18" t="n">
        <v>149.823</v>
      </c>
      <c r="I462" s="4"/>
      <c r="J462" s="6" t="s">
        <v>1082</v>
      </c>
    </row>
    <row r="463" customFormat="false" ht="15" hidden="true" customHeight="false" outlineLevel="0" collapsed="false">
      <c r="A463" s="3" t="s">
        <v>1083</v>
      </c>
      <c r="B463" s="4" t="s">
        <v>11</v>
      </c>
      <c r="C463" s="4" t="s">
        <v>12</v>
      </c>
      <c r="D463" s="3" t="s">
        <v>1016</v>
      </c>
      <c r="E463" s="5" t="s">
        <v>1084</v>
      </c>
      <c r="F463" s="5" t="n">
        <v>0.18</v>
      </c>
      <c r="G463" s="5" t="s">
        <v>15</v>
      </c>
      <c r="H463" s="18" t="n">
        <v>123.876</v>
      </c>
      <c r="I463" s="4"/>
      <c r="J463" s="6" t="s">
        <v>1085</v>
      </c>
    </row>
    <row r="464" customFormat="false" ht="15" hidden="true" customHeight="false" outlineLevel="0" collapsed="false">
      <c r="A464" s="3" t="s">
        <v>1086</v>
      </c>
      <c r="B464" s="4" t="s">
        <v>11</v>
      </c>
      <c r="C464" s="4" t="s">
        <v>12</v>
      </c>
      <c r="D464" s="3" t="s">
        <v>1016</v>
      </c>
      <c r="E464" s="5" t="s">
        <v>1087</v>
      </c>
      <c r="F464" s="5" t="n">
        <v>0.18</v>
      </c>
      <c r="G464" s="5" t="s">
        <v>15</v>
      </c>
      <c r="H464" s="18" t="n">
        <v>149.823</v>
      </c>
      <c r="I464" s="4"/>
      <c r="J464" s="6" t="s">
        <v>1088</v>
      </c>
    </row>
    <row r="465" customFormat="false" ht="15" hidden="true" customHeight="false" outlineLevel="0" collapsed="false">
      <c r="A465" s="3" t="s">
        <v>1089</v>
      </c>
      <c r="B465" s="4" t="s">
        <v>11</v>
      </c>
      <c r="C465" s="4" t="s">
        <v>12</v>
      </c>
      <c r="D465" s="3" t="s">
        <v>1016</v>
      </c>
      <c r="E465" s="5" t="s">
        <v>1090</v>
      </c>
      <c r="F465" s="5" t="n">
        <v>0.18</v>
      </c>
      <c r="G465" s="5" t="s">
        <v>15</v>
      </c>
      <c r="H465" s="18" t="n">
        <v>123.876</v>
      </c>
      <c r="I465" s="4"/>
      <c r="J465" s="6" t="s">
        <v>1091</v>
      </c>
    </row>
    <row r="466" customFormat="false" ht="15" hidden="true" customHeight="false" outlineLevel="0" collapsed="false">
      <c r="A466" s="3" t="s">
        <v>1092</v>
      </c>
      <c r="B466" s="4" t="s">
        <v>11</v>
      </c>
      <c r="C466" s="4" t="s">
        <v>12</v>
      </c>
      <c r="D466" s="3" t="s">
        <v>1016</v>
      </c>
      <c r="E466" s="5" t="s">
        <v>1093</v>
      </c>
      <c r="F466" s="5" t="n">
        <v>0.18</v>
      </c>
      <c r="G466" s="5" t="s">
        <v>15</v>
      </c>
      <c r="H466" s="5" t="n">
        <v>149.823</v>
      </c>
      <c r="I466" s="4"/>
      <c r="J466" s="6" t="s">
        <v>1094</v>
      </c>
    </row>
    <row r="467" customFormat="false" ht="15" hidden="true" customHeight="false" outlineLevel="0" collapsed="false">
      <c r="A467" s="3" t="s">
        <v>1095</v>
      </c>
      <c r="B467" s="4" t="s">
        <v>11</v>
      </c>
      <c r="C467" s="4" t="s">
        <v>12</v>
      </c>
      <c r="D467" s="3" t="s">
        <v>1016</v>
      </c>
      <c r="E467" s="5" t="s">
        <v>1096</v>
      </c>
      <c r="F467" s="5" t="n">
        <v>0.18</v>
      </c>
      <c r="G467" s="5" t="s">
        <v>15</v>
      </c>
      <c r="H467" s="5" t="n">
        <v>123.876</v>
      </c>
      <c r="I467" s="4"/>
      <c r="J467" s="6" t="s">
        <v>1097</v>
      </c>
    </row>
    <row r="468" customFormat="false" ht="15" hidden="true" customHeight="false" outlineLevel="0" collapsed="false">
      <c r="A468" s="3" t="s">
        <v>1098</v>
      </c>
      <c r="B468" s="4" t="s">
        <v>11</v>
      </c>
      <c r="C468" s="4" t="s">
        <v>12</v>
      </c>
      <c r="D468" s="3" t="s">
        <v>1016</v>
      </c>
      <c r="E468" s="5" t="s">
        <v>1099</v>
      </c>
      <c r="F468" s="5" t="n">
        <v>0.18</v>
      </c>
      <c r="G468" s="5" t="s">
        <v>15</v>
      </c>
      <c r="H468" s="5" t="n">
        <v>179.955</v>
      </c>
      <c r="I468" s="4"/>
      <c r="J468" s="6" t="n">
        <v>3501170947388</v>
      </c>
    </row>
    <row r="469" customFormat="false" ht="15" hidden="true" customHeight="false" outlineLevel="0" collapsed="false">
      <c r="A469" s="3" t="s">
        <v>1100</v>
      </c>
      <c r="B469" s="4" t="s">
        <v>11</v>
      </c>
      <c r="C469" s="4" t="s">
        <v>12</v>
      </c>
      <c r="D469" s="3" t="s">
        <v>1016</v>
      </c>
      <c r="E469" s="5" t="s">
        <v>1101</v>
      </c>
      <c r="F469" s="5" t="n">
        <v>0.18</v>
      </c>
      <c r="G469" s="5" t="s">
        <v>15</v>
      </c>
      <c r="H469" s="5" t="n">
        <v>149.823</v>
      </c>
      <c r="I469" s="4"/>
      <c r="J469" s="6" t="n">
        <v>3501170947395</v>
      </c>
    </row>
    <row r="470" customFormat="false" ht="15" hidden="true" customHeight="false" outlineLevel="0" collapsed="false">
      <c r="A470" s="3" t="s">
        <v>1102</v>
      </c>
      <c r="B470" s="4" t="s">
        <v>11</v>
      </c>
      <c r="C470" s="4" t="s">
        <v>12</v>
      </c>
      <c r="D470" s="3" t="s">
        <v>1016</v>
      </c>
      <c r="E470" s="5" t="s">
        <v>1103</v>
      </c>
      <c r="F470" s="5" t="n">
        <v>0.18</v>
      </c>
      <c r="G470" s="5" t="s">
        <v>15</v>
      </c>
      <c r="H470" s="5" t="n">
        <v>179.955</v>
      </c>
      <c r="I470" s="4"/>
      <c r="J470" s="6" t="n">
        <v>3501170947333</v>
      </c>
    </row>
    <row r="471" customFormat="false" ht="15" hidden="true" customHeight="false" outlineLevel="0" collapsed="false">
      <c r="A471" s="3" t="s">
        <v>1104</v>
      </c>
      <c r="B471" s="4" t="s">
        <v>11</v>
      </c>
      <c r="C471" s="4" t="s">
        <v>12</v>
      </c>
      <c r="D471" s="3" t="s">
        <v>1016</v>
      </c>
      <c r="E471" s="5" t="s">
        <v>1105</v>
      </c>
      <c r="F471" s="5" t="n">
        <v>0.18</v>
      </c>
      <c r="G471" s="5" t="s">
        <v>15</v>
      </c>
      <c r="H471" s="5" t="n">
        <v>149.823</v>
      </c>
      <c r="I471" s="4"/>
      <c r="J471" s="6" t="n">
        <v>3501170947340</v>
      </c>
    </row>
    <row r="472" customFormat="false" ht="15" hidden="true" customHeight="false" outlineLevel="0" collapsed="false">
      <c r="A472" s="3" t="s">
        <v>1106</v>
      </c>
      <c r="B472" s="4" t="s">
        <v>11</v>
      </c>
      <c r="C472" s="4" t="s">
        <v>12</v>
      </c>
      <c r="D472" s="3" t="s">
        <v>1016</v>
      </c>
      <c r="E472" s="5" t="s">
        <v>1107</v>
      </c>
      <c r="F472" s="5" t="n">
        <v>0.18</v>
      </c>
      <c r="G472" s="5" t="s">
        <v>15</v>
      </c>
      <c r="H472" s="5" t="n">
        <v>179.955</v>
      </c>
      <c r="I472" s="4"/>
      <c r="J472" s="6" t="n">
        <v>3501170947289</v>
      </c>
    </row>
    <row r="473" customFormat="false" ht="15" hidden="true" customHeight="false" outlineLevel="0" collapsed="false">
      <c r="A473" s="3" t="s">
        <v>1108</v>
      </c>
      <c r="B473" s="4" t="s">
        <v>11</v>
      </c>
      <c r="C473" s="4" t="s">
        <v>12</v>
      </c>
      <c r="D473" s="3" t="s">
        <v>1016</v>
      </c>
      <c r="E473" s="5" t="s">
        <v>1109</v>
      </c>
      <c r="F473" s="5" t="n">
        <v>0.18</v>
      </c>
      <c r="G473" s="5" t="s">
        <v>15</v>
      </c>
      <c r="H473" s="5" t="n">
        <v>149.823</v>
      </c>
      <c r="I473" s="4"/>
      <c r="J473" s="6" t="n">
        <v>3501170947296</v>
      </c>
    </row>
    <row r="474" customFormat="false" ht="15" hidden="true" customHeight="false" outlineLevel="0" collapsed="false">
      <c r="A474" s="3" t="s">
        <v>1110</v>
      </c>
      <c r="B474" s="4" t="s">
        <v>11</v>
      </c>
      <c r="C474" s="4" t="s">
        <v>12</v>
      </c>
      <c r="D474" s="3" t="s">
        <v>1016</v>
      </c>
      <c r="E474" s="5" t="s">
        <v>1111</v>
      </c>
      <c r="F474" s="5" t="n">
        <v>0.18</v>
      </c>
      <c r="G474" s="5" t="s">
        <v>15</v>
      </c>
      <c r="H474" s="5" t="n">
        <v>179.955</v>
      </c>
      <c r="I474" s="4"/>
      <c r="J474" s="6" t="s">
        <v>1112</v>
      </c>
    </row>
    <row r="475" customFormat="false" ht="15" hidden="true" customHeight="false" outlineLevel="0" collapsed="false">
      <c r="A475" s="3" t="s">
        <v>1113</v>
      </c>
      <c r="B475" s="4" t="s">
        <v>11</v>
      </c>
      <c r="C475" s="4" t="s">
        <v>12</v>
      </c>
      <c r="D475" s="3" t="s">
        <v>1016</v>
      </c>
      <c r="E475" s="5" t="s">
        <v>1114</v>
      </c>
      <c r="F475" s="5" t="n">
        <v>0.18</v>
      </c>
      <c r="G475" s="5" t="s">
        <v>15</v>
      </c>
      <c r="H475" s="5" t="n">
        <v>149.823</v>
      </c>
      <c r="I475" s="4"/>
      <c r="J475" s="6" t="s">
        <v>1115</v>
      </c>
    </row>
    <row r="476" customFormat="false" ht="15" hidden="true" customHeight="false" outlineLevel="0" collapsed="false">
      <c r="A476" s="3" t="s">
        <v>1116</v>
      </c>
      <c r="B476" s="4" t="s">
        <v>11</v>
      </c>
      <c r="C476" s="4" t="s">
        <v>12</v>
      </c>
      <c r="D476" s="3" t="s">
        <v>1016</v>
      </c>
      <c r="E476" s="5" t="s">
        <v>1117</v>
      </c>
      <c r="F476" s="5" t="n">
        <v>0.18</v>
      </c>
      <c r="G476" s="5" t="s">
        <v>15</v>
      </c>
      <c r="H476" s="5" t="n">
        <v>179.955</v>
      </c>
      <c r="I476" s="4"/>
      <c r="J476" s="6" t="s">
        <v>1118</v>
      </c>
    </row>
    <row r="477" customFormat="false" ht="15" hidden="true" customHeight="false" outlineLevel="0" collapsed="false">
      <c r="A477" s="3" t="s">
        <v>1119</v>
      </c>
      <c r="B477" s="4" t="s">
        <v>11</v>
      </c>
      <c r="C477" s="4" t="s">
        <v>12</v>
      </c>
      <c r="D477" s="3" t="s">
        <v>1016</v>
      </c>
      <c r="E477" s="5" t="s">
        <v>1120</v>
      </c>
      <c r="F477" s="5" t="n">
        <v>0.18</v>
      </c>
      <c r="G477" s="5" t="s">
        <v>15</v>
      </c>
      <c r="H477" s="5" t="n">
        <v>149.823</v>
      </c>
      <c r="I477" s="4"/>
      <c r="J477" s="6" t="s">
        <v>1121</v>
      </c>
    </row>
    <row r="478" customFormat="false" ht="15" hidden="true" customHeight="false" outlineLevel="0" collapsed="false">
      <c r="A478" s="3" t="s">
        <v>1122</v>
      </c>
      <c r="B478" s="4" t="s">
        <v>11</v>
      </c>
      <c r="C478" s="4" t="s">
        <v>12</v>
      </c>
      <c r="D478" s="3" t="s">
        <v>1016</v>
      </c>
      <c r="E478" s="5" t="s">
        <v>1123</v>
      </c>
      <c r="F478" s="5" t="n">
        <v>0.18</v>
      </c>
      <c r="G478" s="5" t="s">
        <v>15</v>
      </c>
      <c r="H478" s="5" t="n">
        <v>368.28</v>
      </c>
      <c r="I478" s="4"/>
      <c r="J478" s="6" t="s">
        <v>1124</v>
      </c>
    </row>
    <row r="479" customFormat="false" ht="15" hidden="true" customHeight="false" outlineLevel="0" collapsed="false">
      <c r="A479" s="3" t="s">
        <v>1125</v>
      </c>
      <c r="B479" s="4" t="s">
        <v>11</v>
      </c>
      <c r="C479" s="4" t="s">
        <v>12</v>
      </c>
      <c r="D479" s="3" t="s">
        <v>1016</v>
      </c>
      <c r="E479" s="5" t="s">
        <v>1126</v>
      </c>
      <c r="F479" s="5" t="n">
        <v>0.18</v>
      </c>
      <c r="G479" s="5" t="s">
        <v>15</v>
      </c>
      <c r="H479" s="5" t="n">
        <v>306.342</v>
      </c>
      <c r="I479" s="4"/>
      <c r="J479" s="6" t="s">
        <v>1127</v>
      </c>
    </row>
    <row r="480" customFormat="false" ht="15" hidden="true" customHeight="false" outlineLevel="0" collapsed="false">
      <c r="A480" s="3" t="s">
        <v>1128</v>
      </c>
      <c r="B480" s="4" t="s">
        <v>11</v>
      </c>
      <c r="C480" s="4" t="s">
        <v>12</v>
      </c>
      <c r="D480" s="3" t="s">
        <v>1016</v>
      </c>
      <c r="E480" s="5" t="s">
        <v>1129</v>
      </c>
      <c r="F480" s="5" t="n">
        <v>0.18</v>
      </c>
      <c r="G480" s="5" t="s">
        <v>15</v>
      </c>
      <c r="H480" s="5" t="n">
        <v>303.831</v>
      </c>
      <c r="I480" s="4"/>
      <c r="J480" s="6" t="s">
        <v>1130</v>
      </c>
    </row>
    <row r="481" customFormat="false" ht="15" hidden="true" customHeight="false" outlineLevel="0" collapsed="false">
      <c r="A481" s="3" t="s">
        <v>1131</v>
      </c>
      <c r="B481" s="4" t="s">
        <v>11</v>
      </c>
      <c r="C481" s="4" t="s">
        <v>12</v>
      </c>
      <c r="D481" s="3" t="s">
        <v>1016</v>
      </c>
      <c r="E481" s="5" t="s">
        <v>1132</v>
      </c>
      <c r="F481" s="5" t="n">
        <v>0.18</v>
      </c>
      <c r="G481" s="5" t="s">
        <v>15</v>
      </c>
      <c r="H481" s="5" t="n">
        <f aca="false">VLOOKUP(E481,[1]Sayfa5!E$1:H$1048576,4,0)</f>
        <v>147.29</v>
      </c>
      <c r="I481" s="4"/>
      <c r="J481" s="6" t="n">
        <f aca="false">VLOOKUP(E481,[1]Sayfa5!E$1:I$1048576,5,0)</f>
        <v>4005401386902</v>
      </c>
    </row>
    <row r="482" customFormat="false" ht="15" hidden="true" customHeight="false" outlineLevel="0" collapsed="false">
      <c r="A482" s="3" t="s">
        <v>1133</v>
      </c>
      <c r="B482" s="4" t="s">
        <v>11</v>
      </c>
      <c r="C482" s="4" t="s">
        <v>12</v>
      </c>
      <c r="D482" s="3" t="s">
        <v>1016</v>
      </c>
      <c r="E482" s="5" t="s">
        <v>1134</v>
      </c>
      <c r="F482" s="5" t="n">
        <v>0.18</v>
      </c>
      <c r="G482" s="5" t="s">
        <v>15</v>
      </c>
      <c r="H482" s="5" t="n">
        <f aca="false">VLOOKUP(E482,[1]Sayfa5!E$1:H$1048576,4,0)</f>
        <v>219.45</v>
      </c>
      <c r="I482" s="4"/>
      <c r="J482" s="6" t="n">
        <f aca="false">VLOOKUP(E482,[1]Sayfa5!E$1:I$1048576,5,0)</f>
        <v>4005401486251</v>
      </c>
    </row>
    <row r="483" customFormat="false" ht="15" hidden="true" customHeight="false" outlineLevel="0" collapsed="false">
      <c r="A483" s="3" t="s">
        <v>1135</v>
      </c>
      <c r="B483" s="4" t="s">
        <v>11</v>
      </c>
      <c r="C483" s="4" t="s">
        <v>12</v>
      </c>
      <c r="D483" s="3" t="s">
        <v>1016</v>
      </c>
      <c r="E483" s="5" t="s">
        <v>1136</v>
      </c>
      <c r="F483" s="5" t="n">
        <v>0.18</v>
      </c>
      <c r="G483" s="5" t="s">
        <v>15</v>
      </c>
      <c r="H483" s="5" t="n">
        <f aca="false">VLOOKUP(E483,[1]Sayfa5!E$1:H$1048576,4,0)</f>
        <v>143.31</v>
      </c>
      <c r="I483" s="4"/>
      <c r="J483" s="6" t="n">
        <f aca="false">VLOOKUP(E483,[1]Sayfa5!E$1:I$1048576,5,0)</f>
        <v>4005401486909</v>
      </c>
    </row>
    <row r="484" customFormat="false" ht="15" hidden="true" customHeight="false" outlineLevel="0" collapsed="false">
      <c r="A484" s="3" t="s">
        <v>1137</v>
      </c>
      <c r="B484" s="4" t="s">
        <v>11</v>
      </c>
      <c r="C484" s="4" t="s">
        <v>12</v>
      </c>
      <c r="D484" s="3" t="s">
        <v>1016</v>
      </c>
      <c r="E484" s="5" t="s">
        <v>1138</v>
      </c>
      <c r="F484" s="5" t="n">
        <v>0.18</v>
      </c>
      <c r="G484" s="5" t="s">
        <v>15</v>
      </c>
      <c r="H484" s="5" t="n">
        <f aca="false">VLOOKUP(E484,[1]Sayfa5!E$1:H$1048576,4,0)</f>
        <v>104.058</v>
      </c>
      <c r="I484" s="4"/>
      <c r="J484" s="6" t="n">
        <f aca="false">VLOOKUP(E484,[1]Sayfa5!E$1:I$1048576,5,0)</f>
        <v>4005401385561</v>
      </c>
    </row>
    <row r="485" customFormat="false" ht="15" hidden="true" customHeight="false" outlineLevel="0" collapsed="false">
      <c r="A485" s="3" t="s">
        <v>1139</v>
      </c>
      <c r="B485" s="4" t="s">
        <v>11</v>
      </c>
      <c r="C485" s="4" t="s">
        <v>12</v>
      </c>
      <c r="D485" s="3" t="s">
        <v>1016</v>
      </c>
      <c r="E485" s="5" t="s">
        <v>1140</v>
      </c>
      <c r="F485" s="5" t="n">
        <v>0.18</v>
      </c>
      <c r="G485" s="5" t="s">
        <v>15</v>
      </c>
      <c r="H485" s="5" t="n">
        <f aca="false">VLOOKUP(E485,[1]Sayfa5!E$1:H$1048576,4,0)</f>
        <v>104.1426</v>
      </c>
      <c r="I485" s="4"/>
      <c r="J485" s="6" t="n">
        <f aca="false">VLOOKUP(E485,[1]Sayfa5!E$1:I$1048576,5,0)</f>
        <v>4005401485568</v>
      </c>
    </row>
    <row r="486" customFormat="false" ht="15" hidden="true" customHeight="false" outlineLevel="0" collapsed="false">
      <c r="A486" s="3" t="s">
        <v>1141</v>
      </c>
      <c r="B486" s="4" t="s">
        <v>11</v>
      </c>
      <c r="C486" s="4" t="s">
        <v>12</v>
      </c>
      <c r="D486" s="3" t="s">
        <v>1016</v>
      </c>
      <c r="E486" s="5" t="s">
        <v>1142</v>
      </c>
      <c r="F486" s="5" t="n">
        <v>0.18</v>
      </c>
      <c r="G486" s="5" t="s">
        <v>15</v>
      </c>
      <c r="H486" s="5" t="n">
        <f aca="false">VLOOKUP(E486,[1]Sayfa5!E$1:H$1048576,4,0)</f>
        <v>162.6012</v>
      </c>
      <c r="I486" s="4"/>
      <c r="J486" s="6" t="n">
        <f aca="false">VLOOKUP(E486,[1]Sayfa5!E$1:I$1048576,5,0)</f>
        <v>4005401485957</v>
      </c>
    </row>
    <row r="487" customFormat="false" ht="15" hidden="true" customHeight="false" outlineLevel="0" collapsed="false">
      <c r="A487" s="3" t="s">
        <v>1143</v>
      </c>
      <c r="B487" s="4" t="s">
        <v>11</v>
      </c>
      <c r="C487" s="4" t="s">
        <v>12</v>
      </c>
      <c r="D487" s="3" t="s">
        <v>1016</v>
      </c>
      <c r="E487" s="5" t="s">
        <v>1144</v>
      </c>
      <c r="F487" s="5" t="n">
        <v>0.18</v>
      </c>
      <c r="G487" s="5" t="s">
        <v>15</v>
      </c>
      <c r="H487" s="5" t="n">
        <f aca="false">VLOOKUP(E487,[1]Sayfa5!E$1:H$1048576,4,0)</f>
        <v>70.8948</v>
      </c>
      <c r="I487" s="4"/>
      <c r="J487" s="6" t="n">
        <f aca="false">VLOOKUP(E487,[1]Sayfa5!E$1:I$1048576,5,0)</f>
        <v>4005401383826</v>
      </c>
    </row>
    <row r="488" customFormat="false" ht="15" hidden="true" customHeight="false" outlineLevel="0" collapsed="false">
      <c r="A488" s="3" t="s">
        <v>1145</v>
      </c>
      <c r="B488" s="4" t="s">
        <v>11</v>
      </c>
      <c r="C488" s="4" t="s">
        <v>12</v>
      </c>
      <c r="D488" s="3" t="s">
        <v>1016</v>
      </c>
      <c r="E488" s="5" t="s">
        <v>1146</v>
      </c>
      <c r="F488" s="5" t="n">
        <v>0.18</v>
      </c>
      <c r="G488" s="5" t="s">
        <v>15</v>
      </c>
      <c r="H488" s="5" t="n">
        <f aca="false">VLOOKUP(E488,[1]Sayfa5!E$1:H$1048576,4,0)</f>
        <v>71.1486</v>
      </c>
      <c r="I488" s="4"/>
      <c r="J488" s="6" t="n">
        <f aca="false">VLOOKUP(E488,[1]Sayfa5!E$1:I$1048576,5,0)</f>
        <v>4005401483823</v>
      </c>
    </row>
    <row r="489" customFormat="false" ht="15" hidden="true" customHeight="false" outlineLevel="0" collapsed="false">
      <c r="A489" s="3" t="s">
        <v>1147</v>
      </c>
      <c r="B489" s="4" t="s">
        <v>11</v>
      </c>
      <c r="C489" s="4" t="s">
        <v>12</v>
      </c>
      <c r="D489" s="3" t="s">
        <v>1016</v>
      </c>
      <c r="E489" s="5" t="s">
        <v>1148</v>
      </c>
      <c r="F489" s="5" t="n">
        <v>0.18</v>
      </c>
      <c r="G489" s="5" t="s">
        <v>15</v>
      </c>
      <c r="H489" s="5" t="n">
        <f aca="false">VLOOKUP(E489,[1]Sayfa5!E$1:H$1048576,4,0)</f>
        <v>158.7096</v>
      </c>
      <c r="I489" s="4"/>
      <c r="J489" s="6" t="n">
        <f aca="false">VLOOKUP(E489,[1]Sayfa5!E$1:I$1048576,5,0)</f>
        <v>4005401482055</v>
      </c>
    </row>
    <row r="490" customFormat="false" ht="15" hidden="true" customHeight="false" outlineLevel="0" collapsed="false">
      <c r="A490" s="3" t="s">
        <v>1149</v>
      </c>
      <c r="B490" s="4" t="s">
        <v>11</v>
      </c>
      <c r="C490" s="4" t="s">
        <v>12</v>
      </c>
      <c r="D490" s="3" t="s">
        <v>1016</v>
      </c>
      <c r="E490" s="5" t="s">
        <v>1150</v>
      </c>
      <c r="F490" s="5" t="n">
        <v>0.18</v>
      </c>
      <c r="G490" s="5" t="s">
        <v>15</v>
      </c>
      <c r="H490" s="5" t="n">
        <f aca="false">VLOOKUP(E490,[1]Sayfa5!E$1:H$1048576,4,0)</f>
        <v>70.8948</v>
      </c>
      <c r="I490" s="4"/>
      <c r="J490" s="6" t="n">
        <f aca="false">VLOOKUP(E490,[1]Sayfa5!E$1:I$1048576,5,0)</f>
        <v>4005401383819</v>
      </c>
    </row>
    <row r="491" customFormat="false" ht="15" hidden="true" customHeight="false" outlineLevel="0" collapsed="false">
      <c r="A491" s="3" t="s">
        <v>1151</v>
      </c>
      <c r="B491" s="4" t="s">
        <v>11</v>
      </c>
      <c r="C491" s="4" t="s">
        <v>12</v>
      </c>
      <c r="D491" s="3" t="s">
        <v>1016</v>
      </c>
      <c r="E491" s="5" t="s">
        <v>1152</v>
      </c>
      <c r="F491" s="5" t="n">
        <v>0.18</v>
      </c>
      <c r="G491" s="5" t="s">
        <v>15</v>
      </c>
      <c r="H491" s="5" t="n">
        <f aca="false">VLOOKUP(E491,[1]Sayfa5!E$1:H$1048576,4,0)</f>
        <v>71.1486</v>
      </c>
      <c r="I491" s="4"/>
      <c r="J491" s="6" t="n">
        <f aca="false">VLOOKUP(E491,[1]Sayfa5!E$1:I$1048576,5,0)</f>
        <v>4005401483816</v>
      </c>
    </row>
    <row r="492" customFormat="false" ht="15" hidden="true" customHeight="false" outlineLevel="0" collapsed="false">
      <c r="A492" s="3" t="s">
        <v>1153</v>
      </c>
      <c r="B492" s="4" t="s">
        <v>11</v>
      </c>
      <c r="C492" s="4" t="s">
        <v>12</v>
      </c>
      <c r="D492" s="3" t="s">
        <v>1016</v>
      </c>
      <c r="E492" s="5" t="s">
        <v>1154</v>
      </c>
      <c r="F492" s="5" t="n">
        <v>0.18</v>
      </c>
      <c r="G492" s="5" t="s">
        <v>15</v>
      </c>
      <c r="H492" s="5" t="n">
        <f aca="false">VLOOKUP(E492,[1]Sayfa5!E$1:H$1048576,4,0)</f>
        <v>143.7354</v>
      </c>
      <c r="I492" s="4"/>
      <c r="J492" s="6" t="n">
        <f aca="false">VLOOKUP(E492,[1]Sayfa5!E$1:I$1048576,5,0)</f>
        <v>4005401482154</v>
      </c>
    </row>
    <row r="493" customFormat="false" ht="15" hidden="true" customHeight="false" outlineLevel="0" collapsed="false">
      <c r="A493" s="3" t="s">
        <v>1155</v>
      </c>
      <c r="B493" s="4" t="s">
        <v>11</v>
      </c>
      <c r="C493" s="4" t="s">
        <v>12</v>
      </c>
      <c r="D493" s="3" t="s">
        <v>1016</v>
      </c>
      <c r="E493" s="5" t="s">
        <v>1156</v>
      </c>
      <c r="F493" s="5" t="n">
        <v>0.18</v>
      </c>
      <c r="G493" s="5" t="s">
        <v>15</v>
      </c>
      <c r="H493" s="5" t="n">
        <f aca="false">VLOOKUP(E493,[1]Sayfa5!E$1:H$1048576,4,0)</f>
        <v>70.8948</v>
      </c>
      <c r="I493" s="4"/>
      <c r="J493" s="6" t="n">
        <f aca="false">VLOOKUP(E493,[1]Sayfa5!E$1:I$1048576,5,0)</f>
        <v>4005401383833</v>
      </c>
    </row>
    <row r="494" customFormat="false" ht="15" hidden="true" customHeight="false" outlineLevel="0" collapsed="false">
      <c r="A494" s="3" t="s">
        <v>1157</v>
      </c>
      <c r="B494" s="4" t="s">
        <v>11</v>
      </c>
      <c r="C494" s="4" t="s">
        <v>12</v>
      </c>
      <c r="D494" s="3" t="s">
        <v>1016</v>
      </c>
      <c r="E494" s="5" t="s">
        <v>1158</v>
      </c>
      <c r="F494" s="5" t="n">
        <v>0.18</v>
      </c>
      <c r="G494" s="5" t="s">
        <v>15</v>
      </c>
      <c r="H494" s="5" t="n">
        <f aca="false">VLOOKUP(E494,[1]Sayfa5!E$1:H$1048576,4,0)</f>
        <v>71.1486</v>
      </c>
      <c r="I494" s="4"/>
      <c r="J494" s="6" t="n">
        <f aca="false">VLOOKUP(E494,[1]Sayfa5!E$1:I$1048576,5,0)</f>
        <v>4005401483830</v>
      </c>
    </row>
    <row r="495" customFormat="false" ht="15" hidden="true" customHeight="false" outlineLevel="0" collapsed="false">
      <c r="A495" s="3" t="s">
        <v>1159</v>
      </c>
      <c r="B495" s="4" t="s">
        <v>11</v>
      </c>
      <c r="C495" s="4" t="s">
        <v>12</v>
      </c>
      <c r="D495" s="3" t="s">
        <v>1016</v>
      </c>
      <c r="E495" s="5" t="s">
        <v>1160</v>
      </c>
      <c r="F495" s="5" t="n">
        <v>0.18</v>
      </c>
      <c r="G495" s="5" t="s">
        <v>15</v>
      </c>
      <c r="H495" s="5" t="n">
        <f aca="false">VLOOKUP(E495,[1]Sayfa5!E$1:H$1048576,4,0)</f>
        <v>143.7354</v>
      </c>
      <c r="I495" s="4"/>
      <c r="J495" s="6" t="n">
        <f aca="false">VLOOKUP(E495,[1]Sayfa5!E$1:I$1048576,5,0)</f>
        <v>4005401482253</v>
      </c>
    </row>
    <row r="496" customFormat="false" ht="15" hidden="true" customHeight="false" outlineLevel="0" collapsed="false">
      <c r="A496" s="3" t="s">
        <v>1161</v>
      </c>
      <c r="B496" s="4" t="s">
        <v>11</v>
      </c>
      <c r="C496" s="4" t="s">
        <v>12</v>
      </c>
      <c r="D496" s="3" t="s">
        <v>1016</v>
      </c>
      <c r="E496" s="5" t="s">
        <v>1162</v>
      </c>
      <c r="F496" s="5" t="n">
        <v>0.18</v>
      </c>
      <c r="G496" s="5" t="s">
        <v>15</v>
      </c>
      <c r="H496" s="5" t="n">
        <f aca="false">VLOOKUP(E496,[1]Sayfa5!E$1:H$1048576,4,0)</f>
        <v>138.744</v>
      </c>
      <c r="I496" s="4"/>
      <c r="J496" s="6" t="n">
        <f aca="false">VLOOKUP(E496,[1]Sayfa5!E$1:I$1048576,5,0)</f>
        <v>4005401483571</v>
      </c>
    </row>
    <row r="497" customFormat="false" ht="15" hidden="true" customHeight="false" outlineLevel="0" collapsed="false">
      <c r="A497" s="3" t="s">
        <v>1163</v>
      </c>
      <c r="B497" s="4" t="s">
        <v>11</v>
      </c>
      <c r="C497" s="4" t="s">
        <v>12</v>
      </c>
      <c r="D497" s="3" t="s">
        <v>1016</v>
      </c>
      <c r="E497" s="5" t="s">
        <v>1164</v>
      </c>
      <c r="F497" s="5" t="n">
        <v>0.18</v>
      </c>
      <c r="G497" s="5" t="s">
        <v>15</v>
      </c>
      <c r="H497" s="5" t="n">
        <f aca="false">VLOOKUP(E497,[1]Sayfa5!E$1:H$1048576,4,0)</f>
        <v>95.5134</v>
      </c>
      <c r="I497" s="4"/>
      <c r="J497" s="6" t="n">
        <f aca="false">VLOOKUP(E497,[1]Sayfa5!E$1:I$1048576,5,0)</f>
        <v>4005401383505</v>
      </c>
    </row>
    <row r="498" customFormat="false" ht="15" hidden="true" customHeight="false" outlineLevel="0" collapsed="false">
      <c r="A498" s="3" t="s">
        <v>1165</v>
      </c>
      <c r="B498" s="4" t="s">
        <v>11</v>
      </c>
      <c r="C498" s="4" t="s">
        <v>12</v>
      </c>
      <c r="D498" s="3" t="s">
        <v>1016</v>
      </c>
      <c r="E498" s="5" t="s">
        <v>1166</v>
      </c>
      <c r="F498" s="5" t="n">
        <v>0.18</v>
      </c>
      <c r="G498" s="5" t="s">
        <v>15</v>
      </c>
      <c r="H498" s="5" t="n">
        <f aca="false">VLOOKUP(E498,[1]Sayfa5!E$1:H$1048576,4,0)</f>
        <v>95.7672</v>
      </c>
      <c r="I498" s="4"/>
      <c r="J498" s="6" t="n">
        <f aca="false">VLOOKUP(E498,[1]Sayfa5!E$1:I$1048576,5,0)</f>
        <v>4005401483502</v>
      </c>
    </row>
    <row r="499" customFormat="false" ht="15" hidden="true" customHeight="false" outlineLevel="0" collapsed="false">
      <c r="A499" s="3" t="s">
        <v>1167</v>
      </c>
      <c r="B499" s="4" t="s">
        <v>11</v>
      </c>
      <c r="C499" s="4" t="s">
        <v>12</v>
      </c>
      <c r="D499" s="3" t="s">
        <v>1016</v>
      </c>
      <c r="E499" s="5" t="s">
        <v>1168</v>
      </c>
      <c r="F499" s="5" t="n">
        <v>0.18</v>
      </c>
      <c r="G499" s="5" t="s">
        <v>15</v>
      </c>
      <c r="H499" s="5" t="n">
        <f aca="false">VLOOKUP(E499,[1]Sayfa5!E$1:H$1048576,4,0)</f>
        <v>152.6184</v>
      </c>
      <c r="I499" s="4"/>
      <c r="J499" s="6" t="n">
        <f aca="false">VLOOKUP(E499,[1]Sayfa5!E$1:I$1048576,5,0)</f>
        <v>4005401482352</v>
      </c>
    </row>
    <row r="500" customFormat="false" ht="15" hidden="true" customHeight="false" outlineLevel="0" collapsed="false">
      <c r="A500" s="3" t="s">
        <v>1169</v>
      </c>
      <c r="B500" s="4" t="s">
        <v>11</v>
      </c>
      <c r="C500" s="4" t="s">
        <v>12</v>
      </c>
      <c r="D500" s="3" t="s">
        <v>1016</v>
      </c>
      <c r="E500" s="5" t="s">
        <v>1170</v>
      </c>
      <c r="F500" s="5" t="n">
        <v>0.18</v>
      </c>
      <c r="G500" s="5" t="s">
        <v>15</v>
      </c>
      <c r="H500" s="5" t="n">
        <f aca="false">VLOOKUP(E500,[1]Sayfa5!E$1:H$1048576,4,0)</f>
        <v>95.5134</v>
      </c>
      <c r="I500" s="4"/>
      <c r="J500" s="6" t="n">
        <f aca="false">VLOOKUP(E500,[1]Sayfa5!E$1:I$1048576,5,0)</f>
        <v>4005401383512</v>
      </c>
    </row>
    <row r="501" customFormat="false" ht="15" hidden="true" customHeight="false" outlineLevel="0" collapsed="false">
      <c r="A501" s="3" t="s">
        <v>1171</v>
      </c>
      <c r="B501" s="4" t="s">
        <v>11</v>
      </c>
      <c r="C501" s="4" t="s">
        <v>12</v>
      </c>
      <c r="D501" s="3" t="s">
        <v>1016</v>
      </c>
      <c r="E501" s="5" t="s">
        <v>1172</v>
      </c>
      <c r="F501" s="5" t="n">
        <v>0.18</v>
      </c>
      <c r="G501" s="5" t="s">
        <v>15</v>
      </c>
      <c r="H501" s="5" t="n">
        <f aca="false">VLOOKUP(E501,[1]Sayfa5!E$1:H$1048576,4,0)</f>
        <v>95.7672</v>
      </c>
      <c r="I501" s="4"/>
      <c r="J501" s="6" t="n">
        <f aca="false">VLOOKUP(E501,[1]Sayfa5!E$1:I$1048576,5,0)</f>
        <v>4005401483519</v>
      </c>
    </row>
    <row r="502" customFormat="false" ht="15" hidden="true" customHeight="false" outlineLevel="0" collapsed="false">
      <c r="A502" s="3" t="s">
        <v>1173</v>
      </c>
      <c r="B502" s="4" t="s">
        <v>11</v>
      </c>
      <c r="C502" s="4" t="s">
        <v>12</v>
      </c>
      <c r="D502" s="3" t="s">
        <v>1016</v>
      </c>
      <c r="E502" s="5" t="s">
        <v>1174</v>
      </c>
      <c r="F502" s="5" t="n">
        <v>0.18</v>
      </c>
      <c r="G502" s="5" t="s">
        <v>15</v>
      </c>
      <c r="H502" s="5" t="n">
        <f aca="false">VLOOKUP(E502,[1]Sayfa5!E$1:H$1048576,4,0)</f>
        <v>152.6184</v>
      </c>
      <c r="I502" s="4"/>
      <c r="J502" s="6" t="n">
        <f aca="false">VLOOKUP(E502,[1]Sayfa5!E$1:I$1048576,5,0)</f>
        <v>4005401482451</v>
      </c>
    </row>
    <row r="503" customFormat="false" ht="15" hidden="true" customHeight="false" outlineLevel="0" collapsed="false">
      <c r="A503" s="3" t="s">
        <v>1175</v>
      </c>
      <c r="B503" s="4" t="s">
        <v>11</v>
      </c>
      <c r="C503" s="4" t="s">
        <v>12</v>
      </c>
      <c r="D503" s="3" t="s">
        <v>1016</v>
      </c>
      <c r="E503" s="5" t="s">
        <v>1176</v>
      </c>
      <c r="F503" s="5" t="n">
        <v>0.18</v>
      </c>
      <c r="G503" s="5" t="s">
        <v>15</v>
      </c>
      <c r="H503" s="5" t="n">
        <f aca="false">VLOOKUP(E503,[1]Sayfa5!E$1:H$1048576,4,0)</f>
        <v>36.1242</v>
      </c>
      <c r="I503" s="4"/>
      <c r="J503" s="6" t="n">
        <f aca="false">VLOOKUP(E503,[1]Sayfa5!E$1:I$1048576,5,0)</f>
        <v>4005401493129</v>
      </c>
    </row>
    <row r="504" customFormat="false" ht="15" hidden="true" customHeight="false" outlineLevel="0" collapsed="false">
      <c r="A504" s="3" t="s">
        <v>1177</v>
      </c>
      <c r="B504" s="4" t="s">
        <v>11</v>
      </c>
      <c r="C504" s="4" t="s">
        <v>12</v>
      </c>
      <c r="D504" s="3" t="s">
        <v>1016</v>
      </c>
      <c r="E504" s="5" t="s">
        <v>1178</v>
      </c>
      <c r="F504" s="5" t="n">
        <v>0.18</v>
      </c>
      <c r="G504" s="5" t="s">
        <v>15</v>
      </c>
      <c r="H504" s="5" t="n">
        <f aca="false">VLOOKUP(E504,[1]Sayfa5!E$1:H$1048576,4,0)</f>
        <v>51.0984</v>
      </c>
      <c r="I504" s="4"/>
      <c r="J504" s="6" t="n">
        <f aca="false">VLOOKUP(E504,[1]Sayfa5!E$1:I$1048576,5,0)</f>
        <v>4005401492856</v>
      </c>
    </row>
    <row r="505" customFormat="false" ht="15" hidden="true" customHeight="false" outlineLevel="0" collapsed="false">
      <c r="A505" s="3" t="s">
        <v>1179</v>
      </c>
      <c r="B505" s="4" t="s">
        <v>11</v>
      </c>
      <c r="C505" s="4" t="s">
        <v>12</v>
      </c>
      <c r="D505" s="3" t="s">
        <v>1016</v>
      </c>
      <c r="E505" s="5" t="s">
        <v>1180</v>
      </c>
      <c r="F505" s="5" t="n">
        <v>0.18</v>
      </c>
      <c r="G505" s="5" t="s">
        <v>15</v>
      </c>
      <c r="H505" s="5" t="n">
        <f aca="false">VLOOKUP(E505,[1]Sayfa5!E$1:H$1048576,4,0)</f>
        <v>36.1242</v>
      </c>
      <c r="I505" s="4"/>
      <c r="J505" s="6" t="n">
        <f aca="false">VLOOKUP(E505,[1]Sayfa5!E$1:I$1048576,5,0)</f>
        <v>4005401493136</v>
      </c>
    </row>
    <row r="506" customFormat="false" ht="15" hidden="true" customHeight="false" outlineLevel="0" collapsed="false">
      <c r="A506" s="3" t="s">
        <v>1181</v>
      </c>
      <c r="B506" s="4" t="s">
        <v>11</v>
      </c>
      <c r="C506" s="4" t="s">
        <v>12</v>
      </c>
      <c r="D506" s="3" t="s">
        <v>1016</v>
      </c>
      <c r="E506" s="5" t="s">
        <v>1182</v>
      </c>
      <c r="F506" s="5" t="n">
        <v>0.18</v>
      </c>
      <c r="G506" s="5" t="s">
        <v>15</v>
      </c>
      <c r="H506" s="5" t="n">
        <f aca="false">VLOOKUP(E506,[1]Sayfa5!E$1:H$1048576,4,0)</f>
        <v>51.0984</v>
      </c>
      <c r="I506" s="4"/>
      <c r="J506" s="6" t="n">
        <f aca="false">VLOOKUP(E506,[1]Sayfa5!E$1:I$1048576,5,0)</f>
        <v>4005401492955</v>
      </c>
    </row>
    <row r="507" customFormat="false" ht="15" hidden="true" customHeight="false" outlineLevel="0" collapsed="false">
      <c r="A507" s="3" t="s">
        <v>1183</v>
      </c>
      <c r="B507" s="4" t="s">
        <v>11</v>
      </c>
      <c r="C507" s="4" t="s">
        <v>12</v>
      </c>
      <c r="D507" s="3" t="s">
        <v>1016</v>
      </c>
      <c r="E507" s="5" t="s">
        <v>1184</v>
      </c>
      <c r="F507" s="5" t="n">
        <v>0.18</v>
      </c>
      <c r="G507" s="5" t="s">
        <v>15</v>
      </c>
      <c r="H507" s="5" t="n">
        <f aca="false">VLOOKUP(E507,[1]Sayfa5!E$1:H$1048576,4,0)</f>
        <v>36.1242</v>
      </c>
      <c r="I507" s="4"/>
      <c r="J507" s="6" t="n">
        <f aca="false">VLOOKUP(E507,[1]Sayfa5!E$1:I$1048576,5,0)</f>
        <v>4005401493037</v>
      </c>
    </row>
    <row r="508" customFormat="false" ht="15" hidden="true" customHeight="false" outlineLevel="0" collapsed="false">
      <c r="A508" s="3" t="s">
        <v>1185</v>
      </c>
      <c r="B508" s="4" t="s">
        <v>11</v>
      </c>
      <c r="C508" s="4" t="s">
        <v>12</v>
      </c>
      <c r="D508" s="3" t="s">
        <v>1016</v>
      </c>
      <c r="E508" s="5" t="s">
        <v>1186</v>
      </c>
      <c r="F508" s="5" t="n">
        <v>0.18</v>
      </c>
      <c r="G508" s="5" t="s">
        <v>15</v>
      </c>
      <c r="H508" s="5" t="n">
        <f aca="false">VLOOKUP(E508,[1]Sayfa5!E$1:H$1048576,4,0)</f>
        <v>36.1242</v>
      </c>
      <c r="I508" s="4"/>
      <c r="J508" s="6" t="n">
        <f aca="false">VLOOKUP(E508,[1]Sayfa5!E$1:I$1048576,5,0)</f>
        <v>4005401493020</v>
      </c>
    </row>
    <row r="509" customFormat="false" ht="15" hidden="true" customHeight="false" outlineLevel="0" collapsed="false">
      <c r="A509" s="3" t="s">
        <v>1187</v>
      </c>
      <c r="B509" s="4" t="s">
        <v>11</v>
      </c>
      <c r="C509" s="4" t="s">
        <v>12</v>
      </c>
      <c r="D509" s="3" t="s">
        <v>1016</v>
      </c>
      <c r="E509" s="5" t="s">
        <v>1188</v>
      </c>
      <c r="F509" s="5" t="n">
        <v>0.18</v>
      </c>
      <c r="G509" s="5" t="s">
        <v>15</v>
      </c>
      <c r="H509" s="5" t="n">
        <f aca="false">VLOOKUP(E509,[1]Sayfa5!E$1:H$1048576,4,0)</f>
        <v>55.2438</v>
      </c>
      <c r="I509" s="4"/>
      <c r="J509" s="6" t="n">
        <f aca="false">VLOOKUP(E509,[1]Sayfa5!E$1:I$1048576,5,0)</f>
        <v>4005401492559</v>
      </c>
    </row>
    <row r="510" customFormat="false" ht="15" hidden="true" customHeight="false" outlineLevel="0" collapsed="false">
      <c r="A510" s="3" t="s">
        <v>1189</v>
      </c>
      <c r="B510" s="4" t="s">
        <v>11</v>
      </c>
      <c r="C510" s="4" t="s">
        <v>12</v>
      </c>
      <c r="D510" s="3" t="s">
        <v>1016</v>
      </c>
      <c r="E510" s="5" t="s">
        <v>1190</v>
      </c>
      <c r="F510" s="5" t="n">
        <v>0.18</v>
      </c>
      <c r="G510" s="5" t="s">
        <v>15</v>
      </c>
      <c r="H510" s="5" t="n">
        <f aca="false">VLOOKUP(E510,[1]Sayfa5!E$1:H$1048576,4,0)</f>
        <v>46.53</v>
      </c>
      <c r="I510" s="4"/>
      <c r="J510" s="6" t="n">
        <f aca="false">VLOOKUP(E510,[1]Sayfa5!E$1:I$1048576,5,0)</f>
        <v>4005401493112</v>
      </c>
    </row>
    <row r="511" customFormat="false" ht="15" hidden="true" customHeight="false" outlineLevel="0" collapsed="false">
      <c r="A511" s="3" t="s">
        <v>1191</v>
      </c>
      <c r="B511" s="4" t="s">
        <v>11</v>
      </c>
      <c r="C511" s="4" t="s">
        <v>12</v>
      </c>
      <c r="D511" s="3" t="s">
        <v>1016</v>
      </c>
      <c r="E511" s="5" t="s">
        <v>1192</v>
      </c>
      <c r="F511" s="5" t="n">
        <v>0.18</v>
      </c>
      <c r="G511" s="5" t="s">
        <v>15</v>
      </c>
      <c r="H511" s="5" t="n">
        <f aca="false">VLOOKUP(E511,[1]Sayfa5!E$1:H$1048576,4,0)</f>
        <v>38.2392</v>
      </c>
      <c r="I511" s="4"/>
      <c r="J511" s="6" t="n">
        <f aca="false">VLOOKUP(E511,[1]Sayfa5!E$1:I$1048576,5,0)</f>
        <v>4005401384717</v>
      </c>
    </row>
    <row r="512" customFormat="false" ht="15" hidden="true" customHeight="false" outlineLevel="0" collapsed="false">
      <c r="A512" s="3" t="s">
        <v>1193</v>
      </c>
      <c r="B512" s="4" t="s">
        <v>11</v>
      </c>
      <c r="C512" s="4" t="s">
        <v>12</v>
      </c>
      <c r="D512" s="3" t="s">
        <v>1016</v>
      </c>
      <c r="E512" s="5" t="s">
        <v>1194</v>
      </c>
      <c r="F512" s="5" t="n">
        <v>0.18</v>
      </c>
      <c r="G512" s="5" t="s">
        <v>15</v>
      </c>
      <c r="H512" s="5" t="n">
        <f aca="false">VLOOKUP(E512,[1]Sayfa5!E$1:H$1048576,4,0)</f>
        <v>38.3238</v>
      </c>
      <c r="I512" s="4"/>
      <c r="J512" s="6" t="n">
        <f aca="false">VLOOKUP(E512,[1]Sayfa5!E$1:I$1048576,5,0)</f>
        <v>4005401484714</v>
      </c>
    </row>
    <row r="513" customFormat="false" ht="15" hidden="true" customHeight="false" outlineLevel="0" collapsed="false">
      <c r="A513" s="3" t="s">
        <v>1195</v>
      </c>
      <c r="B513" s="4" t="s">
        <v>11</v>
      </c>
      <c r="C513" s="4" t="s">
        <v>12</v>
      </c>
      <c r="D513" s="3" t="s">
        <v>1016</v>
      </c>
      <c r="E513" s="5" t="s">
        <v>1196</v>
      </c>
      <c r="F513" s="5" t="n">
        <v>0.18</v>
      </c>
      <c r="G513" s="5" t="s">
        <v>15</v>
      </c>
      <c r="H513" s="5" t="n">
        <f aca="false">VLOOKUP(E513,[1]Sayfa5!E$1:H$1048576,4,0)</f>
        <v>43.0614</v>
      </c>
      <c r="I513" s="4"/>
      <c r="J513" s="6" t="n">
        <f aca="false">VLOOKUP(E513,[1]Sayfa5!E$1:I$1048576,5,0)</f>
        <v>4005401484615</v>
      </c>
    </row>
    <row r="514" customFormat="false" ht="15" hidden="true" customHeight="false" outlineLevel="0" collapsed="false">
      <c r="A514" s="3" t="s">
        <v>1197</v>
      </c>
      <c r="B514" s="4" t="s">
        <v>11</v>
      </c>
      <c r="C514" s="4" t="s">
        <v>12</v>
      </c>
      <c r="D514" s="3" t="s">
        <v>1016</v>
      </c>
      <c r="E514" s="5" t="s">
        <v>1198</v>
      </c>
      <c r="F514" s="5" t="n">
        <v>0.18</v>
      </c>
      <c r="G514" s="5" t="s">
        <v>15</v>
      </c>
      <c r="H514" s="5" t="n">
        <f aca="false">VLOOKUP(E514,[1]Sayfa5!E$1:H$1048576,4,0)</f>
        <v>38.2392</v>
      </c>
      <c r="I514" s="4"/>
      <c r="J514" s="6" t="n">
        <f aca="false">VLOOKUP(E514,[1]Sayfa5!E$1:I$1048576,5,0)</f>
        <v>4005401384724</v>
      </c>
    </row>
    <row r="515" customFormat="false" ht="15" hidden="true" customHeight="false" outlineLevel="0" collapsed="false">
      <c r="A515" s="3" t="s">
        <v>1199</v>
      </c>
      <c r="B515" s="4" t="s">
        <v>11</v>
      </c>
      <c r="C515" s="4" t="s">
        <v>12</v>
      </c>
      <c r="D515" s="3" t="s">
        <v>1016</v>
      </c>
      <c r="E515" s="5" t="s">
        <v>1200</v>
      </c>
      <c r="F515" s="5" t="n">
        <v>0.18</v>
      </c>
      <c r="G515" s="5" t="s">
        <v>15</v>
      </c>
      <c r="H515" s="5" t="n">
        <f aca="false">VLOOKUP(E515,[1]Sayfa5!E$1:H$1048576,4,0)</f>
        <v>43.0614</v>
      </c>
      <c r="I515" s="4"/>
      <c r="J515" s="6" t="n">
        <f aca="false">VLOOKUP(E515,[1]Sayfa5!E$1:I$1048576,5,0)</f>
        <v>4005401484622</v>
      </c>
    </row>
    <row r="516" customFormat="false" ht="15" hidden="true" customHeight="false" outlineLevel="0" collapsed="false">
      <c r="A516" s="3" t="s">
        <v>1201</v>
      </c>
      <c r="B516" s="4" t="s">
        <v>11</v>
      </c>
      <c r="C516" s="4" t="s">
        <v>12</v>
      </c>
      <c r="D516" s="3" t="s">
        <v>1016</v>
      </c>
      <c r="E516" s="5" t="s">
        <v>1202</v>
      </c>
      <c r="F516" s="5" t="n">
        <v>0.18</v>
      </c>
      <c r="G516" s="5" t="s">
        <v>15</v>
      </c>
      <c r="H516" s="5" t="n">
        <f aca="false">VLOOKUP(E516,[1]Sayfa5!E$1:H$1048576,4,0)</f>
        <v>4.3146</v>
      </c>
      <c r="I516" s="4"/>
      <c r="J516" s="6" t="n">
        <f aca="false">VLOOKUP(E516,[1]Sayfa5!E$1:I$1048576,5,0)</f>
        <v>4005401041023</v>
      </c>
    </row>
    <row r="517" customFormat="false" ht="15" hidden="true" customHeight="false" outlineLevel="0" collapsed="false">
      <c r="A517" s="3" t="s">
        <v>1203</v>
      </c>
      <c r="B517" s="4" t="s">
        <v>11</v>
      </c>
      <c r="C517" s="4" t="s">
        <v>12</v>
      </c>
      <c r="D517" s="3" t="s">
        <v>1016</v>
      </c>
      <c r="E517" s="5" t="s">
        <v>1204</v>
      </c>
      <c r="F517" s="5" t="n">
        <v>0.18</v>
      </c>
      <c r="G517" s="5" t="s">
        <v>15</v>
      </c>
      <c r="H517" s="5" t="n">
        <f aca="false">VLOOKUP(E517,[1]Sayfa5!E$1:H$1048576,4,0)</f>
        <v>4.3146</v>
      </c>
      <c r="I517" s="4"/>
      <c r="J517" s="6" t="n">
        <f aca="false">VLOOKUP(E517,[1]Sayfa5!E$1:I$1048576,5,0)</f>
        <v>4005401041030</v>
      </c>
    </row>
    <row r="518" customFormat="false" ht="15" hidden="true" customHeight="false" outlineLevel="0" collapsed="false">
      <c r="A518" s="3" t="s">
        <v>1205</v>
      </c>
      <c r="B518" s="4" t="s">
        <v>11</v>
      </c>
      <c r="C518" s="4" t="s">
        <v>12</v>
      </c>
      <c r="D518" s="3" t="s">
        <v>1016</v>
      </c>
      <c r="E518" s="5" t="s">
        <v>1206</v>
      </c>
      <c r="F518" s="5" t="n">
        <v>0.18</v>
      </c>
      <c r="G518" s="5" t="s">
        <v>15</v>
      </c>
      <c r="H518" s="5" t="n">
        <f aca="false">VLOOKUP(E518,[1]Sayfa5!E$1:H$1048576,4,0)</f>
        <v>4.4838</v>
      </c>
      <c r="I518" s="4"/>
      <c r="J518" s="6" t="n">
        <f aca="false">VLOOKUP(E518,[1]Sayfa5!E$1:I$1048576,5,0)</f>
        <v>4005401071679</v>
      </c>
    </row>
    <row r="519" customFormat="false" ht="15" hidden="true" customHeight="false" outlineLevel="0" collapsed="false">
      <c r="A519" s="3" t="s">
        <v>1207</v>
      </c>
      <c r="B519" s="4" t="s">
        <v>11</v>
      </c>
      <c r="C519" s="4" t="s">
        <v>12</v>
      </c>
      <c r="D519" s="3" t="s">
        <v>1016</v>
      </c>
      <c r="E519" s="5" t="s">
        <v>1208</v>
      </c>
      <c r="F519" s="5" t="n">
        <v>0.18</v>
      </c>
      <c r="G519" s="5" t="s">
        <v>15</v>
      </c>
      <c r="H519" s="5" t="n">
        <f aca="false">VLOOKUP(E519,[1]Sayfa5!E$1:H$1048576,4,0)</f>
        <v>4.4838</v>
      </c>
      <c r="I519" s="4"/>
      <c r="J519" s="6" t="n">
        <f aca="false">VLOOKUP(E519,[1]Sayfa5!E$1:I$1048576,5,0)</f>
        <v>4005401071761</v>
      </c>
    </row>
    <row r="520" customFormat="false" ht="15" hidden="true" customHeight="false" outlineLevel="0" collapsed="false">
      <c r="A520" s="3" t="s">
        <v>1209</v>
      </c>
      <c r="B520" s="4" t="s">
        <v>11</v>
      </c>
      <c r="C520" s="4" t="s">
        <v>12</v>
      </c>
      <c r="D520" s="3" t="s">
        <v>1016</v>
      </c>
      <c r="E520" s="5" t="s">
        <v>1210</v>
      </c>
      <c r="F520" s="5" t="n">
        <v>0.18</v>
      </c>
      <c r="G520" s="5" t="s">
        <v>15</v>
      </c>
      <c r="H520" s="5" t="n">
        <f aca="false">VLOOKUP(E520,[1]Sayfa5!E$1:H$1048576,4,0)</f>
        <v>158.202</v>
      </c>
      <c r="I520" s="4"/>
      <c r="J520" s="6" t="n">
        <f aca="false">VLOOKUP(E520,[1]Sayfa5!E$1:I$1048576,5,0)</f>
        <v>4005401475804</v>
      </c>
    </row>
    <row r="521" customFormat="false" ht="15" hidden="true" customHeight="false" outlineLevel="0" collapsed="false">
      <c r="A521" s="3" t="s">
        <v>1211</v>
      </c>
      <c r="B521" s="4" t="s">
        <v>11</v>
      </c>
      <c r="C521" s="4" t="s">
        <v>12</v>
      </c>
      <c r="D521" s="3" t="s">
        <v>1016</v>
      </c>
      <c r="E521" s="5" t="s">
        <v>1212</v>
      </c>
      <c r="F521" s="5" t="n">
        <v>0.18</v>
      </c>
      <c r="G521" s="5" t="s">
        <v>15</v>
      </c>
      <c r="H521" s="5" t="n">
        <f aca="false">VLOOKUP(E521,[1]Sayfa5!E$1:H$1048576,4,0)</f>
        <v>158.7096</v>
      </c>
      <c r="I521" s="4"/>
      <c r="J521" s="6" t="n">
        <f aca="false">VLOOKUP(E521,[1]Sayfa5!E$1:I$1048576,5,0)</f>
        <v>4005401475187</v>
      </c>
    </row>
    <row r="522" customFormat="false" ht="15" hidden="true" customHeight="false" outlineLevel="0" collapsed="false">
      <c r="A522" s="3" t="s">
        <v>1213</v>
      </c>
      <c r="B522" s="4" t="s">
        <v>11</v>
      </c>
      <c r="C522" s="4" t="s">
        <v>12</v>
      </c>
      <c r="D522" s="3" t="s">
        <v>1016</v>
      </c>
      <c r="E522" s="5" t="s">
        <v>1214</v>
      </c>
      <c r="F522" s="5" t="n">
        <v>0.18</v>
      </c>
      <c r="G522" s="5" t="s">
        <v>15</v>
      </c>
      <c r="H522" s="5" t="n">
        <f aca="false">VLOOKUP(E522,[1]Sayfa5!E$1:H$1048576,4,0)</f>
        <v>160.6554</v>
      </c>
      <c r="I522" s="4"/>
      <c r="J522" s="6" t="n">
        <f aca="false">VLOOKUP(E522,[1]Sayfa5!E$1:I$1048576,5,0)</f>
        <v>4005401475088</v>
      </c>
    </row>
    <row r="523" customFormat="false" ht="15" hidden="true" customHeight="false" outlineLevel="0" collapsed="false">
      <c r="A523" s="3" t="s">
        <v>1215</v>
      </c>
      <c r="B523" s="4" t="s">
        <v>11</v>
      </c>
      <c r="C523" s="4" t="s">
        <v>12</v>
      </c>
      <c r="D523" s="3" t="s">
        <v>1016</v>
      </c>
      <c r="E523" s="5" t="s">
        <v>1216</v>
      </c>
      <c r="F523" s="5" t="n">
        <v>0.18</v>
      </c>
      <c r="G523" s="5" t="s">
        <v>15</v>
      </c>
      <c r="H523" s="5" t="n">
        <f aca="false">VLOOKUP(E523,[1]Sayfa5!E$1:H$1048576,4,0)</f>
        <v>161.163</v>
      </c>
      <c r="I523" s="4"/>
      <c r="J523" s="6" t="n">
        <f aca="false">VLOOKUP(E523,[1]Sayfa5!E$1:I$1048576,5,0)</f>
        <v>4005401375029</v>
      </c>
    </row>
    <row r="524" customFormat="false" ht="15" hidden="true" customHeight="false" outlineLevel="0" collapsed="false">
      <c r="A524" s="3" t="s">
        <v>1217</v>
      </c>
      <c r="B524" s="4" t="s">
        <v>11</v>
      </c>
      <c r="C524" s="4" t="s">
        <v>12</v>
      </c>
      <c r="D524" s="3" t="s">
        <v>1016</v>
      </c>
      <c r="E524" s="5" t="s">
        <v>1218</v>
      </c>
      <c r="F524" s="5" t="n">
        <v>0.18</v>
      </c>
      <c r="G524" s="5" t="s">
        <v>15</v>
      </c>
      <c r="H524" s="5" t="n">
        <f aca="false">VLOOKUP(E524,[1]Sayfa5!E$1:H$1048576,4,0)</f>
        <v>158.7096</v>
      </c>
      <c r="I524" s="4"/>
      <c r="J524" s="6" t="n">
        <f aca="false">VLOOKUP(E524,[1]Sayfa5!E$1:I$1048576,5,0)</f>
        <v>4005401475026</v>
      </c>
    </row>
    <row r="525" customFormat="false" ht="15" hidden="true" customHeight="false" outlineLevel="0" collapsed="false">
      <c r="A525" s="3" t="s">
        <v>1219</v>
      </c>
      <c r="B525" s="4" t="s">
        <v>11</v>
      </c>
      <c r="C525" s="4" t="s">
        <v>12</v>
      </c>
      <c r="D525" s="3" t="s">
        <v>1016</v>
      </c>
      <c r="E525" s="5" t="s">
        <v>1220</v>
      </c>
      <c r="F525" s="5" t="n">
        <v>0.18</v>
      </c>
      <c r="G525" s="5" t="s">
        <v>15</v>
      </c>
      <c r="H525" s="5" t="n">
        <f aca="false">VLOOKUP(E525,[1]Sayfa5!E$1:H$1048576,4,0)</f>
        <v>160.6554</v>
      </c>
      <c r="I525" s="4"/>
      <c r="J525" s="6" t="n">
        <f aca="false">VLOOKUP(E525,[1]Sayfa5!E$1:I$1048576,5,0)</f>
        <v>4005401475125</v>
      </c>
    </row>
    <row r="526" customFormat="false" ht="15" hidden="true" customHeight="false" outlineLevel="0" collapsed="false">
      <c r="A526" s="3" t="s">
        <v>1221</v>
      </c>
      <c r="B526" s="4" t="s">
        <v>11</v>
      </c>
      <c r="C526" s="4" t="s">
        <v>12</v>
      </c>
      <c r="D526" s="3" t="s">
        <v>1016</v>
      </c>
      <c r="E526" s="5" t="s">
        <v>1222</v>
      </c>
      <c r="F526" s="5" t="n">
        <v>0.18</v>
      </c>
      <c r="G526" s="5" t="s">
        <v>15</v>
      </c>
      <c r="H526" s="5" t="n">
        <f aca="false">VLOOKUP(E526,[1]Sayfa5!E$1:H$1048576,4,0)</f>
        <v>147.2886</v>
      </c>
      <c r="I526" s="4"/>
      <c r="J526" s="6" t="n">
        <f aca="false">VLOOKUP(E526,[1]Sayfa5!E$1:I$1048576,5,0)</f>
        <v>4005401375098</v>
      </c>
    </row>
    <row r="527" customFormat="false" ht="15" hidden="true" customHeight="false" outlineLevel="0" collapsed="false">
      <c r="A527" s="3" t="s">
        <v>1223</v>
      </c>
      <c r="B527" s="4" t="s">
        <v>11</v>
      </c>
      <c r="C527" s="4" t="s">
        <v>12</v>
      </c>
      <c r="D527" s="3" t="s">
        <v>1016</v>
      </c>
      <c r="E527" s="5" t="s">
        <v>1224</v>
      </c>
      <c r="F527" s="5" t="n">
        <v>0.18</v>
      </c>
      <c r="G527" s="5" t="s">
        <v>15</v>
      </c>
      <c r="H527" s="5" t="n">
        <f aca="false">VLOOKUP(E527,[1]Sayfa5!E$1:H$1048576,4,0)</f>
        <v>154.6488</v>
      </c>
      <c r="I527" s="4"/>
      <c r="J527" s="6" t="n">
        <f aca="false">VLOOKUP(E527,[1]Sayfa5!E$1:I$1048576,5,0)</f>
        <v>4005401475170</v>
      </c>
    </row>
    <row r="528" customFormat="false" ht="15" hidden="true" customHeight="false" outlineLevel="0" collapsed="false">
      <c r="A528" s="3" t="s">
        <v>1225</v>
      </c>
      <c r="B528" s="4" t="s">
        <v>11</v>
      </c>
      <c r="C528" s="4" t="s">
        <v>12</v>
      </c>
      <c r="D528" s="3" t="s">
        <v>1016</v>
      </c>
      <c r="E528" s="5" t="s">
        <v>1226</v>
      </c>
      <c r="F528" s="5" t="n">
        <v>0.18</v>
      </c>
      <c r="G528" s="5" t="s">
        <v>15</v>
      </c>
      <c r="H528" s="5" t="n">
        <f aca="false">VLOOKUP(E528,[1]Sayfa5!E$1:H$1048576,4,0)</f>
        <v>145.2582</v>
      </c>
      <c r="I528" s="4"/>
      <c r="J528" s="6" t="n">
        <f aca="false">VLOOKUP(E528,[1]Sayfa5!E$1:I$1048576,5,0)</f>
        <v>4005401475156</v>
      </c>
    </row>
    <row r="529" customFormat="false" ht="15" hidden="true" customHeight="false" outlineLevel="0" collapsed="false">
      <c r="A529" s="3" t="s">
        <v>1227</v>
      </c>
      <c r="B529" s="4" t="s">
        <v>11</v>
      </c>
      <c r="C529" s="4" t="s">
        <v>12</v>
      </c>
      <c r="D529" s="3" t="s">
        <v>1016</v>
      </c>
      <c r="E529" s="5" t="s">
        <v>1228</v>
      </c>
      <c r="F529" s="5" t="n">
        <v>0.18</v>
      </c>
      <c r="G529" s="5" t="s">
        <v>15</v>
      </c>
      <c r="H529" s="5" t="n">
        <f aca="false">VLOOKUP(E529,[1]Sayfa5!E$1:H$1048576,4,0)</f>
        <v>142.551</v>
      </c>
      <c r="I529" s="4"/>
      <c r="J529" s="6" t="n">
        <f aca="false">VLOOKUP(E529,[1]Sayfa5!E$1:I$1048576,5,0)</f>
        <v>4005401475057</v>
      </c>
    </row>
    <row r="530" customFormat="false" ht="15" hidden="true" customHeight="false" outlineLevel="0" collapsed="false">
      <c r="A530" s="3" t="s">
        <v>1229</v>
      </c>
      <c r="B530" s="4" t="s">
        <v>11</v>
      </c>
      <c r="C530" s="4" t="s">
        <v>12</v>
      </c>
      <c r="D530" s="3" t="s">
        <v>1016</v>
      </c>
      <c r="E530" s="5" t="s">
        <v>1230</v>
      </c>
      <c r="F530" s="5" t="n">
        <v>0.18</v>
      </c>
      <c r="G530" s="5" t="s">
        <v>15</v>
      </c>
      <c r="H530" s="5" t="n">
        <f aca="false">VLOOKUP(E530,[1]Sayfa5!E$1:H$1048576,4,0)</f>
        <v>141.6204</v>
      </c>
      <c r="I530" s="4"/>
      <c r="J530" s="6" t="n">
        <f aca="false">VLOOKUP(E530,[1]Sayfa5!E$1:I$1048576,5,0)</f>
        <v>4005401375050</v>
      </c>
    </row>
    <row r="531" customFormat="false" ht="15" hidden="true" customHeight="false" outlineLevel="0" collapsed="false">
      <c r="A531" s="3" t="s">
        <v>1231</v>
      </c>
      <c r="B531" s="4" t="s">
        <v>11</v>
      </c>
      <c r="C531" s="4" t="s">
        <v>12</v>
      </c>
      <c r="D531" s="3" t="s">
        <v>1016</v>
      </c>
      <c r="E531" s="5" t="s">
        <v>1232</v>
      </c>
      <c r="F531" s="5" t="n">
        <v>0.18</v>
      </c>
      <c r="G531" s="5" t="s">
        <v>15</v>
      </c>
      <c r="H531" s="5" t="n">
        <f aca="false">VLOOKUP(E531,[1]Sayfa5!E$1:H$1048576,4,0)</f>
        <v>111.249</v>
      </c>
      <c r="I531" s="4"/>
      <c r="J531" s="6" t="n">
        <f aca="false">VLOOKUP(E531,[1]Sayfa5!E$1:I$1048576,5,0)</f>
        <v>4005401389002</v>
      </c>
    </row>
    <row r="532" customFormat="false" ht="15" hidden="true" customHeight="false" outlineLevel="0" collapsed="false">
      <c r="A532" s="3" t="s">
        <v>1233</v>
      </c>
      <c r="B532" s="4" t="s">
        <v>11</v>
      </c>
      <c r="C532" s="4" t="s">
        <v>12</v>
      </c>
      <c r="D532" s="3" t="s">
        <v>1016</v>
      </c>
      <c r="E532" s="5" t="s">
        <v>1234</v>
      </c>
      <c r="F532" s="5" t="n">
        <v>0.18</v>
      </c>
      <c r="G532" s="5" t="s">
        <v>15</v>
      </c>
      <c r="H532" s="5" t="n">
        <f aca="false">VLOOKUP(E532,[1]Sayfa5!E$1:H$1048576,4,0)</f>
        <v>109.2186</v>
      </c>
      <c r="I532" s="4"/>
      <c r="J532" s="6" t="n">
        <f aca="false">VLOOKUP(E532,[1]Sayfa5!E$1:I$1048576,5,0)</f>
        <v>4005401489009</v>
      </c>
    </row>
    <row r="533" customFormat="false" ht="15" hidden="true" customHeight="false" outlineLevel="0" collapsed="false">
      <c r="A533" s="3" t="s">
        <v>1235</v>
      </c>
      <c r="B533" s="4" t="s">
        <v>11</v>
      </c>
      <c r="C533" s="4" t="s">
        <v>12</v>
      </c>
      <c r="D533" s="3" t="s">
        <v>1016</v>
      </c>
      <c r="E533" s="5" t="s">
        <v>1236</v>
      </c>
      <c r="F533" s="5" t="n">
        <v>0.18</v>
      </c>
      <c r="G533" s="5" t="s">
        <v>15</v>
      </c>
      <c r="H533" s="5" t="n">
        <f aca="false">VLOOKUP(E533,[1]Sayfa5!E$1:H$1048576,4,0)</f>
        <v>110.826</v>
      </c>
      <c r="I533" s="4"/>
      <c r="J533" s="6" t="n">
        <f aca="false">VLOOKUP(E533,[1]Sayfa5!E$1:I$1048576,5,0)</f>
        <v>4005401489108</v>
      </c>
    </row>
    <row r="534" customFormat="false" ht="15" hidden="true" customHeight="false" outlineLevel="0" collapsed="false">
      <c r="A534" s="3" t="s">
        <v>1237</v>
      </c>
      <c r="B534" s="4" t="s">
        <v>11</v>
      </c>
      <c r="C534" s="4" t="s">
        <v>12</v>
      </c>
      <c r="D534" s="3" t="s">
        <v>1016</v>
      </c>
      <c r="E534" s="5" t="s">
        <v>1238</v>
      </c>
      <c r="F534" s="5" t="n">
        <v>0.18</v>
      </c>
      <c r="G534" s="5" t="s">
        <v>15</v>
      </c>
      <c r="H534" s="5" t="n">
        <f aca="false">VLOOKUP(E534,[1]Sayfa5!E$1:H$1048576,4,0)</f>
        <v>85.1922</v>
      </c>
      <c r="I534" s="4"/>
      <c r="J534" s="6" t="n">
        <f aca="false">VLOOKUP(E534,[1]Sayfa5!E$1:I$1048576,5,0)</f>
        <v>4005401381303</v>
      </c>
    </row>
    <row r="535" customFormat="false" ht="15" hidden="true" customHeight="false" outlineLevel="0" collapsed="false">
      <c r="A535" s="3" t="s">
        <v>1239</v>
      </c>
      <c r="B535" s="4" t="s">
        <v>11</v>
      </c>
      <c r="C535" s="4" t="s">
        <v>12</v>
      </c>
      <c r="D535" s="3" t="s">
        <v>1016</v>
      </c>
      <c r="E535" s="5" t="s">
        <v>1240</v>
      </c>
      <c r="F535" s="5" t="n">
        <v>0.18</v>
      </c>
      <c r="G535" s="5" t="s">
        <v>15</v>
      </c>
      <c r="H535" s="5" t="n">
        <f aca="false">VLOOKUP(E535,[1]Sayfa5!E$1:H$1048576,4,0)</f>
        <v>85.446</v>
      </c>
      <c r="I535" s="4"/>
      <c r="J535" s="6" t="n">
        <f aca="false">VLOOKUP(E535,[1]Sayfa5!E$1:I$1048576,5,0)</f>
        <v>4005401470557</v>
      </c>
    </row>
    <row r="536" customFormat="false" ht="15" hidden="true" customHeight="false" outlineLevel="0" collapsed="false">
      <c r="A536" s="3" t="s">
        <v>1241</v>
      </c>
      <c r="B536" s="4" t="s">
        <v>11</v>
      </c>
      <c r="C536" s="4" t="s">
        <v>12</v>
      </c>
      <c r="D536" s="3" t="s">
        <v>1016</v>
      </c>
      <c r="E536" s="5" t="s">
        <v>1242</v>
      </c>
      <c r="F536" s="5" t="n">
        <v>0.18</v>
      </c>
      <c r="G536" s="5" t="s">
        <v>15</v>
      </c>
      <c r="H536" s="5" t="n">
        <f aca="false">VLOOKUP(E536,[1]Sayfa5!E$1:H$1048576,4,0)</f>
        <v>84.4308</v>
      </c>
      <c r="I536" s="4"/>
      <c r="J536" s="6" t="n">
        <f aca="false">VLOOKUP(E536,[1]Sayfa5!E$1:I$1048576,5,0)</f>
        <v>4005401481300</v>
      </c>
    </row>
    <row r="537" customFormat="false" ht="15" hidden="true" customHeight="false" outlineLevel="0" collapsed="false">
      <c r="A537" s="3" t="s">
        <v>1243</v>
      </c>
      <c r="B537" s="4" t="s">
        <v>11</v>
      </c>
      <c r="C537" s="4" t="s">
        <v>12</v>
      </c>
      <c r="D537" s="3" t="s">
        <v>1016</v>
      </c>
      <c r="E537" s="5" t="s">
        <v>1244</v>
      </c>
      <c r="F537" s="5" t="n">
        <v>0.18</v>
      </c>
      <c r="G537" s="5" t="s">
        <v>15</v>
      </c>
      <c r="H537" s="5" t="n">
        <f aca="false">VLOOKUP(E537,[1]Sayfa5!E$1:H$1048576,4,0)</f>
        <v>90.8604</v>
      </c>
      <c r="I537" s="4"/>
      <c r="J537" s="6" t="n">
        <f aca="false">VLOOKUP(E537,[1]Sayfa5!E$1:I$1048576,5,0)</f>
        <v>4005401481102</v>
      </c>
    </row>
    <row r="538" customFormat="false" ht="15" hidden="true" customHeight="false" outlineLevel="0" collapsed="false">
      <c r="A538" s="3" t="s">
        <v>1245</v>
      </c>
      <c r="B538" s="4" t="s">
        <v>11</v>
      </c>
      <c r="C538" s="4" t="s">
        <v>12</v>
      </c>
      <c r="D538" s="3" t="s">
        <v>1016</v>
      </c>
      <c r="E538" s="5" t="s">
        <v>1246</v>
      </c>
      <c r="F538" s="5" t="n">
        <v>0.18</v>
      </c>
      <c r="G538" s="5" t="s">
        <v>15</v>
      </c>
      <c r="H538" s="5" t="n">
        <f aca="false">VLOOKUP(E538,[1]Sayfa5!E$1:H$1048576,4,0)</f>
        <v>158.202</v>
      </c>
      <c r="I538" s="4"/>
      <c r="J538" s="6" t="n">
        <f aca="false">VLOOKUP(E538,[1]Sayfa5!E$1:I$1048576,5,0)</f>
        <v>4005401381310</v>
      </c>
    </row>
    <row r="539" customFormat="false" ht="15" hidden="true" customHeight="false" outlineLevel="0" collapsed="false">
      <c r="A539" s="3" t="s">
        <v>1247</v>
      </c>
      <c r="B539" s="4" t="s">
        <v>11</v>
      </c>
      <c r="C539" s="4" t="s">
        <v>12</v>
      </c>
      <c r="D539" s="3" t="s">
        <v>1016</v>
      </c>
      <c r="E539" s="5" t="s">
        <v>1248</v>
      </c>
      <c r="F539" s="5" t="n">
        <v>0.18</v>
      </c>
      <c r="G539" s="5" t="s">
        <v>15</v>
      </c>
      <c r="H539" s="5" t="n">
        <f aca="false">VLOOKUP(E539,[1]Sayfa5!E$1:H$1048576,4,0)</f>
        <v>158.2866</v>
      </c>
      <c r="I539" s="4"/>
      <c r="J539" s="6" t="n">
        <f aca="false">VLOOKUP(E539,[1]Sayfa5!E$1:I$1048576,5,0)</f>
        <v>4005401481317</v>
      </c>
    </row>
    <row r="540" customFormat="false" ht="15" hidden="true" customHeight="false" outlineLevel="0" collapsed="false">
      <c r="A540" s="3" t="s">
        <v>1249</v>
      </c>
      <c r="B540" s="4" t="s">
        <v>11</v>
      </c>
      <c r="C540" s="4" t="s">
        <v>12</v>
      </c>
      <c r="D540" s="3" t="s">
        <v>1016</v>
      </c>
      <c r="E540" s="5" t="s">
        <v>1250</v>
      </c>
      <c r="F540" s="5" t="n">
        <v>0.18</v>
      </c>
      <c r="G540" s="5" t="s">
        <v>15</v>
      </c>
      <c r="H540" s="5" t="n">
        <f aca="false">VLOOKUP(E540,[1]Sayfa5!E$1:H$1048576,4,0)</f>
        <v>160.9938</v>
      </c>
      <c r="I540" s="4"/>
      <c r="J540" s="6" t="n">
        <f aca="false">VLOOKUP(E540,[1]Sayfa5!E$1:I$1048576,5,0)</f>
        <v>4005401481119</v>
      </c>
    </row>
    <row r="541" customFormat="false" ht="15" hidden="true" customHeight="false" outlineLevel="0" collapsed="false">
      <c r="A541" s="3" t="s">
        <v>1251</v>
      </c>
      <c r="B541" s="4" t="s">
        <v>11</v>
      </c>
      <c r="C541" s="4" t="s">
        <v>12</v>
      </c>
      <c r="D541" s="3" t="s">
        <v>1016</v>
      </c>
      <c r="E541" s="5" t="s">
        <v>1252</v>
      </c>
      <c r="F541" s="5" t="n">
        <v>0.18</v>
      </c>
      <c r="G541" s="5" t="s">
        <v>15</v>
      </c>
      <c r="H541" s="5" t="n">
        <f aca="false">VLOOKUP(E541,[1]Sayfa5!E$1:H$1048576,4,0)</f>
        <v>205.4088</v>
      </c>
      <c r="I541" s="4"/>
      <c r="J541" s="6" t="n">
        <f aca="false">VLOOKUP(E541,[1]Sayfa5!E$1:I$1048576,5,0)</f>
        <v>4005401381501</v>
      </c>
    </row>
    <row r="542" customFormat="false" ht="15" hidden="true" customHeight="false" outlineLevel="0" collapsed="false">
      <c r="A542" s="3" t="s">
        <v>1253</v>
      </c>
      <c r="B542" s="4" t="s">
        <v>11</v>
      </c>
      <c r="C542" s="4" t="s">
        <v>12</v>
      </c>
      <c r="D542" s="3" t="s">
        <v>1016</v>
      </c>
      <c r="E542" s="5" t="s">
        <v>1254</v>
      </c>
      <c r="F542" s="5" t="n">
        <v>0.18</v>
      </c>
      <c r="G542" s="5" t="s">
        <v>15</v>
      </c>
      <c r="H542" s="5" t="n">
        <f aca="false">VLOOKUP(E542,[1]Sayfa5!E$1:H$1048576,4,0)</f>
        <v>204.8166</v>
      </c>
      <c r="I542" s="4"/>
      <c r="J542" s="6" t="n">
        <f aca="false">VLOOKUP(E542,[1]Sayfa5!E$1:I$1048576,5,0)</f>
        <v>4005401481508</v>
      </c>
    </row>
    <row r="543" customFormat="false" ht="15" hidden="true" customHeight="false" outlineLevel="0" collapsed="false">
      <c r="A543" s="3" t="s">
        <v>1255</v>
      </c>
      <c r="B543" s="4" t="s">
        <v>11</v>
      </c>
      <c r="C543" s="4" t="s">
        <v>12</v>
      </c>
      <c r="D543" s="3" t="s">
        <v>1016</v>
      </c>
      <c r="E543" s="5" t="s">
        <v>1256</v>
      </c>
      <c r="F543" s="5" t="n">
        <v>0.18</v>
      </c>
      <c r="G543" s="5" t="s">
        <v>15</v>
      </c>
      <c r="H543" s="5" t="n">
        <f aca="false">VLOOKUP(E543,[1]Sayfa5!E$1:H$1048576,4,0)</f>
        <v>208.539</v>
      </c>
      <c r="I543" s="4"/>
      <c r="J543" s="6" t="n">
        <f aca="false">VLOOKUP(E543,[1]Sayfa5!E$1:I$1048576,5,0)</f>
        <v>4005401481201</v>
      </c>
    </row>
    <row r="544" customFormat="false" ht="15" hidden="true" customHeight="false" outlineLevel="0" collapsed="false">
      <c r="A544" s="3" t="s">
        <v>1257</v>
      </c>
      <c r="B544" s="4" t="s">
        <v>11</v>
      </c>
      <c r="C544" s="4" t="s">
        <v>12</v>
      </c>
      <c r="D544" s="3" t="s">
        <v>1016</v>
      </c>
      <c r="E544" s="5" t="s">
        <v>1258</v>
      </c>
      <c r="F544" s="5" t="n">
        <v>0.18</v>
      </c>
      <c r="G544" s="5" t="s">
        <v>15</v>
      </c>
      <c r="H544" s="5" t="n">
        <f aca="false">VLOOKUP(E544,[1]Sayfa5!E$1:H$1048576,4,0)</f>
        <v>158.202</v>
      </c>
      <c r="I544" s="4"/>
      <c r="J544" s="6" t="n">
        <f aca="false">VLOOKUP(E544,[1]Sayfa5!E$1:I$1048576,5,0)</f>
        <v>4005401381525</v>
      </c>
    </row>
    <row r="545" customFormat="false" ht="15" hidden="true" customHeight="false" outlineLevel="0" collapsed="false">
      <c r="A545" s="3" t="s">
        <v>1259</v>
      </c>
      <c r="B545" s="4" t="s">
        <v>11</v>
      </c>
      <c r="C545" s="4" t="s">
        <v>12</v>
      </c>
      <c r="D545" s="3" t="s">
        <v>1016</v>
      </c>
      <c r="E545" s="5" t="s">
        <v>1260</v>
      </c>
      <c r="F545" s="5" t="n">
        <v>0.18</v>
      </c>
      <c r="G545" s="5" t="s">
        <v>15</v>
      </c>
      <c r="H545" s="5" t="n">
        <f aca="false">VLOOKUP(E545,[1]Sayfa5!E$1:H$1048576,4,0)</f>
        <v>158.2866</v>
      </c>
      <c r="I545" s="4"/>
      <c r="J545" s="6" t="n">
        <f aca="false">VLOOKUP(E545,[1]Sayfa5!E$1:I$1048576,5,0)</f>
        <v>4005401481522</v>
      </c>
    </row>
    <row r="546" customFormat="false" ht="15" hidden="true" customHeight="false" outlineLevel="0" collapsed="false">
      <c r="A546" s="3" t="s">
        <v>1261</v>
      </c>
      <c r="B546" s="4" t="s">
        <v>11</v>
      </c>
      <c r="C546" s="4" t="s">
        <v>12</v>
      </c>
      <c r="D546" s="3" t="s">
        <v>1016</v>
      </c>
      <c r="E546" s="5" t="s">
        <v>1262</v>
      </c>
      <c r="F546" s="5" t="n">
        <v>0.18</v>
      </c>
      <c r="G546" s="5" t="s">
        <v>15</v>
      </c>
      <c r="H546" s="5" t="n">
        <f aca="false">VLOOKUP(E546,[1]Sayfa5!E$1:H$1048576,4,0)</f>
        <v>160.9938</v>
      </c>
      <c r="I546" s="4"/>
      <c r="J546" s="6" t="n">
        <f aca="false">VLOOKUP(E546,[1]Sayfa5!E$1:I$1048576,5,0)</f>
        <v>4005401481225</v>
      </c>
    </row>
    <row r="547" customFormat="false" ht="15" hidden="true" customHeight="false" outlineLevel="0" collapsed="false">
      <c r="A547" s="3" t="s">
        <v>1263</v>
      </c>
      <c r="B547" s="4" t="s">
        <v>11</v>
      </c>
      <c r="C547" s="4" t="s">
        <v>12</v>
      </c>
      <c r="D547" s="3" t="s">
        <v>1016</v>
      </c>
      <c r="E547" s="5" t="s">
        <v>1264</v>
      </c>
      <c r="F547" s="5" t="n">
        <v>0.18</v>
      </c>
      <c r="G547" s="5" t="s">
        <v>15</v>
      </c>
      <c r="H547" s="5" t="n">
        <f aca="false">VLOOKUP(E547,[1]Sayfa5!E$1:H$1048576,4,0)</f>
        <v>27.2412</v>
      </c>
      <c r="I547" s="4"/>
      <c r="J547" s="6" t="n">
        <f aca="false">VLOOKUP(E547,[1]Sayfa5!E$1:I$1048576,5,0)</f>
        <v>4005401493167</v>
      </c>
    </row>
    <row r="548" customFormat="false" ht="15" hidden="true" customHeight="false" outlineLevel="0" collapsed="false">
      <c r="A548" s="3" t="s">
        <v>1265</v>
      </c>
      <c r="B548" s="4" t="s">
        <v>11</v>
      </c>
      <c r="C548" s="4" t="s">
        <v>12</v>
      </c>
      <c r="D548" s="3" t="s">
        <v>1016</v>
      </c>
      <c r="E548" s="5" t="s">
        <v>1266</v>
      </c>
      <c r="F548" s="5" t="n">
        <v>0.18</v>
      </c>
      <c r="G548" s="5" t="s">
        <v>15</v>
      </c>
      <c r="H548" s="5" t="n">
        <f aca="false">VLOOKUP(E548,[1]Sayfa5!E$1:H$1048576,4,0)</f>
        <v>19.035</v>
      </c>
      <c r="I548" s="4"/>
      <c r="J548" s="6" t="n">
        <f aca="false">VLOOKUP(E548,[1]Sayfa5!E$1:I$1048576,5,0)</f>
        <v>4005401493068</v>
      </c>
    </row>
    <row r="549" customFormat="false" ht="15" hidden="true" customHeight="false" outlineLevel="0" collapsed="false">
      <c r="A549" s="3" t="s">
        <v>1267</v>
      </c>
      <c r="B549" s="4" t="s">
        <v>11</v>
      </c>
      <c r="C549" s="4" t="s">
        <v>12</v>
      </c>
      <c r="D549" s="3" t="s">
        <v>1016</v>
      </c>
      <c r="E549" s="5" t="s">
        <v>1268</v>
      </c>
      <c r="F549" s="5" t="n">
        <v>0.18</v>
      </c>
      <c r="G549" s="5" t="s">
        <v>15</v>
      </c>
      <c r="H549" s="5" t="n">
        <f aca="false">VLOOKUP(E549,[1]Sayfa5!E$1:H$1048576,4,0)</f>
        <v>27.2412</v>
      </c>
      <c r="I549" s="4"/>
      <c r="J549" s="6" t="n">
        <f aca="false">VLOOKUP(E549,[1]Sayfa5!E$1:I$1048576,5,0)</f>
        <v>4005401493174</v>
      </c>
    </row>
    <row r="550" customFormat="false" ht="15" hidden="true" customHeight="false" outlineLevel="0" collapsed="false">
      <c r="A550" s="3" t="s">
        <v>1269</v>
      </c>
      <c r="B550" s="4" t="s">
        <v>11</v>
      </c>
      <c r="C550" s="4" t="s">
        <v>12</v>
      </c>
      <c r="D550" s="3" t="s">
        <v>1016</v>
      </c>
      <c r="E550" s="5" t="s">
        <v>1270</v>
      </c>
      <c r="F550" s="5" t="n">
        <v>0.18</v>
      </c>
      <c r="G550" s="5" t="s">
        <v>15</v>
      </c>
      <c r="H550" s="5" t="n">
        <f aca="false">VLOOKUP(E550,[1]Sayfa5!E$1:H$1048576,4,0)</f>
        <v>19.035</v>
      </c>
      <c r="I550" s="4"/>
      <c r="J550" s="6" t="n">
        <f aca="false">VLOOKUP(E550,[1]Sayfa5!E$1:I$1048576,5,0)</f>
        <v>4005401493075</v>
      </c>
    </row>
    <row r="551" customFormat="false" ht="15" hidden="true" customHeight="false" outlineLevel="0" collapsed="false">
      <c r="A551" s="3" t="s">
        <v>1271</v>
      </c>
      <c r="B551" s="4" t="s">
        <v>11</v>
      </c>
      <c r="C551" s="4" t="s">
        <v>12</v>
      </c>
      <c r="D551" s="3" t="s">
        <v>1016</v>
      </c>
      <c r="E551" s="5" t="s">
        <v>1272</v>
      </c>
      <c r="F551" s="5" t="n">
        <v>0.18</v>
      </c>
      <c r="G551" s="5" t="s">
        <v>15</v>
      </c>
      <c r="H551" s="5" t="n">
        <f aca="false">VLOOKUP(E551,[1]Sayfa5!E$1:H$1048576,4,0)</f>
        <v>27.2412</v>
      </c>
      <c r="I551" s="4"/>
      <c r="J551" s="6" t="n">
        <f aca="false">VLOOKUP(E551,[1]Sayfa5!E$1:I$1048576,5,0)</f>
        <v>4005401493181</v>
      </c>
    </row>
    <row r="552" customFormat="false" ht="15" hidden="true" customHeight="false" outlineLevel="0" collapsed="false">
      <c r="A552" s="3" t="s">
        <v>1273</v>
      </c>
      <c r="B552" s="4" t="s">
        <v>11</v>
      </c>
      <c r="C552" s="4" t="s">
        <v>12</v>
      </c>
      <c r="D552" s="3" t="s">
        <v>1016</v>
      </c>
      <c r="E552" s="5" t="s">
        <v>1274</v>
      </c>
      <c r="F552" s="5" t="n">
        <v>0.18</v>
      </c>
      <c r="G552" s="5" t="s">
        <v>15</v>
      </c>
      <c r="H552" s="5" t="n">
        <f aca="false">VLOOKUP(E552,[1]Sayfa5!E$1:H$1048576,4,0)</f>
        <v>19.035</v>
      </c>
      <c r="I552" s="4"/>
      <c r="J552" s="6" t="n">
        <f aca="false">VLOOKUP(E552,[1]Sayfa5!E$1:I$1048576,5,0)</f>
        <v>4005401493082</v>
      </c>
    </row>
    <row r="553" customFormat="false" ht="15" hidden="true" customHeight="false" outlineLevel="0" collapsed="false">
      <c r="A553" s="3" t="s">
        <v>1275</v>
      </c>
      <c r="B553" s="4" t="s">
        <v>11</v>
      </c>
      <c r="C553" s="4" t="s">
        <v>12</v>
      </c>
      <c r="D553" s="3" t="s">
        <v>1016</v>
      </c>
      <c r="E553" s="5" t="s">
        <v>1276</v>
      </c>
      <c r="F553" s="5" t="n">
        <v>0.18</v>
      </c>
      <c r="G553" s="5" t="s">
        <v>15</v>
      </c>
      <c r="H553" s="5" t="n">
        <f aca="false">VLOOKUP(E553,[1]Sayfa5!E$1:H$1048576,4,0)</f>
        <v>27.2412</v>
      </c>
      <c r="I553" s="4"/>
      <c r="J553" s="6" t="n">
        <f aca="false">VLOOKUP(E553,[1]Sayfa5!E$1:I$1048576,5,0)</f>
        <v>4005401493198</v>
      </c>
    </row>
    <row r="554" customFormat="false" ht="15" hidden="true" customHeight="false" outlineLevel="0" collapsed="false">
      <c r="A554" s="3" t="s">
        <v>1277</v>
      </c>
      <c r="B554" s="4" t="s">
        <v>11</v>
      </c>
      <c r="C554" s="4" t="s">
        <v>12</v>
      </c>
      <c r="D554" s="3" t="s">
        <v>1016</v>
      </c>
      <c r="E554" s="5" t="s">
        <v>1278</v>
      </c>
      <c r="F554" s="5" t="n">
        <v>0.18</v>
      </c>
      <c r="G554" s="5" t="s">
        <v>15</v>
      </c>
      <c r="H554" s="5" t="n">
        <f aca="false">VLOOKUP(E554,[1]Sayfa5!E$1:H$1048576,4,0)</f>
        <v>19.035</v>
      </c>
      <c r="I554" s="4"/>
      <c r="J554" s="6" t="n">
        <f aca="false">VLOOKUP(E554,[1]Sayfa5!E$1:I$1048576,5,0)</f>
        <v>4005401493099</v>
      </c>
    </row>
    <row r="555" customFormat="false" ht="15" hidden="true" customHeight="false" outlineLevel="0" collapsed="false">
      <c r="A555" s="3" t="s">
        <v>1279</v>
      </c>
      <c r="B555" s="4" t="s">
        <v>11</v>
      </c>
      <c r="C555" s="4" t="s">
        <v>12</v>
      </c>
      <c r="D555" s="3" t="s">
        <v>1016</v>
      </c>
      <c r="E555" s="5" t="s">
        <v>1280</v>
      </c>
      <c r="F555" s="5" t="n">
        <v>0.18</v>
      </c>
      <c r="G555" s="5" t="s">
        <v>15</v>
      </c>
      <c r="H555" s="5" t="n">
        <f aca="false">VLOOKUP(E555,[1]Sayfa5!E$1:H$1048576,4,0)</f>
        <v>33.84</v>
      </c>
      <c r="I555" s="4"/>
      <c r="J555" s="6" t="n">
        <f aca="false">VLOOKUP(E555,[1]Sayfa5!E$1:I$1048576,5,0)</f>
        <v>4005401494157</v>
      </c>
    </row>
    <row r="556" customFormat="false" ht="15" hidden="true" customHeight="false" outlineLevel="0" collapsed="false">
      <c r="A556" s="3" t="s">
        <v>1281</v>
      </c>
      <c r="B556" s="4" t="s">
        <v>11</v>
      </c>
      <c r="C556" s="4" t="s">
        <v>12</v>
      </c>
      <c r="D556" s="3" t="s">
        <v>1016</v>
      </c>
      <c r="E556" s="5" t="s">
        <v>1282</v>
      </c>
      <c r="F556" s="5" t="n">
        <v>0.18</v>
      </c>
      <c r="G556" s="5" t="s">
        <v>15</v>
      </c>
      <c r="H556" s="5" t="n">
        <f aca="false">VLOOKUP(E556,[1]Sayfa5!E$1:H$1048576,4,0)</f>
        <v>26.649</v>
      </c>
      <c r="I556" s="4"/>
      <c r="J556" s="6" t="n">
        <f aca="false">VLOOKUP(E556,[1]Sayfa5!E$1:I$1048576,5,0)</f>
        <v>4005401494058</v>
      </c>
    </row>
    <row r="557" customFormat="false" ht="15" hidden="true" customHeight="false" outlineLevel="0" collapsed="false">
      <c r="A557" s="3" t="s">
        <v>1283</v>
      </c>
      <c r="B557" s="4" t="s">
        <v>11</v>
      </c>
      <c r="C557" s="4" t="s">
        <v>12</v>
      </c>
      <c r="D557" s="3" t="s">
        <v>1016</v>
      </c>
      <c r="E557" s="5" t="s">
        <v>1284</v>
      </c>
      <c r="F557" s="5" t="n">
        <v>0.18</v>
      </c>
      <c r="G557" s="5" t="s">
        <v>15</v>
      </c>
      <c r="H557" s="5" t="n">
        <f aca="false">VLOOKUP(E557,[1]Sayfa5!E$1:H$1048576,4,0)</f>
        <v>37.8162</v>
      </c>
      <c r="I557" s="4"/>
      <c r="J557" s="6" t="n">
        <f aca="false">VLOOKUP(E557,[1]Sayfa5!E$1:I$1048576,5,0)</f>
        <v>4005401494164</v>
      </c>
    </row>
    <row r="558" customFormat="false" ht="15" hidden="true" customHeight="false" outlineLevel="0" collapsed="false">
      <c r="A558" s="3" t="s">
        <v>1285</v>
      </c>
      <c r="B558" s="4" t="s">
        <v>11</v>
      </c>
      <c r="C558" s="4" t="s">
        <v>12</v>
      </c>
      <c r="D558" s="3" t="s">
        <v>1016</v>
      </c>
      <c r="E558" s="5" t="s">
        <v>1286</v>
      </c>
      <c r="F558" s="5" t="n">
        <v>0.18</v>
      </c>
      <c r="G558" s="5" t="s">
        <v>15</v>
      </c>
      <c r="H558" s="5" t="n">
        <f aca="false">VLOOKUP(E558,[1]Sayfa5!E$1:H$1048576,4,0)</f>
        <v>29.7792</v>
      </c>
      <c r="I558" s="4"/>
      <c r="J558" s="6" t="n">
        <f aca="false">VLOOKUP(E558,[1]Sayfa5!E$1:I$1048576,5,0)</f>
        <v>4005401494065</v>
      </c>
    </row>
    <row r="559" customFormat="false" ht="15" hidden="true" customHeight="false" outlineLevel="0" collapsed="false">
      <c r="A559" s="3" t="s">
        <v>1287</v>
      </c>
      <c r="B559" s="4" t="s">
        <v>11</v>
      </c>
      <c r="C559" s="4" t="s">
        <v>12</v>
      </c>
      <c r="D559" s="3" t="s">
        <v>1016</v>
      </c>
      <c r="E559" s="5" t="s">
        <v>1288</v>
      </c>
      <c r="F559" s="5" t="n">
        <v>0.18</v>
      </c>
      <c r="G559" s="5" t="s">
        <v>15</v>
      </c>
      <c r="H559" s="5" t="n">
        <f aca="false">VLOOKUP(E559,[1]Sayfa5!E$1:H$1048576,4,0)</f>
        <v>33.84</v>
      </c>
      <c r="I559" s="4"/>
      <c r="J559" s="6" t="n">
        <f aca="false">VLOOKUP(E559,[1]Sayfa5!E$1:I$1048576,5,0)</f>
        <v>4005401494171</v>
      </c>
    </row>
    <row r="560" customFormat="false" ht="15" hidden="true" customHeight="false" outlineLevel="0" collapsed="false">
      <c r="A560" s="3" t="s">
        <v>1289</v>
      </c>
      <c r="B560" s="4" t="s">
        <v>11</v>
      </c>
      <c r="C560" s="4" t="s">
        <v>12</v>
      </c>
      <c r="D560" s="3" t="s">
        <v>1016</v>
      </c>
      <c r="E560" s="5" t="s">
        <v>1290</v>
      </c>
      <c r="F560" s="5" t="n">
        <v>0.18</v>
      </c>
      <c r="G560" s="5" t="s">
        <v>15</v>
      </c>
      <c r="H560" s="5" t="n">
        <f aca="false">VLOOKUP(E560,[1]Sayfa5!E$1:H$1048576,4,0)</f>
        <v>26.649</v>
      </c>
      <c r="I560" s="4"/>
      <c r="J560" s="6" t="n">
        <f aca="false">VLOOKUP(E560,[1]Sayfa5!E$1:I$1048576,5,0)</f>
        <v>4005401494072</v>
      </c>
    </row>
    <row r="561" customFormat="false" ht="15" hidden="true" customHeight="false" outlineLevel="0" collapsed="false">
      <c r="A561" s="3" t="s">
        <v>1291</v>
      </c>
      <c r="B561" s="4" t="s">
        <v>11</v>
      </c>
      <c r="C561" s="4" t="s">
        <v>12</v>
      </c>
      <c r="D561" s="3" t="s">
        <v>1016</v>
      </c>
      <c r="E561" s="5" t="s">
        <v>1292</v>
      </c>
      <c r="F561" s="5" t="n">
        <v>0.18</v>
      </c>
      <c r="G561" s="5" t="s">
        <v>15</v>
      </c>
      <c r="H561" s="5" t="n">
        <f aca="false">VLOOKUP(E561,[1]Sayfa5!E$1:H$1048576,4,0)</f>
        <v>56.7666</v>
      </c>
      <c r="I561" s="4"/>
      <c r="J561" s="6" t="n">
        <f aca="false">VLOOKUP(E561,[1]Sayfa5!E$1:I$1048576,5,0)</f>
        <v>4005401183402</v>
      </c>
    </row>
    <row r="562" customFormat="false" ht="15" hidden="true" customHeight="false" outlineLevel="0" collapsed="false">
      <c r="A562" s="3" t="s">
        <v>1293</v>
      </c>
      <c r="B562" s="4" t="s">
        <v>11</v>
      </c>
      <c r="C562" s="4" t="s">
        <v>12</v>
      </c>
      <c r="D562" s="3" t="s">
        <v>1016</v>
      </c>
      <c r="E562" s="5" t="s">
        <v>1294</v>
      </c>
      <c r="F562" s="5" t="n">
        <v>0.18</v>
      </c>
      <c r="G562" s="5" t="s">
        <v>15</v>
      </c>
      <c r="H562" s="5" t="n">
        <f aca="false">VLOOKUP(E562,[1]Sayfa5!E$1:H$1048576,4,0)</f>
        <v>56.8512</v>
      </c>
      <c r="I562" s="4"/>
      <c r="J562" s="6" t="n">
        <f aca="false">VLOOKUP(E562,[1]Sayfa5!E$1:I$1048576,5,0)</f>
        <v>4005401183440</v>
      </c>
    </row>
    <row r="563" customFormat="false" ht="15" hidden="true" customHeight="false" outlineLevel="0" collapsed="false">
      <c r="A563" s="3" t="s">
        <v>1295</v>
      </c>
      <c r="B563" s="4" t="s">
        <v>11</v>
      </c>
      <c r="C563" s="4" t="s">
        <v>12</v>
      </c>
      <c r="D563" s="3" t="s">
        <v>1016</v>
      </c>
      <c r="E563" s="4" t="s">
        <v>1296</v>
      </c>
      <c r="F563" s="4" t="n">
        <v>0.18</v>
      </c>
      <c r="G563" s="4" t="s">
        <v>15</v>
      </c>
      <c r="H563" s="4" t="n">
        <v>16.074</v>
      </c>
      <c r="I563" s="4"/>
      <c r="J563" s="7" t="n">
        <v>8690826270279</v>
      </c>
    </row>
    <row r="564" customFormat="false" ht="15" hidden="true" customHeight="false" outlineLevel="0" collapsed="false">
      <c r="A564" s="3" t="s">
        <v>1297</v>
      </c>
      <c r="B564" s="4" t="s">
        <v>11</v>
      </c>
      <c r="C564" s="4" t="s">
        <v>12</v>
      </c>
      <c r="D564" s="3" t="s">
        <v>1016</v>
      </c>
      <c r="E564" s="4" t="s">
        <v>1298</v>
      </c>
      <c r="F564" s="4" t="n">
        <v>0.18</v>
      </c>
      <c r="G564" s="4" t="s">
        <v>15</v>
      </c>
      <c r="H564" s="4" t="n">
        <v>16.074</v>
      </c>
      <c r="I564" s="4"/>
      <c r="J564" s="7" t="n">
        <v>8690826270255</v>
      </c>
    </row>
    <row r="565" customFormat="false" ht="15" hidden="true" customHeight="false" outlineLevel="0" collapsed="false">
      <c r="A565" s="3" t="s">
        <v>1299</v>
      </c>
      <c r="B565" s="4" t="s">
        <v>11</v>
      </c>
      <c r="C565" s="4" t="s">
        <v>12</v>
      </c>
      <c r="D565" s="3" t="s">
        <v>1016</v>
      </c>
      <c r="E565" s="4" t="s">
        <v>1300</v>
      </c>
      <c r="F565" s="4" t="n">
        <v>0.18</v>
      </c>
      <c r="G565" s="4" t="s">
        <v>15</v>
      </c>
      <c r="H565" s="4" t="n">
        <v>18.612</v>
      </c>
      <c r="I565" s="4"/>
      <c r="J565" s="7" t="n">
        <v>8690826270194</v>
      </c>
    </row>
    <row r="566" customFormat="false" ht="15" hidden="true" customHeight="false" outlineLevel="0" collapsed="false">
      <c r="A566" s="3" t="s">
        <v>1301</v>
      </c>
      <c r="B566" s="4" t="s">
        <v>11</v>
      </c>
      <c r="C566" s="4" t="s">
        <v>12</v>
      </c>
      <c r="D566" s="3" t="s">
        <v>1016</v>
      </c>
      <c r="E566" s="4" t="s">
        <v>1302</v>
      </c>
      <c r="F566" s="4" t="n">
        <v>0.18</v>
      </c>
      <c r="G566" s="4" t="s">
        <v>15</v>
      </c>
      <c r="H566" s="4" t="n">
        <v>22.5036</v>
      </c>
      <c r="I566" s="4"/>
      <c r="J566" s="7" t="n">
        <v>8690826270293</v>
      </c>
    </row>
    <row r="567" customFormat="false" ht="15" hidden="true" customHeight="false" outlineLevel="0" collapsed="false">
      <c r="A567" s="3" t="s">
        <v>1303</v>
      </c>
      <c r="B567" s="4" t="s">
        <v>11</v>
      </c>
      <c r="C567" s="4" t="s">
        <v>12</v>
      </c>
      <c r="D567" s="3" t="s">
        <v>1016</v>
      </c>
      <c r="E567" s="4" t="s">
        <v>1304</v>
      </c>
      <c r="F567" s="4" t="n">
        <v>0.18</v>
      </c>
      <c r="G567" s="4" t="s">
        <v>15</v>
      </c>
      <c r="H567" s="4" t="n">
        <v>19.1196</v>
      </c>
      <c r="I567" s="4"/>
      <c r="J567" s="7" t="n">
        <v>8690826270378</v>
      </c>
    </row>
    <row r="568" customFormat="false" ht="15" hidden="true" customHeight="false" outlineLevel="0" collapsed="false">
      <c r="A568" s="3" t="s">
        <v>1305</v>
      </c>
      <c r="B568" s="4" t="s">
        <v>11</v>
      </c>
      <c r="C568" s="4" t="s">
        <v>12</v>
      </c>
      <c r="D568" s="3" t="s">
        <v>1016</v>
      </c>
      <c r="E568" s="4" t="s">
        <v>1306</v>
      </c>
      <c r="F568" s="4" t="n">
        <v>0.18</v>
      </c>
      <c r="G568" s="4" t="s">
        <v>15</v>
      </c>
      <c r="H568" s="4" t="n">
        <v>19.1196</v>
      </c>
      <c r="I568" s="4"/>
      <c r="J568" s="7" t="n">
        <v>8690826270354</v>
      </c>
    </row>
    <row r="569" customFormat="false" ht="15" hidden="true" customHeight="false" outlineLevel="0" collapsed="false">
      <c r="A569" s="3" t="s">
        <v>1307</v>
      </c>
      <c r="B569" s="4" t="s">
        <v>11</v>
      </c>
      <c r="C569" s="4" t="s">
        <v>12</v>
      </c>
      <c r="D569" s="3" t="s">
        <v>1016</v>
      </c>
      <c r="E569" s="4" t="s">
        <v>1308</v>
      </c>
      <c r="F569" s="4" t="n">
        <v>0.18</v>
      </c>
      <c r="G569" s="4" t="s">
        <v>15</v>
      </c>
      <c r="H569" s="4" t="n">
        <v>21.573</v>
      </c>
      <c r="I569" s="4"/>
      <c r="J569" s="7" t="n">
        <v>8690826001330</v>
      </c>
    </row>
    <row r="570" customFormat="false" ht="15" hidden="true" customHeight="false" outlineLevel="0" collapsed="false">
      <c r="A570" s="3" t="s">
        <v>1309</v>
      </c>
      <c r="B570" s="4" t="s">
        <v>11</v>
      </c>
      <c r="C570" s="4" t="s">
        <v>12</v>
      </c>
      <c r="D570" s="3" t="s">
        <v>1016</v>
      </c>
      <c r="E570" s="4" t="s">
        <v>1310</v>
      </c>
      <c r="F570" s="4" t="n">
        <v>0.18</v>
      </c>
      <c r="G570" s="4" t="s">
        <v>15</v>
      </c>
      <c r="H570" s="4" t="n">
        <v>21.573</v>
      </c>
      <c r="I570" s="4"/>
      <c r="J570" s="7" t="n">
        <v>8690826001415</v>
      </c>
    </row>
    <row r="571" customFormat="false" ht="15" hidden="true" customHeight="false" outlineLevel="0" collapsed="false">
      <c r="A571" s="3" t="s">
        <v>1311</v>
      </c>
      <c r="B571" s="4" t="s">
        <v>11</v>
      </c>
      <c r="C571" s="4" t="s">
        <v>12</v>
      </c>
      <c r="D571" s="3" t="s">
        <v>1016</v>
      </c>
      <c r="E571" s="4" t="s">
        <v>1312</v>
      </c>
      <c r="F571" s="4" t="n">
        <v>0.18</v>
      </c>
      <c r="G571" s="4" t="s">
        <v>15</v>
      </c>
      <c r="H571" s="4" t="n">
        <v>22.9266</v>
      </c>
      <c r="I571" s="4"/>
      <c r="J571" s="7" t="n">
        <v>8690826001361</v>
      </c>
    </row>
    <row r="572" customFormat="false" ht="15" hidden="true" customHeight="false" outlineLevel="0" collapsed="false">
      <c r="A572" s="3" t="s">
        <v>1313</v>
      </c>
      <c r="B572" s="4" t="s">
        <v>11</v>
      </c>
      <c r="C572" s="4" t="s">
        <v>12</v>
      </c>
      <c r="D572" s="3" t="s">
        <v>1016</v>
      </c>
      <c r="E572" s="4" t="s">
        <v>1314</v>
      </c>
      <c r="F572" s="4" t="n">
        <v>0.18</v>
      </c>
      <c r="G572" s="4" t="s">
        <v>15</v>
      </c>
      <c r="H572" s="4" t="n">
        <v>19.1196</v>
      </c>
      <c r="I572" s="4"/>
      <c r="J572" s="7" t="n">
        <v>8690826001620</v>
      </c>
    </row>
    <row r="573" customFormat="false" ht="15" hidden="true" customHeight="false" outlineLevel="0" collapsed="false">
      <c r="A573" s="3" t="s">
        <v>1315</v>
      </c>
      <c r="B573" s="4" t="s">
        <v>11</v>
      </c>
      <c r="C573" s="4" t="s">
        <v>12</v>
      </c>
      <c r="D573" s="3" t="s">
        <v>1016</v>
      </c>
      <c r="E573" s="4" t="s">
        <v>1316</v>
      </c>
      <c r="F573" s="4" t="n">
        <v>0.18</v>
      </c>
      <c r="G573" s="4" t="s">
        <v>15</v>
      </c>
      <c r="H573" s="4" t="n">
        <v>19.1196</v>
      </c>
      <c r="I573" s="4"/>
      <c r="J573" s="7" t="n">
        <v>8690826001491</v>
      </c>
    </row>
    <row r="574" customFormat="false" ht="15" hidden="true" customHeight="false" outlineLevel="0" collapsed="false">
      <c r="A574" s="3" t="s">
        <v>1317</v>
      </c>
      <c r="B574" s="4" t="s">
        <v>11</v>
      </c>
      <c r="C574" s="4" t="s">
        <v>12</v>
      </c>
      <c r="D574" s="3" t="s">
        <v>1016</v>
      </c>
      <c r="E574" s="4" t="s">
        <v>1318</v>
      </c>
      <c r="F574" s="4" t="n">
        <v>0.18</v>
      </c>
      <c r="G574" s="4" t="s">
        <v>15</v>
      </c>
      <c r="H574" s="4" t="n">
        <v>17.5122</v>
      </c>
      <c r="I574" s="4"/>
      <c r="J574" s="7" t="n">
        <v>8690826001453</v>
      </c>
    </row>
    <row r="575" customFormat="false" ht="15" hidden="true" customHeight="false" outlineLevel="0" collapsed="false">
      <c r="A575" s="3" t="s">
        <v>1319</v>
      </c>
      <c r="B575" s="4" t="s">
        <v>11</v>
      </c>
      <c r="C575" s="4" t="s">
        <v>12</v>
      </c>
      <c r="D575" s="3" t="s">
        <v>1016</v>
      </c>
      <c r="E575" s="4" t="s">
        <v>1320</v>
      </c>
      <c r="F575" s="4" t="n">
        <v>0.18</v>
      </c>
      <c r="G575" s="4" t="s">
        <v>15</v>
      </c>
      <c r="H575" s="4" t="n">
        <v>17.5122</v>
      </c>
      <c r="I575" s="4"/>
      <c r="J575" s="7" t="n">
        <v>8690826001309</v>
      </c>
    </row>
    <row r="576" customFormat="false" ht="15" hidden="true" customHeight="false" outlineLevel="0" collapsed="false">
      <c r="A576" s="3" t="s">
        <v>1321</v>
      </c>
      <c r="B576" s="4" t="s">
        <v>11</v>
      </c>
      <c r="C576" s="4" t="s">
        <v>12</v>
      </c>
      <c r="D576" s="3" t="s">
        <v>1016</v>
      </c>
      <c r="E576" s="4" t="s">
        <v>1322</v>
      </c>
      <c r="F576" s="4" t="n">
        <v>0.18</v>
      </c>
      <c r="G576" s="4" t="s">
        <v>15</v>
      </c>
      <c r="H576" s="4" t="n">
        <v>6.5988</v>
      </c>
      <c r="I576" s="4"/>
      <c r="J576" s="7" t="n">
        <v>8690826001583</v>
      </c>
    </row>
    <row r="577" customFormat="false" ht="15" hidden="true" customHeight="false" outlineLevel="0" collapsed="false">
      <c r="A577" s="3" t="s">
        <v>1323</v>
      </c>
      <c r="B577" s="4" t="s">
        <v>11</v>
      </c>
      <c r="C577" s="4" t="s">
        <v>12</v>
      </c>
      <c r="D577" s="3" t="s">
        <v>1016</v>
      </c>
      <c r="E577" s="4" t="s">
        <v>1324</v>
      </c>
      <c r="F577" s="4" t="n">
        <v>0.18</v>
      </c>
      <c r="G577" s="4" t="s">
        <v>15</v>
      </c>
      <c r="H577" s="4" t="n">
        <v>6.5988</v>
      </c>
      <c r="I577" s="4"/>
      <c r="J577" s="7" t="n">
        <v>8690826001569</v>
      </c>
    </row>
    <row r="578" customFormat="false" ht="15" hidden="true" customHeight="false" outlineLevel="0" collapsed="false">
      <c r="A578" s="3" t="s">
        <v>1325</v>
      </c>
      <c r="B578" s="4" t="s">
        <v>11</v>
      </c>
      <c r="C578" s="4" t="s">
        <v>12</v>
      </c>
      <c r="D578" s="3" t="s">
        <v>1016</v>
      </c>
      <c r="E578" s="4" t="s">
        <v>1326</v>
      </c>
      <c r="F578" s="4" t="n">
        <v>0.18</v>
      </c>
      <c r="G578" s="4" t="s">
        <v>15</v>
      </c>
      <c r="H578" s="4" t="n">
        <v>6.5988</v>
      </c>
      <c r="I578" s="4"/>
      <c r="J578" s="7" t="n">
        <v>8690826001606</v>
      </c>
    </row>
    <row r="579" customFormat="false" ht="15" hidden="true" customHeight="false" outlineLevel="0" collapsed="false">
      <c r="A579" s="3" t="s">
        <v>1327</v>
      </c>
      <c r="B579" s="4" t="s">
        <v>11</v>
      </c>
      <c r="C579" s="4" t="s">
        <v>12</v>
      </c>
      <c r="D579" s="3" t="s">
        <v>1016</v>
      </c>
      <c r="E579" s="4" t="s">
        <v>1328</v>
      </c>
      <c r="F579" s="4" t="n">
        <v>0.18</v>
      </c>
      <c r="G579" s="4" t="s">
        <v>15</v>
      </c>
      <c r="H579" s="4" t="n">
        <v>6.5988</v>
      </c>
      <c r="I579" s="4"/>
      <c r="J579" s="7" t="n">
        <v>8690826001545</v>
      </c>
    </row>
    <row r="580" customFormat="false" ht="15" hidden="true" customHeight="false" outlineLevel="0" collapsed="false">
      <c r="A580" s="3" t="s">
        <v>1329</v>
      </c>
      <c r="B580" s="4" t="s">
        <v>11</v>
      </c>
      <c r="C580" s="4" t="s">
        <v>12</v>
      </c>
      <c r="D580" s="3" t="s">
        <v>1016</v>
      </c>
      <c r="E580" s="4" t="s">
        <v>1330</v>
      </c>
      <c r="F580" s="4" t="n">
        <v>0.18</v>
      </c>
      <c r="G580" s="4" t="s">
        <v>15</v>
      </c>
      <c r="H580" s="4" t="n">
        <v>6.5988</v>
      </c>
      <c r="I580" s="4"/>
      <c r="J580" s="7" t="n">
        <v>8690826001521</v>
      </c>
    </row>
    <row r="581" customFormat="false" ht="15" hidden="true" customHeight="false" outlineLevel="0" collapsed="false">
      <c r="A581" s="3" t="s">
        <v>1331</v>
      </c>
      <c r="B581" s="4" t="s">
        <v>11</v>
      </c>
      <c r="C581" s="4" t="s">
        <v>12</v>
      </c>
      <c r="D581" s="3" t="s">
        <v>1016</v>
      </c>
      <c r="E581" s="4" t="s">
        <v>1332</v>
      </c>
      <c r="F581" s="4" t="n">
        <v>0.18</v>
      </c>
      <c r="G581" s="4" t="s">
        <v>15</v>
      </c>
      <c r="H581" s="4" t="n">
        <v>6.345</v>
      </c>
      <c r="I581" s="4"/>
      <c r="J581" s="7" t="n">
        <v>8690826001255</v>
      </c>
    </row>
    <row r="582" customFormat="false" ht="15" hidden="true" customHeight="false" outlineLevel="0" collapsed="false">
      <c r="A582" s="3" t="s">
        <v>1333</v>
      </c>
      <c r="B582" s="4" t="s">
        <v>11</v>
      </c>
      <c r="C582" s="4" t="s">
        <v>12</v>
      </c>
      <c r="D582" s="3" t="s">
        <v>1016</v>
      </c>
      <c r="E582" s="4" t="s">
        <v>1334</v>
      </c>
      <c r="F582" s="4" t="n">
        <v>0.18</v>
      </c>
      <c r="G582" s="4" t="s">
        <v>15</v>
      </c>
      <c r="H582" s="4" t="n">
        <v>6.345</v>
      </c>
      <c r="I582" s="4"/>
      <c r="J582" s="7" t="n">
        <v>8690826001286</v>
      </c>
    </row>
    <row r="583" customFormat="false" ht="15" hidden="true" customHeight="false" outlineLevel="0" collapsed="false">
      <c r="A583" s="3" t="s">
        <v>1335</v>
      </c>
      <c r="B583" s="4" t="s">
        <v>11</v>
      </c>
      <c r="C583" s="4" t="s">
        <v>12</v>
      </c>
      <c r="D583" s="3" t="s">
        <v>1016</v>
      </c>
      <c r="E583" s="4" t="s">
        <v>1336</v>
      </c>
      <c r="F583" s="4" t="n">
        <v>0.18</v>
      </c>
      <c r="G583" s="4" t="s">
        <v>15</v>
      </c>
      <c r="H583" s="4" t="n">
        <v>6.345</v>
      </c>
      <c r="I583" s="4"/>
      <c r="J583" s="7" t="n">
        <v>8690826001293</v>
      </c>
    </row>
    <row r="584" customFormat="false" ht="15" hidden="true" customHeight="false" outlineLevel="0" collapsed="false">
      <c r="A584" s="3" t="s">
        <v>1337</v>
      </c>
      <c r="B584" s="4" t="s">
        <v>11</v>
      </c>
      <c r="C584" s="4" t="s">
        <v>12</v>
      </c>
      <c r="D584" s="3" t="s">
        <v>1016</v>
      </c>
      <c r="E584" s="4" t="s">
        <v>1338</v>
      </c>
      <c r="F584" s="4" t="n">
        <v>0.18</v>
      </c>
      <c r="G584" s="4" t="s">
        <v>15</v>
      </c>
      <c r="H584" s="4" t="n">
        <v>20.8116</v>
      </c>
      <c r="I584" s="4"/>
      <c r="J584" s="7" t="n">
        <v>8690826270217</v>
      </c>
    </row>
    <row r="585" customFormat="false" ht="15" hidden="true" customHeight="false" outlineLevel="0" collapsed="false">
      <c r="A585" s="3" t="s">
        <v>1339</v>
      </c>
      <c r="B585" s="4" t="s">
        <v>11</v>
      </c>
      <c r="C585" s="4" t="s">
        <v>12</v>
      </c>
      <c r="D585" s="3" t="s">
        <v>1016</v>
      </c>
      <c r="E585" s="4" t="s">
        <v>1340</v>
      </c>
      <c r="F585" s="4" t="n">
        <v>0.18</v>
      </c>
      <c r="G585" s="4" t="s">
        <v>15</v>
      </c>
      <c r="H585" s="4" t="n">
        <v>24.7878</v>
      </c>
      <c r="I585" s="4"/>
      <c r="J585" s="7" t="n">
        <v>8690826270316</v>
      </c>
    </row>
    <row r="586" customFormat="false" ht="15" hidden="true" customHeight="false" outlineLevel="0" collapsed="false">
      <c r="A586" s="3" t="s">
        <v>1341</v>
      </c>
      <c r="B586" s="4" t="s">
        <v>11</v>
      </c>
      <c r="C586" s="4" t="s">
        <v>12</v>
      </c>
      <c r="D586" s="3" t="s">
        <v>1016</v>
      </c>
      <c r="E586" s="4" t="s">
        <v>1342</v>
      </c>
      <c r="F586" s="4" t="n">
        <v>0.18</v>
      </c>
      <c r="G586" s="4" t="s">
        <v>15</v>
      </c>
      <c r="H586" s="4" t="n">
        <v>23.7726</v>
      </c>
      <c r="I586" s="4"/>
      <c r="J586" s="7" t="n">
        <v>8690826001347</v>
      </c>
    </row>
    <row r="587" customFormat="false" ht="15" hidden="true" customHeight="false" outlineLevel="0" collapsed="false">
      <c r="A587" s="3" t="s">
        <v>1343</v>
      </c>
      <c r="B587" s="4" t="s">
        <v>11</v>
      </c>
      <c r="C587" s="4" t="s">
        <v>12</v>
      </c>
      <c r="D587" s="3" t="s">
        <v>1016</v>
      </c>
      <c r="E587" s="4" t="s">
        <v>1344</v>
      </c>
      <c r="F587" s="4" t="n">
        <v>0.18</v>
      </c>
      <c r="G587" s="4" t="s">
        <v>15</v>
      </c>
      <c r="H587" s="4" t="n">
        <v>21.7422</v>
      </c>
      <c r="I587" s="4"/>
      <c r="J587" s="7" t="n">
        <v>8690826001439</v>
      </c>
    </row>
    <row r="588" customFormat="false" ht="15" hidden="true" customHeight="false" outlineLevel="0" collapsed="false">
      <c r="A588" s="3" t="s">
        <v>1345</v>
      </c>
      <c r="B588" s="4" t="s">
        <v>11</v>
      </c>
      <c r="C588" s="4" t="s">
        <v>12</v>
      </c>
      <c r="D588" s="3" t="s">
        <v>1016</v>
      </c>
      <c r="E588" s="4" t="s">
        <v>1346</v>
      </c>
      <c r="F588" s="4" t="n">
        <v>0.18</v>
      </c>
      <c r="G588" s="4" t="s">
        <v>15</v>
      </c>
      <c r="H588" s="4" t="n">
        <v>21.7422</v>
      </c>
      <c r="I588" s="4"/>
      <c r="J588" s="7" t="n">
        <v>8690826001637</v>
      </c>
    </row>
    <row r="589" customFormat="false" ht="15" hidden="true" customHeight="false" outlineLevel="0" collapsed="false">
      <c r="A589" s="3" t="s">
        <v>1347</v>
      </c>
      <c r="B589" s="4" t="s">
        <v>11</v>
      </c>
      <c r="C589" s="4" t="s">
        <v>12</v>
      </c>
      <c r="D589" s="3" t="s">
        <v>1016</v>
      </c>
      <c r="E589" s="4" t="s">
        <v>1348</v>
      </c>
      <c r="F589" s="4" t="n">
        <v>0.18</v>
      </c>
      <c r="G589" s="4" t="s">
        <v>15</v>
      </c>
      <c r="H589" s="4" t="n">
        <v>21.7422</v>
      </c>
      <c r="I589" s="4"/>
      <c r="J589" s="7" t="n">
        <v>8690826001507</v>
      </c>
    </row>
    <row r="590" customFormat="false" ht="15" hidden="true" customHeight="false" outlineLevel="0" collapsed="false">
      <c r="A590" s="3" t="s">
        <v>1349</v>
      </c>
      <c r="B590" s="4" t="s">
        <v>11</v>
      </c>
      <c r="C590" s="4" t="s">
        <v>12</v>
      </c>
      <c r="D590" s="3" t="s">
        <v>1016</v>
      </c>
      <c r="E590" s="4" t="s">
        <v>1350</v>
      </c>
      <c r="F590" s="4" t="n">
        <v>0.18</v>
      </c>
      <c r="G590" s="4" t="s">
        <v>15</v>
      </c>
      <c r="H590" s="4" t="n">
        <v>18.8658</v>
      </c>
      <c r="I590" s="4"/>
      <c r="J590" s="7" t="n">
        <v>8690826001460</v>
      </c>
    </row>
    <row r="591" customFormat="false" ht="15" hidden="true" customHeight="false" outlineLevel="0" collapsed="false">
      <c r="A591" s="3" t="s">
        <v>1351</v>
      </c>
      <c r="B591" s="4" t="s">
        <v>11</v>
      </c>
      <c r="C591" s="4" t="s">
        <v>12</v>
      </c>
      <c r="D591" s="3" t="s">
        <v>1016</v>
      </c>
      <c r="E591" s="4" t="s">
        <v>1352</v>
      </c>
      <c r="F591" s="4" t="n">
        <v>0.18</v>
      </c>
      <c r="G591" s="4" t="s">
        <v>15</v>
      </c>
      <c r="H591" s="4" t="n">
        <v>18.8658</v>
      </c>
      <c r="I591" s="4"/>
      <c r="J591" s="7" t="n">
        <v>8690826001316</v>
      </c>
    </row>
    <row r="592" customFormat="false" ht="15" hidden="true" customHeight="false" outlineLevel="0" collapsed="false">
      <c r="A592" s="3" t="s">
        <v>1353</v>
      </c>
      <c r="B592" s="4" t="s">
        <v>11</v>
      </c>
      <c r="C592" s="4" t="s">
        <v>12</v>
      </c>
      <c r="D592" s="4" t="s">
        <v>1354</v>
      </c>
      <c r="E592" s="5" t="s">
        <v>1355</v>
      </c>
      <c r="F592" s="5" t="n">
        <v>0.18</v>
      </c>
      <c r="G592" s="5" t="s">
        <v>15</v>
      </c>
      <c r="H592" s="5" t="n">
        <v>3.22245</v>
      </c>
      <c r="I592" s="4"/>
      <c r="J592" s="6" t="s">
        <v>1356</v>
      </c>
    </row>
    <row r="593" customFormat="false" ht="15" hidden="true" customHeight="false" outlineLevel="0" collapsed="false">
      <c r="A593" s="3" t="s">
        <v>1357</v>
      </c>
      <c r="B593" s="4" t="s">
        <v>11</v>
      </c>
      <c r="C593" s="4" t="s">
        <v>12</v>
      </c>
      <c r="D593" s="4" t="s">
        <v>1354</v>
      </c>
      <c r="E593" s="5" t="s">
        <v>1358</v>
      </c>
      <c r="F593" s="5" t="n">
        <v>0.18</v>
      </c>
      <c r="G593" s="5" t="s">
        <v>15</v>
      </c>
      <c r="H593" s="5" t="n">
        <v>3.22245</v>
      </c>
      <c r="I593" s="4"/>
      <c r="J593" s="6" t="s">
        <v>1359</v>
      </c>
    </row>
    <row r="594" customFormat="false" ht="15" hidden="true" customHeight="false" outlineLevel="0" collapsed="false">
      <c r="A594" s="3" t="s">
        <v>1360</v>
      </c>
      <c r="B594" s="4" t="s">
        <v>11</v>
      </c>
      <c r="C594" s="4" t="s">
        <v>12</v>
      </c>
      <c r="D594" s="4" t="s">
        <v>1354</v>
      </c>
      <c r="E594" s="5" t="s">
        <v>1361</v>
      </c>
      <c r="F594" s="5" t="n">
        <v>0.18</v>
      </c>
      <c r="G594" s="5" t="s">
        <v>15</v>
      </c>
      <c r="H594" s="5" t="n">
        <v>3.22245</v>
      </c>
      <c r="I594" s="4"/>
      <c r="J594" s="6" t="s">
        <v>1362</v>
      </c>
    </row>
    <row r="595" customFormat="false" ht="15" hidden="true" customHeight="false" outlineLevel="0" collapsed="false">
      <c r="A595" s="3" t="s">
        <v>1363</v>
      </c>
      <c r="B595" s="4" t="s">
        <v>11</v>
      </c>
      <c r="C595" s="4" t="s">
        <v>12</v>
      </c>
      <c r="D595" s="4" t="s">
        <v>1354</v>
      </c>
      <c r="E595" s="5" t="s">
        <v>1364</v>
      </c>
      <c r="F595" s="5" t="n">
        <v>0.18</v>
      </c>
      <c r="G595" s="5" t="s">
        <v>15</v>
      </c>
      <c r="H595" s="5" t="n">
        <v>3.22245</v>
      </c>
      <c r="I595" s="4"/>
      <c r="J595" s="6" t="s">
        <v>1365</v>
      </c>
    </row>
    <row r="596" customFormat="false" ht="15" hidden="true" customHeight="false" outlineLevel="0" collapsed="false">
      <c r="A596" s="3" t="s">
        <v>1366</v>
      </c>
      <c r="B596" s="4" t="s">
        <v>11</v>
      </c>
      <c r="C596" s="4" t="s">
        <v>12</v>
      </c>
      <c r="D596" s="4" t="s">
        <v>1354</v>
      </c>
      <c r="E596" s="8" t="s">
        <v>1367</v>
      </c>
      <c r="F596" s="8" t="n">
        <v>0.18</v>
      </c>
      <c r="G596" s="8" t="s">
        <v>15</v>
      </c>
      <c r="H596" s="8"/>
      <c r="I596" s="4"/>
      <c r="J596" s="9"/>
    </row>
    <row r="597" customFormat="false" ht="15" hidden="true" customHeight="false" outlineLevel="0" collapsed="false">
      <c r="A597" s="3" t="s">
        <v>1368</v>
      </c>
      <c r="B597" s="4" t="s">
        <v>11</v>
      </c>
      <c r="C597" s="4" t="s">
        <v>12</v>
      </c>
      <c r="D597" s="4" t="s">
        <v>1354</v>
      </c>
      <c r="E597" s="4" t="s">
        <v>1369</v>
      </c>
      <c r="F597" s="4" t="n">
        <v>0.18</v>
      </c>
      <c r="G597" s="4" t="s">
        <v>15</v>
      </c>
      <c r="H597" s="4" t="n">
        <v>1.0368</v>
      </c>
      <c r="I597" s="4"/>
      <c r="J597" s="7" t="s">
        <v>1370</v>
      </c>
    </row>
    <row r="598" customFormat="false" ht="15" hidden="true" customHeight="false" outlineLevel="0" collapsed="false">
      <c r="A598" s="3" t="s">
        <v>1371</v>
      </c>
      <c r="B598" s="4" t="s">
        <v>11</v>
      </c>
      <c r="C598" s="4" t="s">
        <v>12</v>
      </c>
      <c r="D598" s="4" t="s">
        <v>1354</v>
      </c>
      <c r="E598" s="4" t="s">
        <v>1372</v>
      </c>
      <c r="F598" s="4" t="n">
        <v>0.18</v>
      </c>
      <c r="G598" s="4" t="s">
        <v>15</v>
      </c>
      <c r="H598" s="4" t="n">
        <v>1.0368</v>
      </c>
      <c r="I598" s="4"/>
      <c r="J598" s="7" t="s">
        <v>1373</v>
      </c>
    </row>
    <row r="599" customFormat="false" ht="15" hidden="true" customHeight="false" outlineLevel="0" collapsed="false">
      <c r="A599" s="3" t="s">
        <v>1374</v>
      </c>
      <c r="B599" s="4" t="s">
        <v>11</v>
      </c>
      <c r="C599" s="4" t="s">
        <v>12</v>
      </c>
      <c r="D599" s="4" t="s">
        <v>1354</v>
      </c>
      <c r="E599" s="4" t="s">
        <v>1375</v>
      </c>
      <c r="F599" s="4" t="n">
        <v>0.18</v>
      </c>
      <c r="G599" s="4" t="s">
        <v>15</v>
      </c>
      <c r="H599" s="4" t="n">
        <v>1.0368</v>
      </c>
      <c r="I599" s="4"/>
      <c r="J599" s="7" t="s">
        <v>1376</v>
      </c>
    </row>
    <row r="600" customFormat="false" ht="15" hidden="true" customHeight="false" outlineLevel="0" collapsed="false">
      <c r="A600" s="3" t="s">
        <v>1377</v>
      </c>
      <c r="B600" s="4" t="s">
        <v>11</v>
      </c>
      <c r="C600" s="4" t="s">
        <v>12</v>
      </c>
      <c r="D600" s="4" t="s">
        <v>1354</v>
      </c>
      <c r="E600" s="4" t="s">
        <v>1378</v>
      </c>
      <c r="F600" s="4" t="n">
        <v>0.18</v>
      </c>
      <c r="G600" s="4" t="s">
        <v>15</v>
      </c>
      <c r="H600" s="4" t="n">
        <v>1.0368</v>
      </c>
      <c r="I600" s="4"/>
      <c r="J600" s="7" t="s">
        <v>1379</v>
      </c>
    </row>
    <row r="601" customFormat="false" ht="15" hidden="true" customHeight="false" outlineLevel="0" collapsed="false">
      <c r="A601" s="3" t="s">
        <v>1380</v>
      </c>
      <c r="B601" s="4" t="s">
        <v>11</v>
      </c>
      <c r="C601" s="4" t="s">
        <v>12</v>
      </c>
      <c r="D601" s="4" t="s">
        <v>1354</v>
      </c>
      <c r="E601" s="4" t="s">
        <v>1381</v>
      </c>
      <c r="F601" s="4" t="n">
        <v>0.18</v>
      </c>
      <c r="G601" s="4" t="s">
        <v>15</v>
      </c>
      <c r="H601" s="4" t="n">
        <v>1.0368</v>
      </c>
      <c r="I601" s="4"/>
      <c r="J601" s="7" t="s">
        <v>1382</v>
      </c>
    </row>
    <row r="602" customFormat="false" ht="15" hidden="true" customHeight="false" outlineLevel="0" collapsed="false">
      <c r="A602" s="3" t="s">
        <v>1383</v>
      </c>
      <c r="B602" s="4" t="s">
        <v>11</v>
      </c>
      <c r="C602" s="4" t="s">
        <v>12</v>
      </c>
      <c r="D602" s="4" t="s">
        <v>1354</v>
      </c>
      <c r="E602" s="4" t="s">
        <v>1384</v>
      </c>
      <c r="F602" s="4" t="n">
        <v>0.18</v>
      </c>
      <c r="G602" s="4" t="s">
        <v>15</v>
      </c>
      <c r="H602" s="4" t="n">
        <v>1.0368</v>
      </c>
      <c r="I602" s="4"/>
      <c r="J602" s="7" t="s">
        <v>1385</v>
      </c>
    </row>
    <row r="603" customFormat="false" ht="15" hidden="true" customHeight="false" outlineLevel="0" collapsed="false">
      <c r="A603" s="3" t="s">
        <v>1386</v>
      </c>
      <c r="B603" s="4" t="s">
        <v>11</v>
      </c>
      <c r="C603" s="4" t="s">
        <v>12</v>
      </c>
      <c r="D603" s="4" t="s">
        <v>1354</v>
      </c>
      <c r="E603" s="3" t="s">
        <v>1387</v>
      </c>
      <c r="F603" s="4" t="n">
        <v>0.18</v>
      </c>
      <c r="G603" s="4" t="s">
        <v>15</v>
      </c>
      <c r="H603" s="3" t="n">
        <f aca="false">2.2*0.9*0.96</f>
        <v>1.9008</v>
      </c>
      <c r="I603" s="4"/>
      <c r="J603" s="19" t="s">
        <v>1388</v>
      </c>
    </row>
    <row r="604" customFormat="false" ht="15" hidden="true" customHeight="false" outlineLevel="0" collapsed="false">
      <c r="A604" s="3" t="s">
        <v>1389</v>
      </c>
      <c r="B604" s="4" t="s">
        <v>11</v>
      </c>
      <c r="C604" s="4" t="s">
        <v>12</v>
      </c>
      <c r="D604" s="4" t="s">
        <v>1354</v>
      </c>
      <c r="E604" s="3" t="s">
        <v>1390</v>
      </c>
      <c r="F604" s="4" t="n">
        <v>0.18</v>
      </c>
      <c r="G604" s="4" t="s">
        <v>15</v>
      </c>
      <c r="H604" s="3" t="n">
        <f aca="false">2.2*0.9*0.96</f>
        <v>1.9008</v>
      </c>
      <c r="I604" s="4"/>
      <c r="J604" s="19" t="n">
        <v>3086126725550</v>
      </c>
    </row>
    <row r="605" customFormat="false" ht="15" hidden="true" customHeight="false" outlineLevel="0" collapsed="false">
      <c r="A605" s="3" t="s">
        <v>1391</v>
      </c>
      <c r="B605" s="4" t="s">
        <v>11</v>
      </c>
      <c r="C605" s="4" t="s">
        <v>12</v>
      </c>
      <c r="D605" s="4" t="s">
        <v>1392</v>
      </c>
      <c r="E605" s="5" t="s">
        <v>1393</v>
      </c>
      <c r="F605" s="5" t="n">
        <v>0.18</v>
      </c>
      <c r="G605" s="5" t="s">
        <v>15</v>
      </c>
      <c r="H605" s="5" t="n">
        <v>13.19112</v>
      </c>
      <c r="I605" s="4"/>
      <c r="J605" s="14" t="s">
        <v>1394</v>
      </c>
    </row>
    <row r="606" customFormat="false" ht="15" hidden="true" customHeight="false" outlineLevel="0" collapsed="false">
      <c r="A606" s="3" t="s">
        <v>1395</v>
      </c>
      <c r="B606" s="4" t="s">
        <v>11</v>
      </c>
      <c r="C606" s="4" t="s">
        <v>12</v>
      </c>
      <c r="D606" s="4" t="s">
        <v>1392</v>
      </c>
      <c r="E606" s="5" t="s">
        <v>1396</v>
      </c>
      <c r="F606" s="5" t="n">
        <v>0.18</v>
      </c>
      <c r="G606" s="5" t="s">
        <v>15</v>
      </c>
      <c r="H606" s="5" t="n">
        <v>12.46293</v>
      </c>
      <c r="I606" s="4"/>
      <c r="J606" s="14" t="s">
        <v>1397</v>
      </c>
    </row>
    <row r="607" customFormat="false" ht="15" hidden="true" customHeight="false" outlineLevel="0" collapsed="false">
      <c r="A607" s="3" t="s">
        <v>1398</v>
      </c>
      <c r="B607" s="4" t="s">
        <v>11</v>
      </c>
      <c r="C607" s="4" t="s">
        <v>12</v>
      </c>
      <c r="D607" s="4" t="s">
        <v>1392</v>
      </c>
      <c r="E607" s="5" t="s">
        <v>1399</v>
      </c>
      <c r="F607" s="5" t="n">
        <v>0.18</v>
      </c>
      <c r="G607" s="5" t="s">
        <v>15</v>
      </c>
      <c r="H607" s="5" t="n">
        <v>12.46293</v>
      </c>
      <c r="I607" s="4"/>
      <c r="J607" s="14" t="s">
        <v>1400</v>
      </c>
    </row>
    <row r="608" customFormat="false" ht="15" hidden="true" customHeight="false" outlineLevel="0" collapsed="false">
      <c r="A608" s="3" t="s">
        <v>1401</v>
      </c>
      <c r="B608" s="4" t="s">
        <v>11</v>
      </c>
      <c r="C608" s="4" t="s">
        <v>12</v>
      </c>
      <c r="D608" s="4" t="s">
        <v>1392</v>
      </c>
      <c r="E608" s="5" t="s">
        <v>1402</v>
      </c>
      <c r="F608" s="5" t="n">
        <v>0.18</v>
      </c>
      <c r="G608" s="5" t="s">
        <v>15</v>
      </c>
      <c r="H608" s="5" t="n">
        <v>12.46293</v>
      </c>
      <c r="I608" s="4"/>
      <c r="J608" s="14" t="s">
        <v>1403</v>
      </c>
    </row>
    <row r="609" customFormat="false" ht="15" hidden="true" customHeight="false" outlineLevel="0" collapsed="false">
      <c r="A609" s="3" t="s">
        <v>1404</v>
      </c>
      <c r="B609" s="4" t="s">
        <v>11</v>
      </c>
      <c r="C609" s="4" t="s">
        <v>12</v>
      </c>
      <c r="D609" s="4" t="s">
        <v>1392</v>
      </c>
      <c r="E609" s="5" t="s">
        <v>1405</v>
      </c>
      <c r="F609" s="5" t="n">
        <v>0.18</v>
      </c>
      <c r="G609" s="5" t="s">
        <v>15</v>
      </c>
      <c r="H609" s="5" t="n">
        <v>12.46293</v>
      </c>
      <c r="I609" s="4"/>
      <c r="J609" s="14" t="s">
        <v>1406</v>
      </c>
    </row>
    <row r="610" customFormat="false" ht="15" hidden="true" customHeight="false" outlineLevel="0" collapsed="false">
      <c r="A610" s="3" t="s">
        <v>1407</v>
      </c>
      <c r="B610" s="4" t="s">
        <v>11</v>
      </c>
      <c r="C610" s="4" t="s">
        <v>12</v>
      </c>
      <c r="D610" s="4" t="s">
        <v>1392</v>
      </c>
      <c r="E610" s="5" t="s">
        <v>1408</v>
      </c>
      <c r="F610" s="5" t="n">
        <v>0.18</v>
      </c>
      <c r="G610" s="5" t="s">
        <v>15</v>
      </c>
      <c r="H610" s="5" t="n">
        <v>12.46293</v>
      </c>
      <c r="I610" s="4"/>
      <c r="J610" s="14" t="s">
        <v>1409</v>
      </c>
    </row>
    <row r="611" customFormat="false" ht="15" hidden="true" customHeight="false" outlineLevel="0" collapsed="false">
      <c r="A611" s="3" t="s">
        <v>1410</v>
      </c>
      <c r="B611" s="4" t="s">
        <v>11</v>
      </c>
      <c r="C611" s="4" t="s">
        <v>12</v>
      </c>
      <c r="D611" s="4" t="s">
        <v>1392</v>
      </c>
      <c r="E611" s="5" t="s">
        <v>1411</v>
      </c>
      <c r="F611" s="5" t="n">
        <v>0.18</v>
      </c>
      <c r="G611" s="5" t="s">
        <v>15</v>
      </c>
      <c r="H611" s="5" t="n">
        <v>12.46293</v>
      </c>
      <c r="I611" s="4"/>
      <c r="J611" s="14" t="s">
        <v>1412</v>
      </c>
    </row>
    <row r="612" customFormat="false" ht="15" hidden="true" customHeight="false" outlineLevel="0" collapsed="false">
      <c r="A612" s="3" t="s">
        <v>1413</v>
      </c>
      <c r="B612" s="4" t="s">
        <v>11</v>
      </c>
      <c r="C612" s="4" t="s">
        <v>12</v>
      </c>
      <c r="D612" s="4" t="s">
        <v>1392</v>
      </c>
      <c r="E612" s="5" t="s">
        <v>1414</v>
      </c>
      <c r="F612" s="5" t="n">
        <v>0.18</v>
      </c>
      <c r="G612" s="5" t="s">
        <v>15</v>
      </c>
      <c r="H612" s="5" t="n">
        <v>12.46293</v>
      </c>
      <c r="I612" s="4"/>
      <c r="J612" s="14" t="s">
        <v>1415</v>
      </c>
    </row>
    <row r="613" customFormat="false" ht="15" hidden="true" customHeight="false" outlineLevel="0" collapsed="false">
      <c r="A613" s="3" t="s">
        <v>1416</v>
      </c>
      <c r="B613" s="4" t="s">
        <v>11</v>
      </c>
      <c r="C613" s="4" t="s">
        <v>12</v>
      </c>
      <c r="D613" s="4" t="s">
        <v>1392</v>
      </c>
      <c r="E613" s="5" t="s">
        <v>1417</v>
      </c>
      <c r="F613" s="5" t="n">
        <v>0.18</v>
      </c>
      <c r="G613" s="5" t="s">
        <v>15</v>
      </c>
      <c r="H613" s="5" t="n">
        <v>12.46293</v>
      </c>
      <c r="I613" s="4"/>
      <c r="J613" s="14" t="s">
        <v>1418</v>
      </c>
    </row>
    <row r="614" customFormat="false" ht="15" hidden="true" customHeight="false" outlineLevel="0" collapsed="false">
      <c r="A614" s="3" t="s">
        <v>1419</v>
      </c>
      <c r="B614" s="4" t="s">
        <v>11</v>
      </c>
      <c r="C614" s="4" t="s">
        <v>12</v>
      </c>
      <c r="D614" s="4" t="s">
        <v>1392</v>
      </c>
      <c r="E614" s="5" t="s">
        <v>1420</v>
      </c>
      <c r="F614" s="5" t="n">
        <v>0.18</v>
      </c>
      <c r="G614" s="5" t="s">
        <v>15</v>
      </c>
      <c r="H614" s="5" t="n">
        <v>12.46293</v>
      </c>
      <c r="I614" s="4"/>
      <c r="J614" s="14" t="s">
        <v>1421</v>
      </c>
    </row>
    <row r="615" customFormat="false" ht="15" hidden="true" customHeight="false" outlineLevel="0" collapsed="false">
      <c r="A615" s="3" t="s">
        <v>1422</v>
      </c>
      <c r="B615" s="4" t="s">
        <v>11</v>
      </c>
      <c r="C615" s="4" t="s">
        <v>12</v>
      </c>
      <c r="D615" s="4" t="s">
        <v>1392</v>
      </c>
      <c r="E615" s="5" t="s">
        <v>1423</v>
      </c>
      <c r="F615" s="5" t="n">
        <v>0.18</v>
      </c>
      <c r="G615" s="5" t="s">
        <v>15</v>
      </c>
      <c r="H615" s="5" t="n">
        <v>12.46293</v>
      </c>
      <c r="I615" s="4"/>
      <c r="J615" s="14" t="s">
        <v>1424</v>
      </c>
    </row>
    <row r="616" customFormat="false" ht="15" hidden="true" customHeight="false" outlineLevel="0" collapsed="false">
      <c r="A616" s="3" t="s">
        <v>1425</v>
      </c>
      <c r="B616" s="4" t="s">
        <v>11</v>
      </c>
      <c r="C616" s="4" t="s">
        <v>12</v>
      </c>
      <c r="D616" s="4" t="s">
        <v>1392</v>
      </c>
      <c r="E616" s="5" t="s">
        <v>1426</v>
      </c>
      <c r="F616" s="5" t="n">
        <v>0.18</v>
      </c>
      <c r="G616" s="5" t="s">
        <v>15</v>
      </c>
      <c r="H616" s="5" t="n">
        <v>5.81715</v>
      </c>
      <c r="I616" s="4"/>
      <c r="J616" s="14" t="s">
        <v>1427</v>
      </c>
    </row>
    <row r="617" customFormat="false" ht="15" hidden="true" customHeight="false" outlineLevel="0" collapsed="false">
      <c r="A617" s="3" t="s">
        <v>1428</v>
      </c>
      <c r="B617" s="4" t="s">
        <v>11</v>
      </c>
      <c r="C617" s="4" t="s">
        <v>12</v>
      </c>
      <c r="D617" s="4" t="s">
        <v>1392</v>
      </c>
      <c r="E617" s="5" t="s">
        <v>1429</v>
      </c>
      <c r="F617" s="5" t="n">
        <v>0.18</v>
      </c>
      <c r="G617" s="5" t="s">
        <v>15</v>
      </c>
      <c r="H617" s="5" t="n">
        <v>5.81715</v>
      </c>
      <c r="I617" s="4"/>
      <c r="J617" s="14" t="s">
        <v>1430</v>
      </c>
    </row>
    <row r="618" customFormat="false" ht="15" hidden="true" customHeight="false" outlineLevel="0" collapsed="false">
      <c r="A618" s="3" t="s">
        <v>1431</v>
      </c>
      <c r="B618" s="4" t="s">
        <v>11</v>
      </c>
      <c r="C618" s="4" t="s">
        <v>12</v>
      </c>
      <c r="D618" s="4" t="s">
        <v>1392</v>
      </c>
      <c r="E618" s="5" t="s">
        <v>1432</v>
      </c>
      <c r="F618" s="5" t="n">
        <v>0.18</v>
      </c>
      <c r="G618" s="5" t="s">
        <v>15</v>
      </c>
      <c r="H618" s="5" t="n">
        <v>5.81715</v>
      </c>
      <c r="I618" s="4"/>
      <c r="J618" s="14" t="s">
        <v>1433</v>
      </c>
    </row>
    <row r="619" customFormat="false" ht="15" hidden="true" customHeight="false" outlineLevel="0" collapsed="false">
      <c r="A619" s="3" t="s">
        <v>1434</v>
      </c>
      <c r="B619" s="4" t="s">
        <v>11</v>
      </c>
      <c r="C619" s="4" t="s">
        <v>12</v>
      </c>
      <c r="D619" s="4" t="s">
        <v>1392</v>
      </c>
      <c r="E619" s="5" t="s">
        <v>1435</v>
      </c>
      <c r="F619" s="5" t="n">
        <v>0.18</v>
      </c>
      <c r="G619" s="5" t="s">
        <v>15</v>
      </c>
      <c r="H619" s="5" t="n">
        <v>5.81715</v>
      </c>
      <c r="I619" s="4"/>
      <c r="J619" s="14" t="s">
        <v>1436</v>
      </c>
    </row>
    <row r="620" customFormat="false" ht="15" hidden="true" customHeight="false" outlineLevel="0" collapsed="false">
      <c r="A620" s="3" t="s">
        <v>1437</v>
      </c>
      <c r="B620" s="4" t="s">
        <v>11</v>
      </c>
      <c r="C620" s="4" t="s">
        <v>12</v>
      </c>
      <c r="D620" s="4" t="s">
        <v>1392</v>
      </c>
      <c r="E620" s="5" t="s">
        <v>1438</v>
      </c>
      <c r="F620" s="5" t="n">
        <v>0.18</v>
      </c>
      <c r="G620" s="5" t="s">
        <v>15</v>
      </c>
      <c r="H620" s="5" t="n">
        <v>5.81715</v>
      </c>
      <c r="I620" s="4"/>
      <c r="J620" s="14" t="s">
        <v>1439</v>
      </c>
    </row>
    <row r="621" customFormat="false" ht="15" hidden="true" customHeight="false" outlineLevel="0" collapsed="false">
      <c r="A621" s="3" t="s">
        <v>1440</v>
      </c>
      <c r="B621" s="4" t="s">
        <v>11</v>
      </c>
      <c r="C621" s="4" t="s">
        <v>12</v>
      </c>
      <c r="D621" s="4" t="s">
        <v>1392</v>
      </c>
      <c r="E621" s="5" t="s">
        <v>1441</v>
      </c>
      <c r="F621" s="5" t="n">
        <v>0.18</v>
      </c>
      <c r="G621" s="5" t="s">
        <v>15</v>
      </c>
      <c r="H621" s="5" t="n">
        <v>10.90611</v>
      </c>
      <c r="I621" s="4"/>
      <c r="J621" s="14" t="s">
        <v>1442</v>
      </c>
    </row>
    <row r="622" customFormat="false" ht="15" hidden="true" customHeight="false" outlineLevel="0" collapsed="false">
      <c r="A622" s="3" t="s">
        <v>1443</v>
      </c>
      <c r="B622" s="4" t="s">
        <v>11</v>
      </c>
      <c r="C622" s="4" t="s">
        <v>12</v>
      </c>
      <c r="D622" s="4" t="s">
        <v>1392</v>
      </c>
      <c r="E622" s="5" t="s">
        <v>1444</v>
      </c>
      <c r="F622" s="5" t="n">
        <v>0.18</v>
      </c>
      <c r="G622" s="5" t="s">
        <v>15</v>
      </c>
      <c r="H622" s="5" t="n">
        <v>10.99818</v>
      </c>
      <c r="I622" s="4"/>
      <c r="J622" s="14" t="s">
        <v>1445</v>
      </c>
    </row>
    <row r="623" customFormat="false" ht="15" hidden="true" customHeight="false" outlineLevel="0" collapsed="false">
      <c r="A623" s="3" t="s">
        <v>1446</v>
      </c>
      <c r="B623" s="4" t="s">
        <v>11</v>
      </c>
      <c r="C623" s="4" t="s">
        <v>12</v>
      </c>
      <c r="D623" s="4" t="s">
        <v>1392</v>
      </c>
      <c r="E623" s="5" t="s">
        <v>1447</v>
      </c>
      <c r="F623" s="5" t="n">
        <v>0.18</v>
      </c>
      <c r="G623" s="5" t="s">
        <v>15</v>
      </c>
      <c r="H623" s="5" t="n">
        <v>8.83035</v>
      </c>
      <c r="I623" s="4"/>
      <c r="J623" s="5"/>
    </row>
    <row r="624" customFormat="false" ht="15" hidden="true" customHeight="false" outlineLevel="0" collapsed="false">
      <c r="A624" s="3" t="s">
        <v>1448</v>
      </c>
      <c r="B624" s="4" t="s">
        <v>11</v>
      </c>
      <c r="C624" s="4" t="s">
        <v>12</v>
      </c>
      <c r="D624" s="4" t="s">
        <v>1392</v>
      </c>
      <c r="E624" s="5" t="s">
        <v>1449</v>
      </c>
      <c r="F624" s="5" t="n">
        <v>0.18</v>
      </c>
      <c r="G624" s="5" t="s">
        <v>15</v>
      </c>
      <c r="H624" s="5" t="n">
        <v>7.27353</v>
      </c>
      <c r="I624" s="4"/>
      <c r="J624" s="14" t="s">
        <v>1450</v>
      </c>
    </row>
    <row r="625" customFormat="false" ht="15" hidden="true" customHeight="false" outlineLevel="0" collapsed="false">
      <c r="A625" s="3" t="s">
        <v>1451</v>
      </c>
      <c r="B625" s="4" t="s">
        <v>11</v>
      </c>
      <c r="C625" s="4" t="s">
        <v>12</v>
      </c>
      <c r="D625" s="4" t="s">
        <v>1392</v>
      </c>
      <c r="E625" s="5" t="s">
        <v>1452</v>
      </c>
      <c r="F625" s="5" t="n">
        <v>0.18</v>
      </c>
      <c r="G625" s="5" t="s">
        <v>15</v>
      </c>
      <c r="H625" s="5" t="n">
        <v>7.27353</v>
      </c>
      <c r="I625" s="4"/>
      <c r="J625" s="14" t="s">
        <v>1453</v>
      </c>
    </row>
    <row r="626" customFormat="false" ht="15" hidden="true" customHeight="false" outlineLevel="0" collapsed="false">
      <c r="A626" s="3" t="s">
        <v>1454</v>
      </c>
      <c r="B626" s="4" t="s">
        <v>11</v>
      </c>
      <c r="C626" s="4" t="s">
        <v>12</v>
      </c>
      <c r="D626" s="4" t="s">
        <v>1392</v>
      </c>
      <c r="E626" s="5" t="s">
        <v>1455</v>
      </c>
      <c r="F626" s="5" t="n">
        <v>0.18</v>
      </c>
      <c r="G626" s="5" t="s">
        <v>15</v>
      </c>
      <c r="H626" s="5" t="n">
        <v>7.27353</v>
      </c>
      <c r="I626" s="4"/>
      <c r="J626" s="14" t="s">
        <v>1456</v>
      </c>
    </row>
    <row r="627" customFormat="false" ht="15" hidden="true" customHeight="false" outlineLevel="0" collapsed="false">
      <c r="A627" s="3" t="s">
        <v>1457</v>
      </c>
      <c r="B627" s="4" t="s">
        <v>11</v>
      </c>
      <c r="C627" s="4" t="s">
        <v>12</v>
      </c>
      <c r="D627" s="4" t="s">
        <v>1392</v>
      </c>
      <c r="E627" s="5" t="s">
        <v>1458</v>
      </c>
      <c r="F627" s="5" t="n">
        <v>0.18</v>
      </c>
      <c r="G627" s="5" t="s">
        <v>15</v>
      </c>
      <c r="H627" s="5" t="n">
        <v>7.27353</v>
      </c>
      <c r="I627" s="4"/>
      <c r="J627" s="14" t="s">
        <v>1459</v>
      </c>
    </row>
    <row r="628" customFormat="false" ht="15" hidden="true" customHeight="false" outlineLevel="0" collapsed="false">
      <c r="A628" s="3" t="s">
        <v>1460</v>
      </c>
      <c r="B628" s="4" t="s">
        <v>11</v>
      </c>
      <c r="C628" s="4" t="s">
        <v>12</v>
      </c>
      <c r="D628" s="4" t="s">
        <v>1392</v>
      </c>
      <c r="E628" s="5" t="s">
        <v>1461</v>
      </c>
      <c r="F628" s="5" t="n">
        <v>0.18</v>
      </c>
      <c r="G628" s="5" t="s">
        <v>15</v>
      </c>
      <c r="H628" s="5" t="n">
        <v>7.27353</v>
      </c>
      <c r="I628" s="4"/>
      <c r="J628" s="14" t="s">
        <v>1462</v>
      </c>
    </row>
    <row r="629" customFormat="false" ht="15" hidden="true" customHeight="false" outlineLevel="0" collapsed="false">
      <c r="A629" s="3" t="s">
        <v>1463</v>
      </c>
      <c r="B629" s="4" t="s">
        <v>11</v>
      </c>
      <c r="C629" s="4" t="s">
        <v>12</v>
      </c>
      <c r="D629" s="4" t="s">
        <v>1392</v>
      </c>
      <c r="E629" s="5" t="s">
        <v>1464</v>
      </c>
      <c r="F629" s="5" t="n">
        <v>0.18</v>
      </c>
      <c r="G629" s="5" t="s">
        <v>15</v>
      </c>
      <c r="H629" s="5" t="n">
        <v>7.27353</v>
      </c>
      <c r="I629" s="4"/>
      <c r="J629" s="14" t="s">
        <v>1465</v>
      </c>
    </row>
    <row r="630" customFormat="false" ht="15" hidden="true" customHeight="false" outlineLevel="0" collapsed="false">
      <c r="A630" s="3" t="s">
        <v>1466</v>
      </c>
      <c r="B630" s="4" t="s">
        <v>11</v>
      </c>
      <c r="C630" s="4" t="s">
        <v>12</v>
      </c>
      <c r="D630" s="4" t="s">
        <v>1392</v>
      </c>
      <c r="E630" s="5" t="s">
        <v>1467</v>
      </c>
      <c r="F630" s="5" t="n">
        <v>0.18</v>
      </c>
      <c r="G630" s="5" t="s">
        <v>15</v>
      </c>
      <c r="H630" s="5" t="n">
        <v>7.27353</v>
      </c>
      <c r="I630" s="4"/>
      <c r="J630" s="14" t="s">
        <v>1468</v>
      </c>
    </row>
    <row r="631" customFormat="false" ht="15" hidden="true" customHeight="false" outlineLevel="0" collapsed="false">
      <c r="A631" s="3" t="s">
        <v>1469</v>
      </c>
      <c r="B631" s="4" t="s">
        <v>11</v>
      </c>
      <c r="C631" s="4" t="s">
        <v>12</v>
      </c>
      <c r="D631" s="4" t="s">
        <v>1392</v>
      </c>
      <c r="E631" s="5" t="s">
        <v>1470</v>
      </c>
      <c r="F631" s="5" t="n">
        <v>0.18</v>
      </c>
      <c r="G631" s="5" t="s">
        <v>15</v>
      </c>
      <c r="H631" s="5" t="n">
        <v>7.27353</v>
      </c>
      <c r="I631" s="4"/>
      <c r="J631" s="14" t="s">
        <v>1471</v>
      </c>
    </row>
    <row r="632" customFormat="false" ht="15" hidden="true" customHeight="false" outlineLevel="0" collapsed="false">
      <c r="A632" s="3" t="s">
        <v>1472</v>
      </c>
      <c r="B632" s="4" t="s">
        <v>11</v>
      </c>
      <c r="C632" s="4" t="s">
        <v>12</v>
      </c>
      <c r="D632" s="4" t="s">
        <v>1392</v>
      </c>
      <c r="E632" s="5" t="s">
        <v>1473</v>
      </c>
      <c r="F632" s="5" t="n">
        <v>0.18</v>
      </c>
      <c r="G632" s="5" t="s">
        <v>15</v>
      </c>
      <c r="H632" s="5" t="n">
        <v>7.27353</v>
      </c>
      <c r="I632" s="4"/>
      <c r="J632" s="14" t="s">
        <v>1474</v>
      </c>
    </row>
    <row r="633" customFormat="false" ht="15" hidden="true" customHeight="false" outlineLevel="0" collapsed="false">
      <c r="A633" s="3" t="s">
        <v>1475</v>
      </c>
      <c r="B633" s="4" t="s">
        <v>11</v>
      </c>
      <c r="C633" s="4" t="s">
        <v>12</v>
      </c>
      <c r="D633" s="4" t="s">
        <v>1392</v>
      </c>
      <c r="E633" s="5" t="s">
        <v>1476</v>
      </c>
      <c r="F633" s="5" t="n">
        <v>0.18</v>
      </c>
      <c r="G633" s="5" t="s">
        <v>15</v>
      </c>
      <c r="H633" s="5" t="n">
        <v>7.27353</v>
      </c>
      <c r="I633" s="4"/>
      <c r="J633" s="14" t="s">
        <v>1477</v>
      </c>
    </row>
    <row r="634" customFormat="false" ht="15" hidden="true" customHeight="false" outlineLevel="0" collapsed="false">
      <c r="A634" s="3" t="s">
        <v>1478</v>
      </c>
      <c r="B634" s="4" t="s">
        <v>11</v>
      </c>
      <c r="C634" s="4" t="s">
        <v>12</v>
      </c>
      <c r="D634" s="4" t="s">
        <v>1392</v>
      </c>
      <c r="E634" s="5" t="s">
        <v>1479</v>
      </c>
      <c r="F634" s="5" t="n">
        <v>0.18</v>
      </c>
      <c r="G634" s="5" t="s">
        <v>15</v>
      </c>
      <c r="H634" s="5" t="n">
        <v>7.27353</v>
      </c>
      <c r="I634" s="4"/>
      <c r="J634" s="14" t="s">
        <v>1480</v>
      </c>
    </row>
    <row r="635" customFormat="false" ht="15" hidden="true" customHeight="false" outlineLevel="0" collapsed="false">
      <c r="A635" s="3" t="s">
        <v>1481</v>
      </c>
      <c r="B635" s="4" t="s">
        <v>11</v>
      </c>
      <c r="C635" s="4" t="s">
        <v>12</v>
      </c>
      <c r="D635" s="4" t="s">
        <v>1392</v>
      </c>
      <c r="E635" s="5" t="s">
        <v>1482</v>
      </c>
      <c r="F635" s="5" t="n">
        <v>0.18</v>
      </c>
      <c r="G635" s="5" t="s">
        <v>15</v>
      </c>
      <c r="H635" s="5" t="n">
        <v>7.27353</v>
      </c>
      <c r="I635" s="4"/>
      <c r="J635" s="14" t="s">
        <v>1483</v>
      </c>
    </row>
    <row r="636" customFormat="false" ht="15" hidden="true" customHeight="false" outlineLevel="0" collapsed="false">
      <c r="A636" s="3" t="s">
        <v>1484</v>
      </c>
      <c r="B636" s="4" t="s">
        <v>11</v>
      </c>
      <c r="C636" s="4" t="s">
        <v>12</v>
      </c>
      <c r="D636" s="4" t="s">
        <v>1392</v>
      </c>
      <c r="E636" s="5" t="s">
        <v>1485</v>
      </c>
      <c r="F636" s="5" t="n">
        <v>0.18</v>
      </c>
      <c r="G636" s="5" t="s">
        <v>15</v>
      </c>
      <c r="H636" s="5" t="n">
        <v>7.27353</v>
      </c>
      <c r="I636" s="4"/>
      <c r="J636" s="14" t="s">
        <v>1486</v>
      </c>
    </row>
    <row r="637" customFormat="false" ht="15" hidden="true" customHeight="false" outlineLevel="0" collapsed="false">
      <c r="A637" s="3" t="s">
        <v>1487</v>
      </c>
      <c r="B637" s="4" t="s">
        <v>11</v>
      </c>
      <c r="C637" s="4" t="s">
        <v>12</v>
      </c>
      <c r="D637" s="4" t="s">
        <v>1488</v>
      </c>
      <c r="E637" s="5" t="s">
        <v>1489</v>
      </c>
      <c r="F637" s="5" t="n">
        <v>0.18</v>
      </c>
      <c r="G637" s="5" t="s">
        <v>15</v>
      </c>
      <c r="H637" s="5" t="n">
        <f aca="false">VLOOKUP(E637,[1]Sayfa5!E$1:H$1048576,4,0)</f>
        <v>2.76</v>
      </c>
      <c r="I637" s="4"/>
      <c r="J637" s="6" t="n">
        <f aca="false">VLOOKUP(E637,[1]Sayfa5!E$1:I$1048576,5,0)</f>
        <v>8693245017319</v>
      </c>
    </row>
    <row r="638" customFormat="false" ht="15" hidden="true" customHeight="false" outlineLevel="0" collapsed="false">
      <c r="A638" s="3" t="s">
        <v>1490</v>
      </c>
      <c r="B638" s="4" t="s">
        <v>11</v>
      </c>
      <c r="C638" s="4" t="s">
        <v>12</v>
      </c>
      <c r="D638" s="4" t="s">
        <v>1488</v>
      </c>
      <c r="E638" s="5" t="s">
        <v>1491</v>
      </c>
      <c r="F638" s="5" t="n">
        <v>0.18</v>
      </c>
      <c r="G638" s="5" t="s">
        <v>15</v>
      </c>
      <c r="H638" s="5" t="n">
        <f aca="false">VLOOKUP(E638,[1]Sayfa5!E$1:H$1048576,4,0)</f>
        <v>2.09</v>
      </c>
      <c r="I638" s="4"/>
      <c r="J638" s="6" t="n">
        <f aca="false">VLOOKUP(E638,[1]Sayfa5!E$1:I$1048576,5,0)</f>
        <v>8693245112328</v>
      </c>
    </row>
    <row r="639" customFormat="false" ht="15" hidden="true" customHeight="false" outlineLevel="0" collapsed="false">
      <c r="A639" s="3" t="s">
        <v>1492</v>
      </c>
      <c r="B639" s="4" t="s">
        <v>11</v>
      </c>
      <c r="C639" s="4" t="s">
        <v>12</v>
      </c>
      <c r="D639" s="4" t="s">
        <v>1488</v>
      </c>
      <c r="E639" s="5" t="s">
        <v>1493</v>
      </c>
      <c r="F639" s="5" t="n">
        <v>0.18</v>
      </c>
      <c r="G639" s="5" t="s">
        <v>15</v>
      </c>
      <c r="H639" s="5" t="n">
        <f aca="false">VLOOKUP(E639,[1]Sayfa5!E$1:H$1048576,4,0)</f>
        <v>2.34</v>
      </c>
      <c r="I639" s="4"/>
      <c r="J639" s="6" t="n">
        <f aca="false">VLOOKUP(E639,[1]Sayfa5!E$1:I$1048576,5,0)</f>
        <v>8693245043424</v>
      </c>
    </row>
    <row r="640" customFormat="false" ht="15" hidden="true" customHeight="false" outlineLevel="0" collapsed="false">
      <c r="A640" s="3" t="s">
        <v>1494</v>
      </c>
      <c r="B640" s="4" t="s">
        <v>11</v>
      </c>
      <c r="C640" s="4" t="s">
        <v>12</v>
      </c>
      <c r="D640" s="4" t="s">
        <v>1488</v>
      </c>
      <c r="E640" s="5" t="s">
        <v>1495</v>
      </c>
      <c r="F640" s="5" t="n">
        <v>0.18</v>
      </c>
      <c r="G640" s="5" t="s">
        <v>15</v>
      </c>
      <c r="H640" s="20" t="n">
        <f aca="false">VLOOKUP(E640,[1]Sayfa5!E$1:H$1048576,4,0)</f>
        <v>2.7898752</v>
      </c>
      <c r="I640" s="4"/>
      <c r="J640" s="21" t="n">
        <v>8691217045308</v>
      </c>
    </row>
    <row r="641" customFormat="false" ht="15" hidden="true" customHeight="false" outlineLevel="0" collapsed="false">
      <c r="A641" s="3" t="s">
        <v>1496</v>
      </c>
      <c r="B641" s="4" t="s">
        <v>11</v>
      </c>
      <c r="C641" s="4" t="s">
        <v>12</v>
      </c>
      <c r="D641" s="4" t="s">
        <v>1488</v>
      </c>
      <c r="E641" s="5" t="s">
        <v>1497</v>
      </c>
      <c r="F641" s="5" t="n">
        <v>0.18</v>
      </c>
      <c r="G641" s="5" t="s">
        <v>15</v>
      </c>
      <c r="H641" s="20" t="n">
        <f aca="false">VLOOKUP(E641,[1]Sayfa5!E$1:H$1048576,4,0)</f>
        <v>2.639952</v>
      </c>
      <c r="I641" s="4"/>
      <c r="J641" s="21" t="n">
        <v>8691217045407</v>
      </c>
    </row>
    <row r="642" customFormat="false" ht="15" hidden="true" customHeight="false" outlineLevel="0" collapsed="false">
      <c r="A642" s="3" t="s">
        <v>1498</v>
      </c>
      <c r="B642" s="4" t="s">
        <v>11</v>
      </c>
      <c r="C642" s="4" t="s">
        <v>12</v>
      </c>
      <c r="D642" s="4" t="s">
        <v>1488</v>
      </c>
      <c r="E642" s="5" t="s">
        <v>1499</v>
      </c>
      <c r="F642" s="5" t="n">
        <v>0.18</v>
      </c>
      <c r="G642" s="5" t="s">
        <v>15</v>
      </c>
      <c r="H642" s="20" t="n">
        <f aca="false">VLOOKUP(E642,[1]Sayfa5!E$1:H$1048576,4,0)</f>
        <v>3.07</v>
      </c>
      <c r="I642" s="4"/>
      <c r="J642" s="22" t="n">
        <v>8691217045742</v>
      </c>
    </row>
    <row r="643" customFormat="false" ht="15" hidden="true" customHeight="false" outlineLevel="0" collapsed="false">
      <c r="A643" s="3" t="s">
        <v>1500</v>
      </c>
      <c r="B643" s="4" t="s">
        <v>11</v>
      </c>
      <c r="C643" s="4" t="s">
        <v>12</v>
      </c>
      <c r="D643" s="4" t="s">
        <v>1488</v>
      </c>
      <c r="E643" s="5" t="s">
        <v>1501</v>
      </c>
      <c r="F643" s="5" t="n">
        <v>0.18</v>
      </c>
      <c r="G643" s="5" t="s">
        <v>15</v>
      </c>
      <c r="H643" s="20" t="n">
        <f aca="false">VLOOKUP(E643,[1]Sayfa5!E$1:H$1048576,4,0)</f>
        <v>3.07</v>
      </c>
      <c r="I643" s="4"/>
      <c r="J643" s="22" t="n">
        <v>8691217045735</v>
      </c>
    </row>
    <row r="644" customFormat="false" ht="15" hidden="true" customHeight="false" outlineLevel="0" collapsed="false">
      <c r="A644" s="3" t="s">
        <v>1502</v>
      </c>
      <c r="B644" s="4" t="s">
        <v>11</v>
      </c>
      <c r="C644" s="4" t="s">
        <v>12</v>
      </c>
      <c r="D644" s="4" t="s">
        <v>1488</v>
      </c>
      <c r="E644" s="5" t="s">
        <v>1503</v>
      </c>
      <c r="F644" s="5" t="n">
        <v>0.18</v>
      </c>
      <c r="G644" s="5" t="s">
        <v>15</v>
      </c>
      <c r="H644" s="20" t="n">
        <f aca="false">VLOOKUP(E644,[1]Sayfa5!E$1:H$1048576,4,0)</f>
        <v>3.07</v>
      </c>
      <c r="I644" s="4"/>
      <c r="J644" s="22" t="n">
        <v>8691217045759</v>
      </c>
    </row>
    <row r="645" customFormat="false" ht="15" hidden="true" customHeight="false" outlineLevel="0" collapsed="false">
      <c r="A645" s="3" t="s">
        <v>1504</v>
      </c>
      <c r="B645" s="4" t="s">
        <v>11</v>
      </c>
      <c r="C645" s="4" t="s">
        <v>12</v>
      </c>
      <c r="D645" s="4" t="s">
        <v>1488</v>
      </c>
      <c r="E645" s="5" t="s">
        <v>1505</v>
      </c>
      <c r="F645" s="5" t="n">
        <v>0.18</v>
      </c>
      <c r="G645" s="5" t="s">
        <v>15</v>
      </c>
      <c r="H645" s="20" t="n">
        <f aca="false">VLOOKUP(E645,[1]Sayfa5!E$1:H$1048576,4,0)</f>
        <v>3.824</v>
      </c>
      <c r="I645" s="4"/>
      <c r="J645" s="21" t="n">
        <v>8691217045902</v>
      </c>
    </row>
    <row r="646" customFormat="false" ht="15" hidden="true" customHeight="false" outlineLevel="0" collapsed="false">
      <c r="A646" s="3" t="s">
        <v>1506</v>
      </c>
      <c r="B646" s="4" t="s">
        <v>11</v>
      </c>
      <c r="C646" s="4" t="s">
        <v>12</v>
      </c>
      <c r="D646" s="4" t="s">
        <v>1488</v>
      </c>
      <c r="E646" s="4" t="s">
        <v>1507</v>
      </c>
      <c r="F646" s="4" t="n">
        <v>0.18</v>
      </c>
      <c r="G646" s="4" t="s">
        <v>15</v>
      </c>
      <c r="H646" s="23" t="n">
        <v>2.38</v>
      </c>
      <c r="I646" s="4"/>
      <c r="J646" s="19" t="s">
        <v>1508</v>
      </c>
    </row>
    <row r="647" customFormat="false" ht="15" hidden="true" customHeight="false" outlineLevel="0" collapsed="false">
      <c r="A647" s="3" t="s">
        <v>1509</v>
      </c>
      <c r="B647" s="4" t="s">
        <v>11</v>
      </c>
      <c r="C647" s="4" t="s">
        <v>12</v>
      </c>
      <c r="D647" s="4" t="s">
        <v>1488</v>
      </c>
      <c r="E647" s="4" t="s">
        <v>1510</v>
      </c>
      <c r="F647" s="4" t="n">
        <v>0.18</v>
      </c>
      <c r="G647" s="4" t="s">
        <v>15</v>
      </c>
      <c r="H647" s="23" t="n">
        <v>2.59</v>
      </c>
      <c r="I647" s="4"/>
      <c r="J647" s="19" t="n">
        <v>3086123372887</v>
      </c>
    </row>
    <row r="648" customFormat="false" ht="15" hidden="true" customHeight="false" outlineLevel="0" collapsed="false">
      <c r="A648" s="3" t="s">
        <v>1511</v>
      </c>
      <c r="B648" s="4" t="s">
        <v>11</v>
      </c>
      <c r="C648" s="4" t="s">
        <v>12</v>
      </c>
      <c r="D648" s="4" t="s">
        <v>1488</v>
      </c>
      <c r="E648" s="4" t="s">
        <v>1512</v>
      </c>
      <c r="F648" s="4" t="n">
        <v>0.18</v>
      </c>
      <c r="G648" s="4" t="s">
        <v>15</v>
      </c>
      <c r="H648" s="23" t="n">
        <v>3.024</v>
      </c>
      <c r="I648" s="4"/>
      <c r="J648" s="4"/>
    </row>
    <row r="649" customFormat="false" ht="15" hidden="true" customHeight="false" outlineLevel="0" collapsed="false">
      <c r="A649" s="3" t="s">
        <v>1513</v>
      </c>
      <c r="B649" s="4" t="s">
        <v>11</v>
      </c>
      <c r="C649" s="4" t="s">
        <v>12</v>
      </c>
      <c r="D649" s="4" t="s">
        <v>1488</v>
      </c>
      <c r="E649" s="4" t="s">
        <v>1514</v>
      </c>
      <c r="F649" s="4" t="n">
        <v>0.18</v>
      </c>
      <c r="G649" s="4" t="s">
        <v>15</v>
      </c>
      <c r="H649" s="23" t="n">
        <v>3.024</v>
      </c>
      <c r="I649" s="4"/>
      <c r="J649" s="4"/>
    </row>
    <row r="650" customFormat="false" ht="15" hidden="true" customHeight="false" outlineLevel="0" collapsed="false">
      <c r="A650" s="3" t="s">
        <v>1515</v>
      </c>
      <c r="B650" s="4" t="s">
        <v>11</v>
      </c>
      <c r="C650" s="4" t="s">
        <v>12</v>
      </c>
      <c r="D650" s="4" t="s">
        <v>1488</v>
      </c>
      <c r="E650" s="4" t="s">
        <v>1516</v>
      </c>
      <c r="F650" s="4" t="n">
        <v>0.18</v>
      </c>
      <c r="G650" s="4" t="s">
        <v>15</v>
      </c>
      <c r="H650" s="23" t="n">
        <v>3.37</v>
      </c>
      <c r="I650" s="4"/>
      <c r="J650" s="19" t="n">
        <v>3086126631967</v>
      </c>
    </row>
    <row r="651" customFormat="false" ht="15" hidden="true" customHeight="false" outlineLevel="0" collapsed="false">
      <c r="A651" s="3" t="s">
        <v>1517</v>
      </c>
      <c r="B651" s="4" t="s">
        <v>11</v>
      </c>
      <c r="C651" s="4" t="s">
        <v>12</v>
      </c>
      <c r="D651" s="4" t="s">
        <v>1488</v>
      </c>
      <c r="E651" s="4" t="s">
        <v>1518</v>
      </c>
      <c r="F651" s="4" t="n">
        <v>0.18</v>
      </c>
      <c r="G651" s="4" t="s">
        <v>15</v>
      </c>
      <c r="H651" s="23" t="n">
        <v>4.15</v>
      </c>
      <c r="I651" s="4"/>
      <c r="J651" s="19" t="n">
        <v>3086123270206</v>
      </c>
    </row>
    <row r="652" customFormat="false" ht="15" hidden="true" customHeight="false" outlineLevel="0" collapsed="false">
      <c r="A652" s="3" t="s">
        <v>1519</v>
      </c>
      <c r="B652" s="4" t="s">
        <v>11</v>
      </c>
      <c r="C652" s="4" t="s">
        <v>12</v>
      </c>
      <c r="D652" s="4" t="s">
        <v>1488</v>
      </c>
      <c r="E652" s="5" t="s">
        <v>1520</v>
      </c>
      <c r="F652" s="5" t="n">
        <v>0.18</v>
      </c>
      <c r="G652" s="5" t="s">
        <v>15</v>
      </c>
      <c r="H652" s="20" t="n">
        <v>2.5056</v>
      </c>
      <c r="I652" s="4"/>
      <c r="J652" s="24" t="n">
        <v>3086123331761</v>
      </c>
    </row>
    <row r="653" customFormat="false" ht="15" hidden="true" customHeight="false" outlineLevel="0" collapsed="false">
      <c r="A653" s="3" t="s">
        <v>1521</v>
      </c>
      <c r="B653" s="4" t="s">
        <v>11</v>
      </c>
      <c r="C653" s="4" t="s">
        <v>12</v>
      </c>
      <c r="D653" s="4" t="s">
        <v>1488</v>
      </c>
      <c r="E653" s="4" t="s">
        <v>1522</v>
      </c>
      <c r="F653" s="4" t="n">
        <v>0.18</v>
      </c>
      <c r="G653" s="4" t="s">
        <v>15</v>
      </c>
      <c r="H653" s="23" t="n">
        <v>3.37</v>
      </c>
      <c r="I653" s="4"/>
      <c r="J653" s="19" t="n">
        <v>3086126100685</v>
      </c>
    </row>
    <row r="654" customFormat="false" ht="15" hidden="true" customHeight="false" outlineLevel="0" collapsed="false">
      <c r="A654" s="3" t="s">
        <v>1523</v>
      </c>
      <c r="B654" s="4" t="s">
        <v>11</v>
      </c>
      <c r="C654" s="4" t="s">
        <v>12</v>
      </c>
      <c r="D654" s="4" t="s">
        <v>1488</v>
      </c>
      <c r="E654" s="5" t="s">
        <v>1524</v>
      </c>
      <c r="F654" s="5" t="n">
        <v>0.18</v>
      </c>
      <c r="G654" s="5" t="s">
        <v>15</v>
      </c>
      <c r="H654" s="20" t="n">
        <v>2.333</v>
      </c>
      <c r="I654" s="4"/>
      <c r="J654" s="24" t="n">
        <v>3086123345287</v>
      </c>
    </row>
    <row r="655" customFormat="false" ht="15" hidden="true" customHeight="false" outlineLevel="0" collapsed="false">
      <c r="A655" s="3" t="s">
        <v>1525</v>
      </c>
      <c r="B655" s="4" t="s">
        <v>11</v>
      </c>
      <c r="C655" s="4" t="s">
        <v>12</v>
      </c>
      <c r="D655" s="4" t="s">
        <v>1488</v>
      </c>
      <c r="E655" s="3" t="s">
        <v>1526</v>
      </c>
      <c r="F655" s="4" t="n">
        <v>0.18</v>
      </c>
      <c r="G655" s="4" t="s">
        <v>15</v>
      </c>
      <c r="H655" s="23" t="n">
        <v>1.555</v>
      </c>
      <c r="I655" s="4"/>
      <c r="J655" s="19" t="n">
        <v>3086126100326</v>
      </c>
    </row>
    <row r="656" customFormat="false" ht="15" hidden="true" customHeight="false" outlineLevel="0" collapsed="false">
      <c r="A656" s="3" t="s">
        <v>1527</v>
      </c>
      <c r="B656" s="4" t="s">
        <v>11</v>
      </c>
      <c r="C656" s="4" t="s">
        <v>12</v>
      </c>
      <c r="D656" s="4" t="s">
        <v>1528</v>
      </c>
      <c r="E656" s="5" t="s">
        <v>1529</v>
      </c>
      <c r="F656" s="5" t="n">
        <v>0.18</v>
      </c>
      <c r="G656" s="5" t="s">
        <v>15</v>
      </c>
      <c r="H656" s="20" t="n">
        <v>1.46475</v>
      </c>
      <c r="I656" s="4"/>
      <c r="J656" s="25" t="n">
        <v>4006856505337</v>
      </c>
    </row>
    <row r="657" customFormat="false" ht="15" hidden="true" customHeight="false" outlineLevel="0" collapsed="false">
      <c r="A657" s="3" t="s">
        <v>1530</v>
      </c>
      <c r="B657" s="4" t="s">
        <v>11</v>
      </c>
      <c r="C657" s="4" t="s">
        <v>12</v>
      </c>
      <c r="D657" s="4" t="s">
        <v>1528</v>
      </c>
      <c r="E657" s="5" t="s">
        <v>1531</v>
      </c>
      <c r="F657" s="5" t="n">
        <v>0.18</v>
      </c>
      <c r="G657" s="5" t="s">
        <v>15</v>
      </c>
      <c r="H657" s="20" t="n">
        <v>1.46475</v>
      </c>
      <c r="I657" s="4"/>
      <c r="J657" s="25" t="n">
        <v>4006856505511</v>
      </c>
    </row>
    <row r="658" customFormat="false" ht="15" hidden="true" customHeight="false" outlineLevel="0" collapsed="false">
      <c r="A658" s="3" t="s">
        <v>1532</v>
      </c>
      <c r="B658" s="4" t="s">
        <v>11</v>
      </c>
      <c r="C658" s="4" t="s">
        <v>12</v>
      </c>
      <c r="D658" s="4" t="s">
        <v>1528</v>
      </c>
      <c r="E658" s="5" t="s">
        <v>1533</v>
      </c>
      <c r="F658" s="5" t="n">
        <v>0.18</v>
      </c>
      <c r="G658" s="5" t="s">
        <v>15</v>
      </c>
      <c r="H658" s="20" t="n">
        <v>1.46475</v>
      </c>
      <c r="I658" s="4"/>
      <c r="J658" s="25" t="n">
        <v>4006856505719</v>
      </c>
    </row>
    <row r="659" customFormat="false" ht="15" hidden="true" customHeight="false" outlineLevel="0" collapsed="false">
      <c r="A659" s="3" t="s">
        <v>1534</v>
      </c>
      <c r="B659" s="4" t="s">
        <v>11</v>
      </c>
      <c r="C659" s="4" t="s">
        <v>12</v>
      </c>
      <c r="D659" s="4" t="s">
        <v>1528</v>
      </c>
      <c r="E659" s="5" t="s">
        <v>1535</v>
      </c>
      <c r="F659" s="5" t="n">
        <v>0.18</v>
      </c>
      <c r="G659" s="5" t="s">
        <v>15</v>
      </c>
      <c r="H659" s="20" t="n">
        <v>1.46475</v>
      </c>
      <c r="I659" s="4"/>
      <c r="J659" s="25" t="n">
        <v>4006856505931</v>
      </c>
    </row>
    <row r="660" customFormat="false" ht="15" hidden="true" customHeight="false" outlineLevel="0" collapsed="false">
      <c r="A660" s="3" t="s">
        <v>1536</v>
      </c>
      <c r="B660" s="4" t="s">
        <v>11</v>
      </c>
      <c r="C660" s="4" t="s">
        <v>12</v>
      </c>
      <c r="D660" s="4" t="s">
        <v>1528</v>
      </c>
      <c r="E660" s="5" t="s">
        <v>1537</v>
      </c>
      <c r="F660" s="5" t="n">
        <v>0.18</v>
      </c>
      <c r="G660" s="5" t="s">
        <v>15</v>
      </c>
      <c r="H660" s="5" t="n">
        <f aca="false">VLOOKUP(E660,[1]Sayfa5!E$1:H$1048576,4,0)</f>
        <v>2.0304</v>
      </c>
      <c r="I660" s="4"/>
      <c r="J660" s="6" t="n">
        <f aca="false">VLOOKUP(E660,[1]Sayfa5!E$1:I$1048576,5,0)</f>
        <v>8690826127658</v>
      </c>
    </row>
    <row r="661" customFormat="false" ht="15" hidden="true" customHeight="false" outlineLevel="0" collapsed="false">
      <c r="A661" s="3" t="s">
        <v>1538</v>
      </c>
      <c r="B661" s="4" t="s">
        <v>11</v>
      </c>
      <c r="C661" s="4" t="s">
        <v>12</v>
      </c>
      <c r="D661" s="4" t="s">
        <v>1528</v>
      </c>
      <c r="E661" s="5" t="s">
        <v>1539</v>
      </c>
      <c r="F661" s="5" t="n">
        <v>0.18</v>
      </c>
      <c r="G661" s="5" t="s">
        <v>15</v>
      </c>
      <c r="H661" s="5" t="n">
        <f aca="false">VLOOKUP(E661,[1]Sayfa5!E$1:H$1048576,4,0)</f>
        <v>2.0304</v>
      </c>
      <c r="I661" s="4"/>
      <c r="J661" s="6" t="n">
        <f aca="false">VLOOKUP(E661,[1]Sayfa5!E$1:I$1048576,5,0)</f>
        <v>8690826127665</v>
      </c>
    </row>
    <row r="662" customFormat="false" ht="15" hidden="true" customHeight="false" outlineLevel="0" collapsed="false">
      <c r="A662" s="3" t="s">
        <v>1540</v>
      </c>
      <c r="B662" s="4" t="s">
        <v>11</v>
      </c>
      <c r="C662" s="4" t="s">
        <v>12</v>
      </c>
      <c r="D662" s="4" t="s">
        <v>1528</v>
      </c>
      <c r="E662" s="5" t="s">
        <v>1541</v>
      </c>
      <c r="F662" s="5" t="n">
        <v>0.18</v>
      </c>
      <c r="G662" s="5" t="s">
        <v>15</v>
      </c>
      <c r="H662" s="5" t="n">
        <f aca="false">VLOOKUP(E662,[1]Sayfa5!E$1:H$1048576,4,0)</f>
        <v>2.0304</v>
      </c>
      <c r="I662" s="4"/>
      <c r="J662" s="6" t="n">
        <f aca="false">VLOOKUP(E662,[1]Sayfa5!E$1:I$1048576,5,0)</f>
        <v>8690826127672</v>
      </c>
    </row>
    <row r="663" customFormat="false" ht="15" hidden="true" customHeight="false" outlineLevel="0" collapsed="false">
      <c r="A663" s="3" t="s">
        <v>1542</v>
      </c>
      <c r="B663" s="4" t="s">
        <v>11</v>
      </c>
      <c r="C663" s="4" t="s">
        <v>12</v>
      </c>
      <c r="D663" s="4" t="s">
        <v>1528</v>
      </c>
      <c r="E663" s="5" t="s">
        <v>1543</v>
      </c>
      <c r="F663" s="5" t="n">
        <v>0.18</v>
      </c>
      <c r="G663" s="5" t="s">
        <v>15</v>
      </c>
      <c r="H663" s="5" t="n">
        <f aca="false">VLOOKUP(E663,[1]Sayfa5!E$1:H$1048576,4,0)</f>
        <v>2.0304</v>
      </c>
      <c r="I663" s="4"/>
      <c r="J663" s="6" t="n">
        <f aca="false">VLOOKUP(E663,[1]Sayfa5!E$1:I$1048576,5,0)</f>
        <v>8690826127689</v>
      </c>
    </row>
    <row r="664" customFormat="false" ht="15" hidden="true" customHeight="false" outlineLevel="0" collapsed="false">
      <c r="A664" s="3" t="s">
        <v>1544</v>
      </c>
      <c r="B664" s="4" t="s">
        <v>11</v>
      </c>
      <c r="C664" s="4" t="s">
        <v>12</v>
      </c>
      <c r="D664" s="4" t="s">
        <v>1528</v>
      </c>
      <c r="E664" s="5" t="s">
        <v>1545</v>
      </c>
      <c r="F664" s="5" t="n">
        <v>0.18</v>
      </c>
      <c r="G664" s="5" t="s">
        <v>15</v>
      </c>
      <c r="H664" s="5" t="n">
        <f aca="false">VLOOKUP(E664,[1]Sayfa5!E$1:H$1048576,4,0)</f>
        <v>2.0304</v>
      </c>
      <c r="I664" s="4"/>
      <c r="J664" s="6" t="n">
        <f aca="false">VLOOKUP(E664,[1]Sayfa5!E$1:I$1048576,5,0)</f>
        <v>8690826127696</v>
      </c>
    </row>
    <row r="665" customFormat="false" ht="15" hidden="true" customHeight="false" outlineLevel="0" collapsed="false">
      <c r="A665" s="3" t="s">
        <v>1546</v>
      </c>
      <c r="B665" s="4" t="s">
        <v>11</v>
      </c>
      <c r="C665" s="4" t="s">
        <v>12</v>
      </c>
      <c r="D665" s="4" t="s">
        <v>1528</v>
      </c>
      <c r="E665" s="5" t="s">
        <v>1547</v>
      </c>
      <c r="F665" s="5" t="n">
        <v>0.18</v>
      </c>
      <c r="G665" s="5" t="s">
        <v>15</v>
      </c>
      <c r="H665" s="5" t="n">
        <f aca="false">VLOOKUP(E665,[1]Sayfa5!E$1:H$1048576,4,0)</f>
        <v>2.0304</v>
      </c>
      <c r="I665" s="4"/>
      <c r="J665" s="6" t="n">
        <f aca="false">VLOOKUP(E665,[1]Sayfa5!E$1:I$1048576,5,0)</f>
        <v>8690826127764</v>
      </c>
    </row>
    <row r="666" customFormat="false" ht="15" hidden="true" customHeight="false" outlineLevel="0" collapsed="false">
      <c r="A666" s="3" t="s">
        <v>1548</v>
      </c>
      <c r="B666" s="4" t="s">
        <v>11</v>
      </c>
      <c r="C666" s="4" t="s">
        <v>12</v>
      </c>
      <c r="D666" s="4" t="s">
        <v>1528</v>
      </c>
      <c r="E666" s="5" t="s">
        <v>1549</v>
      </c>
      <c r="F666" s="5" t="n">
        <v>0.18</v>
      </c>
      <c r="G666" s="5" t="s">
        <v>15</v>
      </c>
      <c r="H666" s="5" t="n">
        <f aca="false">VLOOKUP(E666,[1]Sayfa5!E$1:H$1048576,4,0)</f>
        <v>2.0304</v>
      </c>
      <c r="I666" s="4"/>
      <c r="J666" s="6" t="n">
        <f aca="false">VLOOKUP(E666,[1]Sayfa5!E$1:I$1048576,5,0)</f>
        <v>8690826127771</v>
      </c>
    </row>
    <row r="667" customFormat="false" ht="15" hidden="true" customHeight="false" outlineLevel="0" collapsed="false">
      <c r="A667" s="3" t="s">
        <v>1550</v>
      </c>
      <c r="B667" s="4" t="s">
        <v>11</v>
      </c>
      <c r="C667" s="4" t="s">
        <v>12</v>
      </c>
      <c r="D667" s="4" t="s">
        <v>1528</v>
      </c>
      <c r="E667" s="5" t="s">
        <v>1551</v>
      </c>
      <c r="F667" s="5" t="n">
        <v>0.18</v>
      </c>
      <c r="G667" s="5" t="s">
        <v>15</v>
      </c>
      <c r="H667" s="5" t="n">
        <f aca="false">VLOOKUP(E667,[1]Sayfa5!E$1:H$1048576,4,0)</f>
        <v>2.0304</v>
      </c>
      <c r="I667" s="4"/>
      <c r="J667" s="6" t="n">
        <f aca="false">VLOOKUP(E667,[1]Sayfa5!E$1:I$1048576,5,0)</f>
        <v>8690826127788</v>
      </c>
    </row>
    <row r="668" customFormat="false" ht="15" hidden="true" customHeight="false" outlineLevel="0" collapsed="false">
      <c r="A668" s="3" t="s">
        <v>1552</v>
      </c>
      <c r="B668" s="4" t="s">
        <v>11</v>
      </c>
      <c r="C668" s="4" t="s">
        <v>12</v>
      </c>
      <c r="D668" s="4" t="s">
        <v>1528</v>
      </c>
      <c r="E668" s="5" t="s">
        <v>1553</v>
      </c>
      <c r="F668" s="5" t="n">
        <v>0.18</v>
      </c>
      <c r="G668" s="5" t="s">
        <v>15</v>
      </c>
      <c r="H668" s="5" t="n">
        <f aca="false">VLOOKUP(E668,[1]Sayfa5!E$1:H$1048576,4,0)</f>
        <v>2.0304</v>
      </c>
      <c r="I668" s="4"/>
      <c r="J668" s="6" t="n">
        <f aca="false">VLOOKUP(E668,[1]Sayfa5!E$1:I$1048576,5,0)</f>
        <v>8690826127795</v>
      </c>
    </row>
    <row r="669" customFormat="false" ht="15" hidden="true" customHeight="false" outlineLevel="0" collapsed="false">
      <c r="A669" s="3" t="s">
        <v>1554</v>
      </c>
      <c r="B669" s="4" t="s">
        <v>11</v>
      </c>
      <c r="C669" s="4" t="s">
        <v>12</v>
      </c>
      <c r="D669" s="4" t="s">
        <v>1528</v>
      </c>
      <c r="E669" s="5" t="s">
        <v>1555</v>
      </c>
      <c r="F669" s="5" t="n">
        <v>0.18</v>
      </c>
      <c r="G669" s="5" t="s">
        <v>15</v>
      </c>
      <c r="H669" s="5" t="n">
        <f aca="false">VLOOKUP(E669,[1]Sayfa5!E$1:H$1048576,4,0)</f>
        <v>2.0304</v>
      </c>
      <c r="I669" s="4"/>
      <c r="J669" s="6" t="n">
        <f aca="false">VLOOKUP(E669,[1]Sayfa5!E$1:I$1048576,5,0)</f>
        <v>8690826127801</v>
      </c>
    </row>
    <row r="670" customFormat="false" ht="15" hidden="true" customHeight="false" outlineLevel="0" collapsed="false">
      <c r="A670" s="3" t="s">
        <v>1556</v>
      </c>
      <c r="B670" s="4" t="s">
        <v>11</v>
      </c>
      <c r="C670" s="4" t="s">
        <v>12</v>
      </c>
      <c r="D670" s="4" t="s">
        <v>1528</v>
      </c>
      <c r="E670" s="5" t="s">
        <v>1557</v>
      </c>
      <c r="F670" s="5" t="n">
        <v>0.18</v>
      </c>
      <c r="G670" s="5" t="s">
        <v>15</v>
      </c>
      <c r="H670" s="5" t="n">
        <f aca="false">VLOOKUP(E670,[1]Sayfa5!E$1:H$1048576,4,0)</f>
        <v>0.67</v>
      </c>
      <c r="I670" s="4"/>
      <c r="J670" s="6" t="n">
        <f aca="false">VLOOKUP(E670,[1]Sayfa5!E$1:I$1048576,5,0)</f>
        <v>8693245012048</v>
      </c>
    </row>
    <row r="671" customFormat="false" ht="15" hidden="true" customHeight="false" outlineLevel="0" collapsed="false">
      <c r="A671" s="3" t="s">
        <v>1558</v>
      </c>
      <c r="B671" s="4" t="s">
        <v>11</v>
      </c>
      <c r="C671" s="4" t="s">
        <v>12</v>
      </c>
      <c r="D671" s="4" t="s">
        <v>1528</v>
      </c>
      <c r="E671" s="5" t="s">
        <v>1559</v>
      </c>
      <c r="F671" s="5" t="n">
        <v>0.18</v>
      </c>
      <c r="G671" s="5" t="s">
        <v>15</v>
      </c>
      <c r="H671" s="5" t="n">
        <f aca="false">VLOOKUP(E671,[1]Sayfa5!E$1:H$1048576,4,0)</f>
        <v>0.67</v>
      </c>
      <c r="I671" s="4"/>
      <c r="J671" s="6" t="n">
        <f aca="false">VLOOKUP(E671,[1]Sayfa5!E$1:I$1048576,5,0)</f>
        <v>8693245012062</v>
      </c>
    </row>
    <row r="672" customFormat="false" ht="15" hidden="true" customHeight="false" outlineLevel="0" collapsed="false">
      <c r="A672" s="3" t="s">
        <v>1560</v>
      </c>
      <c r="B672" s="4" t="s">
        <v>11</v>
      </c>
      <c r="C672" s="4" t="s">
        <v>12</v>
      </c>
      <c r="D672" s="4" t="s">
        <v>1528</v>
      </c>
      <c r="E672" s="5" t="s">
        <v>1561</v>
      </c>
      <c r="F672" s="5" t="n">
        <v>0.18</v>
      </c>
      <c r="G672" s="5" t="s">
        <v>15</v>
      </c>
      <c r="H672" s="5" t="n">
        <f aca="false">VLOOKUP(E672,[1]Sayfa5!E$1:H$1048576,4,0)</f>
        <v>0.67</v>
      </c>
      <c r="I672" s="4"/>
      <c r="J672" s="6" t="n">
        <f aca="false">VLOOKUP(E672,[1]Sayfa5!E$1:I$1048576,5,0)</f>
        <v>8693245012079</v>
      </c>
    </row>
    <row r="673" customFormat="false" ht="15" hidden="true" customHeight="false" outlineLevel="0" collapsed="false">
      <c r="A673" s="3" t="s">
        <v>1562</v>
      </c>
      <c r="B673" s="4" t="s">
        <v>11</v>
      </c>
      <c r="C673" s="4" t="s">
        <v>12</v>
      </c>
      <c r="D673" s="4" t="s">
        <v>1528</v>
      </c>
      <c r="E673" s="5" t="s">
        <v>1563</v>
      </c>
      <c r="F673" s="5" t="n">
        <v>0.18</v>
      </c>
      <c r="G673" s="5" t="s">
        <v>15</v>
      </c>
      <c r="H673" s="5" t="n">
        <f aca="false">VLOOKUP(E673,[1]Sayfa5!E$1:H$1048576,4,0)</f>
        <v>0.42</v>
      </c>
      <c r="I673" s="4"/>
      <c r="J673" s="6" t="n">
        <f aca="false">VLOOKUP(E673,[1]Sayfa5!E$1:I$1048576,5,0)</f>
        <v>8693245038918</v>
      </c>
    </row>
    <row r="674" customFormat="false" ht="15" hidden="true" customHeight="false" outlineLevel="0" collapsed="false">
      <c r="A674" s="3" t="s">
        <v>1564</v>
      </c>
      <c r="B674" s="4" t="s">
        <v>11</v>
      </c>
      <c r="C674" s="4" t="s">
        <v>12</v>
      </c>
      <c r="D674" s="4" t="s">
        <v>1528</v>
      </c>
      <c r="E674" s="5" t="s">
        <v>1565</v>
      </c>
      <c r="F674" s="5" t="n">
        <v>0.18</v>
      </c>
      <c r="G674" s="5" t="s">
        <v>15</v>
      </c>
      <c r="H674" s="5" t="n">
        <f aca="false">VLOOKUP(E674,[1]Sayfa5!E$1:H$1048576,4,0)</f>
        <v>0.42</v>
      </c>
      <c r="I674" s="4"/>
      <c r="J674" s="6" t="n">
        <f aca="false">VLOOKUP(E674,[1]Sayfa5!E$1:I$1048576,5,0)</f>
        <v>8693245038963</v>
      </c>
    </row>
    <row r="675" customFormat="false" ht="15" hidden="true" customHeight="false" outlineLevel="0" collapsed="false">
      <c r="A675" s="3" t="s">
        <v>1566</v>
      </c>
      <c r="B675" s="4" t="s">
        <v>11</v>
      </c>
      <c r="C675" s="4" t="s">
        <v>12</v>
      </c>
      <c r="D675" s="4" t="s">
        <v>1528</v>
      </c>
      <c r="E675" s="5" t="s">
        <v>1567</v>
      </c>
      <c r="F675" s="5" t="n">
        <v>0.18</v>
      </c>
      <c r="G675" s="5" t="s">
        <v>15</v>
      </c>
      <c r="H675" s="5" t="n">
        <f aca="false">VLOOKUP(E675,[1]Sayfa5!E$1:H$1048576,4,0)</f>
        <v>0.42</v>
      </c>
      <c r="I675" s="4"/>
      <c r="J675" s="6" t="n">
        <f aca="false">VLOOKUP(E675,[1]Sayfa5!E$1:I$1048576,5,0)</f>
        <v>8693245038987</v>
      </c>
    </row>
    <row r="676" customFormat="false" ht="15" hidden="true" customHeight="false" outlineLevel="0" collapsed="false">
      <c r="A676" s="3" t="s">
        <v>1568</v>
      </c>
      <c r="B676" s="4" t="s">
        <v>11</v>
      </c>
      <c r="C676" s="4" t="s">
        <v>12</v>
      </c>
      <c r="D676" s="4" t="s">
        <v>1528</v>
      </c>
      <c r="E676" s="5" t="s">
        <v>1569</v>
      </c>
      <c r="F676" s="5" t="n">
        <v>0.18</v>
      </c>
      <c r="G676" s="5" t="s">
        <v>15</v>
      </c>
      <c r="H676" s="5" t="n">
        <f aca="false">VLOOKUP(E676,[1]Sayfa5!E$1:H$1048576,4,0)</f>
        <v>0.63</v>
      </c>
      <c r="I676" s="4"/>
      <c r="J676" s="6" t="n">
        <f aca="false">VLOOKUP(E676,[1]Sayfa5!E$1:I$1048576,5,0)</f>
        <v>8693245038994</v>
      </c>
    </row>
    <row r="677" customFormat="false" ht="15" hidden="true" customHeight="false" outlineLevel="0" collapsed="false">
      <c r="A677" s="3" t="s">
        <v>1570</v>
      </c>
      <c r="B677" s="4" t="s">
        <v>11</v>
      </c>
      <c r="C677" s="4" t="s">
        <v>12</v>
      </c>
      <c r="D677" s="4" t="s">
        <v>1528</v>
      </c>
      <c r="E677" s="5" t="s">
        <v>1571</v>
      </c>
      <c r="F677" s="5" t="n">
        <v>0.18</v>
      </c>
      <c r="G677" s="5" t="s">
        <v>15</v>
      </c>
      <c r="H677" s="5" t="n">
        <f aca="false">VLOOKUP(E677,[1]Sayfa5!E$1:H$1048576,4,0)</f>
        <v>0.63</v>
      </c>
      <c r="I677" s="4"/>
      <c r="J677" s="6" t="n">
        <f aca="false">VLOOKUP(E677,[1]Sayfa5!E$1:I$1048576,5,0)</f>
        <v>8693245039007</v>
      </c>
    </row>
    <row r="678" customFormat="false" ht="15" hidden="true" customHeight="false" outlineLevel="0" collapsed="false">
      <c r="A678" s="3" t="s">
        <v>1572</v>
      </c>
      <c r="B678" s="4" t="s">
        <v>11</v>
      </c>
      <c r="C678" s="4" t="s">
        <v>12</v>
      </c>
      <c r="D678" s="4" t="s">
        <v>1528</v>
      </c>
      <c r="E678" s="5" t="s">
        <v>1573</v>
      </c>
      <c r="F678" s="5" t="n">
        <v>0.18</v>
      </c>
      <c r="G678" s="5" t="s">
        <v>15</v>
      </c>
      <c r="H678" s="5" t="n">
        <f aca="false">VLOOKUP(E678,[1]Sayfa5!E$1:H$1048576,4,0)</f>
        <v>0.63</v>
      </c>
      <c r="I678" s="4"/>
      <c r="J678" s="6" t="n">
        <f aca="false">VLOOKUP(E678,[1]Sayfa5!E$1:I$1048576,5,0)</f>
        <v>8693245039014</v>
      </c>
    </row>
    <row r="679" customFormat="false" ht="15" hidden="true" customHeight="false" outlineLevel="0" collapsed="false">
      <c r="A679" s="3" t="s">
        <v>1574</v>
      </c>
      <c r="B679" s="4" t="s">
        <v>11</v>
      </c>
      <c r="C679" s="4" t="s">
        <v>1575</v>
      </c>
      <c r="D679" s="4" t="s">
        <v>1576</v>
      </c>
      <c r="E679" s="5" t="s">
        <v>1577</v>
      </c>
      <c r="F679" s="5" t="n">
        <v>0.18</v>
      </c>
      <c r="G679" s="5" t="s">
        <v>15</v>
      </c>
      <c r="H679" s="20" t="n">
        <f aca="false">VLOOKUP(E679,[1]Sayfa5!E$1:H$1048576,4,0)</f>
        <v>0.79928</v>
      </c>
      <c r="I679" s="4"/>
      <c r="J679" s="21" t="n">
        <v>8691217021005</v>
      </c>
    </row>
    <row r="680" customFormat="false" ht="15" hidden="true" customHeight="false" outlineLevel="0" collapsed="false">
      <c r="A680" s="3" t="s">
        <v>1578</v>
      </c>
      <c r="B680" s="4" t="s">
        <v>11</v>
      </c>
      <c r="C680" s="4" t="s">
        <v>1575</v>
      </c>
      <c r="D680" s="4" t="s">
        <v>1576</v>
      </c>
      <c r="E680" s="5" t="s">
        <v>1579</v>
      </c>
      <c r="F680" s="5" t="n">
        <v>0.18</v>
      </c>
      <c r="G680" s="5" t="s">
        <v>15</v>
      </c>
      <c r="H680" s="20" t="n">
        <f aca="false">VLOOKUP(E680,[1]Sayfa5!E$1:H$1048576,4,0)</f>
        <v>0.9831144</v>
      </c>
      <c r="I680" s="4"/>
      <c r="J680" s="21" t="n">
        <v>8691217022002</v>
      </c>
    </row>
    <row r="681" customFormat="false" ht="15" hidden="true" customHeight="false" outlineLevel="0" collapsed="false">
      <c r="A681" s="3" t="s">
        <v>1580</v>
      </c>
      <c r="B681" s="4" t="s">
        <v>11</v>
      </c>
      <c r="C681" s="4" t="s">
        <v>1575</v>
      </c>
      <c r="D681" s="4" t="s">
        <v>1576</v>
      </c>
      <c r="E681" s="5" t="s">
        <v>1581</v>
      </c>
      <c r="F681" s="5" t="n">
        <v>0.18</v>
      </c>
      <c r="G681" s="5" t="s">
        <v>15</v>
      </c>
      <c r="H681" s="20" t="n">
        <f aca="false">VLOOKUP(E681,[1]Sayfa5!E$1:H$1048576,4,0)</f>
        <v>1.0630424</v>
      </c>
      <c r="I681" s="4"/>
      <c r="J681" s="21" t="n">
        <v>8691217023009</v>
      </c>
    </row>
    <row r="682" customFormat="false" ht="15" hidden="true" customHeight="false" outlineLevel="0" collapsed="false">
      <c r="A682" s="3" t="s">
        <v>1582</v>
      </c>
      <c r="B682" s="4" t="s">
        <v>11</v>
      </c>
      <c r="C682" s="4" t="s">
        <v>1575</v>
      </c>
      <c r="D682" s="4" t="s">
        <v>1576</v>
      </c>
      <c r="E682" s="5" t="s">
        <v>1583</v>
      </c>
      <c r="F682" s="5" t="n">
        <v>0.18</v>
      </c>
      <c r="G682" s="5" t="s">
        <v>15</v>
      </c>
      <c r="H682" s="20" t="n">
        <f aca="false">VLOOKUP(E682,[1]Sayfa5!E$1:H$1048576,4,0)</f>
        <v>1.238884</v>
      </c>
      <c r="I682" s="4"/>
      <c r="J682" s="21" t="n">
        <v>8691217024006</v>
      </c>
    </row>
    <row r="683" customFormat="false" ht="15" hidden="true" customHeight="false" outlineLevel="0" collapsed="false">
      <c r="A683" s="3" t="s">
        <v>1584</v>
      </c>
      <c r="B683" s="4" t="s">
        <v>11</v>
      </c>
      <c r="C683" s="4" t="s">
        <v>1575</v>
      </c>
      <c r="D683" s="4" t="s">
        <v>1576</v>
      </c>
      <c r="E683" s="5" t="s">
        <v>1585</v>
      </c>
      <c r="F683" s="5" t="n">
        <v>0.18</v>
      </c>
      <c r="G683" s="5" t="s">
        <v>15</v>
      </c>
      <c r="H683" s="20" t="n">
        <f aca="false">VLOOKUP(E683,[1]Sayfa5!E$1:H$1048576,4,0)</f>
        <v>1.7344376</v>
      </c>
      <c r="I683" s="4"/>
      <c r="J683" s="21" t="n">
        <v>8691217025003</v>
      </c>
    </row>
    <row r="684" customFormat="false" ht="15" hidden="true" customHeight="false" outlineLevel="0" collapsed="false">
      <c r="A684" s="3" t="s">
        <v>1586</v>
      </c>
      <c r="B684" s="4" t="s">
        <v>11</v>
      </c>
      <c r="C684" s="4" t="s">
        <v>1575</v>
      </c>
      <c r="D684" s="4" t="s">
        <v>1576</v>
      </c>
      <c r="E684" s="5" t="s">
        <v>1587</v>
      </c>
      <c r="F684" s="5" t="n">
        <v>0.18</v>
      </c>
      <c r="G684" s="5" t="s">
        <v>15</v>
      </c>
      <c r="H684" s="20" t="n">
        <f aca="false">VLOOKUP(E684,[1]Sayfa5!E$1:H$1048576,4,0)</f>
        <v>1.68392</v>
      </c>
      <c r="I684" s="4"/>
      <c r="J684" s="21" t="n">
        <v>8691217026000</v>
      </c>
    </row>
    <row r="685" customFormat="false" ht="15" hidden="true" customHeight="false" outlineLevel="0" collapsed="false">
      <c r="A685" s="3" t="s">
        <v>1588</v>
      </c>
      <c r="B685" s="4" t="s">
        <v>11</v>
      </c>
      <c r="C685" s="4" t="s">
        <v>1575</v>
      </c>
      <c r="D685" s="4" t="s">
        <v>1576</v>
      </c>
      <c r="E685" s="5" t="s">
        <v>1589</v>
      </c>
      <c r="F685" s="5" t="n">
        <v>0.18</v>
      </c>
      <c r="G685" s="5" t="s">
        <v>15</v>
      </c>
      <c r="H685" s="20" t="n">
        <f aca="false">VLOOKUP(E685,[1]Sayfa5!E$1:H$1048576,4,0)</f>
        <v>2.49096</v>
      </c>
      <c r="I685" s="4"/>
      <c r="J685" s="21" t="n">
        <v>8691217027007</v>
      </c>
    </row>
    <row r="686" customFormat="false" ht="15" hidden="true" customHeight="false" outlineLevel="0" collapsed="false">
      <c r="A686" s="3" t="s">
        <v>1590</v>
      </c>
      <c r="B686" s="4" t="s">
        <v>11</v>
      </c>
      <c r="C686" s="4" t="s">
        <v>1575</v>
      </c>
      <c r="D686" s="4" t="s">
        <v>1576</v>
      </c>
      <c r="E686" s="5" t="s">
        <v>1591</v>
      </c>
      <c r="F686" s="5" t="n">
        <v>0.18</v>
      </c>
      <c r="G686" s="5" t="s">
        <v>15</v>
      </c>
      <c r="H686" s="20" t="n">
        <f aca="false">VLOOKUP(E686,[1]Sayfa5!E$1:H$1048576,4,0)</f>
        <v>3.037264</v>
      </c>
      <c r="I686" s="4"/>
      <c r="J686" s="21" t="n">
        <v>8691217027502</v>
      </c>
    </row>
    <row r="687" customFormat="false" ht="15" hidden="true" customHeight="false" outlineLevel="0" collapsed="false">
      <c r="A687" s="3" t="s">
        <v>1592</v>
      </c>
      <c r="B687" s="4" t="s">
        <v>11</v>
      </c>
      <c r="C687" s="4" t="s">
        <v>1575</v>
      </c>
      <c r="D687" s="4" t="s">
        <v>1576</v>
      </c>
      <c r="E687" s="5" t="s">
        <v>1593</v>
      </c>
      <c r="F687" s="5" t="n">
        <v>0.18</v>
      </c>
      <c r="G687" s="5" t="s">
        <v>15</v>
      </c>
      <c r="H687" s="20" t="n">
        <f aca="false">VLOOKUP(E687,[1]Sayfa5!E$1:H$1048576,4,0)</f>
        <v>1.3800384</v>
      </c>
      <c r="I687" s="4"/>
      <c r="J687" s="21" t="n">
        <v>8691217029001</v>
      </c>
    </row>
    <row r="688" customFormat="false" ht="15" hidden="true" customHeight="false" outlineLevel="0" collapsed="false">
      <c r="A688" s="3" t="s">
        <v>1594</v>
      </c>
      <c r="B688" s="4" t="s">
        <v>11</v>
      </c>
      <c r="C688" s="4" t="s">
        <v>1575</v>
      </c>
      <c r="D688" s="4" t="s">
        <v>1576</v>
      </c>
      <c r="E688" s="5" t="s">
        <v>1595</v>
      </c>
      <c r="F688" s="5" t="n">
        <v>0.18</v>
      </c>
      <c r="G688" s="5" t="s">
        <v>15</v>
      </c>
      <c r="H688" s="20" t="n">
        <f aca="false">VLOOKUP(E688,[1]Sayfa5!E$1:H$1048576,4,0)</f>
        <v>0.7165584</v>
      </c>
      <c r="I688" s="4"/>
      <c r="J688" s="21" t="n">
        <v>8691217028004</v>
      </c>
    </row>
    <row r="689" customFormat="false" ht="15" hidden="true" customHeight="false" outlineLevel="0" collapsed="false">
      <c r="A689" s="3" t="s">
        <v>1596</v>
      </c>
      <c r="B689" s="4" t="s">
        <v>11</v>
      </c>
      <c r="C689" s="4" t="s">
        <v>1575</v>
      </c>
      <c r="D689" s="4" t="s">
        <v>1576</v>
      </c>
      <c r="E689" s="5" t="s">
        <v>1597</v>
      </c>
      <c r="F689" s="5" t="n">
        <v>0.18</v>
      </c>
      <c r="G689" s="5" t="s">
        <v>15</v>
      </c>
      <c r="H689" s="20" t="n">
        <f aca="false">VLOOKUP(E689,[1]Sayfa5!E$1:H$1048576,4,0)</f>
        <v>0.7375104</v>
      </c>
      <c r="I689" s="4"/>
      <c r="J689" s="21" t="n">
        <v>8691217028509</v>
      </c>
    </row>
    <row r="690" customFormat="false" ht="15" hidden="true" customHeight="false" outlineLevel="0" collapsed="false">
      <c r="A690" s="3" t="s">
        <v>1598</v>
      </c>
      <c r="B690" s="4" t="s">
        <v>11</v>
      </c>
      <c r="C690" s="4" t="s">
        <v>1575</v>
      </c>
      <c r="D690" s="4" t="s">
        <v>1576</v>
      </c>
      <c r="E690" s="5" t="s">
        <v>1599</v>
      </c>
      <c r="F690" s="5" t="n">
        <v>0.18</v>
      </c>
      <c r="G690" s="5" t="s">
        <v>15</v>
      </c>
      <c r="H690" s="20" t="n">
        <f aca="false">VLOOKUP(E690,[1]Sayfa5!E$1:H$1048576,4,0)</f>
        <v>1.0088</v>
      </c>
      <c r="I690" s="4"/>
      <c r="J690" s="21" t="n">
        <v>8691217029506</v>
      </c>
    </row>
    <row r="691" customFormat="false" ht="15" hidden="true" customHeight="false" outlineLevel="0" collapsed="false">
      <c r="A691" s="3" t="s">
        <v>1600</v>
      </c>
      <c r="B691" s="4" t="s">
        <v>11</v>
      </c>
      <c r="C691" s="4" t="s">
        <v>1575</v>
      </c>
      <c r="D691" s="4" t="s">
        <v>1576</v>
      </c>
      <c r="E691" s="5" t="s">
        <v>1601</v>
      </c>
      <c r="F691" s="5" t="n">
        <v>0.18</v>
      </c>
      <c r="G691" s="5" t="s">
        <v>15</v>
      </c>
      <c r="H691" s="20" t="n">
        <f aca="false">VLOOKUP(E691,[1]Sayfa5!E$1:H$1048576,4,0)</f>
        <v>5.5683432</v>
      </c>
      <c r="I691" s="4"/>
      <c r="J691" s="21" t="n">
        <v>8691217093804</v>
      </c>
    </row>
    <row r="692" customFormat="false" ht="15" hidden="true" customHeight="false" outlineLevel="0" collapsed="false">
      <c r="A692" s="3" t="s">
        <v>1602</v>
      </c>
      <c r="B692" s="4" t="s">
        <v>11</v>
      </c>
      <c r="C692" s="4" t="s">
        <v>1575</v>
      </c>
      <c r="D692" s="4" t="s">
        <v>1576</v>
      </c>
      <c r="E692" s="5" t="s">
        <v>1603</v>
      </c>
      <c r="F692" s="5" t="n">
        <v>0.18</v>
      </c>
      <c r="G692" s="5" t="s">
        <v>15</v>
      </c>
      <c r="H692" s="20" t="n">
        <f aca="false">VLOOKUP(E692,[1]Sayfa5!E$1:H$1048576,4,0)</f>
        <v>8.218616</v>
      </c>
      <c r="I692" s="4"/>
      <c r="J692" s="21" t="n">
        <v>8691217094023</v>
      </c>
    </row>
    <row r="693" customFormat="false" ht="15" hidden="true" customHeight="false" outlineLevel="0" collapsed="false">
      <c r="A693" s="3" t="s">
        <v>1604</v>
      </c>
      <c r="B693" s="4" t="s">
        <v>11</v>
      </c>
      <c r="C693" s="4" t="s">
        <v>1575</v>
      </c>
      <c r="D693" s="4" t="s">
        <v>1576</v>
      </c>
      <c r="E693" s="5" t="s">
        <v>1605</v>
      </c>
      <c r="F693" s="5" t="n">
        <v>0.18</v>
      </c>
      <c r="G693" s="5" t="s">
        <v>15</v>
      </c>
      <c r="H693" s="20" t="n">
        <f aca="false">VLOOKUP(E693,[1]Sayfa5!E$1:H$1048576,4,0)</f>
        <v>10.896592</v>
      </c>
      <c r="I693" s="4"/>
      <c r="J693" s="21" t="n">
        <v>8691217095020</v>
      </c>
    </row>
    <row r="694" customFormat="false" ht="15" hidden="true" customHeight="false" outlineLevel="0" collapsed="false">
      <c r="A694" s="3" t="s">
        <v>1606</v>
      </c>
      <c r="B694" s="4" t="s">
        <v>11</v>
      </c>
      <c r="C694" s="4" t="s">
        <v>1575</v>
      </c>
      <c r="D694" s="4" t="s">
        <v>1576</v>
      </c>
      <c r="E694" s="5" t="s">
        <v>1607</v>
      </c>
      <c r="F694" s="5" t="n">
        <v>0.18</v>
      </c>
      <c r="G694" s="5" t="s">
        <v>15</v>
      </c>
      <c r="H694" s="20" t="n">
        <f aca="false">VLOOKUP(E694,[1]Sayfa5!E$1:H$1048576,4,0)</f>
        <v>13.4175832</v>
      </c>
      <c r="I694" s="4"/>
      <c r="J694" s="21" t="n">
        <v>8691217096027</v>
      </c>
    </row>
    <row r="695" customFormat="false" ht="15" hidden="true" customHeight="false" outlineLevel="0" collapsed="false">
      <c r="A695" s="3" t="s">
        <v>1608</v>
      </c>
      <c r="B695" s="4" t="s">
        <v>11</v>
      </c>
      <c r="C695" s="4" t="s">
        <v>1575</v>
      </c>
      <c r="D695" s="4" t="s">
        <v>1576</v>
      </c>
      <c r="E695" s="5" t="s">
        <v>1609</v>
      </c>
      <c r="F695" s="5" t="n">
        <v>0.18</v>
      </c>
      <c r="G695" s="5" t="s">
        <v>15</v>
      </c>
      <c r="H695" s="20" t="n">
        <f aca="false">VLOOKUP(E695,[1]Sayfa5!E$1:H$1048576,4,0)</f>
        <v>1.387488</v>
      </c>
      <c r="I695" s="4"/>
      <c r="J695" s="21" t="n">
        <v>8691217092005</v>
      </c>
    </row>
    <row r="696" customFormat="false" ht="15" hidden="true" customHeight="false" outlineLevel="0" collapsed="false">
      <c r="A696" s="3" t="s">
        <v>1610</v>
      </c>
      <c r="B696" s="4" t="s">
        <v>11</v>
      </c>
      <c r="C696" s="4" t="s">
        <v>1575</v>
      </c>
      <c r="D696" s="4" t="s">
        <v>1576</v>
      </c>
      <c r="E696" s="5" t="s">
        <v>1611</v>
      </c>
      <c r="F696" s="5" t="n">
        <v>0.18</v>
      </c>
      <c r="G696" s="5" t="s">
        <v>15</v>
      </c>
      <c r="H696" s="20" t="n">
        <f aca="false">VLOOKUP(E696,[1]Sayfa5!E$1:H$1048576,4,0)</f>
        <v>2.337312</v>
      </c>
      <c r="I696" s="4"/>
      <c r="J696" s="21" t="n">
        <v>8691217092500</v>
      </c>
    </row>
    <row r="697" customFormat="false" ht="15" hidden="true" customHeight="false" outlineLevel="0" collapsed="false">
      <c r="A697" s="3" t="s">
        <v>1612</v>
      </c>
      <c r="B697" s="4" t="s">
        <v>11</v>
      </c>
      <c r="C697" s="4" t="s">
        <v>1575</v>
      </c>
      <c r="D697" s="4" t="s">
        <v>1576</v>
      </c>
      <c r="E697" s="5" t="s">
        <v>1613</v>
      </c>
      <c r="F697" s="5" t="n">
        <v>0.18</v>
      </c>
      <c r="G697" s="5" t="s">
        <v>15</v>
      </c>
      <c r="H697" s="20" t="n">
        <f aca="false">VLOOKUP(E697,[1]Sayfa5!E$1:H$1048576,4,0)</f>
        <v>3.35232</v>
      </c>
      <c r="I697" s="4"/>
      <c r="J697" s="21" t="n">
        <v>8691217093002</v>
      </c>
    </row>
    <row r="698" customFormat="false" ht="15" hidden="true" customHeight="false" outlineLevel="0" collapsed="false">
      <c r="A698" s="3" t="s">
        <v>1614</v>
      </c>
      <c r="B698" s="4" t="s">
        <v>11</v>
      </c>
      <c r="C698" s="4" t="s">
        <v>1575</v>
      </c>
      <c r="D698" s="4" t="s">
        <v>1576</v>
      </c>
      <c r="E698" s="5" t="s">
        <v>1615</v>
      </c>
      <c r="F698" s="5" t="n">
        <v>0.18</v>
      </c>
      <c r="G698" s="5" t="s">
        <v>15</v>
      </c>
      <c r="H698" s="20" t="n">
        <f aca="false">VLOOKUP(E698,[1]Sayfa5!E$1:H$1048576,4,0)</f>
        <v>5.345088</v>
      </c>
      <c r="I698" s="4"/>
      <c r="J698" s="21" t="n">
        <v>8691217093507</v>
      </c>
    </row>
    <row r="699" customFormat="false" ht="15" hidden="true" customHeight="false" outlineLevel="0" collapsed="false">
      <c r="A699" s="3" t="s">
        <v>1616</v>
      </c>
      <c r="B699" s="4" t="s">
        <v>11</v>
      </c>
      <c r="C699" s="4" t="s">
        <v>1575</v>
      </c>
      <c r="D699" s="4" t="s">
        <v>1576</v>
      </c>
      <c r="E699" s="5" t="s">
        <v>1617</v>
      </c>
      <c r="F699" s="5" t="n">
        <v>0.18</v>
      </c>
      <c r="G699" s="5" t="s">
        <v>15</v>
      </c>
      <c r="H699" s="20" t="n">
        <f aca="false">VLOOKUP(E699,[1]Sayfa5!E$1:H$1048576,4,0)</f>
        <v>7.887264</v>
      </c>
      <c r="I699" s="4"/>
      <c r="J699" s="21" t="n">
        <v>8691217093705</v>
      </c>
    </row>
    <row r="700" customFormat="false" ht="15" hidden="true" customHeight="false" outlineLevel="0" collapsed="false">
      <c r="A700" s="3" t="s">
        <v>1618</v>
      </c>
      <c r="B700" s="4" t="s">
        <v>11</v>
      </c>
      <c r="C700" s="4" t="s">
        <v>1575</v>
      </c>
      <c r="D700" s="4" t="s">
        <v>1619</v>
      </c>
      <c r="E700" s="5" t="s">
        <v>1620</v>
      </c>
      <c r="F700" s="5" t="n">
        <v>0.18</v>
      </c>
      <c r="G700" s="5" t="s">
        <v>15</v>
      </c>
      <c r="H700" s="20" t="n">
        <f aca="false">VLOOKUP(E700,[1]Sayfa5!E$1:H$1048576,4,0)</f>
        <v>3.2592</v>
      </c>
      <c r="I700" s="4"/>
      <c r="J700" s="21" t="n">
        <v>8691217262002</v>
      </c>
    </row>
    <row r="701" customFormat="false" ht="15" hidden="true" customHeight="false" outlineLevel="0" collapsed="false">
      <c r="A701" s="3" t="s">
        <v>1621</v>
      </c>
      <c r="B701" s="4" t="s">
        <v>11</v>
      </c>
      <c r="C701" s="4" t="s">
        <v>1575</v>
      </c>
      <c r="D701" s="4" t="s">
        <v>1619</v>
      </c>
      <c r="E701" s="5" t="s">
        <v>1622</v>
      </c>
      <c r="F701" s="5" t="n">
        <v>0.18</v>
      </c>
      <c r="G701" s="5" t="s">
        <v>15</v>
      </c>
      <c r="H701" s="20" t="n">
        <f aca="false">VLOOKUP(E701,[1]Sayfa5!E$1:H$1048576,4,0)</f>
        <v>6.79776</v>
      </c>
      <c r="I701" s="4"/>
      <c r="J701" s="21" t="n">
        <v>8691217262309</v>
      </c>
    </row>
    <row r="702" customFormat="false" ht="15" hidden="true" customHeight="false" outlineLevel="0" collapsed="false">
      <c r="A702" s="3" t="s">
        <v>1623</v>
      </c>
      <c r="B702" s="4" t="s">
        <v>11</v>
      </c>
      <c r="C702" s="4" t="s">
        <v>1575</v>
      </c>
      <c r="D702" s="4" t="s">
        <v>1619</v>
      </c>
      <c r="E702" s="5" t="s">
        <v>1624</v>
      </c>
      <c r="F702" s="5" t="n">
        <v>0.18</v>
      </c>
      <c r="G702" s="5" t="s">
        <v>15</v>
      </c>
      <c r="H702" s="20" t="n">
        <f aca="false">VLOOKUP(E702,[1]Sayfa5!E$1:H$1048576,4,0)</f>
        <v>12.01248</v>
      </c>
      <c r="I702" s="4"/>
      <c r="J702" s="21" t="n">
        <v>8691217262606</v>
      </c>
    </row>
    <row r="703" customFormat="false" ht="15" hidden="true" customHeight="false" outlineLevel="0" collapsed="false">
      <c r="A703" s="3" t="s">
        <v>1625</v>
      </c>
      <c r="B703" s="4" t="s">
        <v>11</v>
      </c>
      <c r="C703" s="4" t="s">
        <v>1575</v>
      </c>
      <c r="D703" s="4" t="s">
        <v>1619</v>
      </c>
      <c r="E703" s="5" t="s">
        <v>1626</v>
      </c>
      <c r="F703" s="5" t="n">
        <v>0.18</v>
      </c>
      <c r="G703" s="5" t="s">
        <v>15</v>
      </c>
      <c r="H703" s="20" t="n">
        <f aca="false">VLOOKUP(E703,[1]Sayfa5!E$1:H$1048576,4,0)</f>
        <v>1.95552</v>
      </c>
      <c r="I703" s="4"/>
      <c r="J703" s="21" t="n">
        <v>8691217262903</v>
      </c>
    </row>
    <row r="704" customFormat="false" ht="15" hidden="true" customHeight="false" outlineLevel="0" collapsed="false">
      <c r="A704" s="3" t="s">
        <v>1627</v>
      </c>
      <c r="B704" s="4" t="s">
        <v>11</v>
      </c>
      <c r="C704" s="4" t="s">
        <v>1575</v>
      </c>
      <c r="D704" s="4" t="s">
        <v>1619</v>
      </c>
      <c r="E704" s="5" t="s">
        <v>1628</v>
      </c>
      <c r="F704" s="5" t="n">
        <v>0.18</v>
      </c>
      <c r="G704" s="5" t="s">
        <v>15</v>
      </c>
      <c r="H704" s="20" t="n">
        <f aca="false">VLOOKUP(E704,[1]Sayfa5!E$1:H$1048576,4,0)</f>
        <v>2.02</v>
      </c>
      <c r="I704" s="4"/>
      <c r="J704" s="21" t="n">
        <v>8691217263306</v>
      </c>
    </row>
    <row r="705" customFormat="false" ht="15" hidden="true" customHeight="false" outlineLevel="0" collapsed="false">
      <c r="A705" s="3" t="s">
        <v>1629</v>
      </c>
      <c r="B705" s="4" t="s">
        <v>11</v>
      </c>
      <c r="C705" s="4" t="s">
        <v>1575</v>
      </c>
      <c r="D705" s="4" t="s">
        <v>1619</v>
      </c>
      <c r="E705" s="5" t="s">
        <v>1630</v>
      </c>
      <c r="F705" s="5" t="n">
        <v>0.18</v>
      </c>
      <c r="G705" s="5" t="s">
        <v>15</v>
      </c>
      <c r="H705" s="20" t="n">
        <f aca="false">VLOOKUP(E705,[1]Sayfa5!E$1:H$1048576,4,0)</f>
        <v>1.7189952</v>
      </c>
      <c r="I705" s="4"/>
      <c r="J705" s="21" t="n">
        <v>8691217261005</v>
      </c>
    </row>
    <row r="706" customFormat="false" ht="15" hidden="true" customHeight="false" outlineLevel="0" collapsed="false">
      <c r="A706" s="3" t="s">
        <v>1631</v>
      </c>
      <c r="B706" s="4" t="s">
        <v>11</v>
      </c>
      <c r="C706" s="4" t="s">
        <v>1575</v>
      </c>
      <c r="D706" s="4" t="s">
        <v>1619</v>
      </c>
      <c r="E706" s="5" t="s">
        <v>1632</v>
      </c>
      <c r="F706" s="5" t="n">
        <v>0.18</v>
      </c>
      <c r="G706" s="5" t="s">
        <v>15</v>
      </c>
      <c r="H706" s="20" t="n">
        <f aca="false">VLOOKUP(E706,[1]Sayfa5!E$1:H$1048576,4,0)</f>
        <v>2.0498816</v>
      </c>
      <c r="I706" s="4"/>
      <c r="J706" s="21" t="n">
        <v>8691217261104</v>
      </c>
    </row>
    <row r="707" customFormat="false" ht="15" hidden="true" customHeight="false" outlineLevel="0" collapsed="false">
      <c r="A707" s="3" t="s">
        <v>1633</v>
      </c>
      <c r="B707" s="4" t="s">
        <v>11</v>
      </c>
      <c r="C707" s="4" t="s">
        <v>1575</v>
      </c>
      <c r="D707" s="4" t="s">
        <v>1619</v>
      </c>
      <c r="E707" s="5" t="s">
        <v>1634</v>
      </c>
      <c r="F707" s="5" t="n">
        <v>0.18</v>
      </c>
      <c r="G707" s="5" t="s">
        <v>15</v>
      </c>
      <c r="H707" s="20" t="n">
        <f aca="false">VLOOKUP(E707,[1]Sayfa5!E$1:H$1048576,4,0)</f>
        <v>2.5098944</v>
      </c>
      <c r="I707" s="4"/>
      <c r="J707" s="21" t="n">
        <v>8691217261203</v>
      </c>
    </row>
    <row r="708" customFormat="false" ht="15" hidden="true" customHeight="false" outlineLevel="0" collapsed="false">
      <c r="A708" s="3" t="s">
        <v>1635</v>
      </c>
      <c r="B708" s="4" t="s">
        <v>11</v>
      </c>
      <c r="C708" s="4" t="s">
        <v>1575</v>
      </c>
      <c r="D708" s="4" t="s">
        <v>1619</v>
      </c>
      <c r="E708" s="5" t="s">
        <v>1636</v>
      </c>
      <c r="F708" s="5" t="n">
        <v>0.18</v>
      </c>
      <c r="G708" s="5" t="s">
        <v>15</v>
      </c>
      <c r="H708" s="20" t="n">
        <f aca="false">VLOOKUP(E708,[1]Sayfa5!E$1:H$1048576,4,0)</f>
        <v>3.1716672</v>
      </c>
      <c r="I708" s="4"/>
      <c r="J708" s="21" t="n">
        <v>8691217261302</v>
      </c>
    </row>
    <row r="709" customFormat="false" ht="15" hidden="true" customHeight="false" outlineLevel="0" collapsed="false">
      <c r="A709" s="3" t="s">
        <v>1637</v>
      </c>
      <c r="B709" s="4" t="s">
        <v>11</v>
      </c>
      <c r="C709" s="4" t="s">
        <v>1575</v>
      </c>
      <c r="D709" s="4" t="s">
        <v>1619</v>
      </c>
      <c r="E709" s="5" t="s">
        <v>1638</v>
      </c>
      <c r="F709" s="5" t="n">
        <v>0.18</v>
      </c>
      <c r="G709" s="5" t="s">
        <v>15</v>
      </c>
      <c r="H709" s="20" t="n">
        <f aca="false">VLOOKUP(E709,[1]Sayfa5!E$1:H$1048576,4,0)</f>
        <v>4.7696064</v>
      </c>
      <c r="I709" s="4"/>
      <c r="J709" s="21" t="n">
        <v>8691217261401</v>
      </c>
    </row>
    <row r="710" customFormat="false" ht="15" hidden="true" customHeight="false" outlineLevel="0" collapsed="false">
      <c r="A710" s="3" t="s">
        <v>1639</v>
      </c>
      <c r="B710" s="4" t="s">
        <v>11</v>
      </c>
      <c r="C710" s="4" t="s">
        <v>1575</v>
      </c>
      <c r="D710" s="4" t="s">
        <v>1619</v>
      </c>
      <c r="E710" s="5" t="s">
        <v>1640</v>
      </c>
      <c r="F710" s="5" t="n">
        <v>0.18</v>
      </c>
      <c r="G710" s="5" t="s">
        <v>15</v>
      </c>
      <c r="H710" s="20" t="n">
        <f aca="false">VLOOKUP(E710,[1]Sayfa5!E$1:H$1048576,4,0)</f>
        <v>5.5927872</v>
      </c>
      <c r="I710" s="4"/>
      <c r="J710" s="21" t="n">
        <v>8691217261500</v>
      </c>
    </row>
    <row r="711" customFormat="false" ht="15" hidden="true" customHeight="false" outlineLevel="0" collapsed="false">
      <c r="A711" s="3" t="s">
        <v>1641</v>
      </c>
      <c r="B711" s="4" t="s">
        <v>11</v>
      </c>
      <c r="C711" s="4" t="s">
        <v>1575</v>
      </c>
      <c r="D711" s="4" t="s">
        <v>1619</v>
      </c>
      <c r="E711" s="5" t="s">
        <v>1642</v>
      </c>
      <c r="F711" s="5" t="n">
        <v>0.18</v>
      </c>
      <c r="G711" s="5" t="s">
        <v>15</v>
      </c>
      <c r="H711" s="20" t="n">
        <f aca="false">VLOOKUP(E711,[1]Sayfa5!E$1:H$1048576,4,0)</f>
        <v>4.42</v>
      </c>
      <c r="I711" s="4"/>
      <c r="J711" s="26" t="n">
        <v>8691217074094</v>
      </c>
    </row>
    <row r="712" customFormat="false" ht="15" hidden="true" customHeight="false" outlineLevel="0" collapsed="false">
      <c r="A712" s="3" t="s">
        <v>1643</v>
      </c>
      <c r="B712" s="4" t="s">
        <v>11</v>
      </c>
      <c r="C712" s="4" t="s">
        <v>1575</v>
      </c>
      <c r="D712" s="4" t="s">
        <v>1619</v>
      </c>
      <c r="E712" s="5" t="s">
        <v>1644</v>
      </c>
      <c r="F712" s="5" t="n">
        <v>0.18</v>
      </c>
      <c r="G712" s="5" t="s">
        <v>15</v>
      </c>
      <c r="H712" s="20" t="n">
        <f aca="false">VLOOKUP(E712,[1]Sayfa5!E$1:H$1048576,4,0)</f>
        <v>4.42</v>
      </c>
      <c r="I712" s="4"/>
      <c r="J712" s="26" t="n">
        <v>8691217074087</v>
      </c>
    </row>
    <row r="713" customFormat="false" ht="15" hidden="true" customHeight="false" outlineLevel="0" collapsed="false">
      <c r="A713" s="3" t="s">
        <v>1645</v>
      </c>
      <c r="B713" s="4" t="s">
        <v>11</v>
      </c>
      <c r="C713" s="4" t="s">
        <v>1575</v>
      </c>
      <c r="D713" s="4" t="s">
        <v>1619</v>
      </c>
      <c r="E713" s="5" t="s">
        <v>1646</v>
      </c>
      <c r="F713" s="5" t="n">
        <v>0.18</v>
      </c>
      <c r="G713" s="5" t="s">
        <v>15</v>
      </c>
      <c r="H713" s="20" t="n">
        <f aca="false">VLOOKUP(E713,[1]Sayfa5!E$1:H$1048576,4,0)</f>
        <v>4.42</v>
      </c>
      <c r="I713" s="4"/>
      <c r="J713" s="26" t="n">
        <v>8691217074070</v>
      </c>
    </row>
    <row r="714" customFormat="false" ht="15" hidden="true" customHeight="false" outlineLevel="0" collapsed="false">
      <c r="A714" s="3" t="s">
        <v>1647</v>
      </c>
      <c r="B714" s="4" t="s">
        <v>11</v>
      </c>
      <c r="C714" s="4" t="s">
        <v>1575</v>
      </c>
      <c r="D714" s="4" t="s">
        <v>1619</v>
      </c>
      <c r="E714" s="5" t="s">
        <v>1648</v>
      </c>
      <c r="F714" s="5" t="n">
        <v>0.18</v>
      </c>
      <c r="G714" s="5" t="s">
        <v>15</v>
      </c>
      <c r="H714" s="20" t="n">
        <f aca="false">VLOOKUP(E714,[1]Sayfa5!E$1:H$1048576,4,0)</f>
        <v>4.42</v>
      </c>
      <c r="I714" s="4"/>
      <c r="J714" s="26" t="n">
        <v>8691217074063</v>
      </c>
    </row>
    <row r="715" customFormat="false" ht="15" hidden="true" customHeight="false" outlineLevel="0" collapsed="false">
      <c r="A715" s="3" t="s">
        <v>1649</v>
      </c>
      <c r="B715" s="4" t="s">
        <v>11</v>
      </c>
      <c r="C715" s="4" t="s">
        <v>1575</v>
      </c>
      <c r="D715" s="4" t="s">
        <v>1619</v>
      </c>
      <c r="E715" s="5" t="s">
        <v>1650</v>
      </c>
      <c r="F715" s="5" t="n">
        <v>0.18</v>
      </c>
      <c r="G715" s="5" t="s">
        <v>15</v>
      </c>
      <c r="H715" s="20" t="n">
        <f aca="false">VLOOKUP(E715,[1]Sayfa5!E$1:H$1048576,4,0)</f>
        <v>4.89</v>
      </c>
      <c r="I715" s="4"/>
      <c r="J715" s="26" t="n">
        <v>8691217072090</v>
      </c>
    </row>
    <row r="716" customFormat="false" ht="15" hidden="true" customHeight="false" outlineLevel="0" collapsed="false">
      <c r="A716" s="3" t="s">
        <v>1651</v>
      </c>
      <c r="B716" s="4" t="s">
        <v>11</v>
      </c>
      <c r="C716" s="4" t="s">
        <v>1575</v>
      </c>
      <c r="D716" s="4" t="s">
        <v>1619</v>
      </c>
      <c r="E716" s="5" t="s">
        <v>1652</v>
      </c>
      <c r="F716" s="5" t="n">
        <v>0.18</v>
      </c>
      <c r="G716" s="5" t="s">
        <v>15</v>
      </c>
      <c r="H716" s="20" t="n">
        <f aca="false">VLOOKUP(E716,[1]Sayfa5!E$1:H$1048576,4,0)</f>
        <v>4.89</v>
      </c>
      <c r="I716" s="4"/>
      <c r="J716" s="26" t="n">
        <v>8691217072083</v>
      </c>
    </row>
    <row r="717" customFormat="false" ht="15" hidden="true" customHeight="false" outlineLevel="0" collapsed="false">
      <c r="A717" s="3" t="s">
        <v>1653</v>
      </c>
      <c r="B717" s="4" t="s">
        <v>11</v>
      </c>
      <c r="C717" s="4" t="s">
        <v>1575</v>
      </c>
      <c r="D717" s="4" t="s">
        <v>1619</v>
      </c>
      <c r="E717" s="5" t="s">
        <v>1654</v>
      </c>
      <c r="F717" s="5" t="n">
        <v>0.18</v>
      </c>
      <c r="G717" s="5" t="s">
        <v>15</v>
      </c>
      <c r="H717" s="20" t="n">
        <f aca="false">VLOOKUP(E717,[1]Sayfa5!E$1:H$1048576,4,0)</f>
        <v>4.89</v>
      </c>
      <c r="I717" s="4"/>
      <c r="J717" s="26" t="n">
        <v>8691217072076</v>
      </c>
    </row>
    <row r="718" customFormat="false" ht="15" hidden="true" customHeight="false" outlineLevel="0" collapsed="false">
      <c r="A718" s="3" t="s">
        <v>1655</v>
      </c>
      <c r="B718" s="4" t="s">
        <v>11</v>
      </c>
      <c r="C718" s="4" t="s">
        <v>1575</v>
      </c>
      <c r="D718" s="4" t="s">
        <v>1619</v>
      </c>
      <c r="E718" s="5" t="s">
        <v>1656</v>
      </c>
      <c r="F718" s="5" t="n">
        <v>0.18</v>
      </c>
      <c r="G718" s="5" t="s">
        <v>15</v>
      </c>
      <c r="H718" s="20" t="n">
        <f aca="false">VLOOKUP(E718,[1]Sayfa5!E$1:H$1048576,4,0)</f>
        <v>4.89</v>
      </c>
      <c r="I718" s="4"/>
      <c r="J718" s="26" t="n">
        <v>8691217072069</v>
      </c>
    </row>
    <row r="719" customFormat="false" ht="15" hidden="true" customHeight="false" outlineLevel="0" collapsed="false">
      <c r="A719" s="3" t="s">
        <v>1657</v>
      </c>
      <c r="B719" s="4" t="s">
        <v>11</v>
      </c>
      <c r="C719" s="4" t="s">
        <v>1575</v>
      </c>
      <c r="D719" s="4" t="s">
        <v>1619</v>
      </c>
      <c r="E719" s="5" t="s">
        <v>1658</v>
      </c>
      <c r="F719" s="5" t="n">
        <v>0.18</v>
      </c>
      <c r="G719" s="5" t="s">
        <v>15</v>
      </c>
      <c r="H719" s="20" t="n">
        <f aca="false">VLOOKUP(E719,[1]Sayfa5!E$1:H$1048576,4,0)</f>
        <v>11.18</v>
      </c>
      <c r="I719" s="4"/>
      <c r="J719" s="26" t="n">
        <v>8691217073097</v>
      </c>
    </row>
    <row r="720" customFormat="false" ht="15" hidden="true" customHeight="false" outlineLevel="0" collapsed="false">
      <c r="A720" s="3" t="s">
        <v>1659</v>
      </c>
      <c r="B720" s="4" t="s">
        <v>11</v>
      </c>
      <c r="C720" s="4" t="s">
        <v>1575</v>
      </c>
      <c r="D720" s="4" t="s">
        <v>1619</v>
      </c>
      <c r="E720" s="5" t="s">
        <v>1660</v>
      </c>
      <c r="F720" s="5" t="n">
        <v>0.18</v>
      </c>
      <c r="G720" s="5" t="s">
        <v>15</v>
      </c>
      <c r="H720" s="20" t="n">
        <f aca="false">VLOOKUP(E720,[1]Sayfa5!E$1:H$1048576,4,0)</f>
        <v>11.18</v>
      </c>
      <c r="I720" s="4"/>
      <c r="J720" s="26" t="n">
        <v>8691217073080</v>
      </c>
    </row>
    <row r="721" customFormat="false" ht="15" hidden="true" customHeight="false" outlineLevel="0" collapsed="false">
      <c r="A721" s="3" t="s">
        <v>1661</v>
      </c>
      <c r="B721" s="4" t="s">
        <v>11</v>
      </c>
      <c r="C721" s="4" t="s">
        <v>1575</v>
      </c>
      <c r="D721" s="4" t="s">
        <v>1619</v>
      </c>
      <c r="E721" s="5" t="s">
        <v>1662</v>
      </c>
      <c r="F721" s="5" t="n">
        <v>0.18</v>
      </c>
      <c r="G721" s="5" t="s">
        <v>15</v>
      </c>
      <c r="H721" s="20" t="n">
        <f aca="false">VLOOKUP(E721,[1]Sayfa5!E$1:H$1048576,4,0)</f>
        <v>11.18</v>
      </c>
      <c r="I721" s="4"/>
      <c r="J721" s="26" t="n">
        <v>8691217073073</v>
      </c>
    </row>
    <row r="722" customFormat="false" ht="15" hidden="true" customHeight="false" outlineLevel="0" collapsed="false">
      <c r="A722" s="3" t="s">
        <v>1663</v>
      </c>
      <c r="B722" s="4" t="s">
        <v>11</v>
      </c>
      <c r="C722" s="4" t="s">
        <v>1575</v>
      </c>
      <c r="D722" s="4" t="s">
        <v>1619</v>
      </c>
      <c r="E722" s="5" t="s">
        <v>1664</v>
      </c>
      <c r="F722" s="5" t="n">
        <v>0.18</v>
      </c>
      <c r="G722" s="5" t="s">
        <v>15</v>
      </c>
      <c r="H722" s="20" t="n">
        <f aca="false">VLOOKUP(E722,[1]Sayfa5!E$1:H$1048576,4,0)</f>
        <v>3.37</v>
      </c>
      <c r="I722" s="4"/>
      <c r="J722" s="26" t="n">
        <v>8691217064095</v>
      </c>
    </row>
    <row r="723" customFormat="false" ht="15" hidden="true" customHeight="false" outlineLevel="0" collapsed="false">
      <c r="A723" s="3" t="s">
        <v>1665</v>
      </c>
      <c r="B723" s="4" t="s">
        <v>11</v>
      </c>
      <c r="C723" s="4" t="s">
        <v>1575</v>
      </c>
      <c r="D723" s="4" t="s">
        <v>1619</v>
      </c>
      <c r="E723" s="5" t="s">
        <v>1666</v>
      </c>
      <c r="F723" s="5" t="n">
        <v>0.18</v>
      </c>
      <c r="G723" s="5" t="s">
        <v>15</v>
      </c>
      <c r="H723" s="20" t="n">
        <f aca="false">VLOOKUP(E723,[1]Sayfa5!E$1:H$1048576,4,0)</f>
        <v>3.37</v>
      </c>
      <c r="I723" s="4"/>
      <c r="J723" s="26" t="n">
        <v>8691217064088</v>
      </c>
    </row>
    <row r="724" customFormat="false" ht="15" hidden="true" customHeight="false" outlineLevel="0" collapsed="false">
      <c r="A724" s="3" t="s">
        <v>1667</v>
      </c>
      <c r="B724" s="4" t="s">
        <v>11</v>
      </c>
      <c r="C724" s="4" t="s">
        <v>1575</v>
      </c>
      <c r="D724" s="4" t="s">
        <v>1619</v>
      </c>
      <c r="E724" s="5" t="s">
        <v>1668</v>
      </c>
      <c r="F724" s="5" t="n">
        <v>0.18</v>
      </c>
      <c r="G724" s="5" t="s">
        <v>15</v>
      </c>
      <c r="H724" s="20" t="n">
        <f aca="false">VLOOKUP(E724,[1]Sayfa5!E$1:H$1048576,4,0)</f>
        <v>3.37</v>
      </c>
      <c r="I724" s="4"/>
      <c r="J724" s="26" t="n">
        <v>8691217064071</v>
      </c>
    </row>
    <row r="725" customFormat="false" ht="15" hidden="true" customHeight="false" outlineLevel="0" collapsed="false">
      <c r="A725" s="3" t="s">
        <v>1669</v>
      </c>
      <c r="B725" s="4" t="s">
        <v>11</v>
      </c>
      <c r="C725" s="4" t="s">
        <v>1575</v>
      </c>
      <c r="D725" s="4" t="s">
        <v>1619</v>
      </c>
      <c r="E725" s="5" t="s">
        <v>1670</v>
      </c>
      <c r="F725" s="5" t="n">
        <v>0.18</v>
      </c>
      <c r="G725" s="5" t="s">
        <v>15</v>
      </c>
      <c r="H725" s="20" t="n">
        <f aca="false">VLOOKUP(E725,[1]Sayfa5!E$1:H$1048576,4,0)</f>
        <v>3.37</v>
      </c>
      <c r="I725" s="4"/>
      <c r="J725" s="26" t="n">
        <v>8691217064064</v>
      </c>
    </row>
    <row r="726" customFormat="false" ht="15" hidden="true" customHeight="false" outlineLevel="0" collapsed="false">
      <c r="A726" s="3" t="s">
        <v>1671</v>
      </c>
      <c r="B726" s="4" t="s">
        <v>11</v>
      </c>
      <c r="C726" s="4" t="s">
        <v>1575</v>
      </c>
      <c r="D726" s="4" t="s">
        <v>1619</v>
      </c>
      <c r="E726" s="5" t="s">
        <v>1672</v>
      </c>
      <c r="F726" s="5" t="n">
        <v>0.18</v>
      </c>
      <c r="G726" s="5" t="s">
        <v>15</v>
      </c>
      <c r="H726" s="20" t="n">
        <f aca="false">VLOOKUP(E726,[1]Sayfa5!E$1:H$1048576,4,0)</f>
        <v>3.37</v>
      </c>
      <c r="I726" s="4"/>
      <c r="J726" s="26" t="n">
        <v>8691217164061</v>
      </c>
    </row>
    <row r="727" customFormat="false" ht="15" hidden="true" customHeight="false" outlineLevel="0" collapsed="false">
      <c r="A727" s="3" t="s">
        <v>1673</v>
      </c>
      <c r="B727" s="4" t="s">
        <v>11</v>
      </c>
      <c r="C727" s="4" t="s">
        <v>1575</v>
      </c>
      <c r="D727" s="4" t="s">
        <v>1619</v>
      </c>
      <c r="E727" s="5" t="s">
        <v>1674</v>
      </c>
      <c r="F727" s="5" t="n">
        <v>0.18</v>
      </c>
      <c r="G727" s="5" t="s">
        <v>15</v>
      </c>
      <c r="H727" s="20" t="n">
        <f aca="false">VLOOKUP(E727,[1]Sayfa5!E$1:H$1048576,4,0)</f>
        <v>3.37</v>
      </c>
      <c r="I727" s="4"/>
      <c r="J727" s="26" t="n">
        <v>8691217164078</v>
      </c>
    </row>
    <row r="728" customFormat="false" ht="15" hidden="true" customHeight="false" outlineLevel="0" collapsed="false">
      <c r="A728" s="3" t="s">
        <v>1675</v>
      </c>
      <c r="B728" s="4" t="s">
        <v>11</v>
      </c>
      <c r="C728" s="4" t="s">
        <v>1575</v>
      </c>
      <c r="D728" s="4" t="s">
        <v>1619</v>
      </c>
      <c r="E728" s="5" t="s">
        <v>1676</v>
      </c>
      <c r="F728" s="5" t="n">
        <v>0.18</v>
      </c>
      <c r="G728" s="5" t="s">
        <v>15</v>
      </c>
      <c r="H728" s="20" t="n">
        <f aca="false">VLOOKUP(E728,[1]Sayfa5!E$1:H$1048576,4,0)</f>
        <v>3.37</v>
      </c>
      <c r="I728" s="4"/>
      <c r="J728" s="26" t="n">
        <v>8691217164030</v>
      </c>
    </row>
    <row r="729" customFormat="false" ht="15" hidden="true" customHeight="false" outlineLevel="0" collapsed="false">
      <c r="A729" s="3" t="s">
        <v>1677</v>
      </c>
      <c r="B729" s="4" t="s">
        <v>11</v>
      </c>
      <c r="C729" s="4" t="s">
        <v>1575</v>
      </c>
      <c r="D729" s="4" t="s">
        <v>1619</v>
      </c>
      <c r="E729" s="5" t="s">
        <v>1678</v>
      </c>
      <c r="F729" s="5" t="n">
        <v>0.18</v>
      </c>
      <c r="G729" s="5" t="s">
        <v>15</v>
      </c>
      <c r="H729" s="20" t="n">
        <f aca="false">VLOOKUP(E729,[1]Sayfa5!E$1:H$1048576,4,0)</f>
        <v>3.37</v>
      </c>
      <c r="I729" s="4"/>
      <c r="J729" s="26" t="n">
        <v>8691217164054</v>
      </c>
    </row>
    <row r="730" customFormat="false" ht="15" hidden="true" customHeight="false" outlineLevel="0" collapsed="false">
      <c r="A730" s="3" t="s">
        <v>1679</v>
      </c>
      <c r="B730" s="4" t="s">
        <v>11</v>
      </c>
      <c r="C730" s="4" t="s">
        <v>1575</v>
      </c>
      <c r="D730" s="4" t="s">
        <v>1619</v>
      </c>
      <c r="E730" s="5" t="s">
        <v>1680</v>
      </c>
      <c r="F730" s="5" t="n">
        <v>0.18</v>
      </c>
      <c r="G730" s="5" t="s">
        <v>15</v>
      </c>
      <c r="H730" s="20" t="n">
        <f aca="false">VLOOKUP(E730,[1]Sayfa5!E$1:H$1048576,4,0)</f>
        <v>3.37</v>
      </c>
      <c r="I730" s="4"/>
      <c r="J730" s="26" t="n">
        <v>8691217164085</v>
      </c>
    </row>
    <row r="731" customFormat="false" ht="15" hidden="true" customHeight="false" outlineLevel="0" collapsed="false">
      <c r="A731" s="3" t="s">
        <v>1681</v>
      </c>
      <c r="B731" s="4" t="s">
        <v>11</v>
      </c>
      <c r="C731" s="4" t="s">
        <v>1575</v>
      </c>
      <c r="D731" s="4" t="s">
        <v>1619</v>
      </c>
      <c r="E731" s="5" t="s">
        <v>1682</v>
      </c>
      <c r="F731" s="5" t="n">
        <v>0.18</v>
      </c>
      <c r="G731" s="5" t="s">
        <v>15</v>
      </c>
      <c r="H731" s="20" t="n">
        <f aca="false">VLOOKUP(E731,[1]Sayfa5!E$1:H$1048576,4,0)</f>
        <v>3.37</v>
      </c>
      <c r="I731" s="4"/>
      <c r="J731" s="26" t="n">
        <v>8691217164047</v>
      </c>
    </row>
    <row r="732" customFormat="false" ht="15" hidden="true" customHeight="false" outlineLevel="0" collapsed="false">
      <c r="A732" s="3" t="s">
        <v>1683</v>
      </c>
      <c r="B732" s="4" t="s">
        <v>11</v>
      </c>
      <c r="C732" s="4" t="s">
        <v>1575</v>
      </c>
      <c r="D732" s="4" t="s">
        <v>1619</v>
      </c>
      <c r="E732" s="5" t="s">
        <v>1684</v>
      </c>
      <c r="F732" s="5" t="n">
        <v>0.18</v>
      </c>
      <c r="G732" s="5" t="s">
        <v>15</v>
      </c>
      <c r="H732" s="20" t="n">
        <f aca="false">VLOOKUP(E732,[1]Sayfa5!E$1:H$1048576,4,0)</f>
        <v>2.06</v>
      </c>
      <c r="I732" s="4"/>
      <c r="J732" s="26" t="n">
        <v>8691217063074</v>
      </c>
    </row>
    <row r="733" customFormat="false" ht="15" hidden="true" customHeight="false" outlineLevel="0" collapsed="false">
      <c r="A733" s="3" t="s">
        <v>1685</v>
      </c>
      <c r="B733" s="4" t="s">
        <v>11</v>
      </c>
      <c r="C733" s="4" t="s">
        <v>1575</v>
      </c>
      <c r="D733" s="4" t="s">
        <v>1619</v>
      </c>
      <c r="E733" s="5" t="s">
        <v>1686</v>
      </c>
      <c r="F733" s="5" t="n">
        <v>0.18</v>
      </c>
      <c r="G733" s="5" t="s">
        <v>15</v>
      </c>
      <c r="H733" s="20" t="n">
        <f aca="false">VLOOKUP(E733,[1]Sayfa5!E$1:H$1048576,4,0)</f>
        <v>2.06</v>
      </c>
      <c r="I733" s="4"/>
      <c r="J733" s="26" t="n">
        <v>8691217063050</v>
      </c>
    </row>
    <row r="734" customFormat="false" ht="15" hidden="true" customHeight="false" outlineLevel="0" collapsed="false">
      <c r="A734" s="3" t="s">
        <v>1687</v>
      </c>
      <c r="B734" s="4" t="s">
        <v>11</v>
      </c>
      <c r="C734" s="4" t="s">
        <v>1575</v>
      </c>
      <c r="D734" s="4" t="s">
        <v>1619</v>
      </c>
      <c r="E734" s="5" t="s">
        <v>1688</v>
      </c>
      <c r="F734" s="5" t="n">
        <v>0.18</v>
      </c>
      <c r="G734" s="5" t="s">
        <v>15</v>
      </c>
      <c r="H734" s="20" t="n">
        <f aca="false">VLOOKUP(E734,[1]Sayfa5!E$1:H$1048576,4,0)</f>
        <v>2.06</v>
      </c>
      <c r="I734" s="4"/>
      <c r="J734" s="26" t="n">
        <v>8691217063081</v>
      </c>
    </row>
    <row r="735" customFormat="false" ht="15" hidden="true" customHeight="false" outlineLevel="0" collapsed="false">
      <c r="A735" s="3" t="s">
        <v>1689</v>
      </c>
      <c r="B735" s="4" t="s">
        <v>11</v>
      </c>
      <c r="C735" s="4" t="s">
        <v>1575</v>
      </c>
      <c r="D735" s="4" t="s">
        <v>1619</v>
      </c>
      <c r="E735" s="5" t="s">
        <v>1690</v>
      </c>
      <c r="F735" s="5" t="n">
        <v>0.18</v>
      </c>
      <c r="G735" s="5" t="s">
        <v>15</v>
      </c>
      <c r="H735" s="20" t="n">
        <f aca="false">VLOOKUP(E735,[1]Sayfa5!E$1:H$1048576,4,0)</f>
        <v>2.06</v>
      </c>
      <c r="I735" s="4"/>
      <c r="J735" s="26" t="n">
        <v>8691217063067</v>
      </c>
    </row>
    <row r="736" customFormat="false" ht="15" hidden="true" customHeight="false" outlineLevel="0" collapsed="false">
      <c r="A736" s="3" t="s">
        <v>1691</v>
      </c>
      <c r="B736" s="4" t="s">
        <v>11</v>
      </c>
      <c r="C736" s="4" t="s">
        <v>1575</v>
      </c>
      <c r="D736" s="4" t="s">
        <v>1619</v>
      </c>
      <c r="E736" s="5" t="s">
        <v>1692</v>
      </c>
      <c r="F736" s="5" t="n">
        <v>0.18</v>
      </c>
      <c r="G736" s="5" t="s">
        <v>15</v>
      </c>
      <c r="H736" s="20" t="n">
        <f aca="false">VLOOKUP(E736,[1]Sayfa5!E$1:H$1048576,4,0)</f>
        <v>2.56</v>
      </c>
      <c r="I736" s="4"/>
      <c r="J736" s="26" t="n">
        <v>8691217063548</v>
      </c>
    </row>
    <row r="737" customFormat="false" ht="15" hidden="true" customHeight="false" outlineLevel="0" collapsed="false">
      <c r="A737" s="3" t="s">
        <v>1693</v>
      </c>
      <c r="B737" s="4" t="s">
        <v>11</v>
      </c>
      <c r="C737" s="4" t="s">
        <v>1575</v>
      </c>
      <c r="D737" s="4" t="s">
        <v>1619</v>
      </c>
      <c r="E737" s="5" t="s">
        <v>1694</v>
      </c>
      <c r="F737" s="5" t="n">
        <v>0.18</v>
      </c>
      <c r="G737" s="5" t="s">
        <v>15</v>
      </c>
      <c r="H737" s="20" t="n">
        <f aca="false">VLOOKUP(E737,[1]Sayfa5!E$1:H$1048576,4,0)</f>
        <v>2.56</v>
      </c>
      <c r="I737" s="4"/>
      <c r="J737" s="26" t="n">
        <v>8691217063586</v>
      </c>
    </row>
    <row r="738" customFormat="false" ht="15" hidden="true" customHeight="false" outlineLevel="0" collapsed="false">
      <c r="A738" s="3" t="s">
        <v>1695</v>
      </c>
      <c r="B738" s="4" t="s">
        <v>11</v>
      </c>
      <c r="C738" s="4" t="s">
        <v>1575</v>
      </c>
      <c r="D738" s="4" t="s">
        <v>1619</v>
      </c>
      <c r="E738" s="5" t="s">
        <v>1696</v>
      </c>
      <c r="F738" s="5" t="n">
        <v>0.18</v>
      </c>
      <c r="G738" s="5" t="s">
        <v>15</v>
      </c>
      <c r="H738" s="20" t="n">
        <f aca="false">VLOOKUP(E738,[1]Sayfa5!E$1:H$1048576,4,0)</f>
        <v>2.56</v>
      </c>
      <c r="I738" s="4"/>
      <c r="J738" s="26" t="n">
        <v>8691217063531</v>
      </c>
    </row>
    <row r="739" customFormat="false" ht="15" hidden="true" customHeight="false" outlineLevel="0" collapsed="false">
      <c r="A739" s="3" t="s">
        <v>1697</v>
      </c>
      <c r="B739" s="4" t="s">
        <v>11</v>
      </c>
      <c r="C739" s="4" t="s">
        <v>1575</v>
      </c>
      <c r="D739" s="4" t="s">
        <v>1619</v>
      </c>
      <c r="E739" s="5" t="s">
        <v>1698</v>
      </c>
      <c r="F739" s="5" t="n">
        <v>0.18</v>
      </c>
      <c r="G739" s="5" t="s">
        <v>15</v>
      </c>
      <c r="H739" s="20" t="n">
        <f aca="false">VLOOKUP(E739,[1]Sayfa5!E$1:H$1048576,4,0)</f>
        <v>4.066</v>
      </c>
      <c r="I739" s="4"/>
      <c r="J739" s="26" t="n">
        <v>8691217063388</v>
      </c>
    </row>
    <row r="740" customFormat="false" ht="15" hidden="true" customHeight="false" outlineLevel="0" collapsed="false">
      <c r="A740" s="3" t="s">
        <v>1699</v>
      </c>
      <c r="B740" s="4" t="s">
        <v>11</v>
      </c>
      <c r="C740" s="4" t="s">
        <v>1575</v>
      </c>
      <c r="D740" s="4" t="s">
        <v>1619</v>
      </c>
      <c r="E740" s="5" t="s">
        <v>1700</v>
      </c>
      <c r="F740" s="5" t="n">
        <v>0.18</v>
      </c>
      <c r="G740" s="5" t="s">
        <v>15</v>
      </c>
      <c r="H740" s="20" t="n">
        <f aca="false">VLOOKUP(E740,[1]Sayfa5!E$1:H$1048576,4,0)</f>
        <v>4.066</v>
      </c>
      <c r="I740" s="4"/>
      <c r="J740" s="26" t="n">
        <v>8691217063333</v>
      </c>
    </row>
    <row r="741" customFormat="false" ht="15" hidden="true" customHeight="false" outlineLevel="0" collapsed="false">
      <c r="A741" s="3" t="s">
        <v>1701</v>
      </c>
      <c r="B741" s="4" t="s">
        <v>11</v>
      </c>
      <c r="C741" s="4" t="s">
        <v>1575</v>
      </c>
      <c r="D741" s="4" t="s">
        <v>1619</v>
      </c>
      <c r="E741" s="5" t="s">
        <v>1702</v>
      </c>
      <c r="F741" s="5" t="n">
        <v>0.18</v>
      </c>
      <c r="G741" s="5" t="s">
        <v>15</v>
      </c>
      <c r="H741" s="20" t="n">
        <f aca="false">VLOOKUP(E741,[1]Sayfa5!E$1:H$1048576,4,0)</f>
        <v>4.066</v>
      </c>
      <c r="I741" s="4"/>
      <c r="J741" s="26" t="n">
        <v>8691217063340</v>
      </c>
    </row>
    <row r="742" customFormat="false" ht="15" hidden="true" customHeight="false" outlineLevel="0" collapsed="false">
      <c r="A742" s="3" t="s">
        <v>1703</v>
      </c>
      <c r="B742" s="4" t="s">
        <v>11</v>
      </c>
      <c r="C742" s="4" t="s">
        <v>1575</v>
      </c>
      <c r="D742" s="4" t="s">
        <v>1619</v>
      </c>
      <c r="E742" s="5" t="s">
        <v>1704</v>
      </c>
      <c r="F742" s="5" t="n">
        <v>0.18</v>
      </c>
      <c r="G742" s="5" t="s">
        <v>15</v>
      </c>
      <c r="H742" s="5" t="n">
        <f aca="false">VLOOKUP(E742,[1]Sayfa5!E$1:H$1048576,4,0)</f>
        <v>2.11</v>
      </c>
      <c r="I742" s="4"/>
      <c r="J742" s="6" t="n">
        <f aca="false">VLOOKUP(E742,[1]Sayfa5!E$1:I$1048576,5,0)</f>
        <v>8693245321409</v>
      </c>
    </row>
    <row r="743" customFormat="false" ht="15" hidden="true" customHeight="false" outlineLevel="0" collapsed="false">
      <c r="A743" s="3" t="s">
        <v>1705</v>
      </c>
      <c r="B743" s="4" t="s">
        <v>11</v>
      </c>
      <c r="C743" s="4" t="s">
        <v>1575</v>
      </c>
      <c r="D743" s="4" t="s">
        <v>1619</v>
      </c>
      <c r="E743" s="5" t="s">
        <v>1706</v>
      </c>
      <c r="F743" s="5" t="n">
        <v>0.18</v>
      </c>
      <c r="G743" s="5" t="s">
        <v>15</v>
      </c>
      <c r="H743" s="5" t="n">
        <f aca="false">VLOOKUP(E743,[1]Sayfa5!E$1:H$1048576,4,0)</f>
        <v>5.22</v>
      </c>
      <c r="I743" s="4"/>
      <c r="J743" s="6" t="n">
        <f aca="false">VLOOKUP(E743,[1]Sayfa5!E$1:I$1048576,5,0)</f>
        <v>8693245311103</v>
      </c>
    </row>
    <row r="744" customFormat="false" ht="15" hidden="true" customHeight="false" outlineLevel="0" collapsed="false">
      <c r="A744" s="3" t="s">
        <v>1707</v>
      </c>
      <c r="B744" s="4" t="s">
        <v>11</v>
      </c>
      <c r="C744" s="4" t="s">
        <v>1575</v>
      </c>
      <c r="D744" s="4" t="s">
        <v>1619</v>
      </c>
      <c r="E744" s="5" t="s">
        <v>1708</v>
      </c>
      <c r="F744" s="5" t="n">
        <v>0.18</v>
      </c>
      <c r="G744" s="5" t="s">
        <v>15</v>
      </c>
      <c r="H744" s="5" t="n">
        <f aca="false">VLOOKUP(E744,[1]Sayfa5!E$1:H$1048576,4,0)</f>
        <v>9.34</v>
      </c>
      <c r="I744" s="4"/>
      <c r="J744" s="6" t="n">
        <f aca="false">VLOOKUP(E744,[1]Sayfa5!E$1:I$1048576,5,0)</f>
        <v>8693245311202</v>
      </c>
    </row>
    <row r="745" customFormat="false" ht="15" hidden="true" customHeight="false" outlineLevel="0" collapsed="false">
      <c r="A745" s="3" t="s">
        <v>1709</v>
      </c>
      <c r="B745" s="4" t="s">
        <v>11</v>
      </c>
      <c r="C745" s="4" t="s">
        <v>1575</v>
      </c>
      <c r="D745" s="4" t="s">
        <v>1619</v>
      </c>
      <c r="E745" s="5" t="s">
        <v>1710</v>
      </c>
      <c r="F745" s="5" t="n">
        <v>0.18</v>
      </c>
      <c r="G745" s="5" t="s">
        <v>15</v>
      </c>
      <c r="H745" s="5" t="n">
        <f aca="false">VLOOKUP(E745,[1]Sayfa5!E$1:H$1048576,4,0)</f>
        <v>1.09</v>
      </c>
      <c r="I745" s="4"/>
      <c r="J745" s="6" t="n">
        <f aca="false">VLOOKUP(E745,[1]Sayfa5!E$1:I$1048576,5,0)</f>
        <v>8693245081976</v>
      </c>
    </row>
    <row r="746" customFormat="false" ht="15" hidden="true" customHeight="false" outlineLevel="0" collapsed="false">
      <c r="A746" s="3" t="s">
        <v>1711</v>
      </c>
      <c r="B746" s="4" t="s">
        <v>11</v>
      </c>
      <c r="C746" s="4" t="s">
        <v>1575</v>
      </c>
      <c r="D746" s="4" t="s">
        <v>1619</v>
      </c>
      <c r="E746" s="5" t="s">
        <v>1712</v>
      </c>
      <c r="F746" s="5" t="n">
        <v>0.18</v>
      </c>
      <c r="G746" s="5" t="s">
        <v>15</v>
      </c>
      <c r="H746" s="5" t="n">
        <f aca="false">VLOOKUP(E746,[1]Sayfa5!E$1:H$1048576,4,0)</f>
        <v>4.94</v>
      </c>
      <c r="I746" s="4"/>
      <c r="J746" s="6" t="n">
        <f aca="false">VLOOKUP(E746,[1]Sayfa5!E$1:I$1048576,5,0)</f>
        <v>8693245028674</v>
      </c>
    </row>
    <row r="747" customFormat="false" ht="15" hidden="true" customHeight="false" outlineLevel="0" collapsed="false">
      <c r="A747" s="3" t="s">
        <v>1713</v>
      </c>
      <c r="B747" s="4" t="s">
        <v>11</v>
      </c>
      <c r="C747" s="4" t="s">
        <v>1575</v>
      </c>
      <c r="D747" s="4" t="s">
        <v>1619</v>
      </c>
      <c r="E747" s="5" t="s">
        <v>1714</v>
      </c>
      <c r="F747" s="5" t="n">
        <v>0.18</v>
      </c>
      <c r="G747" s="5" t="s">
        <v>15</v>
      </c>
      <c r="H747" s="5" t="n">
        <f aca="false">VLOOKUP(E747,[1]Sayfa5!E$1:H$1048576,4,0)</f>
        <v>3.35</v>
      </c>
      <c r="I747" s="4"/>
      <c r="J747" s="6" t="n">
        <f aca="false">VLOOKUP(E747,[1]Sayfa5!E$1:I$1048576,5,0)</f>
        <v>8693245033111</v>
      </c>
    </row>
    <row r="748" customFormat="false" ht="15" hidden="true" customHeight="false" outlineLevel="0" collapsed="false">
      <c r="A748" s="3" t="s">
        <v>1715</v>
      </c>
      <c r="B748" s="4" t="s">
        <v>11</v>
      </c>
      <c r="C748" s="4" t="s">
        <v>1575</v>
      </c>
      <c r="D748" s="4" t="s">
        <v>1619</v>
      </c>
      <c r="E748" s="5" t="s">
        <v>1716</v>
      </c>
      <c r="F748" s="5" t="n">
        <v>0.18</v>
      </c>
      <c r="G748" s="5" t="s">
        <v>15</v>
      </c>
      <c r="H748" s="5" t="n">
        <f aca="false">VLOOKUP(E748,[1]Sayfa5!E$1:H$1048576,4,0)</f>
        <v>3.62</v>
      </c>
      <c r="I748" s="4"/>
      <c r="J748" s="6" t="n">
        <f aca="false">VLOOKUP(E748,[1]Sayfa5!E$1:I$1048576,5,0)</f>
        <v>8693245000151</v>
      </c>
    </row>
    <row r="749" customFormat="false" ht="15" hidden="true" customHeight="false" outlineLevel="0" collapsed="false">
      <c r="A749" s="3" t="s">
        <v>1717</v>
      </c>
      <c r="B749" s="4" t="s">
        <v>11</v>
      </c>
      <c r="C749" s="4" t="s">
        <v>1575</v>
      </c>
      <c r="D749" s="4" t="s">
        <v>1619</v>
      </c>
      <c r="E749" s="5" t="s">
        <v>1718</v>
      </c>
      <c r="F749" s="5" t="n">
        <v>0.18</v>
      </c>
      <c r="G749" s="5" t="s">
        <v>15</v>
      </c>
      <c r="H749" s="5" t="n">
        <f aca="false">VLOOKUP(E749,[1]Sayfa5!E$1:H$1048576,4,0)</f>
        <v>5.17</v>
      </c>
      <c r="I749" s="4"/>
      <c r="J749" s="6" t="n">
        <f aca="false">VLOOKUP(E749,[1]Sayfa5!E$1:I$1048576,5,0)</f>
        <v>8693245996744</v>
      </c>
    </row>
    <row r="750" customFormat="false" ht="15" hidden="true" customHeight="false" outlineLevel="0" collapsed="false">
      <c r="A750" s="3" t="s">
        <v>1719</v>
      </c>
      <c r="B750" s="4" t="s">
        <v>11</v>
      </c>
      <c r="C750" s="4" t="s">
        <v>1575</v>
      </c>
      <c r="D750" s="4" t="s">
        <v>1619</v>
      </c>
      <c r="E750" s="5" t="s">
        <v>1720</v>
      </c>
      <c r="F750" s="5" t="n">
        <v>0.18</v>
      </c>
      <c r="G750" s="5" t="s">
        <v>15</v>
      </c>
      <c r="H750" s="5" t="n">
        <v>0.25578</v>
      </c>
      <c r="I750" s="4"/>
      <c r="J750" s="27" t="n">
        <v>8690345670628</v>
      </c>
    </row>
    <row r="751" customFormat="false" ht="15" hidden="true" customHeight="false" outlineLevel="0" collapsed="false">
      <c r="A751" s="3" t="s">
        <v>1721</v>
      </c>
      <c r="B751" s="4" t="s">
        <v>11</v>
      </c>
      <c r="C751" s="4" t="s">
        <v>1575</v>
      </c>
      <c r="D751" s="4" t="s">
        <v>1619</v>
      </c>
      <c r="E751" s="5" t="s">
        <v>1722</v>
      </c>
      <c r="F751" s="5" t="n">
        <v>0.18</v>
      </c>
      <c r="G751" s="5" t="s">
        <v>15</v>
      </c>
      <c r="H751" s="5" t="n">
        <v>0.47628</v>
      </c>
      <c r="I751" s="4"/>
      <c r="J751" s="27" t="n">
        <v>8690345670659</v>
      </c>
    </row>
    <row r="752" customFormat="false" ht="15" hidden="true" customHeight="false" outlineLevel="0" collapsed="false">
      <c r="A752" s="3" t="s">
        <v>1723</v>
      </c>
      <c r="B752" s="4" t="s">
        <v>11</v>
      </c>
      <c r="C752" s="4" t="s">
        <v>1575</v>
      </c>
      <c r="D752" s="4" t="s">
        <v>1619</v>
      </c>
      <c r="E752" s="5" t="s">
        <v>1724</v>
      </c>
      <c r="F752" s="5" t="n">
        <v>0.18</v>
      </c>
      <c r="G752" s="5" t="s">
        <v>15</v>
      </c>
      <c r="H752" s="5" t="n">
        <v>0.85554</v>
      </c>
      <c r="I752" s="4"/>
      <c r="J752" s="27" t="n">
        <v>8690345670680</v>
      </c>
    </row>
    <row r="753" customFormat="false" ht="15" hidden="true" customHeight="false" outlineLevel="0" collapsed="false">
      <c r="A753" s="3" t="s">
        <v>1725</v>
      </c>
      <c r="B753" s="4" t="s">
        <v>11</v>
      </c>
      <c r="C753" s="4" t="s">
        <v>1575</v>
      </c>
      <c r="D753" s="4" t="s">
        <v>1619</v>
      </c>
      <c r="E753" s="5" t="s">
        <v>1726</v>
      </c>
      <c r="F753" s="5" t="n">
        <v>0.18</v>
      </c>
      <c r="G753" s="5" t="s">
        <v>15</v>
      </c>
      <c r="H753" s="5" t="n">
        <v>1.12014</v>
      </c>
      <c r="I753" s="4"/>
      <c r="J753" s="27" t="n">
        <v>8690345714506</v>
      </c>
    </row>
    <row r="754" customFormat="false" ht="15" hidden="true" customHeight="false" outlineLevel="0" collapsed="false">
      <c r="A754" s="3" t="s">
        <v>1727</v>
      </c>
      <c r="B754" s="4" t="s">
        <v>11</v>
      </c>
      <c r="C754" s="4" t="s">
        <v>1575</v>
      </c>
      <c r="D754" s="4" t="s">
        <v>1728</v>
      </c>
      <c r="E754" s="5" t="s">
        <v>1729</v>
      </c>
      <c r="F754" s="5" t="n">
        <v>0.18</v>
      </c>
      <c r="G754" s="5" t="s">
        <v>15</v>
      </c>
      <c r="H754" s="20" t="n">
        <f aca="false">VLOOKUP(E754,[1]Sayfa5!E$1:H$1048576,4,0)</f>
        <v>0.9656544</v>
      </c>
      <c r="I754" s="4"/>
      <c r="J754" s="21" t="n">
        <v>8691217223003</v>
      </c>
    </row>
    <row r="755" customFormat="false" ht="15" hidden="true" customHeight="false" outlineLevel="0" collapsed="false">
      <c r="A755" s="3" t="s">
        <v>1730</v>
      </c>
      <c r="B755" s="4" t="s">
        <v>11</v>
      </c>
      <c r="C755" s="4" t="s">
        <v>1575</v>
      </c>
      <c r="D755" s="4" t="s">
        <v>1728</v>
      </c>
      <c r="E755" s="5" t="s">
        <v>1731</v>
      </c>
      <c r="F755" s="5" t="n">
        <v>0.18</v>
      </c>
      <c r="G755" s="5" t="s">
        <v>15</v>
      </c>
      <c r="H755" s="20" t="n">
        <f aca="false">VLOOKUP(E755,[1]Sayfa5!E$1:H$1048576,4,0)</f>
        <v>0.9656544</v>
      </c>
      <c r="I755" s="4"/>
      <c r="J755" s="21" t="n">
        <v>8691217223102</v>
      </c>
    </row>
    <row r="756" customFormat="false" ht="15" hidden="true" customHeight="false" outlineLevel="0" collapsed="false">
      <c r="A756" s="3" t="s">
        <v>1732</v>
      </c>
      <c r="B756" s="4" t="s">
        <v>11</v>
      </c>
      <c r="C756" s="4" t="s">
        <v>1575</v>
      </c>
      <c r="D756" s="4" t="s">
        <v>1728</v>
      </c>
      <c r="E756" s="5" t="s">
        <v>1733</v>
      </c>
      <c r="F756" s="5" t="n">
        <v>0.18</v>
      </c>
      <c r="G756" s="5" t="s">
        <v>15</v>
      </c>
      <c r="H756" s="20" t="n">
        <f aca="false">VLOOKUP(E756,[1]Sayfa5!E$1:H$1048576,4,0)</f>
        <v>1.4198472</v>
      </c>
      <c r="I756" s="4"/>
      <c r="J756" s="21" t="n">
        <v>8691217232807</v>
      </c>
    </row>
    <row r="757" customFormat="false" ht="15" hidden="true" customHeight="false" outlineLevel="0" collapsed="false">
      <c r="A757" s="3" t="s">
        <v>1734</v>
      </c>
      <c r="B757" s="4" t="s">
        <v>11</v>
      </c>
      <c r="C757" s="4" t="s">
        <v>1575</v>
      </c>
      <c r="D757" s="4" t="s">
        <v>1728</v>
      </c>
      <c r="E757" s="5" t="s">
        <v>1735</v>
      </c>
      <c r="F757" s="5" t="n">
        <v>0.18</v>
      </c>
      <c r="G757" s="5" t="s">
        <v>15</v>
      </c>
      <c r="H757" s="20" t="n">
        <f aca="false">VLOOKUP(E757,[1]Sayfa5!E$1:H$1048576,4,0)</f>
        <v>2.7483592</v>
      </c>
      <c r="I757" s="4"/>
      <c r="J757" s="21" t="n">
        <v>8691217233002</v>
      </c>
    </row>
    <row r="758" customFormat="false" ht="15" hidden="true" customHeight="false" outlineLevel="0" collapsed="false">
      <c r="A758" s="3" t="s">
        <v>1736</v>
      </c>
      <c r="B758" s="4" t="s">
        <v>11</v>
      </c>
      <c r="C758" s="4" t="s">
        <v>1575</v>
      </c>
      <c r="D758" s="4" t="s">
        <v>1728</v>
      </c>
      <c r="E758" s="5" t="s">
        <v>1737</v>
      </c>
      <c r="F758" s="5" t="n">
        <v>0.18</v>
      </c>
      <c r="G758" s="5" t="s">
        <v>15</v>
      </c>
      <c r="H758" s="20" t="n">
        <f aca="false">VLOOKUP(E758,[1]Sayfa5!E$1:H$1048576,4,0)</f>
        <v>5.511152</v>
      </c>
      <c r="I758" s="4"/>
      <c r="J758" s="21" t="n">
        <v>8691217234009</v>
      </c>
    </row>
    <row r="759" customFormat="false" ht="15" hidden="true" customHeight="false" outlineLevel="0" collapsed="false">
      <c r="A759" s="3" t="s">
        <v>1738</v>
      </c>
      <c r="B759" s="4" t="s">
        <v>11</v>
      </c>
      <c r="C759" s="4" t="s">
        <v>1575</v>
      </c>
      <c r="D759" s="4" t="s">
        <v>1728</v>
      </c>
      <c r="E759" s="5" t="s">
        <v>1739</v>
      </c>
      <c r="F759" s="5" t="n">
        <v>0.18</v>
      </c>
      <c r="G759" s="5" t="s">
        <v>15</v>
      </c>
      <c r="H759" s="20" t="n">
        <f aca="false">VLOOKUP(E759,[1]Sayfa5!E$1:H$1048576,4,0)</f>
        <v>7.178388</v>
      </c>
      <c r="I759" s="4"/>
      <c r="J759" s="21" t="n">
        <v>8691217235006</v>
      </c>
    </row>
    <row r="760" customFormat="false" ht="15" hidden="true" customHeight="false" outlineLevel="0" collapsed="false">
      <c r="A760" s="3" t="s">
        <v>1740</v>
      </c>
      <c r="B760" s="4" t="s">
        <v>11</v>
      </c>
      <c r="C760" s="4" t="s">
        <v>1575</v>
      </c>
      <c r="D760" s="4" t="s">
        <v>1728</v>
      </c>
      <c r="E760" s="5" t="s">
        <v>1741</v>
      </c>
      <c r="F760" s="5" t="n">
        <v>0.18</v>
      </c>
      <c r="G760" s="5" t="s">
        <v>15</v>
      </c>
      <c r="H760" s="20" t="n">
        <f aca="false">VLOOKUP(E760,[1]Sayfa5!E$1:H$1048576,4,0)</f>
        <v>18.447072</v>
      </c>
      <c r="I760" s="4"/>
      <c r="J760" s="21" t="n">
        <v>8691217240000</v>
      </c>
    </row>
    <row r="761" customFormat="false" ht="15" hidden="true" customHeight="false" outlineLevel="0" collapsed="false">
      <c r="A761" s="3" t="s">
        <v>1742</v>
      </c>
      <c r="B761" s="4" t="s">
        <v>11</v>
      </c>
      <c r="C761" s="4" t="s">
        <v>1575</v>
      </c>
      <c r="D761" s="4" t="s">
        <v>1728</v>
      </c>
      <c r="E761" s="3" t="s">
        <v>1743</v>
      </c>
      <c r="F761" s="4" t="n">
        <v>0.18</v>
      </c>
      <c r="G761" s="4" t="s">
        <v>15</v>
      </c>
      <c r="H761" s="4" t="n">
        <v>0.734</v>
      </c>
      <c r="I761" s="4"/>
      <c r="J761" s="28" t="s">
        <v>1744</v>
      </c>
    </row>
    <row r="762" customFormat="false" ht="15" hidden="true" customHeight="false" outlineLevel="0" collapsed="false">
      <c r="A762" s="3" t="s">
        <v>1745</v>
      </c>
      <c r="B762" s="4" t="s">
        <v>11</v>
      </c>
      <c r="C762" s="4" t="s">
        <v>1575</v>
      </c>
      <c r="D762" s="4" t="s">
        <v>1728</v>
      </c>
      <c r="E762" s="3" t="s">
        <v>1746</v>
      </c>
      <c r="F762" s="4" t="n">
        <v>0.18</v>
      </c>
      <c r="G762" s="4" t="s">
        <v>15</v>
      </c>
      <c r="H762" s="4" t="n">
        <v>1.642</v>
      </c>
      <c r="I762" s="4"/>
      <c r="J762" s="28" t="s">
        <v>1747</v>
      </c>
    </row>
    <row r="763" customFormat="false" ht="15" hidden="true" customHeight="false" outlineLevel="0" collapsed="false">
      <c r="A763" s="3" t="s">
        <v>1748</v>
      </c>
      <c r="B763" s="4" t="s">
        <v>11</v>
      </c>
      <c r="C763" s="4" t="s">
        <v>1575</v>
      </c>
      <c r="D763" s="3" t="s">
        <v>1749</v>
      </c>
      <c r="E763" s="5" t="s">
        <v>1750</v>
      </c>
      <c r="F763" s="5" t="n">
        <v>0.18</v>
      </c>
      <c r="G763" s="5" t="s">
        <v>15</v>
      </c>
      <c r="H763" s="20" t="n">
        <f aca="false">VLOOKUP(E763,[1]Sayfa5!E$1:H$1048576,4,0)</f>
        <v>31.24758</v>
      </c>
      <c r="I763" s="4"/>
      <c r="J763" s="26" t="n">
        <v>8691217039895</v>
      </c>
    </row>
    <row r="764" customFormat="false" ht="15" hidden="true" customHeight="false" outlineLevel="0" collapsed="false">
      <c r="A764" s="3" t="s">
        <v>1751</v>
      </c>
      <c r="B764" s="4" t="s">
        <v>11</v>
      </c>
      <c r="C764" s="4" t="s">
        <v>1575</v>
      </c>
      <c r="D764" s="3" t="s">
        <v>1749</v>
      </c>
      <c r="E764" s="5" t="s">
        <v>1752</v>
      </c>
      <c r="F764" s="5" t="n">
        <v>0.18</v>
      </c>
      <c r="G764" s="5" t="s">
        <v>15</v>
      </c>
      <c r="H764" s="20" t="n">
        <f aca="false">VLOOKUP(E764,[1]Sayfa5!E$1:H$1048576,4,0)</f>
        <v>31.24758</v>
      </c>
      <c r="I764" s="4"/>
      <c r="J764" s="26" t="n">
        <v>8691217039871</v>
      </c>
    </row>
    <row r="765" customFormat="false" ht="15" hidden="true" customHeight="false" outlineLevel="0" collapsed="false">
      <c r="A765" s="3" t="s">
        <v>1753</v>
      </c>
      <c r="B765" s="4" t="s">
        <v>11</v>
      </c>
      <c r="C765" s="4" t="s">
        <v>1575</v>
      </c>
      <c r="D765" s="3" t="s">
        <v>1749</v>
      </c>
      <c r="E765" s="5" t="s">
        <v>1754</v>
      </c>
      <c r="F765" s="5" t="n">
        <v>0.18</v>
      </c>
      <c r="G765" s="5" t="s">
        <v>15</v>
      </c>
      <c r="H765" s="20" t="n">
        <f aca="false">VLOOKUP(E765,[1]Sayfa5!E$1:H$1048576,4,0)</f>
        <v>98.9269632</v>
      </c>
      <c r="I765" s="4"/>
      <c r="J765" s="26" t="n">
        <v>8691217039994</v>
      </c>
    </row>
    <row r="766" customFormat="false" ht="15" hidden="true" customHeight="false" outlineLevel="0" collapsed="false">
      <c r="A766" s="3" t="s">
        <v>1755</v>
      </c>
      <c r="B766" s="4" t="s">
        <v>11</v>
      </c>
      <c r="C766" s="4" t="s">
        <v>1575</v>
      </c>
      <c r="D766" s="3" t="s">
        <v>1749</v>
      </c>
      <c r="E766" s="5" t="s">
        <v>1756</v>
      </c>
      <c r="F766" s="5" t="n">
        <v>0.18</v>
      </c>
      <c r="G766" s="5" t="s">
        <v>15</v>
      </c>
      <c r="H766" s="20" t="n">
        <f aca="false">VLOOKUP(E766,[1]Sayfa5!E$1:H$1048576,4,0)</f>
        <v>98.9269632</v>
      </c>
      <c r="I766" s="4"/>
      <c r="J766" s="26" t="n">
        <v>8691217039987</v>
      </c>
    </row>
    <row r="767" customFormat="false" ht="15" hidden="true" customHeight="false" outlineLevel="0" collapsed="false">
      <c r="A767" s="3" t="s">
        <v>1757</v>
      </c>
      <c r="B767" s="4" t="s">
        <v>11</v>
      </c>
      <c r="C767" s="4" t="s">
        <v>1575</v>
      </c>
      <c r="D767" s="3" t="s">
        <v>1749</v>
      </c>
      <c r="E767" s="5" t="s">
        <v>1758</v>
      </c>
      <c r="F767" s="5" t="n">
        <v>0.18</v>
      </c>
      <c r="G767" s="5" t="s">
        <v>15</v>
      </c>
      <c r="H767" s="20" t="n">
        <f aca="false">VLOOKUP(E767,[1]Sayfa5!E$1:H$1048576,4,0)</f>
        <v>86.8897288</v>
      </c>
      <c r="I767" s="4"/>
      <c r="J767" s="26" t="n">
        <v>8691217040105</v>
      </c>
    </row>
    <row r="768" customFormat="false" ht="15" hidden="true" customHeight="false" outlineLevel="0" collapsed="false">
      <c r="A768" s="3" t="s">
        <v>1759</v>
      </c>
      <c r="B768" s="4" t="s">
        <v>11</v>
      </c>
      <c r="C768" s="4" t="s">
        <v>1575</v>
      </c>
      <c r="D768" s="3" t="s">
        <v>1749</v>
      </c>
      <c r="E768" s="5" t="s">
        <v>1760</v>
      </c>
      <c r="F768" s="5" t="n">
        <v>0.18</v>
      </c>
      <c r="G768" s="5" t="s">
        <v>15</v>
      </c>
      <c r="H768" s="20" t="n">
        <f aca="false">VLOOKUP(E768,[1]Sayfa5!E$1:H$1048576,4,0)</f>
        <v>12.0934944</v>
      </c>
      <c r="I768" s="4"/>
      <c r="J768" s="26" t="n">
        <v>8691217040297</v>
      </c>
    </row>
    <row r="769" customFormat="false" ht="15" hidden="true" customHeight="false" outlineLevel="0" collapsed="false">
      <c r="A769" s="3" t="s">
        <v>1761</v>
      </c>
      <c r="B769" s="4" t="s">
        <v>11</v>
      </c>
      <c r="C769" s="4" t="s">
        <v>1575</v>
      </c>
      <c r="D769" s="3" t="s">
        <v>1749</v>
      </c>
      <c r="E769" s="5" t="s">
        <v>1762</v>
      </c>
      <c r="F769" s="5" t="n">
        <v>0.18</v>
      </c>
      <c r="G769" s="5" t="s">
        <v>15</v>
      </c>
      <c r="H769" s="20" t="n">
        <f aca="false">VLOOKUP(E769,[1]Sayfa5!E$1:H$1048576,4,0)</f>
        <v>12.0934944</v>
      </c>
      <c r="I769" s="4"/>
      <c r="J769" s="26" t="n">
        <v>8691217040280</v>
      </c>
    </row>
    <row r="770" customFormat="false" ht="15" hidden="true" customHeight="false" outlineLevel="0" collapsed="false">
      <c r="A770" s="3" t="s">
        <v>1763</v>
      </c>
      <c r="B770" s="4" t="s">
        <v>11</v>
      </c>
      <c r="C770" s="4" t="s">
        <v>1575</v>
      </c>
      <c r="D770" s="3" t="s">
        <v>1749</v>
      </c>
      <c r="E770" s="5" t="s">
        <v>1764</v>
      </c>
      <c r="F770" s="5" t="n">
        <v>0.18</v>
      </c>
      <c r="G770" s="5" t="s">
        <v>15</v>
      </c>
      <c r="H770" s="20" t="n">
        <f aca="false">VLOOKUP(E770,[1]Sayfa5!E$1:H$1048576,4,0)</f>
        <v>12.0934944</v>
      </c>
      <c r="I770" s="4"/>
      <c r="J770" s="26" t="n">
        <v>8691217040273</v>
      </c>
    </row>
    <row r="771" customFormat="false" ht="15" hidden="true" customHeight="false" outlineLevel="0" collapsed="false">
      <c r="A771" s="3" t="s">
        <v>1765</v>
      </c>
      <c r="B771" s="4" t="s">
        <v>11</v>
      </c>
      <c r="C771" s="4" t="s">
        <v>1575</v>
      </c>
      <c r="D771" s="3" t="s">
        <v>1749</v>
      </c>
      <c r="E771" s="5" t="s">
        <v>1766</v>
      </c>
      <c r="F771" s="5" t="n">
        <v>0.18</v>
      </c>
      <c r="G771" s="5" t="s">
        <v>15</v>
      </c>
      <c r="H771" s="20" t="n">
        <f aca="false">VLOOKUP(E771,[1]Sayfa5!E$1:H$1048576,4,0)</f>
        <v>23.8266144</v>
      </c>
      <c r="I771" s="4"/>
      <c r="J771" s="26" t="n">
        <v>8691217040495</v>
      </c>
    </row>
    <row r="772" customFormat="false" ht="15" hidden="true" customHeight="false" outlineLevel="0" collapsed="false">
      <c r="A772" s="3" t="s">
        <v>1767</v>
      </c>
      <c r="B772" s="4" t="s">
        <v>11</v>
      </c>
      <c r="C772" s="4" t="s">
        <v>1575</v>
      </c>
      <c r="D772" s="3" t="s">
        <v>1749</v>
      </c>
      <c r="E772" s="5" t="s">
        <v>1768</v>
      </c>
      <c r="F772" s="5" t="n">
        <v>0.18</v>
      </c>
      <c r="G772" s="5" t="s">
        <v>15</v>
      </c>
      <c r="H772" s="20" t="n">
        <f aca="false">VLOOKUP(E772,[1]Sayfa5!E$1:H$1048576,4,0)</f>
        <v>23.8266144</v>
      </c>
      <c r="I772" s="4"/>
      <c r="J772" s="26" t="n">
        <v>8691217040488</v>
      </c>
    </row>
    <row r="773" customFormat="false" ht="15" hidden="true" customHeight="false" outlineLevel="0" collapsed="false">
      <c r="A773" s="3" t="s">
        <v>1769</v>
      </c>
      <c r="B773" s="4" t="s">
        <v>11</v>
      </c>
      <c r="C773" s="4" t="s">
        <v>1575</v>
      </c>
      <c r="D773" s="3" t="s">
        <v>1749</v>
      </c>
      <c r="E773" s="5" t="s">
        <v>1770</v>
      </c>
      <c r="F773" s="5" t="n">
        <v>0.18</v>
      </c>
      <c r="G773" s="5" t="s">
        <v>15</v>
      </c>
      <c r="H773" s="20" t="n">
        <f aca="false">VLOOKUP(E773,[1]Sayfa5!E$1:H$1048576,4,0)</f>
        <v>23.8266144</v>
      </c>
      <c r="I773" s="4"/>
      <c r="J773" s="26" t="n">
        <v>8691217040471</v>
      </c>
    </row>
    <row r="774" customFormat="false" ht="15" hidden="true" customHeight="false" outlineLevel="0" collapsed="false">
      <c r="A774" s="3" t="s">
        <v>1771</v>
      </c>
      <c r="B774" s="4" t="s">
        <v>11</v>
      </c>
      <c r="C774" s="4" t="s">
        <v>1575</v>
      </c>
      <c r="D774" s="3" t="s">
        <v>1749</v>
      </c>
      <c r="E774" s="5" t="s">
        <v>1772</v>
      </c>
      <c r="F774" s="5" t="n">
        <v>0.18</v>
      </c>
      <c r="G774" s="5" t="s">
        <v>15</v>
      </c>
      <c r="H774" s="20" t="n">
        <f aca="false">VLOOKUP(E774,[1]Sayfa5!E$1:H$1048576,4,0)</f>
        <v>5.3385696</v>
      </c>
      <c r="I774" s="4"/>
      <c r="J774" s="26" t="n">
        <v>8691217040594</v>
      </c>
    </row>
    <row r="775" customFormat="false" ht="15" hidden="true" customHeight="false" outlineLevel="0" collapsed="false">
      <c r="A775" s="3" t="s">
        <v>1773</v>
      </c>
      <c r="B775" s="4" t="s">
        <v>11</v>
      </c>
      <c r="C775" s="4" t="s">
        <v>1575</v>
      </c>
      <c r="D775" s="3" t="s">
        <v>1749</v>
      </c>
      <c r="E775" s="5" t="s">
        <v>1774</v>
      </c>
      <c r="F775" s="5" t="n">
        <v>0.18</v>
      </c>
      <c r="G775" s="5" t="s">
        <v>15</v>
      </c>
      <c r="H775" s="20" t="n">
        <f aca="false">VLOOKUP(E775,[1]Sayfa5!E$1:H$1048576,4,0)</f>
        <v>5.3385696</v>
      </c>
      <c r="I775" s="4"/>
      <c r="J775" s="26" t="n">
        <v>8691217040587</v>
      </c>
    </row>
    <row r="776" customFormat="false" ht="15" hidden="true" customHeight="false" outlineLevel="0" collapsed="false">
      <c r="A776" s="3" t="s">
        <v>1775</v>
      </c>
      <c r="B776" s="4" t="s">
        <v>11</v>
      </c>
      <c r="C776" s="4" t="s">
        <v>1575</v>
      </c>
      <c r="D776" s="3" t="s">
        <v>1749</v>
      </c>
      <c r="E776" s="5" t="s">
        <v>1776</v>
      </c>
      <c r="F776" s="5" t="n">
        <v>0.18</v>
      </c>
      <c r="G776" s="5" t="s">
        <v>15</v>
      </c>
      <c r="H776" s="20" t="n">
        <f aca="false">VLOOKUP(E776,[1]Sayfa5!E$1:H$1048576,4,0)</f>
        <v>5.3385696</v>
      </c>
      <c r="I776" s="4"/>
      <c r="J776" s="26" t="n">
        <v>8691217040570</v>
      </c>
    </row>
    <row r="777" customFormat="false" ht="15" hidden="true" customHeight="false" outlineLevel="0" collapsed="false">
      <c r="A777" s="3" t="s">
        <v>1777</v>
      </c>
      <c r="B777" s="4" t="s">
        <v>11</v>
      </c>
      <c r="C777" s="4" t="s">
        <v>1575</v>
      </c>
      <c r="D777" s="3" t="s">
        <v>1749</v>
      </c>
      <c r="E777" s="5" t="s">
        <v>1778</v>
      </c>
      <c r="F777" s="5" t="n">
        <v>0.18</v>
      </c>
      <c r="G777" s="5" t="s">
        <v>15</v>
      </c>
      <c r="H777" s="20" t="n">
        <f aca="false">VLOOKUP(E777,[1]Sayfa5!E$1:H$1048576,4,0)</f>
        <v>8.213184</v>
      </c>
      <c r="I777" s="4"/>
      <c r="J777" s="26" t="n">
        <v>8691217111294</v>
      </c>
    </row>
    <row r="778" customFormat="false" ht="15" hidden="true" customHeight="false" outlineLevel="0" collapsed="false">
      <c r="A778" s="3" t="s">
        <v>1779</v>
      </c>
      <c r="B778" s="4" t="s">
        <v>11</v>
      </c>
      <c r="C778" s="4" t="s">
        <v>1575</v>
      </c>
      <c r="D778" s="3" t="s">
        <v>1749</v>
      </c>
      <c r="E778" s="5" t="s">
        <v>1780</v>
      </c>
      <c r="F778" s="5" t="n">
        <v>0.18</v>
      </c>
      <c r="G778" s="5" t="s">
        <v>15</v>
      </c>
      <c r="H778" s="20" t="n">
        <f aca="false">VLOOKUP(E778,[1]Sayfa5!E$1:H$1048576,4,0)</f>
        <v>8.213184</v>
      </c>
      <c r="I778" s="4"/>
      <c r="J778" s="26" t="n">
        <v>8691217111287</v>
      </c>
    </row>
    <row r="779" customFormat="false" ht="15" hidden="true" customHeight="false" outlineLevel="0" collapsed="false">
      <c r="A779" s="3" t="s">
        <v>1781</v>
      </c>
      <c r="B779" s="4" t="s">
        <v>11</v>
      </c>
      <c r="C779" s="4" t="s">
        <v>1575</v>
      </c>
      <c r="D779" s="3" t="s">
        <v>1749</v>
      </c>
      <c r="E779" s="5" t="s">
        <v>1782</v>
      </c>
      <c r="F779" s="5" t="n">
        <v>0.18</v>
      </c>
      <c r="G779" s="5" t="s">
        <v>15</v>
      </c>
      <c r="H779" s="20" t="n">
        <f aca="false">VLOOKUP(E779,[1]Sayfa5!E$1:H$1048576,4,0)</f>
        <v>8.213184</v>
      </c>
      <c r="I779" s="4"/>
      <c r="J779" s="26" t="n">
        <v>8691217111270</v>
      </c>
    </row>
    <row r="780" customFormat="false" ht="15" hidden="true" customHeight="false" outlineLevel="0" collapsed="false">
      <c r="A780" s="3" t="s">
        <v>1783</v>
      </c>
      <c r="B780" s="4" t="s">
        <v>11</v>
      </c>
      <c r="C780" s="4" t="s">
        <v>1575</v>
      </c>
      <c r="D780" s="3" t="s">
        <v>1749</v>
      </c>
      <c r="E780" s="5" t="s">
        <v>1784</v>
      </c>
      <c r="F780" s="5" t="n">
        <v>0.18</v>
      </c>
      <c r="G780" s="5" t="s">
        <v>15</v>
      </c>
      <c r="H780" s="20" t="n">
        <f aca="false">VLOOKUP(E780,[1]Sayfa5!E$1:H$1048576,4,0)</f>
        <v>13.575732</v>
      </c>
      <c r="I780" s="4"/>
      <c r="J780" s="26" t="n">
        <v>8691217111492</v>
      </c>
    </row>
    <row r="781" customFormat="false" ht="15" hidden="true" customHeight="false" outlineLevel="0" collapsed="false">
      <c r="A781" s="3" t="s">
        <v>1785</v>
      </c>
      <c r="B781" s="4" t="s">
        <v>11</v>
      </c>
      <c r="C781" s="4" t="s">
        <v>1575</v>
      </c>
      <c r="D781" s="3" t="s">
        <v>1749</v>
      </c>
      <c r="E781" s="5" t="s">
        <v>1786</v>
      </c>
      <c r="F781" s="5" t="n">
        <v>0.18</v>
      </c>
      <c r="G781" s="5" t="s">
        <v>15</v>
      </c>
      <c r="H781" s="20" t="n">
        <f aca="false">VLOOKUP(E781,[1]Sayfa5!E$1:H$1048576,4,0)</f>
        <v>13.575732</v>
      </c>
      <c r="I781" s="4"/>
      <c r="J781" s="26" t="n">
        <v>8691217111485</v>
      </c>
    </row>
    <row r="782" customFormat="false" ht="15" hidden="true" customHeight="false" outlineLevel="0" collapsed="false">
      <c r="A782" s="3" t="s">
        <v>1787</v>
      </c>
      <c r="B782" s="4" t="s">
        <v>11</v>
      </c>
      <c r="C782" s="4" t="s">
        <v>1575</v>
      </c>
      <c r="D782" s="3" t="s">
        <v>1749</v>
      </c>
      <c r="E782" s="5" t="s">
        <v>1788</v>
      </c>
      <c r="F782" s="5" t="n">
        <v>0.18</v>
      </c>
      <c r="G782" s="5" t="s">
        <v>15</v>
      </c>
      <c r="H782" s="20" t="n">
        <f aca="false">VLOOKUP(E782,[1]Sayfa5!E$1:H$1048576,4,0)</f>
        <v>13.575732</v>
      </c>
      <c r="I782" s="4"/>
      <c r="J782" s="26" t="n">
        <v>8691217111478</v>
      </c>
    </row>
    <row r="783" customFormat="false" ht="15" hidden="true" customHeight="false" outlineLevel="0" collapsed="false">
      <c r="A783" s="3" t="s">
        <v>1789</v>
      </c>
      <c r="B783" s="4" t="s">
        <v>11</v>
      </c>
      <c r="C783" s="4" t="s">
        <v>1575</v>
      </c>
      <c r="D783" s="3" t="s">
        <v>1749</v>
      </c>
      <c r="E783" s="5" t="s">
        <v>1790</v>
      </c>
      <c r="F783" s="5" t="n">
        <v>0.18</v>
      </c>
      <c r="G783" s="5" t="s">
        <v>15</v>
      </c>
      <c r="H783" s="20" t="n">
        <f aca="false">VLOOKUP(E783,[1]Sayfa5!E$1:H$1048576,4,0)</f>
        <v>28.7545248</v>
      </c>
      <c r="I783" s="4"/>
      <c r="J783" s="26" t="n">
        <v>8691217111690</v>
      </c>
    </row>
    <row r="784" customFormat="false" ht="15" hidden="true" customHeight="false" outlineLevel="0" collapsed="false">
      <c r="A784" s="3" t="s">
        <v>1791</v>
      </c>
      <c r="B784" s="4" t="s">
        <v>11</v>
      </c>
      <c r="C784" s="4" t="s">
        <v>1575</v>
      </c>
      <c r="D784" s="3" t="s">
        <v>1749</v>
      </c>
      <c r="E784" s="5" t="s">
        <v>1792</v>
      </c>
      <c r="F784" s="5" t="n">
        <v>0.18</v>
      </c>
      <c r="G784" s="5" t="s">
        <v>15</v>
      </c>
      <c r="H784" s="20" t="n">
        <f aca="false">VLOOKUP(E784,[1]Sayfa5!E$1:H$1048576,4,0)</f>
        <v>28.7545248</v>
      </c>
      <c r="I784" s="4"/>
      <c r="J784" s="26" t="n">
        <v>8691217111683</v>
      </c>
    </row>
    <row r="785" customFormat="false" ht="15" hidden="true" customHeight="false" outlineLevel="0" collapsed="false">
      <c r="A785" s="3" t="s">
        <v>1793</v>
      </c>
      <c r="B785" s="4" t="s">
        <v>11</v>
      </c>
      <c r="C785" s="4" t="s">
        <v>1575</v>
      </c>
      <c r="D785" s="3" t="s">
        <v>1749</v>
      </c>
      <c r="E785" s="5" t="s">
        <v>1794</v>
      </c>
      <c r="F785" s="5" t="n">
        <v>0.18</v>
      </c>
      <c r="G785" s="5" t="s">
        <v>15</v>
      </c>
      <c r="H785" s="20" t="n">
        <f aca="false">VLOOKUP(E785,[1]Sayfa5!E$1:H$1048576,4,0)</f>
        <v>28.7545248</v>
      </c>
      <c r="I785" s="4"/>
      <c r="J785" s="26" t="n">
        <v>8691217111676</v>
      </c>
    </row>
    <row r="786" customFormat="false" ht="15" hidden="true" customHeight="false" outlineLevel="0" collapsed="false">
      <c r="A786" s="3" t="s">
        <v>1795</v>
      </c>
      <c r="B786" s="4" t="s">
        <v>11</v>
      </c>
      <c r="C786" s="4" t="s">
        <v>1575</v>
      </c>
      <c r="D786" s="3" t="s">
        <v>1749</v>
      </c>
      <c r="E786" s="5" t="s">
        <v>1796</v>
      </c>
      <c r="F786" s="5" t="n">
        <v>0.18</v>
      </c>
      <c r="G786" s="5" t="s">
        <v>15</v>
      </c>
      <c r="H786" s="20" t="n">
        <f aca="false">VLOOKUP(E786,[1]Sayfa5!E$1:H$1048576,4,0)</f>
        <v>45.8227224</v>
      </c>
      <c r="I786" s="4"/>
      <c r="J786" s="26" t="n">
        <v>8691217111805</v>
      </c>
    </row>
    <row r="787" customFormat="false" ht="15" hidden="true" customHeight="false" outlineLevel="0" collapsed="false">
      <c r="A787" s="3" t="s">
        <v>1797</v>
      </c>
      <c r="B787" s="4" t="s">
        <v>11</v>
      </c>
      <c r="C787" s="4" t="s">
        <v>1575</v>
      </c>
      <c r="D787" s="3" t="s">
        <v>1749</v>
      </c>
      <c r="E787" s="5" t="s">
        <v>1798</v>
      </c>
      <c r="F787" s="5" t="n">
        <v>0.18</v>
      </c>
      <c r="G787" s="5" t="s">
        <v>15</v>
      </c>
      <c r="H787" s="20" t="n">
        <f aca="false">VLOOKUP(E787,[1]Sayfa5!E$1:H$1048576,4,0)</f>
        <v>383.3586664</v>
      </c>
      <c r="I787" s="4"/>
      <c r="J787" s="26" t="n">
        <v>8691217112000</v>
      </c>
    </row>
    <row r="788" customFormat="false" ht="15" hidden="true" customHeight="false" outlineLevel="0" collapsed="false">
      <c r="A788" s="3" t="s">
        <v>1799</v>
      </c>
      <c r="B788" s="4" t="s">
        <v>11</v>
      </c>
      <c r="C788" s="4" t="s">
        <v>1575</v>
      </c>
      <c r="D788" s="3" t="s">
        <v>1749</v>
      </c>
      <c r="E788" s="5" t="s">
        <v>1800</v>
      </c>
      <c r="F788" s="5" t="n">
        <v>0.18</v>
      </c>
      <c r="G788" s="5" t="s">
        <v>15</v>
      </c>
      <c r="H788" s="20" t="n">
        <f aca="false">VLOOKUP(E788,[1]Sayfa5!E$1:H$1048576,4,0)</f>
        <v>6.9476832</v>
      </c>
      <c r="I788" s="4"/>
      <c r="J788" s="26" t="n">
        <v>8691217116091</v>
      </c>
    </row>
    <row r="789" customFormat="false" ht="15" hidden="true" customHeight="false" outlineLevel="0" collapsed="false">
      <c r="A789" s="3" t="s">
        <v>1801</v>
      </c>
      <c r="B789" s="4" t="s">
        <v>11</v>
      </c>
      <c r="C789" s="4" t="s">
        <v>1575</v>
      </c>
      <c r="D789" s="3" t="s">
        <v>1749</v>
      </c>
      <c r="E789" s="5" t="s">
        <v>1802</v>
      </c>
      <c r="F789" s="5" t="n">
        <v>0.18</v>
      </c>
      <c r="G789" s="5" t="s">
        <v>15</v>
      </c>
      <c r="H789" s="20" t="n">
        <f aca="false">VLOOKUP(E789,[1]Sayfa5!E$1:H$1048576,4,0)</f>
        <v>6.9476832</v>
      </c>
      <c r="I789" s="4"/>
      <c r="J789" s="26" t="n">
        <v>8691217116084</v>
      </c>
    </row>
    <row r="790" customFormat="false" ht="15" hidden="true" customHeight="false" outlineLevel="0" collapsed="false">
      <c r="A790" s="3" t="s">
        <v>1803</v>
      </c>
      <c r="B790" s="4" t="s">
        <v>11</v>
      </c>
      <c r="C790" s="4" t="s">
        <v>1575</v>
      </c>
      <c r="D790" s="3" t="s">
        <v>1749</v>
      </c>
      <c r="E790" s="5" t="s">
        <v>1804</v>
      </c>
      <c r="F790" s="5" t="n">
        <v>0.18</v>
      </c>
      <c r="G790" s="5" t="s">
        <v>15</v>
      </c>
      <c r="H790" s="20" t="n">
        <f aca="false">VLOOKUP(E790,[1]Sayfa5!E$1:H$1048576,4,0)</f>
        <v>6.9476832</v>
      </c>
      <c r="I790" s="4"/>
      <c r="J790" s="26" t="n">
        <v>8691217116077</v>
      </c>
    </row>
    <row r="791" customFormat="false" ht="15" hidden="true" customHeight="false" outlineLevel="0" collapsed="false">
      <c r="A791" s="3" t="s">
        <v>1805</v>
      </c>
      <c r="B791" s="4" t="s">
        <v>11</v>
      </c>
      <c r="C791" s="4" t="s">
        <v>1575</v>
      </c>
      <c r="D791" s="3" t="s">
        <v>1749</v>
      </c>
      <c r="E791" s="5" t="s">
        <v>1806</v>
      </c>
      <c r="F791" s="5" t="n">
        <v>0.18</v>
      </c>
      <c r="G791" s="5" t="s">
        <v>15</v>
      </c>
      <c r="H791" s="20" t="n">
        <f aca="false">VLOOKUP(E791,[1]Sayfa5!E$1:H$1048576,4,0)</f>
        <v>12.6382464</v>
      </c>
      <c r="I791" s="4"/>
      <c r="J791" s="26" t="n">
        <v>8691217116299</v>
      </c>
    </row>
    <row r="792" customFormat="false" ht="15" hidden="true" customHeight="false" outlineLevel="0" collapsed="false">
      <c r="A792" s="3" t="s">
        <v>1807</v>
      </c>
      <c r="B792" s="4" t="s">
        <v>11</v>
      </c>
      <c r="C792" s="4" t="s">
        <v>1575</v>
      </c>
      <c r="D792" s="3" t="s">
        <v>1749</v>
      </c>
      <c r="E792" s="5" t="s">
        <v>1808</v>
      </c>
      <c r="F792" s="5" t="n">
        <v>0.18</v>
      </c>
      <c r="G792" s="5" t="s">
        <v>15</v>
      </c>
      <c r="H792" s="20" t="n">
        <f aca="false">VLOOKUP(E792,[1]Sayfa5!E$1:H$1048576,4,0)</f>
        <v>12.6382464</v>
      </c>
      <c r="I792" s="4"/>
      <c r="J792" s="26" t="n">
        <v>8691217116282</v>
      </c>
    </row>
    <row r="793" customFormat="false" ht="15" hidden="true" customHeight="false" outlineLevel="0" collapsed="false">
      <c r="A793" s="3" t="s">
        <v>1809</v>
      </c>
      <c r="B793" s="4" t="s">
        <v>11</v>
      </c>
      <c r="C793" s="4" t="s">
        <v>1575</v>
      </c>
      <c r="D793" s="3" t="s">
        <v>1749</v>
      </c>
      <c r="E793" s="5" t="s">
        <v>1810</v>
      </c>
      <c r="F793" s="5" t="n">
        <v>0.18</v>
      </c>
      <c r="G793" s="5" t="s">
        <v>15</v>
      </c>
      <c r="H793" s="20" t="n">
        <f aca="false">VLOOKUP(E793,[1]Sayfa5!E$1:H$1048576,4,0)</f>
        <v>12.6382464</v>
      </c>
      <c r="I793" s="4"/>
      <c r="J793" s="26" t="n">
        <v>8691217116275</v>
      </c>
    </row>
    <row r="794" customFormat="false" ht="15" hidden="true" customHeight="false" outlineLevel="0" collapsed="false">
      <c r="A794" s="3" t="s">
        <v>1811</v>
      </c>
      <c r="B794" s="4" t="s">
        <v>11</v>
      </c>
      <c r="C794" s="4" t="s">
        <v>1575</v>
      </c>
      <c r="D794" s="3" t="s">
        <v>1749</v>
      </c>
      <c r="E794" s="5" t="s">
        <v>1812</v>
      </c>
      <c r="F794" s="5" t="n">
        <v>0.18</v>
      </c>
      <c r="G794" s="5" t="s">
        <v>15</v>
      </c>
      <c r="H794" s="20" t="n">
        <f aca="false">VLOOKUP(E794,[1]Sayfa5!E$1:H$1048576,4,0)</f>
        <v>20.197728</v>
      </c>
      <c r="I794" s="4"/>
      <c r="J794" s="26" t="n">
        <v>8691217116497</v>
      </c>
    </row>
    <row r="795" customFormat="false" ht="15" hidden="true" customHeight="false" outlineLevel="0" collapsed="false">
      <c r="A795" s="3" t="s">
        <v>1813</v>
      </c>
      <c r="B795" s="4" t="s">
        <v>11</v>
      </c>
      <c r="C795" s="4" t="s">
        <v>1575</v>
      </c>
      <c r="D795" s="3" t="s">
        <v>1749</v>
      </c>
      <c r="E795" s="5" t="s">
        <v>1814</v>
      </c>
      <c r="F795" s="5" t="n">
        <v>0.18</v>
      </c>
      <c r="G795" s="5" t="s">
        <v>15</v>
      </c>
      <c r="H795" s="20" t="n">
        <f aca="false">VLOOKUP(E795,[1]Sayfa5!E$1:H$1048576,4,0)</f>
        <v>20.197728</v>
      </c>
      <c r="I795" s="4"/>
      <c r="J795" s="26" t="n">
        <v>8691217116480</v>
      </c>
    </row>
    <row r="796" customFormat="false" ht="15" hidden="true" customHeight="false" outlineLevel="0" collapsed="false">
      <c r="A796" s="3" t="s">
        <v>1815</v>
      </c>
      <c r="B796" s="4" t="s">
        <v>11</v>
      </c>
      <c r="C796" s="4" t="s">
        <v>1575</v>
      </c>
      <c r="D796" s="3" t="s">
        <v>1749</v>
      </c>
      <c r="E796" s="5" t="s">
        <v>1816</v>
      </c>
      <c r="F796" s="5" t="n">
        <v>0.18</v>
      </c>
      <c r="G796" s="5" t="s">
        <v>15</v>
      </c>
      <c r="H796" s="20" t="n">
        <f aca="false">VLOOKUP(E796,[1]Sayfa5!E$1:H$1048576,4,0)</f>
        <v>20.197728</v>
      </c>
      <c r="I796" s="4"/>
      <c r="J796" s="26" t="n">
        <v>8691217116473</v>
      </c>
    </row>
    <row r="797" customFormat="false" ht="15" hidden="true" customHeight="false" outlineLevel="0" collapsed="false">
      <c r="A797" s="3" t="s">
        <v>1817</v>
      </c>
      <c r="B797" s="4" t="s">
        <v>11</v>
      </c>
      <c r="C797" s="4" t="s">
        <v>1575</v>
      </c>
      <c r="D797" s="3" t="s">
        <v>1749</v>
      </c>
      <c r="E797" s="5" t="s">
        <v>1818</v>
      </c>
      <c r="F797" s="5" t="n">
        <v>0.18</v>
      </c>
      <c r="G797" s="5" t="s">
        <v>15</v>
      </c>
      <c r="H797" s="20" t="n">
        <f aca="false">VLOOKUP(E797,[1]Sayfa5!E$1:H$1048576,4,0)</f>
        <v>8.954652</v>
      </c>
      <c r="I797" s="4"/>
      <c r="J797" s="26" t="n">
        <v>8691217119009</v>
      </c>
    </row>
    <row r="798" customFormat="false" ht="15" hidden="true" customHeight="false" outlineLevel="0" collapsed="false">
      <c r="A798" s="3" t="s">
        <v>1819</v>
      </c>
      <c r="B798" s="4" t="s">
        <v>11</v>
      </c>
      <c r="C798" s="4" t="s">
        <v>1575</v>
      </c>
      <c r="D798" s="3" t="s">
        <v>1749</v>
      </c>
      <c r="E798" s="5" t="s">
        <v>1820</v>
      </c>
      <c r="F798" s="5" t="n">
        <v>0.18</v>
      </c>
      <c r="G798" s="5" t="s">
        <v>15</v>
      </c>
      <c r="H798" s="20" t="n">
        <f aca="false">VLOOKUP(E798,[1]Sayfa5!E$1:H$1048576,4,0)</f>
        <v>10.462032</v>
      </c>
      <c r="I798" s="4"/>
      <c r="J798" s="26" t="n">
        <v>8691217119207</v>
      </c>
    </row>
    <row r="799" customFormat="false" ht="15" hidden="true" customHeight="false" outlineLevel="0" collapsed="false">
      <c r="A799" s="3" t="s">
        <v>1821</v>
      </c>
      <c r="B799" s="4" t="s">
        <v>11</v>
      </c>
      <c r="C799" s="4" t="s">
        <v>1575</v>
      </c>
      <c r="D799" s="3" t="s">
        <v>1749</v>
      </c>
      <c r="E799" s="5" t="s">
        <v>1822</v>
      </c>
      <c r="F799" s="5" t="n">
        <v>0.18</v>
      </c>
      <c r="G799" s="5" t="s">
        <v>15</v>
      </c>
      <c r="H799" s="20" t="n">
        <f aca="false">VLOOKUP(E799,[1]Sayfa5!E$1:H$1048576,4,0)</f>
        <v>14.8701</v>
      </c>
      <c r="I799" s="4"/>
      <c r="J799" s="26" t="n">
        <v>8691217119405</v>
      </c>
    </row>
    <row r="800" customFormat="false" ht="15" hidden="true" customHeight="false" outlineLevel="0" collapsed="false">
      <c r="A800" s="3" t="s">
        <v>1823</v>
      </c>
      <c r="B800" s="4" t="s">
        <v>11</v>
      </c>
      <c r="C800" s="4" t="s">
        <v>1575</v>
      </c>
      <c r="D800" s="3" t="s">
        <v>1749</v>
      </c>
      <c r="E800" s="5" t="s">
        <v>1824</v>
      </c>
      <c r="F800" s="5" t="n">
        <v>0.18</v>
      </c>
      <c r="G800" s="5" t="s">
        <v>15</v>
      </c>
      <c r="H800" s="5" t="n">
        <f aca="false">VLOOKUP(E800,[1]Sayfa5!E$1:H$1048576,4,0)</f>
        <v>13.536</v>
      </c>
      <c r="I800" s="4"/>
      <c r="J800" s="29" t="s">
        <v>1825</v>
      </c>
    </row>
    <row r="801" customFormat="false" ht="15" hidden="true" customHeight="false" outlineLevel="0" collapsed="false">
      <c r="A801" s="3" t="s">
        <v>1826</v>
      </c>
      <c r="B801" s="4" t="s">
        <v>11</v>
      </c>
      <c r="C801" s="4" t="s">
        <v>1575</v>
      </c>
      <c r="D801" s="3" t="s">
        <v>1749</v>
      </c>
      <c r="E801" s="5" t="s">
        <v>1827</v>
      </c>
      <c r="F801" s="5" t="n">
        <v>0.18</v>
      </c>
      <c r="G801" s="5" t="s">
        <v>15</v>
      </c>
      <c r="H801" s="5" t="n">
        <f aca="false">VLOOKUP(E801,[1]Sayfa5!E$1:H$1048576,4,0)</f>
        <v>13.536</v>
      </c>
      <c r="I801" s="4"/>
      <c r="J801" s="29" t="s">
        <v>1828</v>
      </c>
    </row>
    <row r="802" customFormat="false" ht="15" hidden="true" customHeight="false" outlineLevel="0" collapsed="false">
      <c r="A802" s="3" t="s">
        <v>1829</v>
      </c>
      <c r="B802" s="4" t="s">
        <v>11</v>
      </c>
      <c r="C802" s="4" t="s">
        <v>1575</v>
      </c>
      <c r="D802" s="3" t="s">
        <v>1749</v>
      </c>
      <c r="E802" s="5" t="s">
        <v>1830</v>
      </c>
      <c r="F802" s="5" t="n">
        <v>0.18</v>
      </c>
      <c r="G802" s="5" t="s">
        <v>15</v>
      </c>
      <c r="H802" s="5" t="n">
        <f aca="false">VLOOKUP(E802,[1]Sayfa5!E$1:H$1048576,4,0)</f>
        <v>13.536</v>
      </c>
      <c r="I802" s="4"/>
      <c r="J802" s="29" t="s">
        <v>1831</v>
      </c>
    </row>
    <row r="803" customFormat="false" ht="15" hidden="true" customHeight="false" outlineLevel="0" collapsed="false">
      <c r="A803" s="3" t="s">
        <v>1832</v>
      </c>
      <c r="B803" s="4" t="s">
        <v>11</v>
      </c>
      <c r="C803" s="4" t="s">
        <v>1575</v>
      </c>
      <c r="D803" s="3" t="s">
        <v>1749</v>
      </c>
      <c r="E803" s="5" t="s">
        <v>1833</v>
      </c>
      <c r="F803" s="5" t="n">
        <v>0.18</v>
      </c>
      <c r="G803" s="5" t="s">
        <v>15</v>
      </c>
      <c r="H803" s="5" t="n">
        <f aca="false">VLOOKUP(E803,[1]Sayfa5!E$1:H$1048576,4,0)</f>
        <v>17.343</v>
      </c>
      <c r="I803" s="4"/>
      <c r="J803" s="29" t="s">
        <v>1834</v>
      </c>
    </row>
    <row r="804" customFormat="false" ht="15" hidden="true" customHeight="false" outlineLevel="0" collapsed="false">
      <c r="A804" s="3" t="s">
        <v>1835</v>
      </c>
      <c r="B804" s="4" t="s">
        <v>11</v>
      </c>
      <c r="C804" s="4" t="s">
        <v>1575</v>
      </c>
      <c r="D804" s="3" t="s">
        <v>1749</v>
      </c>
      <c r="E804" s="5" t="s">
        <v>1836</v>
      </c>
      <c r="F804" s="5" t="n">
        <v>0.18</v>
      </c>
      <c r="G804" s="5" t="s">
        <v>15</v>
      </c>
      <c r="H804" s="5" t="n">
        <f aca="false">VLOOKUP(E804,[1]Sayfa5!E$1:H$1048576,4,0)</f>
        <v>17.343</v>
      </c>
      <c r="I804" s="4"/>
      <c r="J804" s="29" t="s">
        <v>1837</v>
      </c>
    </row>
    <row r="805" customFormat="false" ht="15" hidden="true" customHeight="false" outlineLevel="0" collapsed="false">
      <c r="A805" s="3" t="s">
        <v>1838</v>
      </c>
      <c r="B805" s="4" t="s">
        <v>11</v>
      </c>
      <c r="C805" s="4" t="s">
        <v>1575</v>
      </c>
      <c r="D805" s="3" t="s">
        <v>1749</v>
      </c>
      <c r="E805" s="5" t="s">
        <v>1839</v>
      </c>
      <c r="F805" s="5" t="n">
        <v>0.18</v>
      </c>
      <c r="G805" s="5" t="s">
        <v>15</v>
      </c>
      <c r="H805" s="5" t="n">
        <f aca="false">VLOOKUP(E805,[1]Sayfa5!E$1:H$1048576,4,0)</f>
        <v>17.343</v>
      </c>
      <c r="I805" s="4"/>
      <c r="J805" s="29" t="s">
        <v>1840</v>
      </c>
    </row>
    <row r="806" customFormat="false" ht="15" hidden="true" customHeight="false" outlineLevel="0" collapsed="false">
      <c r="A806" s="3" t="s">
        <v>1841</v>
      </c>
      <c r="B806" s="4" t="s">
        <v>11</v>
      </c>
      <c r="C806" s="4" t="s">
        <v>1575</v>
      </c>
      <c r="D806" s="3" t="s">
        <v>1749</v>
      </c>
      <c r="E806" s="5" t="s">
        <v>1842</v>
      </c>
      <c r="F806" s="5" t="n">
        <v>0.18</v>
      </c>
      <c r="G806" s="5" t="s">
        <v>15</v>
      </c>
      <c r="H806" s="5" t="n">
        <f aca="false">VLOOKUP(E806,[1]Sayfa5!E$1:H$1048576,4,0)</f>
        <v>20.304</v>
      </c>
      <c r="I806" s="4"/>
      <c r="J806" s="29" t="s">
        <v>1843</v>
      </c>
    </row>
    <row r="807" customFormat="false" ht="15" hidden="true" customHeight="false" outlineLevel="0" collapsed="false">
      <c r="A807" s="3" t="s">
        <v>1844</v>
      </c>
      <c r="B807" s="4" t="s">
        <v>11</v>
      </c>
      <c r="C807" s="4" t="s">
        <v>1575</v>
      </c>
      <c r="D807" s="3" t="s">
        <v>1749</v>
      </c>
      <c r="E807" s="5" t="s">
        <v>1845</v>
      </c>
      <c r="F807" s="5" t="n">
        <v>0.18</v>
      </c>
      <c r="G807" s="5" t="s">
        <v>15</v>
      </c>
      <c r="H807" s="5" t="n">
        <f aca="false">VLOOKUP(E807,[1]Sayfa5!E$1:H$1048576,4,0)</f>
        <v>20.304</v>
      </c>
      <c r="I807" s="4"/>
      <c r="J807" s="29" t="s">
        <v>1846</v>
      </c>
    </row>
    <row r="808" customFormat="false" ht="15" hidden="true" customHeight="false" outlineLevel="0" collapsed="false">
      <c r="A808" s="3" t="s">
        <v>1847</v>
      </c>
      <c r="B808" s="4" t="s">
        <v>11</v>
      </c>
      <c r="C808" s="4" t="s">
        <v>1575</v>
      </c>
      <c r="D808" s="3" t="s">
        <v>1749</v>
      </c>
      <c r="E808" s="5" t="s">
        <v>1848</v>
      </c>
      <c r="F808" s="5" t="n">
        <v>0.18</v>
      </c>
      <c r="G808" s="5" t="s">
        <v>15</v>
      </c>
      <c r="H808" s="5" t="n">
        <f aca="false">VLOOKUP(E808,[1]Sayfa5!E$1:H$1048576,4,0)</f>
        <v>20.304</v>
      </c>
      <c r="I808" s="4"/>
      <c r="J808" s="29" t="s">
        <v>1849</v>
      </c>
    </row>
    <row r="809" customFormat="false" ht="15" hidden="true" customHeight="false" outlineLevel="0" collapsed="false">
      <c r="A809" s="3" t="s">
        <v>1850</v>
      </c>
      <c r="B809" s="4" t="s">
        <v>11</v>
      </c>
      <c r="C809" s="4" t="s">
        <v>1575</v>
      </c>
      <c r="D809" s="3" t="s">
        <v>1749</v>
      </c>
      <c r="E809" s="5" t="s">
        <v>1851</v>
      </c>
      <c r="F809" s="5" t="n">
        <v>0.18</v>
      </c>
      <c r="G809" s="5" t="s">
        <v>15</v>
      </c>
      <c r="H809" s="5" t="n">
        <f aca="false">VLOOKUP(E809,[1]Sayfa5!E$1:H$1048576,4,0)</f>
        <v>20.304</v>
      </c>
      <c r="I809" s="4"/>
      <c r="J809" s="29" t="s">
        <v>1852</v>
      </c>
    </row>
    <row r="810" customFormat="false" ht="15" hidden="true" customHeight="false" outlineLevel="0" collapsed="false">
      <c r="A810" s="3" t="s">
        <v>1853</v>
      </c>
      <c r="B810" s="4" t="s">
        <v>11</v>
      </c>
      <c r="C810" s="4" t="s">
        <v>1575</v>
      </c>
      <c r="D810" s="3" t="s">
        <v>1749</v>
      </c>
      <c r="E810" s="5" t="s">
        <v>1854</v>
      </c>
      <c r="F810" s="5" t="n">
        <v>0.18</v>
      </c>
      <c r="G810" s="5" t="s">
        <v>15</v>
      </c>
      <c r="H810" s="5" t="n">
        <f aca="false">VLOOKUP(E810,[1]Sayfa5!E$1:H$1048576,4,0)</f>
        <v>20.304</v>
      </c>
      <c r="I810" s="4"/>
      <c r="J810" s="29" t="s">
        <v>1855</v>
      </c>
    </row>
    <row r="811" customFormat="false" ht="15" hidden="true" customHeight="false" outlineLevel="0" collapsed="false">
      <c r="A811" s="3" t="s">
        <v>1856</v>
      </c>
      <c r="B811" s="4" t="s">
        <v>11</v>
      </c>
      <c r="C811" s="4" t="s">
        <v>1575</v>
      </c>
      <c r="D811" s="3" t="s">
        <v>1749</v>
      </c>
      <c r="E811" s="5" t="s">
        <v>1857</v>
      </c>
      <c r="F811" s="5" t="n">
        <v>0.18</v>
      </c>
      <c r="G811" s="5" t="s">
        <v>15</v>
      </c>
      <c r="H811" s="5" t="n">
        <f aca="false">VLOOKUP(E811,[1]Sayfa5!E$1:H$1048576,4,0)</f>
        <v>20.304</v>
      </c>
      <c r="I811" s="4"/>
      <c r="J811" s="29" t="s">
        <v>1858</v>
      </c>
    </row>
    <row r="812" customFormat="false" ht="15" hidden="true" customHeight="false" outlineLevel="0" collapsed="false">
      <c r="A812" s="3" t="s">
        <v>1859</v>
      </c>
      <c r="B812" s="4" t="s">
        <v>11</v>
      </c>
      <c r="C812" s="4" t="s">
        <v>1575</v>
      </c>
      <c r="D812" s="3" t="s">
        <v>1749</v>
      </c>
      <c r="E812" s="5" t="s">
        <v>1860</v>
      </c>
      <c r="F812" s="5" t="n">
        <v>0.18</v>
      </c>
      <c r="G812" s="5" t="s">
        <v>15</v>
      </c>
      <c r="H812" s="5" t="n">
        <f aca="false">VLOOKUP(E812,[1]Sayfa5!E$1:H$1048576,4,0)</f>
        <v>20.304</v>
      </c>
      <c r="I812" s="4"/>
      <c r="J812" s="29" t="s">
        <v>1861</v>
      </c>
    </row>
    <row r="813" customFormat="false" ht="15" hidden="true" customHeight="false" outlineLevel="0" collapsed="false">
      <c r="A813" s="3" t="s">
        <v>1862</v>
      </c>
      <c r="B813" s="4" t="s">
        <v>11</v>
      </c>
      <c r="C813" s="4" t="s">
        <v>1575</v>
      </c>
      <c r="D813" s="3" t="s">
        <v>1749</v>
      </c>
      <c r="E813" s="5" t="s">
        <v>1863</v>
      </c>
      <c r="F813" s="5" t="n">
        <v>0.18</v>
      </c>
      <c r="G813" s="5" t="s">
        <v>15</v>
      </c>
      <c r="H813" s="5" t="n">
        <f aca="false">VLOOKUP(E813,[1]Sayfa5!E$1:H$1048576,4,0)</f>
        <v>25.38</v>
      </c>
      <c r="I813" s="4"/>
      <c r="J813" s="29" t="s">
        <v>1864</v>
      </c>
    </row>
    <row r="814" customFormat="false" ht="15" hidden="true" customHeight="false" outlineLevel="0" collapsed="false">
      <c r="A814" s="3" t="s">
        <v>1865</v>
      </c>
      <c r="B814" s="4" t="s">
        <v>11</v>
      </c>
      <c r="C814" s="4" t="s">
        <v>1575</v>
      </c>
      <c r="D814" s="3" t="s">
        <v>1749</v>
      </c>
      <c r="E814" s="5" t="s">
        <v>1866</v>
      </c>
      <c r="F814" s="5" t="n">
        <v>0.18</v>
      </c>
      <c r="G814" s="5" t="s">
        <v>15</v>
      </c>
      <c r="H814" s="5" t="n">
        <f aca="false">VLOOKUP(E814,[1]Sayfa5!E$1:H$1048576,4,0)</f>
        <v>25.38</v>
      </c>
      <c r="I814" s="4"/>
      <c r="J814" s="29" t="s">
        <v>1867</v>
      </c>
    </row>
    <row r="815" customFormat="false" ht="15" hidden="true" customHeight="false" outlineLevel="0" collapsed="false">
      <c r="A815" s="3" t="s">
        <v>1868</v>
      </c>
      <c r="B815" s="4" t="s">
        <v>11</v>
      </c>
      <c r="C815" s="4" t="s">
        <v>1575</v>
      </c>
      <c r="D815" s="3" t="s">
        <v>1749</v>
      </c>
      <c r="E815" s="5" t="s">
        <v>1869</v>
      </c>
      <c r="F815" s="5" t="n">
        <v>0.18</v>
      </c>
      <c r="G815" s="5" t="s">
        <v>15</v>
      </c>
      <c r="H815" s="5" t="n">
        <f aca="false">VLOOKUP(E815,[1]Sayfa5!E$1:H$1048576,4,0)</f>
        <v>25.38</v>
      </c>
      <c r="I815" s="4"/>
      <c r="J815" s="29" t="s">
        <v>1870</v>
      </c>
    </row>
    <row r="816" customFormat="false" ht="15" hidden="true" customHeight="false" outlineLevel="0" collapsed="false">
      <c r="A816" s="3" t="s">
        <v>1871</v>
      </c>
      <c r="B816" s="4" t="s">
        <v>11</v>
      </c>
      <c r="C816" s="4" t="s">
        <v>1575</v>
      </c>
      <c r="D816" s="3" t="s">
        <v>1749</v>
      </c>
      <c r="E816" s="5" t="s">
        <v>1872</v>
      </c>
      <c r="F816" s="5" t="n">
        <v>0.18</v>
      </c>
      <c r="G816" s="5" t="s">
        <v>15</v>
      </c>
      <c r="H816" s="5" t="n">
        <f aca="false">VLOOKUP(E816,[1]Sayfa5!E$1:H$1048576,4,0)</f>
        <v>25.38</v>
      </c>
      <c r="I816" s="4"/>
      <c r="J816" s="29" t="s">
        <v>1873</v>
      </c>
    </row>
    <row r="817" customFormat="false" ht="15" hidden="true" customHeight="false" outlineLevel="0" collapsed="false">
      <c r="A817" s="3" t="s">
        <v>1874</v>
      </c>
      <c r="B817" s="4" t="s">
        <v>11</v>
      </c>
      <c r="C817" s="4" t="s">
        <v>1575</v>
      </c>
      <c r="D817" s="3" t="s">
        <v>1749</v>
      </c>
      <c r="E817" s="5" t="s">
        <v>1875</v>
      </c>
      <c r="F817" s="5" t="n">
        <v>0.18</v>
      </c>
      <c r="G817" s="5" t="s">
        <v>15</v>
      </c>
      <c r="H817" s="5" t="n">
        <f aca="false">VLOOKUP(E817,[1]Sayfa5!E$1:H$1048576,4,0)</f>
        <v>25.38</v>
      </c>
      <c r="I817" s="4"/>
      <c r="J817" s="29" t="s">
        <v>1876</v>
      </c>
    </row>
    <row r="818" customFormat="false" ht="15" hidden="true" customHeight="false" outlineLevel="0" collapsed="false">
      <c r="A818" s="3" t="s">
        <v>1877</v>
      </c>
      <c r="B818" s="4" t="s">
        <v>11</v>
      </c>
      <c r="C818" s="4" t="s">
        <v>1575</v>
      </c>
      <c r="D818" s="3" t="s">
        <v>1749</v>
      </c>
      <c r="E818" s="5" t="s">
        <v>1878</v>
      </c>
      <c r="F818" s="5" t="n">
        <v>0.18</v>
      </c>
      <c r="G818" s="5" t="s">
        <v>15</v>
      </c>
      <c r="H818" s="5" t="n">
        <f aca="false">VLOOKUP(E818,[1]Sayfa5!E$1:H$1048576,4,0)</f>
        <v>25.38</v>
      </c>
      <c r="I818" s="4"/>
      <c r="J818" s="29" t="s">
        <v>1879</v>
      </c>
    </row>
    <row r="819" customFormat="false" ht="15" hidden="true" customHeight="false" outlineLevel="0" collapsed="false">
      <c r="A819" s="3" t="s">
        <v>1880</v>
      </c>
      <c r="B819" s="4" t="s">
        <v>11</v>
      </c>
      <c r="C819" s="4" t="s">
        <v>1575</v>
      </c>
      <c r="D819" s="3" t="s">
        <v>1749</v>
      </c>
      <c r="E819" s="5" t="s">
        <v>1881</v>
      </c>
      <c r="F819" s="5" t="n">
        <v>0.18</v>
      </c>
      <c r="G819" s="5" t="s">
        <v>15</v>
      </c>
      <c r="H819" s="5" t="n">
        <f aca="false">VLOOKUP(E819,[1]Sayfa5!E$1:H$1048576,4,0)</f>
        <v>25.38</v>
      </c>
      <c r="I819" s="4"/>
      <c r="J819" s="29" t="s">
        <v>1882</v>
      </c>
    </row>
    <row r="820" customFormat="false" ht="15" hidden="true" customHeight="false" outlineLevel="0" collapsed="false">
      <c r="A820" s="3" t="s">
        <v>1883</v>
      </c>
      <c r="B820" s="4" t="s">
        <v>11</v>
      </c>
      <c r="C820" s="4" t="s">
        <v>1575</v>
      </c>
      <c r="D820" s="3" t="s">
        <v>1749</v>
      </c>
      <c r="E820" s="5" t="s">
        <v>1884</v>
      </c>
      <c r="F820" s="5" t="n">
        <v>0.18</v>
      </c>
      <c r="G820" s="5" t="s">
        <v>15</v>
      </c>
      <c r="H820" s="5" t="n">
        <f aca="false">VLOOKUP(E820,[1]Sayfa5!E$1:H$1048576,4,0)</f>
        <v>25.38</v>
      </c>
      <c r="I820" s="4"/>
      <c r="J820" s="29" t="s">
        <v>1885</v>
      </c>
    </row>
    <row r="821" customFormat="false" ht="15" hidden="true" customHeight="false" outlineLevel="0" collapsed="false">
      <c r="A821" s="3" t="s">
        <v>1886</v>
      </c>
      <c r="B821" s="4" t="s">
        <v>11</v>
      </c>
      <c r="C821" s="4" t="s">
        <v>1575</v>
      </c>
      <c r="D821" s="3" t="s">
        <v>1749</v>
      </c>
      <c r="E821" s="5" t="s">
        <v>1887</v>
      </c>
      <c r="F821" s="5" t="n">
        <v>0.18</v>
      </c>
      <c r="G821" s="5" t="s">
        <v>15</v>
      </c>
      <c r="H821" s="5" t="n">
        <f aca="false">VLOOKUP(E821,[1]Sayfa5!E$1:H$1048576,4,0)</f>
        <v>25.38</v>
      </c>
      <c r="I821" s="4"/>
      <c r="J821" s="29" t="s">
        <v>1888</v>
      </c>
    </row>
    <row r="822" customFormat="false" ht="15" hidden="true" customHeight="false" outlineLevel="0" collapsed="false">
      <c r="A822" s="3" t="s">
        <v>1889</v>
      </c>
      <c r="B822" s="4" t="s">
        <v>11</v>
      </c>
      <c r="C822" s="4" t="s">
        <v>1575</v>
      </c>
      <c r="D822" s="3" t="s">
        <v>1749</v>
      </c>
      <c r="E822" s="5" t="s">
        <v>1890</v>
      </c>
      <c r="F822" s="5" t="n">
        <v>0.18</v>
      </c>
      <c r="G822" s="5" t="s">
        <v>15</v>
      </c>
      <c r="H822" s="5" t="n">
        <f aca="false">VLOOKUP(E822,[1]Sayfa5!E$1:H$1048576,4,0)</f>
        <v>25.38</v>
      </c>
      <c r="I822" s="4"/>
      <c r="J822" s="29" t="s">
        <v>1891</v>
      </c>
    </row>
    <row r="823" customFormat="false" ht="15" hidden="true" customHeight="false" outlineLevel="0" collapsed="false">
      <c r="A823" s="3" t="s">
        <v>1892</v>
      </c>
      <c r="B823" s="4" t="s">
        <v>11</v>
      </c>
      <c r="C823" s="4" t="s">
        <v>1575</v>
      </c>
      <c r="D823" s="3" t="s">
        <v>1749</v>
      </c>
      <c r="E823" s="5" t="s">
        <v>1893</v>
      </c>
      <c r="F823" s="5" t="n">
        <v>0.18</v>
      </c>
      <c r="G823" s="5" t="s">
        <v>15</v>
      </c>
      <c r="H823" s="5" t="n">
        <f aca="false">VLOOKUP(E823,[1]Sayfa5!E$1:H$1048576,4,0)</f>
        <v>25.38</v>
      </c>
      <c r="I823" s="4"/>
      <c r="J823" s="29" t="s">
        <v>1894</v>
      </c>
    </row>
    <row r="824" customFormat="false" ht="15" hidden="true" customHeight="false" outlineLevel="0" collapsed="false">
      <c r="A824" s="3" t="s">
        <v>1895</v>
      </c>
      <c r="B824" s="4" t="s">
        <v>11</v>
      </c>
      <c r="C824" s="4" t="s">
        <v>1575</v>
      </c>
      <c r="D824" s="3" t="s">
        <v>1749</v>
      </c>
      <c r="E824" s="5" t="s">
        <v>1896</v>
      </c>
      <c r="F824" s="5" t="n">
        <v>0.18</v>
      </c>
      <c r="G824" s="5" t="s">
        <v>15</v>
      </c>
      <c r="H824" s="5" t="n">
        <f aca="false">VLOOKUP(E824,[1]Sayfa5!E$1:H$1048576,4,0)</f>
        <v>25.38</v>
      </c>
      <c r="I824" s="4"/>
      <c r="J824" s="29" t="s">
        <v>1897</v>
      </c>
    </row>
    <row r="825" customFormat="false" ht="15" hidden="true" customHeight="false" outlineLevel="0" collapsed="false">
      <c r="A825" s="3" t="s">
        <v>1898</v>
      </c>
      <c r="B825" s="4" t="s">
        <v>11</v>
      </c>
      <c r="C825" s="4" t="s">
        <v>1575</v>
      </c>
      <c r="D825" s="3" t="s">
        <v>1749</v>
      </c>
      <c r="E825" s="5" t="s">
        <v>1899</v>
      </c>
      <c r="F825" s="5" t="n">
        <v>0.18</v>
      </c>
      <c r="G825" s="5" t="s">
        <v>15</v>
      </c>
      <c r="H825" s="5" t="n">
        <f aca="false">VLOOKUP(E825,[1]Sayfa5!E$1:H$1048576,4,0)</f>
        <v>14.382</v>
      </c>
      <c r="I825" s="4"/>
      <c r="J825" s="29" t="s">
        <v>1900</v>
      </c>
    </row>
    <row r="826" customFormat="false" ht="15" hidden="true" customHeight="false" outlineLevel="0" collapsed="false">
      <c r="A826" s="3" t="s">
        <v>1901</v>
      </c>
      <c r="B826" s="4" t="s">
        <v>11</v>
      </c>
      <c r="C826" s="4" t="s">
        <v>1575</v>
      </c>
      <c r="D826" s="3" t="s">
        <v>1749</v>
      </c>
      <c r="E826" s="5" t="s">
        <v>1902</v>
      </c>
      <c r="F826" s="5" t="n">
        <v>0.18</v>
      </c>
      <c r="G826" s="5" t="s">
        <v>15</v>
      </c>
      <c r="H826" s="5" t="n">
        <f aca="false">VLOOKUP(E826,[1]Sayfa5!E$1:H$1048576,4,0)</f>
        <v>14.382</v>
      </c>
      <c r="I826" s="4"/>
      <c r="J826" s="29" t="s">
        <v>1903</v>
      </c>
    </row>
    <row r="827" customFormat="false" ht="15" hidden="true" customHeight="false" outlineLevel="0" collapsed="false">
      <c r="A827" s="3" t="s">
        <v>1904</v>
      </c>
      <c r="B827" s="4" t="s">
        <v>11</v>
      </c>
      <c r="C827" s="4" t="s">
        <v>1575</v>
      </c>
      <c r="D827" s="3" t="s">
        <v>1749</v>
      </c>
      <c r="E827" s="5" t="s">
        <v>1905</v>
      </c>
      <c r="F827" s="5" t="n">
        <v>0.18</v>
      </c>
      <c r="G827" s="5" t="s">
        <v>15</v>
      </c>
      <c r="H827" s="5" t="n">
        <f aca="false">VLOOKUP(E827,[1]Sayfa5!E$1:H$1048576,4,0)</f>
        <v>14.382</v>
      </c>
      <c r="I827" s="4"/>
      <c r="J827" s="29" t="s">
        <v>1906</v>
      </c>
    </row>
    <row r="828" customFormat="false" ht="15" hidden="true" customHeight="false" outlineLevel="0" collapsed="false">
      <c r="A828" s="3" t="s">
        <v>1907</v>
      </c>
      <c r="B828" s="4" t="s">
        <v>11</v>
      </c>
      <c r="C828" s="4" t="s">
        <v>1575</v>
      </c>
      <c r="D828" s="3" t="s">
        <v>1749</v>
      </c>
      <c r="E828" s="5" t="s">
        <v>1908</v>
      </c>
      <c r="F828" s="5" t="n">
        <v>0.18</v>
      </c>
      <c r="G828" s="5" t="s">
        <v>15</v>
      </c>
      <c r="H828" s="5" t="n">
        <f aca="false">VLOOKUP(E828,[1]Sayfa5!E$1:H$1048576,4,0)</f>
        <v>14.382</v>
      </c>
      <c r="I828" s="4"/>
      <c r="J828" s="29" t="s">
        <v>1909</v>
      </c>
    </row>
    <row r="829" customFormat="false" ht="15" hidden="true" customHeight="false" outlineLevel="0" collapsed="false">
      <c r="A829" s="3" t="s">
        <v>1910</v>
      </c>
      <c r="B829" s="4" t="s">
        <v>11</v>
      </c>
      <c r="C829" s="4" t="s">
        <v>1575</v>
      </c>
      <c r="D829" s="3" t="s">
        <v>1749</v>
      </c>
      <c r="E829" s="5" t="s">
        <v>1911</v>
      </c>
      <c r="F829" s="5" t="n">
        <v>0.18</v>
      </c>
      <c r="G829" s="5" t="s">
        <v>15</v>
      </c>
      <c r="H829" s="5" t="n">
        <f aca="false">VLOOKUP(E829,[1]Sayfa5!E$1:H$1048576,4,0)</f>
        <v>14.382</v>
      </c>
      <c r="I829" s="4"/>
      <c r="J829" s="29" t="s">
        <v>1912</v>
      </c>
    </row>
    <row r="830" customFormat="false" ht="15" hidden="true" customHeight="false" outlineLevel="0" collapsed="false">
      <c r="A830" s="3" t="s">
        <v>1913</v>
      </c>
      <c r="B830" s="4" t="s">
        <v>11</v>
      </c>
      <c r="C830" s="4" t="s">
        <v>1575</v>
      </c>
      <c r="D830" s="3" t="s">
        <v>1749</v>
      </c>
      <c r="E830" s="5" t="s">
        <v>1914</v>
      </c>
      <c r="F830" s="5" t="n">
        <v>0.18</v>
      </c>
      <c r="G830" s="5" t="s">
        <v>15</v>
      </c>
      <c r="H830" s="5" t="n">
        <f aca="false">VLOOKUP(E830,[1]Sayfa5!E$1:H$1048576,4,0)</f>
        <v>14.382</v>
      </c>
      <c r="I830" s="4"/>
      <c r="J830" s="29" t="s">
        <v>1915</v>
      </c>
    </row>
    <row r="831" customFormat="false" ht="15" hidden="true" customHeight="false" outlineLevel="0" collapsed="false">
      <c r="A831" s="3" t="s">
        <v>1916</v>
      </c>
      <c r="B831" s="4" t="s">
        <v>11</v>
      </c>
      <c r="C831" s="4" t="s">
        <v>1575</v>
      </c>
      <c r="D831" s="3" t="s">
        <v>1749</v>
      </c>
      <c r="E831" s="5" t="s">
        <v>1917</v>
      </c>
      <c r="F831" s="5" t="n">
        <v>0.18</v>
      </c>
      <c r="G831" s="5" t="s">
        <v>15</v>
      </c>
      <c r="H831" s="5" t="n">
        <f aca="false">VLOOKUP(E831,[1]Sayfa5!E$1:H$1048576,4,0)</f>
        <v>14.382</v>
      </c>
      <c r="I831" s="4"/>
      <c r="J831" s="29" t="s">
        <v>1918</v>
      </c>
    </row>
    <row r="832" customFormat="false" ht="15" hidden="true" customHeight="false" outlineLevel="0" collapsed="false">
      <c r="A832" s="3" t="s">
        <v>1919</v>
      </c>
      <c r="B832" s="4" t="s">
        <v>11</v>
      </c>
      <c r="C832" s="4" t="s">
        <v>1575</v>
      </c>
      <c r="D832" s="3" t="s">
        <v>1749</v>
      </c>
      <c r="E832" s="5" t="s">
        <v>1920</v>
      </c>
      <c r="F832" s="5" t="n">
        <v>0.18</v>
      </c>
      <c r="G832" s="5" t="s">
        <v>15</v>
      </c>
      <c r="H832" s="5" t="n">
        <f aca="false">VLOOKUP(E832,[1]Sayfa5!E$1:H$1048576,4,0)</f>
        <v>48.222</v>
      </c>
      <c r="I832" s="4"/>
      <c r="J832" s="29" t="s">
        <v>1921</v>
      </c>
    </row>
    <row r="833" customFormat="false" ht="15" hidden="true" customHeight="false" outlineLevel="0" collapsed="false">
      <c r="A833" s="3" t="s">
        <v>1922</v>
      </c>
      <c r="B833" s="4" t="s">
        <v>11</v>
      </c>
      <c r="C833" s="4" t="s">
        <v>1575</v>
      </c>
      <c r="D833" s="3" t="s">
        <v>1749</v>
      </c>
      <c r="E833" s="5" t="s">
        <v>1923</v>
      </c>
      <c r="F833" s="5" t="n">
        <v>0.18</v>
      </c>
      <c r="G833" s="5" t="s">
        <v>15</v>
      </c>
      <c r="H833" s="5" t="n">
        <f aca="false">VLOOKUP(E833,[1]Sayfa5!E$1:H$1048576,4,0)</f>
        <v>48.222</v>
      </c>
      <c r="I833" s="4"/>
      <c r="J833" s="29" t="s">
        <v>1924</v>
      </c>
    </row>
    <row r="834" customFormat="false" ht="15" hidden="true" customHeight="false" outlineLevel="0" collapsed="false">
      <c r="A834" s="3" t="s">
        <v>1925</v>
      </c>
      <c r="B834" s="4" t="s">
        <v>11</v>
      </c>
      <c r="C834" s="4" t="s">
        <v>1575</v>
      </c>
      <c r="D834" s="3" t="s">
        <v>1749</v>
      </c>
      <c r="E834" s="5" t="s">
        <v>1926</v>
      </c>
      <c r="F834" s="5" t="n">
        <v>0.18</v>
      </c>
      <c r="G834" s="5" t="s">
        <v>15</v>
      </c>
      <c r="H834" s="5" t="n">
        <f aca="false">VLOOKUP(E834,[1]Sayfa5!E$1:H$1048576,4,0)</f>
        <v>48.222</v>
      </c>
      <c r="I834" s="4"/>
      <c r="J834" s="29" t="s">
        <v>1927</v>
      </c>
    </row>
    <row r="835" customFormat="false" ht="15" hidden="true" customHeight="false" outlineLevel="0" collapsed="false">
      <c r="A835" s="3" t="s">
        <v>1928</v>
      </c>
      <c r="B835" s="4" t="s">
        <v>11</v>
      </c>
      <c r="C835" s="4" t="s">
        <v>1575</v>
      </c>
      <c r="D835" s="3" t="s">
        <v>1749</v>
      </c>
      <c r="E835" s="5" t="s">
        <v>1929</v>
      </c>
      <c r="F835" s="5" t="n">
        <v>0.18</v>
      </c>
      <c r="G835" s="5" t="s">
        <v>15</v>
      </c>
      <c r="H835" s="5" t="n">
        <f aca="false">VLOOKUP(E835,[1]Sayfa5!E$1:H$1048576,4,0)</f>
        <v>48.222</v>
      </c>
      <c r="I835" s="4"/>
      <c r="J835" s="29" t="s">
        <v>1930</v>
      </c>
    </row>
    <row r="836" customFormat="false" ht="15" hidden="true" customHeight="false" outlineLevel="0" collapsed="false">
      <c r="A836" s="3" t="s">
        <v>1931</v>
      </c>
      <c r="B836" s="4" t="s">
        <v>11</v>
      </c>
      <c r="C836" s="4" t="s">
        <v>1575</v>
      </c>
      <c r="D836" s="3" t="s">
        <v>1749</v>
      </c>
      <c r="E836" s="5" t="s">
        <v>1932</v>
      </c>
      <c r="F836" s="5" t="n">
        <v>0.18</v>
      </c>
      <c r="G836" s="5" t="s">
        <v>15</v>
      </c>
      <c r="H836" s="5" t="n">
        <f aca="false">VLOOKUP(E836,[1]Sayfa5!E$1:H$1048576,4,0)</f>
        <v>111.672</v>
      </c>
      <c r="I836" s="4"/>
      <c r="J836" s="29" t="s">
        <v>1933</v>
      </c>
    </row>
    <row r="837" customFormat="false" ht="15" hidden="true" customHeight="false" outlineLevel="0" collapsed="false">
      <c r="A837" s="3" t="s">
        <v>1934</v>
      </c>
      <c r="B837" s="4" t="s">
        <v>11</v>
      </c>
      <c r="C837" s="4" t="s">
        <v>1575</v>
      </c>
      <c r="D837" s="3" t="s">
        <v>1749</v>
      </c>
      <c r="E837" s="5" t="s">
        <v>1935</v>
      </c>
      <c r="F837" s="5" t="n">
        <v>0.18</v>
      </c>
      <c r="G837" s="5" t="s">
        <v>15</v>
      </c>
      <c r="H837" s="5" t="n">
        <f aca="false">VLOOKUP(E837,[1]Sayfa5!E$1:H$1048576,4,0)</f>
        <v>120.978</v>
      </c>
      <c r="I837" s="4"/>
      <c r="J837" s="29" t="s">
        <v>1936</v>
      </c>
    </row>
    <row r="838" customFormat="false" ht="15" hidden="true" customHeight="false" outlineLevel="0" collapsed="false">
      <c r="A838" s="3" t="s">
        <v>1937</v>
      </c>
      <c r="B838" s="4" t="s">
        <v>11</v>
      </c>
      <c r="C838" s="4" t="s">
        <v>1575</v>
      </c>
      <c r="D838" s="3" t="s">
        <v>1749</v>
      </c>
      <c r="E838" s="5" t="s">
        <v>1938</v>
      </c>
      <c r="F838" s="5" t="n">
        <v>0.18</v>
      </c>
      <c r="G838" s="5" t="s">
        <v>15</v>
      </c>
      <c r="H838" s="5" t="n">
        <f aca="false">VLOOKUP(E838,[1]Sayfa5!E$1:H$1048576,4,0)</f>
        <v>120.978</v>
      </c>
      <c r="I838" s="4"/>
      <c r="J838" s="29" t="s">
        <v>1939</v>
      </c>
    </row>
    <row r="839" customFormat="false" ht="15" hidden="true" customHeight="false" outlineLevel="0" collapsed="false">
      <c r="A839" s="3" t="s">
        <v>1940</v>
      </c>
      <c r="B839" s="4" t="s">
        <v>11</v>
      </c>
      <c r="C839" s="4" t="s">
        <v>1575</v>
      </c>
      <c r="D839" s="3" t="s">
        <v>1749</v>
      </c>
      <c r="E839" s="5" t="s">
        <v>1941</v>
      </c>
      <c r="F839" s="5" t="n">
        <v>0.18</v>
      </c>
      <c r="G839" s="5" t="s">
        <v>15</v>
      </c>
      <c r="H839" s="5" t="n">
        <f aca="false">VLOOKUP(E839,[1]Sayfa5!E$1:H$1048576,4,0)</f>
        <v>120.978</v>
      </c>
      <c r="I839" s="4"/>
      <c r="J839" s="29" t="s">
        <v>1942</v>
      </c>
    </row>
    <row r="840" customFormat="false" ht="15" hidden="true" customHeight="false" outlineLevel="0" collapsed="false">
      <c r="A840" s="3" t="s">
        <v>1943</v>
      </c>
      <c r="B840" s="4" t="s">
        <v>11</v>
      </c>
      <c r="C840" s="4" t="s">
        <v>1575</v>
      </c>
      <c r="D840" s="3" t="s">
        <v>1749</v>
      </c>
      <c r="E840" s="5" t="s">
        <v>1944</v>
      </c>
      <c r="F840" s="5" t="n">
        <v>0.18</v>
      </c>
      <c r="G840" s="5" t="s">
        <v>15</v>
      </c>
      <c r="H840" s="5" t="n">
        <f aca="false">VLOOKUP(E840,[1]Sayfa5!E$1:H$1048576,4,0)</f>
        <v>120.978</v>
      </c>
      <c r="I840" s="4"/>
      <c r="J840" s="29" t="s">
        <v>1945</v>
      </c>
    </row>
    <row r="841" customFormat="false" ht="15" hidden="true" customHeight="false" outlineLevel="0" collapsed="false">
      <c r="A841" s="3" t="s">
        <v>1946</v>
      </c>
      <c r="B841" s="4" t="s">
        <v>11</v>
      </c>
      <c r="C841" s="4" t="s">
        <v>1575</v>
      </c>
      <c r="D841" s="3" t="s">
        <v>1749</v>
      </c>
      <c r="E841" s="5" t="s">
        <v>1947</v>
      </c>
      <c r="F841" s="5" t="n">
        <v>0.18</v>
      </c>
      <c r="G841" s="5" t="s">
        <v>15</v>
      </c>
      <c r="H841" s="5" t="n">
        <f aca="false">VLOOKUP(E841,[1]Sayfa5!E$1:H$1048576,4,0)</f>
        <v>295.254</v>
      </c>
      <c r="I841" s="4"/>
      <c r="J841" s="29" t="s">
        <v>1948</v>
      </c>
    </row>
    <row r="842" customFormat="false" ht="15" hidden="true" customHeight="false" outlineLevel="0" collapsed="false">
      <c r="A842" s="3" t="s">
        <v>1949</v>
      </c>
      <c r="B842" s="4" t="s">
        <v>11</v>
      </c>
      <c r="C842" s="4" t="s">
        <v>1575</v>
      </c>
      <c r="D842" s="3" t="s">
        <v>1749</v>
      </c>
      <c r="E842" s="5" t="s">
        <v>1950</v>
      </c>
      <c r="F842" s="5" t="n">
        <v>0.18</v>
      </c>
      <c r="G842" s="5" t="s">
        <v>15</v>
      </c>
      <c r="H842" s="5" t="n">
        <f aca="false">VLOOKUP(E842,[1]Sayfa5!E$1:H$1048576,4,0)</f>
        <v>702.18</v>
      </c>
      <c r="I842" s="4"/>
      <c r="J842" s="29" t="s">
        <v>1951</v>
      </c>
    </row>
    <row r="843" customFormat="false" ht="15" hidden="true" customHeight="false" outlineLevel="0" collapsed="false">
      <c r="A843" s="3" t="s">
        <v>1952</v>
      </c>
      <c r="B843" s="4" t="s">
        <v>11</v>
      </c>
      <c r="C843" s="4" t="s">
        <v>1575</v>
      </c>
      <c r="D843" s="3" t="s">
        <v>1749</v>
      </c>
      <c r="E843" s="5" t="s">
        <v>1953</v>
      </c>
      <c r="F843" s="5" t="n">
        <v>0.18</v>
      </c>
      <c r="G843" s="5" t="s">
        <v>15</v>
      </c>
      <c r="H843" s="5" t="n">
        <f aca="false">VLOOKUP(E843,[1]Sayfa5!E$1:H$1048576,4,0)</f>
        <v>7.7832</v>
      </c>
      <c r="I843" s="4"/>
      <c r="J843" s="29" t="s">
        <v>1954</v>
      </c>
    </row>
    <row r="844" customFormat="false" ht="15" hidden="true" customHeight="false" outlineLevel="0" collapsed="false">
      <c r="A844" s="3" t="s">
        <v>1955</v>
      </c>
      <c r="B844" s="4" t="s">
        <v>11</v>
      </c>
      <c r="C844" s="4" t="s">
        <v>1575</v>
      </c>
      <c r="D844" s="3" t="s">
        <v>1749</v>
      </c>
      <c r="E844" s="5" t="s">
        <v>1956</v>
      </c>
      <c r="F844" s="5" t="n">
        <v>0.18</v>
      </c>
      <c r="G844" s="5" t="s">
        <v>15</v>
      </c>
      <c r="H844" s="5" t="n">
        <f aca="false">VLOOKUP(E844,[1]Sayfa5!E$1:H$1048576,4,0)</f>
        <v>7.7832</v>
      </c>
      <c r="I844" s="4"/>
      <c r="J844" s="29" t="s">
        <v>1957</v>
      </c>
    </row>
    <row r="845" customFormat="false" ht="15" hidden="true" customHeight="false" outlineLevel="0" collapsed="false">
      <c r="A845" s="3" t="s">
        <v>1958</v>
      </c>
      <c r="B845" s="4" t="s">
        <v>11</v>
      </c>
      <c r="C845" s="4" t="s">
        <v>1575</v>
      </c>
      <c r="D845" s="3" t="s">
        <v>1749</v>
      </c>
      <c r="E845" s="5" t="s">
        <v>1959</v>
      </c>
      <c r="F845" s="5" t="n">
        <v>0.18</v>
      </c>
      <c r="G845" s="5" t="s">
        <v>15</v>
      </c>
      <c r="H845" s="5" t="n">
        <f aca="false">VLOOKUP(E845,[1]Sayfa5!E$1:H$1048576,4,0)</f>
        <v>7.7832</v>
      </c>
      <c r="I845" s="4"/>
      <c r="J845" s="29" t="s">
        <v>1960</v>
      </c>
    </row>
    <row r="846" customFormat="false" ht="15" hidden="true" customHeight="false" outlineLevel="0" collapsed="false">
      <c r="A846" s="3" t="s">
        <v>1961</v>
      </c>
      <c r="B846" s="4" t="s">
        <v>11</v>
      </c>
      <c r="C846" s="4" t="s">
        <v>1575</v>
      </c>
      <c r="D846" s="3" t="s">
        <v>1749</v>
      </c>
      <c r="E846" s="5" t="s">
        <v>1962</v>
      </c>
      <c r="F846" s="5" t="n">
        <v>0.18</v>
      </c>
      <c r="G846" s="5" t="s">
        <v>15</v>
      </c>
      <c r="H846" s="5" t="n">
        <f aca="false">VLOOKUP(E846,[1]Sayfa5!E$1:H$1048576,4,0)</f>
        <v>9.9828</v>
      </c>
      <c r="I846" s="4"/>
      <c r="J846" s="29" t="s">
        <v>1963</v>
      </c>
    </row>
    <row r="847" customFormat="false" ht="15" hidden="true" customHeight="false" outlineLevel="0" collapsed="false">
      <c r="A847" s="3" t="s">
        <v>1964</v>
      </c>
      <c r="B847" s="4" t="s">
        <v>11</v>
      </c>
      <c r="C847" s="4" t="s">
        <v>1575</v>
      </c>
      <c r="D847" s="3" t="s">
        <v>1749</v>
      </c>
      <c r="E847" s="5" t="s">
        <v>1965</v>
      </c>
      <c r="F847" s="5" t="n">
        <v>0.18</v>
      </c>
      <c r="G847" s="5" t="s">
        <v>15</v>
      </c>
      <c r="H847" s="5" t="n">
        <f aca="false">VLOOKUP(E847,[1]Sayfa5!E$1:H$1048576,4,0)</f>
        <v>9.9828</v>
      </c>
      <c r="I847" s="4"/>
      <c r="J847" s="29" t="s">
        <v>1966</v>
      </c>
    </row>
    <row r="848" customFormat="false" ht="15" hidden="true" customHeight="false" outlineLevel="0" collapsed="false">
      <c r="A848" s="3" t="s">
        <v>1967</v>
      </c>
      <c r="B848" s="4" t="s">
        <v>11</v>
      </c>
      <c r="C848" s="4" t="s">
        <v>1575</v>
      </c>
      <c r="D848" s="3" t="s">
        <v>1749</v>
      </c>
      <c r="E848" s="5" t="s">
        <v>1968</v>
      </c>
      <c r="F848" s="5" t="n">
        <v>0.18</v>
      </c>
      <c r="G848" s="5" t="s">
        <v>15</v>
      </c>
      <c r="H848" s="5" t="n">
        <f aca="false">VLOOKUP(E848,[1]Sayfa5!E$1:H$1048576,4,0)</f>
        <v>9.9828</v>
      </c>
      <c r="I848" s="4"/>
      <c r="J848" s="29" t="s">
        <v>1969</v>
      </c>
    </row>
    <row r="849" customFormat="false" ht="15" hidden="true" customHeight="false" outlineLevel="0" collapsed="false">
      <c r="A849" s="3" t="s">
        <v>1970</v>
      </c>
      <c r="B849" s="4" t="s">
        <v>11</v>
      </c>
      <c r="C849" s="4" t="s">
        <v>1575</v>
      </c>
      <c r="D849" s="3" t="s">
        <v>1749</v>
      </c>
      <c r="E849" s="5" t="s">
        <v>1971</v>
      </c>
      <c r="F849" s="5" t="n">
        <v>0.18</v>
      </c>
      <c r="G849" s="5" t="s">
        <v>15</v>
      </c>
      <c r="H849" s="5" t="n">
        <f aca="false">VLOOKUP(E849,[1]Sayfa5!E$1:H$1048576,4,0)</f>
        <v>14.382</v>
      </c>
      <c r="I849" s="4"/>
      <c r="J849" s="29" t="s">
        <v>1972</v>
      </c>
    </row>
    <row r="850" customFormat="false" ht="15" hidden="true" customHeight="false" outlineLevel="0" collapsed="false">
      <c r="A850" s="3" t="s">
        <v>1973</v>
      </c>
      <c r="B850" s="4" t="s">
        <v>11</v>
      </c>
      <c r="C850" s="4" t="s">
        <v>1575</v>
      </c>
      <c r="D850" s="3" t="s">
        <v>1749</v>
      </c>
      <c r="E850" s="5" t="s">
        <v>1974</v>
      </c>
      <c r="F850" s="5" t="n">
        <v>0.18</v>
      </c>
      <c r="G850" s="5" t="s">
        <v>15</v>
      </c>
      <c r="H850" s="5" t="n">
        <f aca="false">VLOOKUP(E850,[1]Sayfa5!E$1:H$1048576,4,0)</f>
        <v>14.382</v>
      </c>
      <c r="I850" s="4"/>
      <c r="J850" s="29" t="s">
        <v>1975</v>
      </c>
    </row>
    <row r="851" customFormat="false" ht="15" hidden="true" customHeight="false" outlineLevel="0" collapsed="false">
      <c r="A851" s="3" t="s">
        <v>1976</v>
      </c>
      <c r="B851" s="4" t="s">
        <v>11</v>
      </c>
      <c r="C851" s="4" t="s">
        <v>1575</v>
      </c>
      <c r="D851" s="3" t="s">
        <v>1749</v>
      </c>
      <c r="E851" s="5" t="s">
        <v>1977</v>
      </c>
      <c r="F851" s="5" t="n">
        <v>0.18</v>
      </c>
      <c r="G851" s="5" t="s">
        <v>15</v>
      </c>
      <c r="H851" s="5" t="n">
        <f aca="false">VLOOKUP(E851,[1]Sayfa5!E$1:H$1048576,4,0)</f>
        <v>14.382</v>
      </c>
      <c r="I851" s="4"/>
      <c r="J851" s="29" t="s">
        <v>1978</v>
      </c>
    </row>
    <row r="852" customFormat="false" ht="15" hidden="true" customHeight="false" outlineLevel="0" collapsed="false">
      <c r="A852" s="3" t="s">
        <v>1979</v>
      </c>
      <c r="B852" s="4" t="s">
        <v>11</v>
      </c>
      <c r="C852" s="4" t="s">
        <v>1575</v>
      </c>
      <c r="D852" s="3" t="s">
        <v>1749</v>
      </c>
      <c r="E852" s="5" t="s">
        <v>1980</v>
      </c>
      <c r="F852" s="5" t="n">
        <v>0.18</v>
      </c>
      <c r="G852" s="5" t="s">
        <v>15</v>
      </c>
      <c r="H852" s="5" t="n">
        <f aca="false">VLOOKUP(E852,[1]Sayfa5!E$1:H$1048576,4,0)</f>
        <v>76.14</v>
      </c>
      <c r="I852" s="4"/>
      <c r="J852" s="29" t="s">
        <v>1981</v>
      </c>
    </row>
    <row r="853" customFormat="false" ht="15" hidden="true" customHeight="false" outlineLevel="0" collapsed="false">
      <c r="A853" s="3" t="s">
        <v>1982</v>
      </c>
      <c r="B853" s="4" t="s">
        <v>11</v>
      </c>
      <c r="C853" s="4" t="s">
        <v>1575</v>
      </c>
      <c r="D853" s="3" t="s">
        <v>1749</v>
      </c>
      <c r="E853" s="5" t="s">
        <v>1983</v>
      </c>
      <c r="F853" s="5" t="n">
        <v>0.18</v>
      </c>
      <c r="G853" s="5" t="s">
        <v>15</v>
      </c>
      <c r="H853" s="5" t="n">
        <f aca="false">VLOOKUP(E853,[1]Sayfa5!E$1:H$1048576,4,0)</f>
        <v>291.87</v>
      </c>
      <c r="I853" s="4"/>
      <c r="J853" s="29" t="s">
        <v>1984</v>
      </c>
    </row>
    <row r="854" customFormat="false" ht="15" hidden="true" customHeight="false" outlineLevel="0" collapsed="false">
      <c r="A854" s="3" t="s">
        <v>1985</v>
      </c>
      <c r="B854" s="4" t="s">
        <v>11</v>
      </c>
      <c r="C854" s="4" t="s">
        <v>1575</v>
      </c>
      <c r="D854" s="3" t="s">
        <v>1749</v>
      </c>
      <c r="E854" s="5" t="s">
        <v>1986</v>
      </c>
      <c r="F854" s="5" t="n">
        <v>0.18</v>
      </c>
      <c r="G854" s="5" t="s">
        <v>15</v>
      </c>
      <c r="H854" s="5" t="n">
        <f aca="false">VLOOKUP(E854,[1]Sayfa5!E$1:H$1048576,4,0)</f>
        <v>719.1</v>
      </c>
      <c r="I854" s="4"/>
      <c r="J854" s="29" t="s">
        <v>1987</v>
      </c>
    </row>
    <row r="855" customFormat="false" ht="15" hidden="true" customHeight="false" outlineLevel="0" collapsed="false">
      <c r="A855" s="3" t="s">
        <v>1988</v>
      </c>
      <c r="B855" s="4" t="s">
        <v>11</v>
      </c>
      <c r="C855" s="4" t="s">
        <v>1575</v>
      </c>
      <c r="D855" s="3" t="s">
        <v>1749</v>
      </c>
      <c r="E855" s="4" t="s">
        <v>1989</v>
      </c>
      <c r="F855" s="4" t="n">
        <v>0.18</v>
      </c>
      <c r="G855" s="4" t="s">
        <v>15</v>
      </c>
      <c r="H855" s="4" t="n">
        <v>5.4405</v>
      </c>
      <c r="I855" s="4"/>
      <c r="J855" s="30" t="s">
        <v>1990</v>
      </c>
    </row>
    <row r="856" customFormat="false" ht="15" hidden="true" customHeight="false" outlineLevel="0" collapsed="false">
      <c r="A856" s="3" t="s">
        <v>1991</v>
      </c>
      <c r="B856" s="4" t="s">
        <v>11</v>
      </c>
      <c r="C856" s="4" t="s">
        <v>1575</v>
      </c>
      <c r="D856" s="3" t="s">
        <v>1749</v>
      </c>
      <c r="E856" s="4" t="s">
        <v>1992</v>
      </c>
      <c r="F856" s="4" t="n">
        <v>0.18</v>
      </c>
      <c r="G856" s="4" t="s">
        <v>15</v>
      </c>
      <c r="H856" s="4" t="n">
        <v>5.4405</v>
      </c>
      <c r="I856" s="4"/>
      <c r="J856" s="30" t="s">
        <v>1993</v>
      </c>
    </row>
    <row r="857" customFormat="false" ht="15" hidden="true" customHeight="false" outlineLevel="0" collapsed="false">
      <c r="A857" s="3" t="s">
        <v>1994</v>
      </c>
      <c r="B857" s="4" t="s">
        <v>11</v>
      </c>
      <c r="C857" s="4" t="s">
        <v>1575</v>
      </c>
      <c r="D857" s="3" t="s">
        <v>1749</v>
      </c>
      <c r="E857" s="4" t="s">
        <v>1995</v>
      </c>
      <c r="F857" s="4" t="n">
        <v>0.18</v>
      </c>
      <c r="G857" s="4" t="s">
        <v>15</v>
      </c>
      <c r="H857" s="4" t="n">
        <v>6.696</v>
      </c>
      <c r="I857" s="4"/>
      <c r="J857" s="30" t="s">
        <v>1996</v>
      </c>
    </row>
    <row r="858" customFormat="false" ht="15" hidden="true" customHeight="false" outlineLevel="0" collapsed="false">
      <c r="A858" s="3" t="s">
        <v>1997</v>
      </c>
      <c r="B858" s="4" t="s">
        <v>11</v>
      </c>
      <c r="C858" s="4" t="s">
        <v>1575</v>
      </c>
      <c r="D858" s="3" t="s">
        <v>1749</v>
      </c>
      <c r="E858" s="4" t="s">
        <v>1998</v>
      </c>
      <c r="F858" s="4" t="n">
        <v>0.18</v>
      </c>
      <c r="G858" s="4" t="s">
        <v>15</v>
      </c>
      <c r="H858" s="4" t="n">
        <v>6.696</v>
      </c>
      <c r="I858" s="4"/>
      <c r="J858" s="30" t="s">
        <v>1999</v>
      </c>
    </row>
    <row r="859" customFormat="false" ht="15" hidden="true" customHeight="false" outlineLevel="0" collapsed="false">
      <c r="A859" s="3" t="s">
        <v>2000</v>
      </c>
      <c r="B859" s="4" t="s">
        <v>11</v>
      </c>
      <c r="C859" s="4" t="s">
        <v>1575</v>
      </c>
      <c r="D859" s="3" t="s">
        <v>1749</v>
      </c>
      <c r="E859" s="4" t="s">
        <v>2001</v>
      </c>
      <c r="F859" s="4" t="n">
        <v>0.18</v>
      </c>
      <c r="G859" s="4" t="s">
        <v>15</v>
      </c>
      <c r="H859" s="4" t="n">
        <v>12.9735</v>
      </c>
      <c r="I859" s="4"/>
      <c r="J859" s="30" t="s">
        <v>2002</v>
      </c>
    </row>
    <row r="860" customFormat="false" ht="15" hidden="true" customHeight="false" outlineLevel="0" collapsed="false">
      <c r="A860" s="3" t="s">
        <v>2003</v>
      </c>
      <c r="B860" s="4" t="s">
        <v>11</v>
      </c>
      <c r="C860" s="4" t="s">
        <v>1575</v>
      </c>
      <c r="D860" s="3" t="s">
        <v>1749</v>
      </c>
      <c r="E860" s="4" t="s">
        <v>2004</v>
      </c>
      <c r="F860" s="4" t="n">
        <v>0.18</v>
      </c>
      <c r="G860" s="4" t="s">
        <v>15</v>
      </c>
      <c r="H860" s="4" t="n">
        <v>12.9735</v>
      </c>
      <c r="I860" s="4"/>
      <c r="J860" s="30" t="s">
        <v>2005</v>
      </c>
    </row>
    <row r="861" customFormat="false" ht="15" hidden="true" customHeight="false" outlineLevel="0" collapsed="false">
      <c r="A861" s="3" t="s">
        <v>2006</v>
      </c>
      <c r="B861" s="4" t="s">
        <v>11</v>
      </c>
      <c r="C861" s="4" t="s">
        <v>1575</v>
      </c>
      <c r="D861" s="3" t="s">
        <v>1749</v>
      </c>
      <c r="E861" s="4" t="s">
        <v>2007</v>
      </c>
      <c r="F861" s="4" t="n">
        <v>0.18</v>
      </c>
      <c r="G861" s="4" t="s">
        <v>15</v>
      </c>
      <c r="H861" s="4" t="n">
        <v>18.9999</v>
      </c>
      <c r="I861" s="4"/>
      <c r="J861" s="30" t="s">
        <v>2008</v>
      </c>
    </row>
    <row r="862" customFormat="false" ht="15" hidden="true" customHeight="false" outlineLevel="0" collapsed="false">
      <c r="A862" s="3" t="s">
        <v>2009</v>
      </c>
      <c r="B862" s="4" t="s">
        <v>11</v>
      </c>
      <c r="C862" s="4" t="s">
        <v>1575</v>
      </c>
      <c r="D862" s="3" t="s">
        <v>1749</v>
      </c>
      <c r="E862" s="4" t="s">
        <v>2010</v>
      </c>
      <c r="F862" s="4" t="n">
        <v>0.18</v>
      </c>
      <c r="G862" s="4" t="s">
        <v>15</v>
      </c>
      <c r="H862" s="4" t="n">
        <v>18.9999</v>
      </c>
      <c r="I862" s="4"/>
      <c r="J862" s="30" t="s">
        <v>2011</v>
      </c>
    </row>
    <row r="863" customFormat="false" ht="15" hidden="true" customHeight="false" outlineLevel="0" collapsed="false">
      <c r="A863" s="3" t="s">
        <v>2012</v>
      </c>
      <c r="B863" s="4" t="s">
        <v>11</v>
      </c>
      <c r="C863" s="4" t="s">
        <v>1575</v>
      </c>
      <c r="D863" s="3" t="s">
        <v>1749</v>
      </c>
      <c r="E863" s="4" t="s">
        <v>2013</v>
      </c>
      <c r="F863" s="4" t="n">
        <v>0.18</v>
      </c>
      <c r="G863" s="4" t="s">
        <v>15</v>
      </c>
      <c r="H863" s="4" t="n">
        <v>227.664</v>
      </c>
      <c r="I863" s="4"/>
      <c r="J863" s="30" t="s">
        <v>2014</v>
      </c>
    </row>
    <row r="864" customFormat="false" ht="15" hidden="true" customHeight="false" outlineLevel="0" collapsed="false">
      <c r="A864" s="3" t="s">
        <v>2015</v>
      </c>
      <c r="B864" s="4" t="s">
        <v>11</v>
      </c>
      <c r="C864" s="4" t="s">
        <v>1575</v>
      </c>
      <c r="D864" s="3" t="s">
        <v>1749</v>
      </c>
      <c r="E864" s="4" t="s">
        <v>2016</v>
      </c>
      <c r="F864" s="4" t="n">
        <v>0.18</v>
      </c>
      <c r="G864" s="4" t="s">
        <v>15</v>
      </c>
      <c r="H864" s="4" t="n">
        <v>318.06</v>
      </c>
      <c r="I864" s="4"/>
      <c r="J864" s="30" t="s">
        <v>2017</v>
      </c>
    </row>
    <row r="865" customFormat="false" ht="15" hidden="true" customHeight="false" outlineLevel="0" collapsed="false">
      <c r="A865" s="3" t="s">
        <v>2018</v>
      </c>
      <c r="B865" s="4" t="s">
        <v>11</v>
      </c>
      <c r="C865" s="4" t="s">
        <v>1575</v>
      </c>
      <c r="D865" s="3" t="s">
        <v>1749</v>
      </c>
      <c r="E865" s="4" t="s">
        <v>2019</v>
      </c>
      <c r="F865" s="4" t="n">
        <v>0.18</v>
      </c>
      <c r="G865" s="4" t="s">
        <v>15</v>
      </c>
      <c r="H865" s="4" t="n">
        <v>531.495</v>
      </c>
      <c r="I865" s="4"/>
      <c r="J865" s="30" t="s">
        <v>2020</v>
      </c>
    </row>
    <row r="866" customFormat="false" ht="15" hidden="true" customHeight="false" outlineLevel="0" collapsed="false">
      <c r="A866" s="3" t="s">
        <v>2021</v>
      </c>
      <c r="B866" s="4" t="s">
        <v>11</v>
      </c>
      <c r="C866" s="4" t="s">
        <v>1575</v>
      </c>
      <c r="D866" s="3" t="s">
        <v>1749</v>
      </c>
      <c r="E866" s="4" t="s">
        <v>2022</v>
      </c>
      <c r="F866" s="4" t="n">
        <v>0.18</v>
      </c>
      <c r="G866" s="4" t="s">
        <v>15</v>
      </c>
      <c r="H866" s="4" t="n">
        <v>23.7708</v>
      </c>
      <c r="I866" s="4"/>
      <c r="J866" s="30" t="s">
        <v>2023</v>
      </c>
    </row>
    <row r="867" customFormat="false" ht="15" hidden="true" customHeight="false" outlineLevel="0" collapsed="false">
      <c r="A867" s="3" t="s">
        <v>2024</v>
      </c>
      <c r="B867" s="4" t="s">
        <v>11</v>
      </c>
      <c r="C867" s="4" t="s">
        <v>1575</v>
      </c>
      <c r="D867" s="3" t="s">
        <v>1749</v>
      </c>
      <c r="E867" s="4" t="s">
        <v>2025</v>
      </c>
      <c r="F867" s="4" t="n">
        <v>0.18</v>
      </c>
      <c r="G867" s="4" t="s">
        <v>15</v>
      </c>
      <c r="H867" s="4" t="n">
        <v>44.361</v>
      </c>
      <c r="I867" s="4"/>
      <c r="J867" s="30" t="s">
        <v>2026</v>
      </c>
    </row>
    <row r="868" customFormat="false" ht="15" hidden="true" customHeight="false" outlineLevel="0" collapsed="false">
      <c r="A868" s="3" t="s">
        <v>2027</v>
      </c>
      <c r="B868" s="4" t="s">
        <v>11</v>
      </c>
      <c r="C868" s="4" t="s">
        <v>1575</v>
      </c>
      <c r="D868" s="3" t="s">
        <v>1749</v>
      </c>
      <c r="E868" s="4" t="s">
        <v>2028</v>
      </c>
      <c r="F868" s="4" t="n">
        <v>0.18</v>
      </c>
      <c r="G868" s="4" t="s">
        <v>15</v>
      </c>
      <c r="H868" s="4" t="n">
        <v>4.47795</v>
      </c>
      <c r="I868" s="4"/>
      <c r="J868" s="30" t="s">
        <v>2029</v>
      </c>
    </row>
    <row r="869" customFormat="false" ht="15" hidden="true" customHeight="false" outlineLevel="0" collapsed="false">
      <c r="A869" s="3" t="s">
        <v>2030</v>
      </c>
      <c r="B869" s="4" t="s">
        <v>11</v>
      </c>
      <c r="C869" s="4" t="s">
        <v>1575</v>
      </c>
      <c r="D869" s="3" t="s">
        <v>1749</v>
      </c>
      <c r="E869" s="4" t="s">
        <v>2031</v>
      </c>
      <c r="F869" s="4" t="n">
        <v>0.18</v>
      </c>
      <c r="G869" s="4" t="s">
        <v>15</v>
      </c>
      <c r="H869" s="4" t="n">
        <v>4.47795</v>
      </c>
      <c r="I869" s="4"/>
      <c r="J869" s="30" t="s">
        <v>2032</v>
      </c>
    </row>
    <row r="870" customFormat="false" ht="15" hidden="true" customHeight="false" outlineLevel="0" collapsed="false">
      <c r="A870" s="3" t="s">
        <v>2033</v>
      </c>
      <c r="B870" s="4" t="s">
        <v>11</v>
      </c>
      <c r="C870" s="4" t="s">
        <v>1575</v>
      </c>
      <c r="D870" s="3" t="s">
        <v>1749</v>
      </c>
      <c r="E870" s="4" t="s">
        <v>2034</v>
      </c>
      <c r="F870" s="4" t="n">
        <v>0.18</v>
      </c>
      <c r="G870" s="4" t="s">
        <v>15</v>
      </c>
      <c r="H870" s="4" t="n">
        <v>4.47795</v>
      </c>
      <c r="I870" s="4"/>
      <c r="J870" s="30" t="s">
        <v>2035</v>
      </c>
    </row>
    <row r="871" customFormat="false" ht="15" hidden="true" customHeight="false" outlineLevel="0" collapsed="false">
      <c r="A871" s="3" t="s">
        <v>2036</v>
      </c>
      <c r="B871" s="4" t="s">
        <v>11</v>
      </c>
      <c r="C871" s="4" t="s">
        <v>1575</v>
      </c>
      <c r="D871" s="3" t="s">
        <v>1749</v>
      </c>
      <c r="E871" s="4" t="s">
        <v>2037</v>
      </c>
      <c r="F871" s="4" t="n">
        <v>0.18</v>
      </c>
      <c r="G871" s="4" t="s">
        <v>15</v>
      </c>
      <c r="H871" s="4" t="n">
        <v>4.47795</v>
      </c>
      <c r="I871" s="4"/>
      <c r="J871" s="30" t="s">
        <v>2038</v>
      </c>
    </row>
    <row r="872" customFormat="false" ht="15" hidden="true" customHeight="false" outlineLevel="0" collapsed="false">
      <c r="A872" s="3" t="s">
        <v>2039</v>
      </c>
      <c r="B872" s="4" t="s">
        <v>11</v>
      </c>
      <c r="C872" s="4" t="s">
        <v>1575</v>
      </c>
      <c r="D872" s="3" t="s">
        <v>1749</v>
      </c>
      <c r="E872" s="4" t="s">
        <v>2040</v>
      </c>
      <c r="F872" s="4" t="n">
        <v>0.18</v>
      </c>
      <c r="G872" s="4" t="s">
        <v>15</v>
      </c>
      <c r="H872" s="4" t="n">
        <v>5.6079</v>
      </c>
      <c r="I872" s="4"/>
      <c r="J872" s="30" t="s">
        <v>2041</v>
      </c>
    </row>
    <row r="873" customFormat="false" ht="15" hidden="true" customHeight="false" outlineLevel="0" collapsed="false">
      <c r="A873" s="3" t="s">
        <v>2042</v>
      </c>
      <c r="B873" s="4" t="s">
        <v>11</v>
      </c>
      <c r="C873" s="4" t="s">
        <v>1575</v>
      </c>
      <c r="D873" s="3" t="s">
        <v>1749</v>
      </c>
      <c r="E873" s="4" t="s">
        <v>2043</v>
      </c>
      <c r="F873" s="4" t="n">
        <v>0.18</v>
      </c>
      <c r="G873" s="4" t="s">
        <v>15</v>
      </c>
      <c r="H873" s="4" t="n">
        <v>5.6079</v>
      </c>
      <c r="I873" s="4"/>
      <c r="J873" s="30" t="s">
        <v>2044</v>
      </c>
    </row>
    <row r="874" customFormat="false" ht="15" hidden="true" customHeight="false" outlineLevel="0" collapsed="false">
      <c r="A874" s="3" t="s">
        <v>2045</v>
      </c>
      <c r="B874" s="4" t="s">
        <v>11</v>
      </c>
      <c r="C874" s="4" t="s">
        <v>1575</v>
      </c>
      <c r="D874" s="3" t="s">
        <v>1749</v>
      </c>
      <c r="E874" s="4" t="s">
        <v>2046</v>
      </c>
      <c r="F874" s="4" t="n">
        <v>0.18</v>
      </c>
      <c r="G874" s="4" t="s">
        <v>15</v>
      </c>
      <c r="H874" s="4" t="n">
        <v>5.6079</v>
      </c>
      <c r="I874" s="4"/>
      <c r="J874" s="30" t="s">
        <v>2047</v>
      </c>
    </row>
    <row r="875" customFormat="false" ht="15" hidden="true" customHeight="false" outlineLevel="0" collapsed="false">
      <c r="A875" s="3" t="s">
        <v>2048</v>
      </c>
      <c r="B875" s="4" t="s">
        <v>11</v>
      </c>
      <c r="C875" s="4" t="s">
        <v>1575</v>
      </c>
      <c r="D875" s="3" t="s">
        <v>1749</v>
      </c>
      <c r="E875" s="4" t="s">
        <v>2049</v>
      </c>
      <c r="F875" s="4" t="n">
        <v>0.18</v>
      </c>
      <c r="G875" s="4" t="s">
        <v>15</v>
      </c>
      <c r="H875" s="4" t="n">
        <v>5.6079</v>
      </c>
      <c r="I875" s="4"/>
      <c r="J875" s="30" t="s">
        <v>2050</v>
      </c>
    </row>
    <row r="876" customFormat="false" ht="15" hidden="true" customHeight="false" outlineLevel="0" collapsed="false">
      <c r="A876" s="3" t="s">
        <v>2051</v>
      </c>
      <c r="B876" s="4" t="s">
        <v>11</v>
      </c>
      <c r="C876" s="4" t="s">
        <v>1575</v>
      </c>
      <c r="D876" s="3" t="s">
        <v>1749</v>
      </c>
      <c r="E876" s="4" t="s">
        <v>2052</v>
      </c>
      <c r="F876" s="4" t="n">
        <v>0.18</v>
      </c>
      <c r="G876" s="4" t="s">
        <v>15</v>
      </c>
      <c r="H876" s="4" t="n">
        <v>5.6079</v>
      </c>
      <c r="I876" s="4"/>
      <c r="J876" s="30" t="s">
        <v>2053</v>
      </c>
    </row>
    <row r="877" customFormat="false" ht="15" hidden="true" customHeight="false" outlineLevel="0" collapsed="false">
      <c r="A877" s="3" t="s">
        <v>2054</v>
      </c>
      <c r="B877" s="4" t="s">
        <v>11</v>
      </c>
      <c r="C877" s="4" t="s">
        <v>1575</v>
      </c>
      <c r="D877" s="3" t="s">
        <v>1749</v>
      </c>
      <c r="E877" s="4" t="s">
        <v>2055</v>
      </c>
      <c r="F877" s="4" t="n">
        <v>0.18</v>
      </c>
      <c r="G877" s="4" t="s">
        <v>15</v>
      </c>
      <c r="H877" s="4" t="n">
        <v>11.8854</v>
      </c>
      <c r="I877" s="4"/>
      <c r="J877" s="30" t="s">
        <v>2056</v>
      </c>
    </row>
    <row r="878" customFormat="false" ht="15" hidden="true" customHeight="false" outlineLevel="0" collapsed="false">
      <c r="A878" s="3" t="s">
        <v>2057</v>
      </c>
      <c r="B878" s="4" t="s">
        <v>11</v>
      </c>
      <c r="C878" s="4" t="s">
        <v>1575</v>
      </c>
      <c r="D878" s="3" t="s">
        <v>1749</v>
      </c>
      <c r="E878" s="4" t="s">
        <v>2058</v>
      </c>
      <c r="F878" s="4" t="n">
        <v>0.18</v>
      </c>
      <c r="G878" s="4" t="s">
        <v>15</v>
      </c>
      <c r="H878" s="4" t="n">
        <v>11.8854</v>
      </c>
      <c r="I878" s="4"/>
      <c r="J878" s="30" t="s">
        <v>2059</v>
      </c>
    </row>
    <row r="879" customFormat="false" ht="15" hidden="true" customHeight="false" outlineLevel="0" collapsed="false">
      <c r="A879" s="3" t="s">
        <v>2060</v>
      </c>
      <c r="B879" s="4" t="s">
        <v>11</v>
      </c>
      <c r="C879" s="4" t="s">
        <v>1575</v>
      </c>
      <c r="D879" s="3" t="s">
        <v>1749</v>
      </c>
      <c r="E879" s="4" t="s">
        <v>2061</v>
      </c>
      <c r="F879" s="4" t="n">
        <v>0.18</v>
      </c>
      <c r="G879" s="4" t="s">
        <v>15</v>
      </c>
      <c r="H879" s="4" t="n">
        <v>17.6607</v>
      </c>
      <c r="I879" s="4"/>
      <c r="J879" s="30" t="s">
        <v>2062</v>
      </c>
    </row>
    <row r="880" customFormat="false" ht="15" hidden="true" customHeight="false" outlineLevel="0" collapsed="false">
      <c r="A880" s="3" t="s">
        <v>2063</v>
      </c>
      <c r="B880" s="4" t="s">
        <v>11</v>
      </c>
      <c r="C880" s="4" t="s">
        <v>1575</v>
      </c>
      <c r="D880" s="3" t="s">
        <v>1749</v>
      </c>
      <c r="E880" s="4" t="s">
        <v>2064</v>
      </c>
      <c r="F880" s="4" t="n">
        <v>0.18</v>
      </c>
      <c r="G880" s="4" t="s">
        <v>15</v>
      </c>
      <c r="H880" s="4" t="n">
        <v>17.6607</v>
      </c>
      <c r="I880" s="4"/>
      <c r="J880" s="30" t="s">
        <v>2065</v>
      </c>
    </row>
    <row r="881" customFormat="false" ht="15" hidden="true" customHeight="false" outlineLevel="0" collapsed="false">
      <c r="A881" s="3" t="s">
        <v>2066</v>
      </c>
      <c r="B881" s="4" t="s">
        <v>11</v>
      </c>
      <c r="C881" s="4" t="s">
        <v>1575</v>
      </c>
      <c r="D881" s="3" t="s">
        <v>1749</v>
      </c>
      <c r="E881" s="4" t="s">
        <v>2067</v>
      </c>
      <c r="F881" s="4" t="n">
        <v>0.18</v>
      </c>
      <c r="G881" s="4" t="s">
        <v>15</v>
      </c>
      <c r="H881" s="4" t="n">
        <v>57.753</v>
      </c>
      <c r="I881" s="4"/>
      <c r="J881" s="30" t="s">
        <v>2068</v>
      </c>
    </row>
    <row r="882" customFormat="false" ht="15" hidden="true" customHeight="false" outlineLevel="0" collapsed="false">
      <c r="A882" s="3" t="s">
        <v>2069</v>
      </c>
      <c r="B882" s="4" t="s">
        <v>11</v>
      </c>
      <c r="C882" s="4" t="s">
        <v>1575</v>
      </c>
      <c r="D882" s="3" t="s">
        <v>1749</v>
      </c>
      <c r="E882" s="4" t="s">
        <v>2070</v>
      </c>
      <c r="F882" s="4" t="n">
        <v>0.18</v>
      </c>
      <c r="G882" s="4" t="s">
        <v>15</v>
      </c>
      <c r="H882" s="4" t="n">
        <v>57.753</v>
      </c>
      <c r="I882" s="4"/>
      <c r="J882" s="30" t="s">
        <v>2071</v>
      </c>
    </row>
    <row r="883" customFormat="false" ht="15" hidden="true" customHeight="false" outlineLevel="0" collapsed="false">
      <c r="A883" s="3" t="s">
        <v>2072</v>
      </c>
      <c r="B883" s="4" t="s">
        <v>11</v>
      </c>
      <c r="C883" s="4" t="s">
        <v>1575</v>
      </c>
      <c r="D883" s="3" t="s">
        <v>2073</v>
      </c>
      <c r="E883" s="5" t="s">
        <v>2074</v>
      </c>
      <c r="F883" s="5" t="n">
        <v>0.18</v>
      </c>
      <c r="G883" s="5" t="s">
        <v>15</v>
      </c>
      <c r="H883" s="20" t="n">
        <f aca="false">VLOOKUP(E883,[1]Sayfa5!E$1:H$1048576,4,0)</f>
        <v>7.58928</v>
      </c>
      <c r="I883" s="4"/>
      <c r="J883" s="31" t="s">
        <v>2075</v>
      </c>
    </row>
    <row r="884" customFormat="false" ht="15" hidden="true" customHeight="false" outlineLevel="0" collapsed="false">
      <c r="A884" s="3" t="s">
        <v>2076</v>
      </c>
      <c r="B884" s="4" t="s">
        <v>11</v>
      </c>
      <c r="C884" s="4" t="s">
        <v>1575</v>
      </c>
      <c r="D884" s="3" t="s">
        <v>2073</v>
      </c>
      <c r="E884" s="5" t="s">
        <v>2077</v>
      </c>
      <c r="F884" s="5" t="n">
        <v>0.18</v>
      </c>
      <c r="G884" s="5" t="s">
        <v>15</v>
      </c>
      <c r="H884" s="20" t="n">
        <f aca="false">VLOOKUP(E884,[1]Sayfa5!E$1:H$1048576,4,0)</f>
        <v>7.58928</v>
      </c>
      <c r="I884" s="4"/>
      <c r="J884" s="31" t="s">
        <v>2078</v>
      </c>
    </row>
    <row r="885" customFormat="false" ht="15" hidden="true" customHeight="false" outlineLevel="0" collapsed="false">
      <c r="A885" s="3" t="s">
        <v>2079</v>
      </c>
      <c r="B885" s="4" t="s">
        <v>11</v>
      </c>
      <c r="C885" s="4" t="s">
        <v>1575</v>
      </c>
      <c r="D885" s="3" t="s">
        <v>2073</v>
      </c>
      <c r="E885" s="5" t="s">
        <v>2080</v>
      </c>
      <c r="F885" s="5" t="n">
        <v>0.18</v>
      </c>
      <c r="G885" s="5" t="s">
        <v>15</v>
      </c>
      <c r="H885" s="20" t="n">
        <f aca="false">VLOOKUP(E885,[1]Sayfa5!E$1:H$1048576,4,0)</f>
        <v>7.58928</v>
      </c>
      <c r="I885" s="4"/>
      <c r="J885" s="31" t="s">
        <v>2081</v>
      </c>
    </row>
    <row r="886" customFormat="false" ht="15" hidden="true" customHeight="false" outlineLevel="0" collapsed="false">
      <c r="A886" s="3" t="s">
        <v>2082</v>
      </c>
      <c r="B886" s="4" t="s">
        <v>11</v>
      </c>
      <c r="C886" s="4" t="s">
        <v>1575</v>
      </c>
      <c r="D886" s="3" t="s">
        <v>2073</v>
      </c>
      <c r="E886" s="5" t="s">
        <v>2083</v>
      </c>
      <c r="F886" s="5" t="n">
        <v>0.18</v>
      </c>
      <c r="G886" s="5" t="s">
        <v>15</v>
      </c>
      <c r="H886" s="20" t="n">
        <f aca="false">VLOOKUP(E886,[1]Sayfa5!E$1:H$1048576,4,0)</f>
        <v>7.58928</v>
      </c>
      <c r="I886" s="4"/>
      <c r="J886" s="31" t="s">
        <v>2084</v>
      </c>
    </row>
    <row r="887" customFormat="false" ht="15" hidden="true" customHeight="false" outlineLevel="0" collapsed="false">
      <c r="A887" s="3" t="s">
        <v>2085</v>
      </c>
      <c r="B887" s="4" t="s">
        <v>11</v>
      </c>
      <c r="C887" s="4" t="s">
        <v>1575</v>
      </c>
      <c r="D887" s="3" t="s">
        <v>2073</v>
      </c>
      <c r="E887" s="5" t="s">
        <v>2086</v>
      </c>
      <c r="F887" s="5" t="n">
        <v>0.18</v>
      </c>
      <c r="G887" s="5" t="s">
        <v>15</v>
      </c>
      <c r="H887" s="20" t="n">
        <f aca="false">VLOOKUP(E887,[1]Sayfa5!E$1:H$1048576,4,0)</f>
        <v>7.58928</v>
      </c>
      <c r="I887" s="4"/>
      <c r="J887" s="31" t="s">
        <v>2087</v>
      </c>
    </row>
    <row r="888" customFormat="false" ht="15" hidden="true" customHeight="false" outlineLevel="0" collapsed="false">
      <c r="A888" s="3" t="s">
        <v>2088</v>
      </c>
      <c r="B888" s="4" t="s">
        <v>11</v>
      </c>
      <c r="C888" s="4" t="s">
        <v>1575</v>
      </c>
      <c r="D888" s="3" t="s">
        <v>2073</v>
      </c>
      <c r="E888" s="5" t="s">
        <v>2089</v>
      </c>
      <c r="F888" s="5" t="n">
        <v>0.18</v>
      </c>
      <c r="G888" s="5" t="s">
        <v>15</v>
      </c>
      <c r="H888" s="20" t="n">
        <f aca="false">VLOOKUP(E888,[1]Sayfa5!E$1:H$1048576,4,0)</f>
        <v>23.7844</v>
      </c>
      <c r="I888" s="4"/>
      <c r="J888" s="31" t="s">
        <v>2090</v>
      </c>
    </row>
    <row r="889" customFormat="false" ht="15" hidden="true" customHeight="false" outlineLevel="0" collapsed="false">
      <c r="A889" s="3" t="s">
        <v>2091</v>
      </c>
      <c r="B889" s="4" t="s">
        <v>11</v>
      </c>
      <c r="C889" s="4" t="s">
        <v>1575</v>
      </c>
      <c r="D889" s="3" t="s">
        <v>2073</v>
      </c>
      <c r="E889" s="5" t="s">
        <v>2092</v>
      </c>
      <c r="F889" s="5" t="n">
        <v>0.18</v>
      </c>
      <c r="G889" s="5" t="s">
        <v>15</v>
      </c>
      <c r="H889" s="20" t="n">
        <f aca="false">VLOOKUP(E889,[1]Sayfa5!E$1:H$1048576,4,0)</f>
        <v>23.7844</v>
      </c>
      <c r="I889" s="4"/>
      <c r="J889" s="31" t="s">
        <v>2093</v>
      </c>
    </row>
    <row r="890" customFormat="false" ht="15" hidden="true" customHeight="false" outlineLevel="0" collapsed="false">
      <c r="A890" s="3" t="s">
        <v>2094</v>
      </c>
      <c r="B890" s="4" t="s">
        <v>11</v>
      </c>
      <c r="C890" s="4" t="s">
        <v>1575</v>
      </c>
      <c r="D890" s="3" t="s">
        <v>2073</v>
      </c>
      <c r="E890" s="5" t="s">
        <v>2095</v>
      </c>
      <c r="F890" s="5" t="n">
        <v>0.18</v>
      </c>
      <c r="G890" s="5" t="s">
        <v>15</v>
      </c>
      <c r="H890" s="20" t="n">
        <f aca="false">VLOOKUP(E890,[1]Sayfa5!E$1:H$1048576,4,0)</f>
        <v>23.7844</v>
      </c>
      <c r="I890" s="4"/>
      <c r="J890" s="31" t="s">
        <v>2096</v>
      </c>
    </row>
    <row r="891" customFormat="false" ht="15" hidden="true" customHeight="false" outlineLevel="0" collapsed="false">
      <c r="A891" s="3" t="s">
        <v>2097</v>
      </c>
      <c r="B891" s="4" t="s">
        <v>11</v>
      </c>
      <c r="C891" s="4" t="s">
        <v>1575</v>
      </c>
      <c r="D891" s="3" t="s">
        <v>2073</v>
      </c>
      <c r="E891" s="5" t="s">
        <v>2098</v>
      </c>
      <c r="F891" s="5" t="n">
        <v>0.18</v>
      </c>
      <c r="G891" s="5" t="s">
        <v>15</v>
      </c>
      <c r="H891" s="20" t="n">
        <f aca="false">VLOOKUP(E891,[1]Sayfa5!E$1:H$1048576,4,0)</f>
        <v>23.7844</v>
      </c>
      <c r="I891" s="4"/>
      <c r="J891" s="31" t="s">
        <v>2099</v>
      </c>
    </row>
    <row r="892" customFormat="false" ht="15" hidden="true" customHeight="false" outlineLevel="0" collapsed="false">
      <c r="A892" s="3" t="s">
        <v>2100</v>
      </c>
      <c r="B892" s="4" t="s">
        <v>11</v>
      </c>
      <c r="C892" s="4" t="s">
        <v>1575</v>
      </c>
      <c r="D892" s="3" t="s">
        <v>2073</v>
      </c>
      <c r="E892" s="5" t="s">
        <v>2101</v>
      </c>
      <c r="F892" s="5" t="n">
        <v>0.18</v>
      </c>
      <c r="G892" s="5" t="s">
        <v>15</v>
      </c>
      <c r="H892" s="20" t="n">
        <f aca="false">VLOOKUP(E892,[1]Sayfa5!E$1:H$1048576,4,0)</f>
        <v>23.7844</v>
      </c>
      <c r="I892" s="4"/>
      <c r="J892" s="31" t="s">
        <v>2102</v>
      </c>
    </row>
    <row r="893" customFormat="false" ht="15" hidden="true" customHeight="false" outlineLevel="0" collapsed="false">
      <c r="A893" s="3" t="s">
        <v>2103</v>
      </c>
      <c r="B893" s="4" t="s">
        <v>11</v>
      </c>
      <c r="C893" s="4" t="s">
        <v>1575</v>
      </c>
      <c r="D893" s="3" t="s">
        <v>2073</v>
      </c>
      <c r="E893" s="5" t="s">
        <v>2104</v>
      </c>
      <c r="F893" s="5" t="n">
        <v>0.18</v>
      </c>
      <c r="G893" s="5" t="s">
        <v>15</v>
      </c>
      <c r="H893" s="20" t="n">
        <f aca="false">VLOOKUP(E893,[1]Sayfa5!E$1:H$1048576,4,0)</f>
        <v>123.4226448</v>
      </c>
      <c r="I893" s="4"/>
      <c r="J893" s="32" t="s">
        <v>2105</v>
      </c>
    </row>
    <row r="894" customFormat="false" ht="15" hidden="true" customHeight="false" outlineLevel="0" collapsed="false">
      <c r="A894" s="3" t="s">
        <v>2106</v>
      </c>
      <c r="B894" s="4" t="s">
        <v>11</v>
      </c>
      <c r="C894" s="4" t="s">
        <v>1575</v>
      </c>
      <c r="D894" s="3" t="s">
        <v>2073</v>
      </c>
      <c r="E894" s="5" t="s">
        <v>2107</v>
      </c>
      <c r="F894" s="5" t="n">
        <v>0.18</v>
      </c>
      <c r="G894" s="5" t="s">
        <v>15</v>
      </c>
      <c r="H894" s="20" t="n">
        <f aca="false">VLOOKUP(E894,[1]Sayfa5!E$1:H$1048576,4,0)</f>
        <v>165.6004952</v>
      </c>
      <c r="I894" s="4"/>
      <c r="J894" s="32" t="s">
        <v>2108</v>
      </c>
    </row>
    <row r="895" customFormat="false" ht="15" hidden="true" customHeight="false" outlineLevel="0" collapsed="false">
      <c r="A895" s="3" t="s">
        <v>2109</v>
      </c>
      <c r="B895" s="4" t="s">
        <v>11</v>
      </c>
      <c r="C895" s="4" t="s">
        <v>1575</v>
      </c>
      <c r="D895" s="3" t="s">
        <v>2073</v>
      </c>
      <c r="E895" s="5" t="s">
        <v>2110</v>
      </c>
      <c r="F895" s="5" t="n">
        <v>0.18</v>
      </c>
      <c r="G895" s="5" t="s">
        <v>15</v>
      </c>
      <c r="H895" s="20" t="n">
        <f aca="false">VLOOKUP(E895,[1]Sayfa5!E$1:H$1048576,4,0)</f>
        <v>198.5842976</v>
      </c>
      <c r="I895" s="4"/>
      <c r="J895" s="32" t="s">
        <v>2111</v>
      </c>
    </row>
    <row r="896" customFormat="false" ht="15" hidden="true" customHeight="false" outlineLevel="0" collapsed="false">
      <c r="A896" s="3" t="s">
        <v>2112</v>
      </c>
      <c r="B896" s="4" t="s">
        <v>11</v>
      </c>
      <c r="C896" s="4" t="s">
        <v>1575</v>
      </c>
      <c r="D896" s="3" t="s">
        <v>2073</v>
      </c>
      <c r="E896" s="5" t="s">
        <v>2113</v>
      </c>
      <c r="F896" s="5" t="n">
        <v>0.18</v>
      </c>
      <c r="G896" s="5" t="s">
        <v>15</v>
      </c>
      <c r="H896" s="20" t="n">
        <f aca="false">VLOOKUP(E896,[1]Sayfa5!E$1:H$1048576,4,0)</f>
        <v>15.93904</v>
      </c>
      <c r="I896" s="4"/>
      <c r="J896" s="21" t="s">
        <v>2114</v>
      </c>
    </row>
    <row r="897" customFormat="false" ht="15" hidden="true" customHeight="false" outlineLevel="0" collapsed="false">
      <c r="A897" s="3" t="s">
        <v>2115</v>
      </c>
      <c r="B897" s="4" t="s">
        <v>11</v>
      </c>
      <c r="C897" s="4" t="s">
        <v>1575</v>
      </c>
      <c r="D897" s="3" t="s">
        <v>2073</v>
      </c>
      <c r="E897" s="5" t="s">
        <v>2116</v>
      </c>
      <c r="F897" s="5" t="n">
        <v>0.18</v>
      </c>
      <c r="G897" s="5" t="s">
        <v>15</v>
      </c>
      <c r="H897" s="20" t="n">
        <f aca="false">VLOOKUP(E897,[1]Sayfa5!E$1:H$1048576,4,0)</f>
        <v>15.93904</v>
      </c>
      <c r="I897" s="4"/>
      <c r="J897" s="21" t="s">
        <v>2117</v>
      </c>
    </row>
    <row r="898" customFormat="false" ht="15" hidden="true" customHeight="false" outlineLevel="0" collapsed="false">
      <c r="A898" s="3" t="s">
        <v>2118</v>
      </c>
      <c r="B898" s="4" t="s">
        <v>11</v>
      </c>
      <c r="C898" s="4" t="s">
        <v>1575</v>
      </c>
      <c r="D898" s="3" t="s">
        <v>2073</v>
      </c>
      <c r="E898" s="5" t="s">
        <v>2119</v>
      </c>
      <c r="F898" s="5" t="n">
        <v>0.18</v>
      </c>
      <c r="G898" s="5" t="s">
        <v>15</v>
      </c>
      <c r="H898" s="20" t="n">
        <f aca="false">VLOOKUP(E898,[1]Sayfa5!E$1:H$1048576,4,0)</f>
        <v>15.93904</v>
      </c>
      <c r="I898" s="4"/>
      <c r="J898" s="21" t="s">
        <v>2120</v>
      </c>
    </row>
    <row r="899" customFormat="false" ht="15" hidden="true" customHeight="false" outlineLevel="0" collapsed="false">
      <c r="A899" s="3" t="s">
        <v>2121</v>
      </c>
      <c r="B899" s="4" t="s">
        <v>11</v>
      </c>
      <c r="C899" s="4" t="s">
        <v>1575</v>
      </c>
      <c r="D899" s="3" t="s">
        <v>2073</v>
      </c>
      <c r="E899" s="5" t="s">
        <v>2122</v>
      </c>
      <c r="F899" s="5" t="n">
        <v>0.18</v>
      </c>
      <c r="G899" s="5" t="s">
        <v>15</v>
      </c>
      <c r="H899" s="20" t="n">
        <f aca="false">VLOOKUP(E899,[1]Sayfa5!E$1:H$1048576,4,0)</f>
        <v>15.93904</v>
      </c>
      <c r="I899" s="4"/>
      <c r="J899" s="21" t="s">
        <v>2123</v>
      </c>
    </row>
    <row r="900" customFormat="false" ht="15" hidden="true" customHeight="false" outlineLevel="0" collapsed="false">
      <c r="A900" s="3" t="s">
        <v>2124</v>
      </c>
      <c r="B900" s="4" t="s">
        <v>11</v>
      </c>
      <c r="C900" s="4" t="s">
        <v>1575</v>
      </c>
      <c r="D900" s="3" t="s">
        <v>2073</v>
      </c>
      <c r="E900" s="5" t="s">
        <v>2125</v>
      </c>
      <c r="F900" s="5" t="n">
        <v>0.18</v>
      </c>
      <c r="G900" s="5" t="s">
        <v>15</v>
      </c>
      <c r="H900" s="20" t="n">
        <f aca="false">VLOOKUP(E900,[1]Sayfa5!E$1:H$1048576,4,0)</f>
        <v>15.93904</v>
      </c>
      <c r="I900" s="4"/>
      <c r="J900" s="21" t="s">
        <v>2126</v>
      </c>
    </row>
    <row r="901" customFormat="false" ht="15" hidden="true" customHeight="false" outlineLevel="0" collapsed="false">
      <c r="A901" s="3" t="s">
        <v>2127</v>
      </c>
      <c r="B901" s="4" t="s">
        <v>11</v>
      </c>
      <c r="C901" s="4" t="s">
        <v>1575</v>
      </c>
      <c r="D901" s="3" t="s">
        <v>2073</v>
      </c>
      <c r="E901" s="5" t="s">
        <v>2128</v>
      </c>
      <c r="F901" s="5" t="n">
        <v>0.18</v>
      </c>
      <c r="G901" s="5" t="s">
        <v>15</v>
      </c>
      <c r="H901" s="20" t="n">
        <f aca="false">VLOOKUP(E901,[1]Sayfa5!E$1:H$1048576,4,0)</f>
        <v>27.67992</v>
      </c>
      <c r="I901" s="4"/>
      <c r="J901" s="21" t="s">
        <v>2129</v>
      </c>
    </row>
    <row r="902" customFormat="false" ht="15" hidden="true" customHeight="false" outlineLevel="0" collapsed="false">
      <c r="A902" s="3" t="s">
        <v>2130</v>
      </c>
      <c r="B902" s="4" t="s">
        <v>11</v>
      </c>
      <c r="C902" s="4" t="s">
        <v>1575</v>
      </c>
      <c r="D902" s="3" t="s">
        <v>2073</v>
      </c>
      <c r="E902" s="5" t="s">
        <v>2131</v>
      </c>
      <c r="F902" s="5" t="n">
        <v>0.18</v>
      </c>
      <c r="G902" s="5" t="s">
        <v>15</v>
      </c>
      <c r="H902" s="20" t="n">
        <f aca="false">VLOOKUP(E902,[1]Sayfa5!E$1:H$1048576,4,0)</f>
        <v>27.67992</v>
      </c>
      <c r="I902" s="4"/>
      <c r="J902" s="21" t="s">
        <v>2132</v>
      </c>
    </row>
    <row r="903" customFormat="false" ht="15" hidden="true" customHeight="false" outlineLevel="0" collapsed="false">
      <c r="A903" s="3" t="s">
        <v>2133</v>
      </c>
      <c r="B903" s="4" t="s">
        <v>11</v>
      </c>
      <c r="C903" s="4" t="s">
        <v>1575</v>
      </c>
      <c r="D903" s="3" t="s">
        <v>2073</v>
      </c>
      <c r="E903" s="5" t="s">
        <v>2134</v>
      </c>
      <c r="F903" s="5" t="n">
        <v>0.18</v>
      </c>
      <c r="G903" s="5" t="s">
        <v>15</v>
      </c>
      <c r="H903" s="20" t="n">
        <f aca="false">VLOOKUP(E903,[1]Sayfa5!E$1:H$1048576,4,0)</f>
        <v>27.67992</v>
      </c>
      <c r="I903" s="4"/>
      <c r="J903" s="21" t="s">
        <v>2135</v>
      </c>
    </row>
    <row r="904" customFormat="false" ht="15" hidden="true" customHeight="false" outlineLevel="0" collapsed="false">
      <c r="A904" s="3" t="s">
        <v>2136</v>
      </c>
      <c r="B904" s="4" t="s">
        <v>11</v>
      </c>
      <c r="C904" s="4" t="s">
        <v>1575</v>
      </c>
      <c r="D904" s="3" t="s">
        <v>2073</v>
      </c>
      <c r="E904" s="5" t="s">
        <v>2137</v>
      </c>
      <c r="F904" s="5" t="n">
        <v>0.18</v>
      </c>
      <c r="G904" s="5" t="s">
        <v>15</v>
      </c>
      <c r="H904" s="20" t="n">
        <f aca="false">VLOOKUP(E904,[1]Sayfa5!E$1:H$1048576,4,0)</f>
        <v>27.67992</v>
      </c>
      <c r="I904" s="4"/>
      <c r="J904" s="21" t="s">
        <v>2138</v>
      </c>
    </row>
    <row r="905" customFormat="false" ht="15" hidden="true" customHeight="false" outlineLevel="0" collapsed="false">
      <c r="A905" s="3" t="s">
        <v>2139</v>
      </c>
      <c r="B905" s="4" t="s">
        <v>11</v>
      </c>
      <c r="C905" s="4" t="s">
        <v>1575</v>
      </c>
      <c r="D905" s="3" t="s">
        <v>2073</v>
      </c>
      <c r="E905" s="5" t="s">
        <v>2140</v>
      </c>
      <c r="F905" s="5" t="n">
        <v>0.18</v>
      </c>
      <c r="G905" s="5" t="s">
        <v>15</v>
      </c>
      <c r="H905" s="20" t="n">
        <f aca="false">VLOOKUP(E905,[1]Sayfa5!E$1:H$1048576,4,0)</f>
        <v>27.67992</v>
      </c>
      <c r="I905" s="4"/>
      <c r="J905" s="21" t="s">
        <v>2141</v>
      </c>
    </row>
    <row r="906" customFormat="false" ht="15" hidden="true" customHeight="false" outlineLevel="0" collapsed="false">
      <c r="A906" s="3" t="s">
        <v>2142</v>
      </c>
      <c r="B906" s="4" t="s">
        <v>11</v>
      </c>
      <c r="C906" s="4" t="s">
        <v>1575</v>
      </c>
      <c r="D906" s="3" t="s">
        <v>2073</v>
      </c>
      <c r="E906" s="5" t="s">
        <v>2143</v>
      </c>
      <c r="F906" s="5" t="n">
        <v>0.18</v>
      </c>
      <c r="G906" s="5" t="s">
        <v>15</v>
      </c>
      <c r="H906" s="20" t="n">
        <f aca="false">VLOOKUP(E906,[1]Sayfa5!E$1:H$1048576,4,0)</f>
        <v>17.00216</v>
      </c>
      <c r="I906" s="4"/>
      <c r="J906" s="21" t="s">
        <v>2144</v>
      </c>
    </row>
    <row r="907" customFormat="false" ht="15" hidden="true" customHeight="false" outlineLevel="0" collapsed="false">
      <c r="A907" s="3" t="s">
        <v>2145</v>
      </c>
      <c r="B907" s="4" t="s">
        <v>11</v>
      </c>
      <c r="C907" s="4" t="s">
        <v>1575</v>
      </c>
      <c r="D907" s="3" t="s">
        <v>2073</v>
      </c>
      <c r="E907" s="5" t="s">
        <v>2146</v>
      </c>
      <c r="F907" s="5" t="n">
        <v>0.18</v>
      </c>
      <c r="G907" s="5" t="s">
        <v>15</v>
      </c>
      <c r="H907" s="20" t="n">
        <f aca="false">VLOOKUP(E907,[1]Sayfa5!E$1:H$1048576,4,0)</f>
        <v>17.00216</v>
      </c>
      <c r="I907" s="4"/>
      <c r="J907" s="21" t="s">
        <v>2147</v>
      </c>
    </row>
    <row r="908" customFormat="false" ht="15" hidden="true" customHeight="false" outlineLevel="0" collapsed="false">
      <c r="A908" s="3" t="s">
        <v>2148</v>
      </c>
      <c r="B908" s="4" t="s">
        <v>11</v>
      </c>
      <c r="C908" s="4" t="s">
        <v>1575</v>
      </c>
      <c r="D908" s="3" t="s">
        <v>2073</v>
      </c>
      <c r="E908" s="5" t="s">
        <v>2149</v>
      </c>
      <c r="F908" s="5" t="n">
        <v>0.18</v>
      </c>
      <c r="G908" s="5" t="s">
        <v>15</v>
      </c>
      <c r="H908" s="20" t="n">
        <f aca="false">VLOOKUP(E908,[1]Sayfa5!E$1:H$1048576,4,0)</f>
        <v>17.00216</v>
      </c>
      <c r="I908" s="4"/>
      <c r="J908" s="21" t="s">
        <v>2150</v>
      </c>
    </row>
    <row r="909" customFormat="false" ht="15" hidden="true" customHeight="false" outlineLevel="0" collapsed="false">
      <c r="A909" s="3" t="s">
        <v>2151</v>
      </c>
      <c r="B909" s="4" t="s">
        <v>11</v>
      </c>
      <c r="C909" s="4" t="s">
        <v>1575</v>
      </c>
      <c r="D909" s="3" t="s">
        <v>2073</v>
      </c>
      <c r="E909" s="5" t="s">
        <v>2152</v>
      </c>
      <c r="F909" s="5" t="n">
        <v>0.18</v>
      </c>
      <c r="G909" s="5" t="s">
        <v>15</v>
      </c>
      <c r="H909" s="20" t="n">
        <f aca="false">VLOOKUP(E909,[1]Sayfa5!E$1:H$1048576,4,0)</f>
        <v>17.00216</v>
      </c>
      <c r="I909" s="4"/>
      <c r="J909" s="21" t="s">
        <v>2153</v>
      </c>
    </row>
    <row r="910" customFormat="false" ht="15" hidden="true" customHeight="false" outlineLevel="0" collapsed="false">
      <c r="A910" s="3" t="s">
        <v>2154</v>
      </c>
      <c r="B910" s="4" t="s">
        <v>11</v>
      </c>
      <c r="C910" s="4" t="s">
        <v>1575</v>
      </c>
      <c r="D910" s="3" t="s">
        <v>2073</v>
      </c>
      <c r="E910" s="5" t="s">
        <v>2155</v>
      </c>
      <c r="F910" s="5" t="n">
        <v>0.18</v>
      </c>
      <c r="G910" s="5" t="s">
        <v>15</v>
      </c>
      <c r="H910" s="20" t="n">
        <f aca="false">VLOOKUP(E910,[1]Sayfa5!E$1:H$1048576,4,0)</f>
        <v>17.00216</v>
      </c>
      <c r="I910" s="4"/>
      <c r="J910" s="21" t="s">
        <v>2156</v>
      </c>
    </row>
    <row r="911" customFormat="false" ht="15" hidden="true" customHeight="false" outlineLevel="0" collapsed="false">
      <c r="A911" s="3" t="s">
        <v>2157</v>
      </c>
      <c r="B911" s="4" t="s">
        <v>11</v>
      </c>
      <c r="C911" s="4" t="s">
        <v>1575</v>
      </c>
      <c r="D911" s="3" t="s">
        <v>2073</v>
      </c>
      <c r="E911" s="5" t="s">
        <v>2158</v>
      </c>
      <c r="F911" s="5" t="n">
        <v>0.18</v>
      </c>
      <c r="G911" s="5" t="s">
        <v>15</v>
      </c>
      <c r="H911" s="20" t="n">
        <f aca="false">VLOOKUP(E911,[1]Sayfa5!E$1:H$1048576,4,0)</f>
        <v>11.91936</v>
      </c>
      <c r="I911" s="4"/>
      <c r="J911" s="21" t="s">
        <v>2159</v>
      </c>
    </row>
    <row r="912" customFormat="false" ht="15" hidden="true" customHeight="false" outlineLevel="0" collapsed="false">
      <c r="A912" s="3" t="s">
        <v>2160</v>
      </c>
      <c r="B912" s="4" t="s">
        <v>11</v>
      </c>
      <c r="C912" s="4" t="s">
        <v>1575</v>
      </c>
      <c r="D912" s="3" t="s">
        <v>2073</v>
      </c>
      <c r="E912" s="5" t="s">
        <v>2161</v>
      </c>
      <c r="F912" s="5" t="n">
        <v>0.18</v>
      </c>
      <c r="G912" s="5" t="s">
        <v>15</v>
      </c>
      <c r="H912" s="20" t="n">
        <f aca="false">VLOOKUP(E912,[1]Sayfa5!E$1:H$1048576,4,0)</f>
        <v>11.91936</v>
      </c>
      <c r="I912" s="4"/>
      <c r="J912" s="21" t="s">
        <v>2162</v>
      </c>
    </row>
    <row r="913" customFormat="false" ht="15" hidden="true" customHeight="false" outlineLevel="0" collapsed="false">
      <c r="A913" s="3" t="s">
        <v>2163</v>
      </c>
      <c r="B913" s="4" t="s">
        <v>11</v>
      </c>
      <c r="C913" s="4" t="s">
        <v>1575</v>
      </c>
      <c r="D913" s="3" t="s">
        <v>2073</v>
      </c>
      <c r="E913" s="5" t="s">
        <v>2164</v>
      </c>
      <c r="F913" s="5" t="n">
        <v>0.18</v>
      </c>
      <c r="G913" s="5" t="s">
        <v>15</v>
      </c>
      <c r="H913" s="20" t="n">
        <f aca="false">VLOOKUP(E913,[1]Sayfa5!E$1:H$1048576,4,0)</f>
        <v>11.91936</v>
      </c>
      <c r="I913" s="4"/>
      <c r="J913" s="21" t="s">
        <v>2165</v>
      </c>
    </row>
    <row r="914" customFormat="false" ht="15" hidden="true" customHeight="false" outlineLevel="0" collapsed="false">
      <c r="A914" s="3" t="s">
        <v>2166</v>
      </c>
      <c r="B914" s="4" t="s">
        <v>11</v>
      </c>
      <c r="C914" s="4" t="s">
        <v>1575</v>
      </c>
      <c r="D914" s="3" t="s">
        <v>2073</v>
      </c>
      <c r="E914" s="5" t="s">
        <v>2167</v>
      </c>
      <c r="F914" s="5" t="n">
        <v>0.18</v>
      </c>
      <c r="G914" s="5" t="s">
        <v>15</v>
      </c>
      <c r="H914" s="20" t="n">
        <f aca="false">VLOOKUP(E914,[1]Sayfa5!E$1:H$1048576,4,0)</f>
        <v>11.91936</v>
      </c>
      <c r="I914" s="4"/>
      <c r="J914" s="21" t="s">
        <v>2168</v>
      </c>
    </row>
    <row r="915" customFormat="false" ht="15" hidden="true" customHeight="false" outlineLevel="0" collapsed="false">
      <c r="A915" s="3" t="s">
        <v>2169</v>
      </c>
      <c r="B915" s="4" t="s">
        <v>11</v>
      </c>
      <c r="C915" s="4" t="s">
        <v>1575</v>
      </c>
      <c r="D915" s="3" t="s">
        <v>2073</v>
      </c>
      <c r="E915" s="5" t="s">
        <v>2170</v>
      </c>
      <c r="F915" s="5" t="n">
        <v>0.18</v>
      </c>
      <c r="G915" s="5" t="s">
        <v>15</v>
      </c>
      <c r="H915" s="20" t="n">
        <f aca="false">VLOOKUP(E915,[1]Sayfa5!E$1:H$1048576,4,0)</f>
        <v>11.91936</v>
      </c>
      <c r="I915" s="4"/>
      <c r="J915" s="21" t="s">
        <v>2171</v>
      </c>
    </row>
    <row r="916" customFormat="false" ht="15" hidden="true" customHeight="false" outlineLevel="0" collapsed="false">
      <c r="A916" s="3" t="s">
        <v>2172</v>
      </c>
      <c r="B916" s="4" t="s">
        <v>11</v>
      </c>
      <c r="C916" s="4" t="s">
        <v>1575</v>
      </c>
      <c r="D916" s="3" t="s">
        <v>2073</v>
      </c>
      <c r="E916" s="5" t="s">
        <v>2173</v>
      </c>
      <c r="F916" s="5" t="n">
        <v>0.18</v>
      </c>
      <c r="G916" s="5" t="s">
        <v>15</v>
      </c>
      <c r="H916" s="20" t="n">
        <f aca="false">VLOOKUP(E916,[1]Sayfa5!E$1:H$1048576,4,0)</f>
        <v>7.67464</v>
      </c>
      <c r="I916" s="4"/>
      <c r="J916" s="21" t="s">
        <v>2174</v>
      </c>
    </row>
    <row r="917" s="33" customFormat="true" ht="15" hidden="true" customHeight="false" outlineLevel="0" collapsed="false">
      <c r="A917" s="3" t="s">
        <v>2175</v>
      </c>
      <c r="B917" s="12" t="s">
        <v>11</v>
      </c>
      <c r="C917" s="12" t="s">
        <v>1575</v>
      </c>
      <c r="D917" s="15" t="s">
        <v>2073</v>
      </c>
      <c r="E917" s="13" t="s">
        <v>2176</v>
      </c>
      <c r="F917" s="13" t="n">
        <v>0.18</v>
      </c>
      <c r="G917" s="13" t="s">
        <v>15</v>
      </c>
      <c r="H917" s="20" t="n">
        <f aca="false">VLOOKUP(E917,[1]Sayfa5!E$1:H$1048576,4,0)</f>
        <v>7.67464</v>
      </c>
      <c r="I917" s="12"/>
      <c r="J917" s="21" t="s">
        <v>2177</v>
      </c>
    </row>
    <row r="918" s="33" customFormat="true" ht="15" hidden="true" customHeight="false" outlineLevel="0" collapsed="false">
      <c r="A918" s="3" t="s">
        <v>2178</v>
      </c>
      <c r="B918" s="12" t="s">
        <v>11</v>
      </c>
      <c r="C918" s="12" t="s">
        <v>1575</v>
      </c>
      <c r="D918" s="15" t="s">
        <v>2073</v>
      </c>
      <c r="E918" s="13" t="s">
        <v>2179</v>
      </c>
      <c r="F918" s="13" t="n">
        <v>0.18</v>
      </c>
      <c r="G918" s="13" t="s">
        <v>15</v>
      </c>
      <c r="H918" s="20" t="n">
        <f aca="false">VLOOKUP(E918,[1]Sayfa5!E$1:H$1048576,4,0)</f>
        <v>7.67464</v>
      </c>
      <c r="I918" s="12"/>
      <c r="J918" s="21" t="s">
        <v>2180</v>
      </c>
    </row>
    <row r="919" s="33" customFormat="true" ht="15" hidden="true" customHeight="false" outlineLevel="0" collapsed="false">
      <c r="A919" s="3" t="s">
        <v>2181</v>
      </c>
      <c r="B919" s="12" t="s">
        <v>11</v>
      </c>
      <c r="C919" s="12" t="s">
        <v>1575</v>
      </c>
      <c r="D919" s="15" t="s">
        <v>2073</v>
      </c>
      <c r="E919" s="13" t="s">
        <v>2182</v>
      </c>
      <c r="F919" s="13" t="n">
        <v>0.18</v>
      </c>
      <c r="G919" s="13" t="s">
        <v>15</v>
      </c>
      <c r="H919" s="20" t="n">
        <f aca="false">VLOOKUP(E919,[1]Sayfa5!E$1:H$1048576,4,0)</f>
        <v>7.67464</v>
      </c>
      <c r="I919" s="12"/>
      <c r="J919" s="21" t="s">
        <v>2183</v>
      </c>
    </row>
    <row r="920" s="33" customFormat="true" ht="15" hidden="true" customHeight="false" outlineLevel="0" collapsed="false">
      <c r="A920" s="3" t="s">
        <v>2184</v>
      </c>
      <c r="B920" s="12" t="s">
        <v>11</v>
      </c>
      <c r="C920" s="12" t="s">
        <v>1575</v>
      </c>
      <c r="D920" s="15" t="s">
        <v>2073</v>
      </c>
      <c r="E920" s="13" t="s">
        <v>2185</v>
      </c>
      <c r="F920" s="13" t="n">
        <v>0.18</v>
      </c>
      <c r="G920" s="13" t="s">
        <v>15</v>
      </c>
      <c r="H920" s="20" t="n">
        <f aca="false">VLOOKUP(E920,[1]Sayfa5!E$1:H$1048576,4,0)</f>
        <v>7.67464</v>
      </c>
      <c r="I920" s="12"/>
      <c r="J920" s="21" t="s">
        <v>2186</v>
      </c>
    </row>
    <row r="921" s="33" customFormat="true" ht="15" hidden="true" customHeight="false" outlineLevel="0" collapsed="false">
      <c r="A921" s="3" t="s">
        <v>2187</v>
      </c>
      <c r="B921" s="12" t="s">
        <v>11</v>
      </c>
      <c r="C921" s="12" t="s">
        <v>1575</v>
      </c>
      <c r="D921" s="15" t="s">
        <v>2073</v>
      </c>
      <c r="E921" s="13" t="s">
        <v>2188</v>
      </c>
      <c r="F921" s="13" t="n">
        <v>0.18</v>
      </c>
      <c r="G921" s="13" t="s">
        <v>15</v>
      </c>
      <c r="H921" s="20" t="n">
        <f aca="false">VLOOKUP(E921,[1]Sayfa5!E$1:H$1048576,4,0)</f>
        <v>16.0632</v>
      </c>
      <c r="I921" s="12"/>
      <c r="J921" s="21" t="s">
        <v>2189</v>
      </c>
    </row>
    <row r="922" s="33" customFormat="true" ht="15" hidden="true" customHeight="false" outlineLevel="0" collapsed="false">
      <c r="A922" s="3" t="s">
        <v>2190</v>
      </c>
      <c r="B922" s="12" t="s">
        <v>11</v>
      </c>
      <c r="C922" s="12" t="s">
        <v>1575</v>
      </c>
      <c r="D922" s="15" t="s">
        <v>2073</v>
      </c>
      <c r="E922" s="13" t="s">
        <v>2191</v>
      </c>
      <c r="F922" s="13" t="n">
        <v>0.18</v>
      </c>
      <c r="G922" s="13" t="s">
        <v>15</v>
      </c>
      <c r="H922" s="20" t="n">
        <f aca="false">VLOOKUP(E922,[1]Sayfa5!E$1:H$1048576,4,0)</f>
        <v>16.0632</v>
      </c>
      <c r="I922" s="12"/>
      <c r="J922" s="21" t="s">
        <v>2192</v>
      </c>
    </row>
    <row r="923" s="33" customFormat="true" ht="15" hidden="true" customHeight="false" outlineLevel="0" collapsed="false">
      <c r="A923" s="3" t="s">
        <v>2193</v>
      </c>
      <c r="B923" s="12" t="s">
        <v>11</v>
      </c>
      <c r="C923" s="12" t="s">
        <v>1575</v>
      </c>
      <c r="D923" s="15" t="s">
        <v>2073</v>
      </c>
      <c r="E923" s="13" t="s">
        <v>2194</v>
      </c>
      <c r="F923" s="13" t="n">
        <v>0.18</v>
      </c>
      <c r="G923" s="13" t="s">
        <v>15</v>
      </c>
      <c r="H923" s="20" t="n">
        <f aca="false">VLOOKUP(E923,[1]Sayfa5!E$1:H$1048576,4,0)</f>
        <v>16.0632</v>
      </c>
      <c r="I923" s="12"/>
      <c r="J923" s="21" t="s">
        <v>2195</v>
      </c>
    </row>
    <row r="924" s="33" customFormat="true" ht="15" hidden="true" customHeight="false" outlineLevel="0" collapsed="false">
      <c r="A924" s="3" t="s">
        <v>2196</v>
      </c>
      <c r="B924" s="12" t="s">
        <v>11</v>
      </c>
      <c r="C924" s="12" t="s">
        <v>1575</v>
      </c>
      <c r="D924" s="15" t="s">
        <v>2073</v>
      </c>
      <c r="E924" s="15" t="s">
        <v>2197</v>
      </c>
      <c r="F924" s="12" t="n">
        <v>0.18</v>
      </c>
      <c r="G924" s="12" t="s">
        <v>15</v>
      </c>
      <c r="H924" s="34" t="n">
        <v>7.39431</v>
      </c>
      <c r="I924" s="12"/>
      <c r="J924" s="28" t="s">
        <v>2198</v>
      </c>
    </row>
    <row r="925" s="33" customFormat="true" ht="15" hidden="true" customHeight="false" outlineLevel="0" collapsed="false">
      <c r="A925" s="3" t="s">
        <v>2199</v>
      </c>
      <c r="B925" s="12" t="s">
        <v>11</v>
      </c>
      <c r="C925" s="12" t="s">
        <v>1575</v>
      </c>
      <c r="D925" s="15" t="s">
        <v>2073</v>
      </c>
      <c r="E925" s="13" t="s">
        <v>2200</v>
      </c>
      <c r="F925" s="13" t="n">
        <v>0.18</v>
      </c>
      <c r="G925" s="13" t="s">
        <v>15</v>
      </c>
      <c r="H925" s="5" t="n">
        <f aca="false">VLOOKUP(E925,[1]Sayfa5!E$1:H$1048576,4,0)</f>
        <v>71.064</v>
      </c>
      <c r="I925" s="12"/>
      <c r="J925" s="29" t="s">
        <v>2201</v>
      </c>
    </row>
    <row r="926" s="33" customFormat="true" ht="15" hidden="true" customHeight="false" outlineLevel="0" collapsed="false">
      <c r="A926" s="3" t="s">
        <v>2202</v>
      </c>
      <c r="B926" s="12" t="s">
        <v>11</v>
      </c>
      <c r="C926" s="12" t="s">
        <v>1575</v>
      </c>
      <c r="D926" s="15" t="s">
        <v>2073</v>
      </c>
      <c r="E926" s="13" t="s">
        <v>2203</v>
      </c>
      <c r="F926" s="13" t="n">
        <v>0.18</v>
      </c>
      <c r="G926" s="13" t="s">
        <v>15</v>
      </c>
      <c r="H926" s="5" t="n">
        <f aca="false">VLOOKUP(E926,[1]Sayfa5!E$1:H$1048576,4,0)</f>
        <v>71.064</v>
      </c>
      <c r="I926" s="12"/>
      <c r="J926" s="29" t="s">
        <v>2204</v>
      </c>
    </row>
    <row r="927" s="33" customFormat="true" ht="15" hidden="true" customHeight="false" outlineLevel="0" collapsed="false">
      <c r="A927" s="3" t="s">
        <v>2205</v>
      </c>
      <c r="B927" s="12" t="s">
        <v>11</v>
      </c>
      <c r="C927" s="12" t="s">
        <v>1575</v>
      </c>
      <c r="D927" s="15" t="s">
        <v>2073</v>
      </c>
      <c r="E927" s="13" t="s">
        <v>2206</v>
      </c>
      <c r="F927" s="13" t="n">
        <v>0.18</v>
      </c>
      <c r="G927" s="13" t="s">
        <v>15</v>
      </c>
      <c r="H927" s="5" t="n">
        <f aca="false">VLOOKUP(E927,[1]Sayfa5!E$1:H$1048576,4,0)</f>
        <v>71.064</v>
      </c>
      <c r="I927" s="12"/>
      <c r="J927" s="29" t="s">
        <v>2207</v>
      </c>
    </row>
    <row r="928" s="33" customFormat="true" ht="15" hidden="true" customHeight="false" outlineLevel="0" collapsed="false">
      <c r="A928" s="3" t="s">
        <v>2208</v>
      </c>
      <c r="B928" s="12" t="s">
        <v>11</v>
      </c>
      <c r="C928" s="12" t="s">
        <v>1575</v>
      </c>
      <c r="D928" s="15" t="s">
        <v>2073</v>
      </c>
      <c r="E928" s="13" t="s">
        <v>2209</v>
      </c>
      <c r="F928" s="13" t="n">
        <v>0.18</v>
      </c>
      <c r="G928" s="13" t="s">
        <v>15</v>
      </c>
      <c r="H928" s="5" t="n">
        <f aca="false">VLOOKUP(E928,[1]Sayfa5!E$1:H$1048576,4,0)</f>
        <v>71.064</v>
      </c>
      <c r="I928" s="12"/>
      <c r="J928" s="29" t="s">
        <v>2210</v>
      </c>
    </row>
    <row r="929" s="33" customFormat="true" ht="15" hidden="true" customHeight="false" outlineLevel="0" collapsed="false">
      <c r="A929" s="3" t="s">
        <v>2211</v>
      </c>
      <c r="B929" s="12" t="s">
        <v>11</v>
      </c>
      <c r="C929" s="12" t="s">
        <v>1575</v>
      </c>
      <c r="D929" s="15" t="s">
        <v>2073</v>
      </c>
      <c r="E929" s="13" t="s">
        <v>2212</v>
      </c>
      <c r="F929" s="13" t="n">
        <v>0.18</v>
      </c>
      <c r="G929" s="13" t="s">
        <v>15</v>
      </c>
      <c r="H929" s="5" t="n">
        <f aca="false">VLOOKUP(E929,[1]Sayfa5!E$1:H$1048576,4,0)</f>
        <v>71.064</v>
      </c>
      <c r="I929" s="12"/>
      <c r="J929" s="29" t="s">
        <v>2213</v>
      </c>
    </row>
    <row r="930" s="33" customFormat="true" ht="15" hidden="true" customHeight="false" outlineLevel="0" collapsed="false">
      <c r="A930" s="3" t="s">
        <v>2214</v>
      </c>
      <c r="B930" s="12" t="s">
        <v>11</v>
      </c>
      <c r="C930" s="12" t="s">
        <v>1575</v>
      </c>
      <c r="D930" s="15" t="s">
        <v>2073</v>
      </c>
      <c r="E930" s="13" t="s">
        <v>2215</v>
      </c>
      <c r="F930" s="13" t="n">
        <v>0.18</v>
      </c>
      <c r="G930" s="13" t="s">
        <v>15</v>
      </c>
      <c r="H930" s="5" t="n">
        <f aca="false">VLOOKUP(E930,[1]Sayfa5!E$1:H$1048576,4,0)</f>
        <v>71.064</v>
      </c>
      <c r="I930" s="12"/>
      <c r="J930" s="29" t="s">
        <v>2216</v>
      </c>
    </row>
    <row r="931" s="33" customFormat="true" ht="15" hidden="true" customHeight="false" outlineLevel="0" collapsed="false">
      <c r="A931" s="3" t="s">
        <v>2217</v>
      </c>
      <c r="B931" s="12" t="s">
        <v>11</v>
      </c>
      <c r="C931" s="12" t="s">
        <v>1575</v>
      </c>
      <c r="D931" s="15" t="s">
        <v>2073</v>
      </c>
      <c r="E931" s="13" t="s">
        <v>2218</v>
      </c>
      <c r="F931" s="13" t="n">
        <v>0.18</v>
      </c>
      <c r="G931" s="13" t="s">
        <v>15</v>
      </c>
      <c r="H931" s="5" t="n">
        <f aca="false">VLOOKUP(E931,[1]Sayfa5!E$1:H$1048576,4,0)</f>
        <v>71.064</v>
      </c>
      <c r="I931" s="12"/>
      <c r="J931" s="29" t="s">
        <v>2219</v>
      </c>
    </row>
    <row r="932" s="33" customFormat="true" ht="15" hidden="true" customHeight="false" outlineLevel="0" collapsed="false">
      <c r="A932" s="3" t="s">
        <v>2220</v>
      </c>
      <c r="B932" s="12" t="s">
        <v>11</v>
      </c>
      <c r="C932" s="12" t="s">
        <v>1575</v>
      </c>
      <c r="D932" s="15" t="s">
        <v>2073</v>
      </c>
      <c r="E932" s="13" t="s">
        <v>2221</v>
      </c>
      <c r="F932" s="13" t="n">
        <v>0.18</v>
      </c>
      <c r="G932" s="13" t="s">
        <v>15</v>
      </c>
      <c r="H932" s="5" t="n">
        <f aca="false">VLOOKUP(E932,[1]Sayfa5!E$1:H$1048576,4,0)</f>
        <v>71.064</v>
      </c>
      <c r="I932" s="12"/>
      <c r="J932" s="29" t="s">
        <v>2222</v>
      </c>
    </row>
    <row r="933" s="33" customFormat="true" ht="15" hidden="true" customHeight="false" outlineLevel="0" collapsed="false">
      <c r="A933" s="3" t="s">
        <v>2223</v>
      </c>
      <c r="B933" s="12" t="s">
        <v>11</v>
      </c>
      <c r="C933" s="12" t="s">
        <v>1575</v>
      </c>
      <c r="D933" s="15" t="s">
        <v>2073</v>
      </c>
      <c r="E933" s="13" t="s">
        <v>2224</v>
      </c>
      <c r="F933" s="13" t="n">
        <v>0.18</v>
      </c>
      <c r="G933" s="13" t="s">
        <v>15</v>
      </c>
      <c r="H933" s="5" t="n">
        <f aca="false">VLOOKUP(E933,[1]Sayfa5!E$1:H$1048576,4,0)</f>
        <v>9.306</v>
      </c>
      <c r="I933" s="12"/>
      <c r="J933" s="29" t="s">
        <v>2225</v>
      </c>
    </row>
    <row r="934" s="33" customFormat="true" ht="15" hidden="true" customHeight="false" outlineLevel="0" collapsed="false">
      <c r="A934" s="3" t="s">
        <v>2226</v>
      </c>
      <c r="B934" s="12" t="s">
        <v>11</v>
      </c>
      <c r="C934" s="12" t="s">
        <v>1575</v>
      </c>
      <c r="D934" s="15" t="s">
        <v>2073</v>
      </c>
      <c r="E934" s="13" t="s">
        <v>2227</v>
      </c>
      <c r="F934" s="13" t="n">
        <v>0.18</v>
      </c>
      <c r="G934" s="13" t="s">
        <v>15</v>
      </c>
      <c r="H934" s="5" t="n">
        <f aca="false">VLOOKUP(E934,[1]Sayfa5!E$1:H$1048576,4,0)</f>
        <v>9.306</v>
      </c>
      <c r="I934" s="12"/>
      <c r="J934" s="29" t="s">
        <v>2228</v>
      </c>
    </row>
    <row r="935" s="33" customFormat="true" ht="15" hidden="true" customHeight="false" outlineLevel="0" collapsed="false">
      <c r="A935" s="3" t="s">
        <v>2229</v>
      </c>
      <c r="B935" s="12" t="s">
        <v>11</v>
      </c>
      <c r="C935" s="12" t="s">
        <v>1575</v>
      </c>
      <c r="D935" s="15" t="s">
        <v>2073</v>
      </c>
      <c r="E935" s="13" t="s">
        <v>2230</v>
      </c>
      <c r="F935" s="13" t="n">
        <v>0.18</v>
      </c>
      <c r="G935" s="13" t="s">
        <v>15</v>
      </c>
      <c r="H935" s="5" t="n">
        <f aca="false">VLOOKUP(E935,[1]Sayfa5!E$1:H$1048576,4,0)</f>
        <v>9.306</v>
      </c>
      <c r="I935" s="12"/>
      <c r="J935" s="29" t="s">
        <v>2231</v>
      </c>
    </row>
    <row r="936" s="33" customFormat="true" ht="15" hidden="true" customHeight="false" outlineLevel="0" collapsed="false">
      <c r="A936" s="3" t="s">
        <v>2232</v>
      </c>
      <c r="B936" s="12" t="s">
        <v>11</v>
      </c>
      <c r="C936" s="12" t="s">
        <v>1575</v>
      </c>
      <c r="D936" s="15" t="s">
        <v>2073</v>
      </c>
      <c r="E936" s="13" t="s">
        <v>2233</v>
      </c>
      <c r="F936" s="13" t="n">
        <v>0.18</v>
      </c>
      <c r="G936" s="13" t="s">
        <v>15</v>
      </c>
      <c r="H936" s="5" t="n">
        <f aca="false">VLOOKUP(E936,[1]Sayfa5!E$1:H$1048576,4,0)</f>
        <v>9.306</v>
      </c>
      <c r="I936" s="12"/>
      <c r="J936" s="29" t="s">
        <v>2234</v>
      </c>
    </row>
    <row r="937" s="33" customFormat="true" ht="15" hidden="true" customHeight="false" outlineLevel="0" collapsed="false">
      <c r="A937" s="3" t="s">
        <v>2235</v>
      </c>
      <c r="B937" s="12" t="s">
        <v>11</v>
      </c>
      <c r="C937" s="12" t="s">
        <v>1575</v>
      </c>
      <c r="D937" s="15" t="s">
        <v>2073</v>
      </c>
      <c r="E937" s="13" t="s">
        <v>2236</v>
      </c>
      <c r="F937" s="13" t="n">
        <v>0.18</v>
      </c>
      <c r="G937" s="13" t="s">
        <v>15</v>
      </c>
      <c r="H937" s="5" t="n">
        <f aca="false">VLOOKUP(E937,[1]Sayfa5!E$1:H$1048576,4,0)</f>
        <v>9.306</v>
      </c>
      <c r="I937" s="12"/>
      <c r="J937" s="29" t="s">
        <v>2237</v>
      </c>
    </row>
    <row r="938" s="33" customFormat="true" ht="15" hidden="true" customHeight="false" outlineLevel="0" collapsed="false">
      <c r="A938" s="3" t="s">
        <v>2238</v>
      </c>
      <c r="B938" s="12" t="s">
        <v>11</v>
      </c>
      <c r="C938" s="12" t="s">
        <v>1575</v>
      </c>
      <c r="D938" s="15" t="s">
        <v>2073</v>
      </c>
      <c r="E938" s="13" t="s">
        <v>2239</v>
      </c>
      <c r="F938" s="13" t="n">
        <v>0.18</v>
      </c>
      <c r="G938" s="13" t="s">
        <v>15</v>
      </c>
      <c r="H938" s="5" t="n">
        <f aca="false">VLOOKUP(E938,[1]Sayfa5!E$1:H$1048576,4,0)</f>
        <v>9.306</v>
      </c>
      <c r="I938" s="12"/>
      <c r="J938" s="29" t="s">
        <v>2240</v>
      </c>
    </row>
    <row r="939" s="33" customFormat="true" ht="15" hidden="true" customHeight="false" outlineLevel="0" collapsed="false">
      <c r="A939" s="3" t="s">
        <v>2241</v>
      </c>
      <c r="B939" s="12" t="s">
        <v>11</v>
      </c>
      <c r="C939" s="12" t="s">
        <v>1575</v>
      </c>
      <c r="D939" s="15" t="s">
        <v>2073</v>
      </c>
      <c r="E939" s="13" t="s">
        <v>2242</v>
      </c>
      <c r="F939" s="13" t="n">
        <v>0.18</v>
      </c>
      <c r="G939" s="13" t="s">
        <v>15</v>
      </c>
      <c r="H939" s="5" t="n">
        <f aca="false">VLOOKUP(E939,[1]Sayfa5!E$1:H$1048576,4,0)</f>
        <v>9.306</v>
      </c>
      <c r="I939" s="12"/>
      <c r="J939" s="29" t="s">
        <v>2243</v>
      </c>
    </row>
    <row r="940" s="33" customFormat="true" ht="15" hidden="true" customHeight="false" outlineLevel="0" collapsed="false">
      <c r="A940" s="3" t="s">
        <v>2244</v>
      </c>
      <c r="B940" s="12" t="s">
        <v>11</v>
      </c>
      <c r="C940" s="12" t="s">
        <v>1575</v>
      </c>
      <c r="D940" s="15" t="s">
        <v>2073</v>
      </c>
      <c r="E940" s="13" t="s">
        <v>2245</v>
      </c>
      <c r="F940" s="13" t="n">
        <v>0.18</v>
      </c>
      <c r="G940" s="13" t="s">
        <v>15</v>
      </c>
      <c r="H940" s="5" t="n">
        <f aca="false">VLOOKUP(E940,[1]Sayfa5!E$1:H$1048576,4,0)</f>
        <v>126.054</v>
      </c>
      <c r="I940" s="12"/>
      <c r="J940" s="29" t="s">
        <v>2246</v>
      </c>
    </row>
    <row r="941" s="33" customFormat="true" ht="15" hidden="true" customHeight="false" outlineLevel="0" collapsed="false">
      <c r="A941" s="3" t="s">
        <v>2247</v>
      </c>
      <c r="B941" s="12" t="s">
        <v>11</v>
      </c>
      <c r="C941" s="12" t="s">
        <v>1575</v>
      </c>
      <c r="D941" s="15" t="s">
        <v>2073</v>
      </c>
      <c r="E941" s="13" t="s">
        <v>2248</v>
      </c>
      <c r="F941" s="13" t="n">
        <v>0.18</v>
      </c>
      <c r="G941" s="13" t="s">
        <v>15</v>
      </c>
      <c r="H941" s="5" t="n">
        <f aca="false">VLOOKUP(E941,[1]Sayfa5!E$1:H$1048576,4,0)</f>
        <v>126.054</v>
      </c>
      <c r="I941" s="12"/>
      <c r="J941" s="29" t="s">
        <v>2249</v>
      </c>
    </row>
    <row r="942" s="33" customFormat="true" ht="15" hidden="true" customHeight="false" outlineLevel="0" collapsed="false">
      <c r="A942" s="3" t="s">
        <v>2250</v>
      </c>
      <c r="B942" s="12" t="s">
        <v>11</v>
      </c>
      <c r="C942" s="12" t="s">
        <v>1575</v>
      </c>
      <c r="D942" s="15" t="s">
        <v>2073</v>
      </c>
      <c r="E942" s="13" t="s">
        <v>2251</v>
      </c>
      <c r="F942" s="13" t="n">
        <v>0.18</v>
      </c>
      <c r="G942" s="13" t="s">
        <v>15</v>
      </c>
      <c r="H942" s="5" t="n">
        <f aca="false">VLOOKUP(E942,[1]Sayfa5!E$1:H$1048576,4,0)</f>
        <v>134.514</v>
      </c>
      <c r="I942" s="12"/>
      <c r="J942" s="29" t="s">
        <v>2252</v>
      </c>
    </row>
    <row r="943" s="33" customFormat="true" ht="15" hidden="true" customHeight="false" outlineLevel="0" collapsed="false">
      <c r="A943" s="3" t="s">
        <v>2253</v>
      </c>
      <c r="B943" s="12" t="s">
        <v>11</v>
      </c>
      <c r="C943" s="12" t="s">
        <v>1575</v>
      </c>
      <c r="D943" s="15" t="s">
        <v>2073</v>
      </c>
      <c r="E943" s="13" t="s">
        <v>2254</v>
      </c>
      <c r="F943" s="13" t="n">
        <v>0.18</v>
      </c>
      <c r="G943" s="13" t="s">
        <v>15</v>
      </c>
      <c r="H943" s="5" t="n">
        <f aca="false">VLOOKUP(E943,[1]Sayfa5!E$1:H$1048576,4,0)</f>
        <v>134.514</v>
      </c>
      <c r="I943" s="12"/>
      <c r="J943" s="29" t="s">
        <v>2255</v>
      </c>
    </row>
    <row r="944" s="33" customFormat="true" ht="15" hidden="true" customHeight="false" outlineLevel="0" collapsed="false">
      <c r="A944" s="3" t="s">
        <v>2256</v>
      </c>
      <c r="B944" s="12" t="s">
        <v>11</v>
      </c>
      <c r="C944" s="12" t="s">
        <v>1575</v>
      </c>
      <c r="D944" s="15" t="s">
        <v>2073</v>
      </c>
      <c r="E944" s="13" t="s">
        <v>2257</v>
      </c>
      <c r="F944" s="13" t="n">
        <v>0.18</v>
      </c>
      <c r="G944" s="13" t="s">
        <v>15</v>
      </c>
      <c r="H944" s="5" t="n">
        <f aca="false">VLOOKUP(E944,[1]Sayfa5!E$1:H$1048576,4,0)</f>
        <v>131.13</v>
      </c>
      <c r="I944" s="12"/>
      <c r="J944" s="29" t="s">
        <v>2258</v>
      </c>
    </row>
    <row r="945" s="33" customFormat="true" ht="15" hidden="true" customHeight="false" outlineLevel="0" collapsed="false">
      <c r="A945" s="3" t="s">
        <v>2259</v>
      </c>
      <c r="B945" s="12" t="s">
        <v>11</v>
      </c>
      <c r="C945" s="12" t="s">
        <v>1575</v>
      </c>
      <c r="D945" s="15" t="s">
        <v>2073</v>
      </c>
      <c r="E945" s="13" t="s">
        <v>2260</v>
      </c>
      <c r="F945" s="13" t="n">
        <v>0.18</v>
      </c>
      <c r="G945" s="13" t="s">
        <v>15</v>
      </c>
      <c r="H945" s="5" t="n">
        <f aca="false">VLOOKUP(E945,[1]Sayfa5!E$1:H$1048576,4,0)</f>
        <v>131.13</v>
      </c>
      <c r="I945" s="12"/>
      <c r="J945" s="29" t="s">
        <v>2261</v>
      </c>
    </row>
    <row r="946" s="33" customFormat="true" ht="15" hidden="true" customHeight="false" outlineLevel="0" collapsed="false">
      <c r="A946" s="3" t="s">
        <v>2262</v>
      </c>
      <c r="B946" s="12" t="s">
        <v>11</v>
      </c>
      <c r="C946" s="12" t="s">
        <v>1575</v>
      </c>
      <c r="D946" s="15" t="s">
        <v>2073</v>
      </c>
      <c r="E946" s="13" t="s">
        <v>2263</v>
      </c>
      <c r="F946" s="13" t="n">
        <v>0.18</v>
      </c>
      <c r="G946" s="13" t="s">
        <v>15</v>
      </c>
      <c r="H946" s="5" t="n">
        <f aca="false">VLOOKUP(E946,[1]Sayfa5!E$1:H$1048576,4,0)</f>
        <v>131.13</v>
      </c>
      <c r="I946" s="12"/>
      <c r="J946" s="29" t="s">
        <v>2264</v>
      </c>
    </row>
    <row r="947" s="33" customFormat="true" ht="15" hidden="true" customHeight="false" outlineLevel="0" collapsed="false">
      <c r="A947" s="3" t="s">
        <v>2265</v>
      </c>
      <c r="B947" s="12" t="s">
        <v>11</v>
      </c>
      <c r="C947" s="12" t="s">
        <v>1575</v>
      </c>
      <c r="D947" s="15" t="s">
        <v>2073</v>
      </c>
      <c r="E947" s="13" t="s">
        <v>2266</v>
      </c>
      <c r="F947" s="13" t="n">
        <v>0.18</v>
      </c>
      <c r="G947" s="13" t="s">
        <v>15</v>
      </c>
      <c r="H947" s="5" t="n">
        <f aca="false">VLOOKUP(E947,[1]Sayfa5!E$1:H$1048576,4,0)</f>
        <v>131.13</v>
      </c>
      <c r="I947" s="12"/>
      <c r="J947" s="29" t="s">
        <v>2267</v>
      </c>
    </row>
    <row r="948" s="33" customFormat="true" ht="15" hidden="true" customHeight="false" outlineLevel="0" collapsed="false">
      <c r="A948" s="3" t="s">
        <v>2268</v>
      </c>
      <c r="B948" s="12" t="s">
        <v>11</v>
      </c>
      <c r="C948" s="12" t="s">
        <v>1575</v>
      </c>
      <c r="D948" s="15" t="s">
        <v>2073</v>
      </c>
      <c r="E948" s="13" t="s">
        <v>2269</v>
      </c>
      <c r="F948" s="13" t="n">
        <v>0.18</v>
      </c>
      <c r="G948" s="13" t="s">
        <v>15</v>
      </c>
      <c r="H948" s="5" t="n">
        <f aca="false">VLOOKUP(E948,[1]Sayfa5!E$1:H$1048576,4,0)</f>
        <v>131.13</v>
      </c>
      <c r="I948" s="12"/>
      <c r="J948" s="29" t="s">
        <v>2270</v>
      </c>
    </row>
    <row r="949" s="33" customFormat="true" ht="15" hidden="true" customHeight="false" outlineLevel="0" collapsed="false">
      <c r="A949" s="3" t="s">
        <v>2271</v>
      </c>
      <c r="B949" s="12" t="s">
        <v>11</v>
      </c>
      <c r="C949" s="12" t="s">
        <v>1575</v>
      </c>
      <c r="D949" s="15" t="s">
        <v>2073</v>
      </c>
      <c r="E949" s="13" t="s">
        <v>2272</v>
      </c>
      <c r="F949" s="13" t="n">
        <v>0.18</v>
      </c>
      <c r="G949" s="13" t="s">
        <v>15</v>
      </c>
      <c r="H949" s="5" t="n">
        <f aca="false">VLOOKUP(E949,[1]Sayfa5!E$1:H$1048576,4,0)</f>
        <v>131.13</v>
      </c>
      <c r="I949" s="12"/>
      <c r="J949" s="29" t="s">
        <v>2273</v>
      </c>
    </row>
    <row r="950" s="33" customFormat="true" ht="15" hidden="true" customHeight="false" outlineLevel="0" collapsed="false">
      <c r="A950" s="3" t="s">
        <v>2274</v>
      </c>
      <c r="B950" s="12" t="s">
        <v>11</v>
      </c>
      <c r="C950" s="12" t="s">
        <v>1575</v>
      </c>
      <c r="D950" s="15" t="s">
        <v>2073</v>
      </c>
      <c r="E950" s="13" t="s">
        <v>2275</v>
      </c>
      <c r="F950" s="13" t="n">
        <v>0.18</v>
      </c>
      <c r="G950" s="13" t="s">
        <v>15</v>
      </c>
      <c r="H950" s="5" t="n">
        <f aca="false">VLOOKUP(E950,[1]Sayfa5!E$1:H$1048576,4,0)</f>
        <v>131.13</v>
      </c>
      <c r="I950" s="12"/>
      <c r="J950" s="29" t="s">
        <v>2276</v>
      </c>
    </row>
    <row r="951" s="33" customFormat="true" ht="15" hidden="true" customHeight="false" outlineLevel="0" collapsed="false">
      <c r="A951" s="3" t="s">
        <v>2277</v>
      </c>
      <c r="B951" s="12" t="s">
        <v>11</v>
      </c>
      <c r="C951" s="12" t="s">
        <v>1575</v>
      </c>
      <c r="D951" s="15" t="s">
        <v>2278</v>
      </c>
      <c r="E951" s="15" t="s">
        <v>2279</v>
      </c>
      <c r="F951" s="12" t="n">
        <v>0.18</v>
      </c>
      <c r="G951" s="12" t="s">
        <v>15</v>
      </c>
      <c r="H951" s="12" t="n">
        <v>1.6848</v>
      </c>
      <c r="I951" s="12"/>
      <c r="J951" s="35" t="s">
        <v>2280</v>
      </c>
    </row>
    <row r="952" s="33" customFormat="true" ht="15" hidden="true" customHeight="false" outlineLevel="0" collapsed="false">
      <c r="A952" s="3" t="s">
        <v>2281</v>
      </c>
      <c r="B952" s="12" t="s">
        <v>11</v>
      </c>
      <c r="C952" s="12" t="s">
        <v>1575</v>
      </c>
      <c r="D952" s="15" t="s">
        <v>2278</v>
      </c>
      <c r="E952" s="15" t="s">
        <v>2282</v>
      </c>
      <c r="F952" s="12" t="n">
        <v>0.18</v>
      </c>
      <c r="G952" s="12" t="s">
        <v>15</v>
      </c>
      <c r="H952" s="12" t="n">
        <v>3.0672</v>
      </c>
      <c r="I952" s="12"/>
      <c r="J952" s="36" t="s">
        <v>2283</v>
      </c>
    </row>
    <row r="953" s="33" customFormat="true" ht="15" hidden="true" customHeight="false" outlineLevel="0" collapsed="false">
      <c r="A953" s="3" t="s">
        <v>2284</v>
      </c>
      <c r="B953" s="12" t="s">
        <v>11</v>
      </c>
      <c r="C953" s="12" t="s">
        <v>1575</v>
      </c>
      <c r="D953" s="15" t="s">
        <v>2278</v>
      </c>
      <c r="E953" s="15" t="s">
        <v>2285</v>
      </c>
      <c r="F953" s="12" t="n">
        <v>0.18</v>
      </c>
      <c r="G953" s="12" t="s">
        <v>15</v>
      </c>
      <c r="H953" s="12" t="n">
        <v>4.2336</v>
      </c>
      <c r="I953" s="12"/>
      <c r="J953" s="36" t="s">
        <v>2286</v>
      </c>
    </row>
    <row r="954" s="33" customFormat="true" ht="15" hidden="true" customHeight="false" outlineLevel="0" collapsed="false">
      <c r="A954" s="3" t="s">
        <v>2287</v>
      </c>
      <c r="B954" s="12" t="s">
        <v>11</v>
      </c>
      <c r="C954" s="12" t="s">
        <v>1575</v>
      </c>
      <c r="D954" s="15" t="s">
        <v>2278</v>
      </c>
      <c r="E954" s="15" t="s">
        <v>2288</v>
      </c>
      <c r="F954" s="12" t="n">
        <v>0.18</v>
      </c>
      <c r="G954" s="12" t="s">
        <v>15</v>
      </c>
      <c r="H954" s="12" t="n">
        <v>1.728</v>
      </c>
      <c r="I954" s="12"/>
      <c r="J954" s="36" t="s">
        <v>2289</v>
      </c>
    </row>
    <row r="955" s="33" customFormat="true" ht="15" hidden="true" customHeight="false" outlineLevel="0" collapsed="false">
      <c r="A955" s="3" t="s">
        <v>2290</v>
      </c>
      <c r="B955" s="12" t="s">
        <v>11</v>
      </c>
      <c r="C955" s="12" t="s">
        <v>1575</v>
      </c>
      <c r="D955" s="15" t="s">
        <v>2278</v>
      </c>
      <c r="E955" s="15" t="s">
        <v>2291</v>
      </c>
      <c r="F955" s="12" t="n">
        <v>0.18</v>
      </c>
      <c r="G955" s="12" t="s">
        <v>15</v>
      </c>
      <c r="H955" s="12" t="n">
        <v>1.728</v>
      </c>
      <c r="I955" s="12"/>
      <c r="J955" s="36" t="s">
        <v>2292</v>
      </c>
    </row>
    <row r="956" s="33" customFormat="true" ht="15" hidden="true" customHeight="false" outlineLevel="0" collapsed="false">
      <c r="A956" s="3" t="s">
        <v>2293</v>
      </c>
      <c r="B956" s="12" t="s">
        <v>11</v>
      </c>
      <c r="C956" s="12" t="s">
        <v>1575</v>
      </c>
      <c r="D956" s="15" t="s">
        <v>2278</v>
      </c>
      <c r="E956" s="15" t="s">
        <v>2294</v>
      </c>
      <c r="F956" s="12" t="n">
        <v>0.18</v>
      </c>
      <c r="G956" s="12" t="s">
        <v>15</v>
      </c>
      <c r="H956" s="12" t="n">
        <v>1.728</v>
      </c>
      <c r="I956" s="12"/>
      <c r="J956" s="36" t="s">
        <v>2295</v>
      </c>
    </row>
    <row r="957" s="33" customFormat="true" ht="15" hidden="true" customHeight="false" outlineLevel="0" collapsed="false">
      <c r="A957" s="3" t="s">
        <v>2296</v>
      </c>
      <c r="B957" s="12" t="s">
        <v>11</v>
      </c>
      <c r="C957" s="12" t="s">
        <v>1575</v>
      </c>
      <c r="D957" s="15" t="s">
        <v>2278</v>
      </c>
      <c r="E957" s="15" t="s">
        <v>2297</v>
      </c>
      <c r="F957" s="12" t="n">
        <v>0.18</v>
      </c>
      <c r="G957" s="12" t="s">
        <v>15</v>
      </c>
      <c r="H957" s="12" t="n">
        <v>1.728</v>
      </c>
      <c r="I957" s="12"/>
      <c r="J957" s="36" t="s">
        <v>2298</v>
      </c>
    </row>
    <row r="958" s="33" customFormat="true" ht="15" hidden="true" customHeight="false" outlineLevel="0" collapsed="false">
      <c r="A958" s="3" t="s">
        <v>2299</v>
      </c>
      <c r="B958" s="12" t="s">
        <v>11</v>
      </c>
      <c r="C958" s="12" t="s">
        <v>1575</v>
      </c>
      <c r="D958" s="15" t="s">
        <v>2278</v>
      </c>
      <c r="E958" s="15" t="s">
        <v>2300</v>
      </c>
      <c r="F958" s="12" t="n">
        <v>0.18</v>
      </c>
      <c r="G958" s="12" t="s">
        <v>15</v>
      </c>
      <c r="H958" s="12" t="n">
        <v>3.1968</v>
      </c>
      <c r="I958" s="12"/>
      <c r="J958" s="36" t="s">
        <v>2301</v>
      </c>
    </row>
    <row r="959" s="33" customFormat="true" ht="15" hidden="true" customHeight="false" outlineLevel="0" collapsed="false">
      <c r="A959" s="3" t="s">
        <v>2302</v>
      </c>
      <c r="B959" s="12" t="s">
        <v>11</v>
      </c>
      <c r="C959" s="12" t="s">
        <v>1575</v>
      </c>
      <c r="D959" s="15" t="s">
        <v>2278</v>
      </c>
      <c r="E959" s="15" t="s">
        <v>2303</v>
      </c>
      <c r="F959" s="12" t="n">
        <v>0.18</v>
      </c>
      <c r="G959" s="12" t="s">
        <v>15</v>
      </c>
      <c r="H959" s="12" t="n">
        <v>3.1968</v>
      </c>
      <c r="I959" s="12"/>
      <c r="J959" s="36" t="s">
        <v>2304</v>
      </c>
    </row>
    <row r="960" s="33" customFormat="true" ht="15" hidden="true" customHeight="false" outlineLevel="0" collapsed="false">
      <c r="A960" s="3" t="s">
        <v>2305</v>
      </c>
      <c r="B960" s="12" t="s">
        <v>11</v>
      </c>
      <c r="C960" s="12" t="s">
        <v>1575</v>
      </c>
      <c r="D960" s="15" t="s">
        <v>2278</v>
      </c>
      <c r="E960" s="15" t="s">
        <v>2306</v>
      </c>
      <c r="F960" s="12" t="n">
        <v>0.18</v>
      </c>
      <c r="G960" s="12" t="s">
        <v>15</v>
      </c>
      <c r="H960" s="12" t="n">
        <v>3.1968</v>
      </c>
      <c r="I960" s="12"/>
      <c r="J960" s="36" t="s">
        <v>2307</v>
      </c>
    </row>
    <row r="961" s="33" customFormat="true" ht="15" hidden="true" customHeight="false" outlineLevel="0" collapsed="false">
      <c r="A961" s="3" t="s">
        <v>2308</v>
      </c>
      <c r="B961" s="12" t="s">
        <v>11</v>
      </c>
      <c r="C961" s="12" t="s">
        <v>1575</v>
      </c>
      <c r="D961" s="15" t="s">
        <v>2278</v>
      </c>
      <c r="E961" s="15" t="s">
        <v>2309</v>
      </c>
      <c r="F961" s="12" t="n">
        <v>0.18</v>
      </c>
      <c r="G961" s="12" t="s">
        <v>15</v>
      </c>
      <c r="H961" s="12" t="n">
        <v>3.1968</v>
      </c>
      <c r="I961" s="12"/>
      <c r="J961" s="36" t="s">
        <v>2310</v>
      </c>
    </row>
    <row r="962" s="33" customFormat="true" ht="15" hidden="true" customHeight="false" outlineLevel="0" collapsed="false">
      <c r="A962" s="3" t="s">
        <v>2311</v>
      </c>
      <c r="B962" s="12" t="s">
        <v>11</v>
      </c>
      <c r="C962" s="12" t="s">
        <v>1575</v>
      </c>
      <c r="D962" s="15" t="s">
        <v>2278</v>
      </c>
      <c r="E962" s="15" t="s">
        <v>2312</v>
      </c>
      <c r="F962" s="12" t="n">
        <v>0.18</v>
      </c>
      <c r="G962" s="12" t="s">
        <v>15</v>
      </c>
      <c r="H962" s="12" t="n">
        <v>3.2832</v>
      </c>
      <c r="I962" s="12"/>
      <c r="J962" s="36" t="s">
        <v>2313</v>
      </c>
    </row>
    <row r="963" s="33" customFormat="true" ht="15" hidden="true" customHeight="false" outlineLevel="0" collapsed="false">
      <c r="A963" s="3" t="s">
        <v>2314</v>
      </c>
      <c r="B963" s="12" t="s">
        <v>11</v>
      </c>
      <c r="C963" s="12" t="s">
        <v>1575</v>
      </c>
      <c r="D963" s="15" t="s">
        <v>2278</v>
      </c>
      <c r="E963" s="15" t="s">
        <v>2315</v>
      </c>
      <c r="F963" s="12" t="n">
        <v>0.18</v>
      </c>
      <c r="G963" s="12" t="s">
        <v>15</v>
      </c>
      <c r="H963" s="12" t="n">
        <v>3.2832</v>
      </c>
      <c r="I963" s="12"/>
      <c r="J963" s="36" t="s">
        <v>2316</v>
      </c>
    </row>
    <row r="964" s="33" customFormat="true" ht="15" hidden="true" customHeight="false" outlineLevel="0" collapsed="false">
      <c r="A964" s="3" t="s">
        <v>2317</v>
      </c>
      <c r="B964" s="12" t="s">
        <v>11</v>
      </c>
      <c r="C964" s="12" t="s">
        <v>1575</v>
      </c>
      <c r="D964" s="15" t="s">
        <v>2278</v>
      </c>
      <c r="E964" s="15" t="s">
        <v>2318</v>
      </c>
      <c r="F964" s="12" t="n">
        <v>0.18</v>
      </c>
      <c r="G964" s="12" t="s">
        <v>15</v>
      </c>
      <c r="H964" s="12" t="n">
        <v>1.2096</v>
      </c>
      <c r="I964" s="12"/>
      <c r="J964" s="36" t="s">
        <v>2319</v>
      </c>
    </row>
    <row r="965" s="33" customFormat="true" ht="15" hidden="true" customHeight="false" outlineLevel="0" collapsed="false">
      <c r="A965" s="3" t="s">
        <v>2320</v>
      </c>
      <c r="B965" s="12" t="s">
        <v>11</v>
      </c>
      <c r="C965" s="12" t="s">
        <v>1575</v>
      </c>
      <c r="D965" s="15" t="s">
        <v>2278</v>
      </c>
      <c r="E965" s="15" t="s">
        <v>2321</v>
      </c>
      <c r="F965" s="12" t="n">
        <v>0.18</v>
      </c>
      <c r="G965" s="12" t="s">
        <v>15</v>
      </c>
      <c r="H965" s="12" t="n">
        <v>3.24</v>
      </c>
      <c r="I965" s="12"/>
      <c r="J965" s="36" t="s">
        <v>2322</v>
      </c>
    </row>
    <row r="966" s="33" customFormat="true" ht="15" hidden="true" customHeight="false" outlineLevel="0" collapsed="false">
      <c r="A966" s="3" t="s">
        <v>2323</v>
      </c>
      <c r="B966" s="12" t="s">
        <v>11</v>
      </c>
      <c r="C966" s="12" t="s">
        <v>1575</v>
      </c>
      <c r="D966" s="15" t="s">
        <v>2278</v>
      </c>
      <c r="E966" s="15" t="s">
        <v>2324</v>
      </c>
      <c r="F966" s="12" t="n">
        <v>0.18</v>
      </c>
      <c r="G966" s="12" t="s">
        <v>15</v>
      </c>
      <c r="H966" s="12" t="n">
        <v>3.0672</v>
      </c>
      <c r="I966" s="12"/>
      <c r="J966" s="36" t="s">
        <v>2325</v>
      </c>
    </row>
    <row r="967" s="33" customFormat="true" ht="15" hidden="true" customHeight="false" outlineLevel="0" collapsed="false">
      <c r="A967" s="3" t="s">
        <v>2326</v>
      </c>
      <c r="B967" s="12" t="s">
        <v>11</v>
      </c>
      <c r="C967" s="12" t="s">
        <v>1575</v>
      </c>
      <c r="D967" s="15" t="s">
        <v>2278</v>
      </c>
      <c r="E967" s="15" t="s">
        <v>2327</v>
      </c>
      <c r="F967" s="12" t="n">
        <v>0.18</v>
      </c>
      <c r="G967" s="12" t="s">
        <v>15</v>
      </c>
      <c r="H967" s="12" t="n">
        <v>4.2768</v>
      </c>
      <c r="I967" s="12"/>
      <c r="J967" s="36" t="s">
        <v>2328</v>
      </c>
    </row>
    <row r="968" s="33" customFormat="true" ht="15" hidden="true" customHeight="false" outlineLevel="0" collapsed="false">
      <c r="A968" s="3" t="s">
        <v>2329</v>
      </c>
      <c r="B968" s="12" t="s">
        <v>11</v>
      </c>
      <c r="C968" s="12" t="s">
        <v>1575</v>
      </c>
      <c r="D968" s="15" t="s">
        <v>2278</v>
      </c>
      <c r="E968" s="15" t="s">
        <v>2330</v>
      </c>
      <c r="F968" s="12" t="n">
        <v>0.18</v>
      </c>
      <c r="G968" s="12" t="s">
        <v>15</v>
      </c>
      <c r="H968" s="12" t="n">
        <v>1.2096</v>
      </c>
      <c r="I968" s="12"/>
      <c r="J968" s="36" t="s">
        <v>2331</v>
      </c>
    </row>
    <row r="969" s="33" customFormat="true" ht="15" hidden="true" customHeight="false" outlineLevel="0" collapsed="false">
      <c r="A969" s="3" t="s">
        <v>2332</v>
      </c>
      <c r="B969" s="12" t="s">
        <v>11</v>
      </c>
      <c r="C969" s="12" t="s">
        <v>1575</v>
      </c>
      <c r="D969" s="15" t="s">
        <v>2278</v>
      </c>
      <c r="E969" s="15" t="s">
        <v>2333</v>
      </c>
      <c r="F969" s="12" t="n">
        <v>0.18</v>
      </c>
      <c r="G969" s="12" t="s">
        <v>15</v>
      </c>
      <c r="H969" s="12" t="n">
        <v>1.5984</v>
      </c>
      <c r="I969" s="12"/>
      <c r="J969" s="36" t="s">
        <v>2334</v>
      </c>
    </row>
    <row r="970" s="33" customFormat="true" ht="15" hidden="true" customHeight="false" outlineLevel="0" collapsed="false">
      <c r="A970" s="3" t="s">
        <v>2335</v>
      </c>
      <c r="B970" s="12" t="s">
        <v>11</v>
      </c>
      <c r="C970" s="12" t="s">
        <v>1575</v>
      </c>
      <c r="D970" s="15" t="s">
        <v>2278</v>
      </c>
      <c r="E970" s="15" t="s">
        <v>2336</v>
      </c>
      <c r="F970" s="12" t="n">
        <v>0.18</v>
      </c>
      <c r="G970" s="12" t="s">
        <v>15</v>
      </c>
      <c r="H970" s="12" t="n">
        <v>2.6784</v>
      </c>
      <c r="I970" s="12"/>
      <c r="J970" s="36" t="s">
        <v>2337</v>
      </c>
    </row>
    <row r="971" s="33" customFormat="true" ht="15" hidden="true" customHeight="false" outlineLevel="0" collapsed="false">
      <c r="A971" s="3" t="s">
        <v>2338</v>
      </c>
      <c r="B971" s="12" t="s">
        <v>11</v>
      </c>
      <c r="C971" s="12" t="s">
        <v>1575</v>
      </c>
      <c r="D971" s="15" t="s">
        <v>2278</v>
      </c>
      <c r="E971" s="15" t="s">
        <v>2339</v>
      </c>
      <c r="F971" s="12" t="n">
        <v>0.18</v>
      </c>
      <c r="G971" s="12" t="s">
        <v>15</v>
      </c>
      <c r="H971" s="12" t="n">
        <v>2.5056</v>
      </c>
      <c r="I971" s="12"/>
      <c r="J971" s="36" t="s">
        <v>2340</v>
      </c>
    </row>
    <row r="972" s="33" customFormat="true" ht="15" hidden="true" customHeight="false" outlineLevel="0" collapsed="false">
      <c r="A972" s="3" t="s">
        <v>2341</v>
      </c>
      <c r="B972" s="12" t="s">
        <v>11</v>
      </c>
      <c r="C972" s="12" t="s">
        <v>1575</v>
      </c>
      <c r="D972" s="15" t="s">
        <v>2278</v>
      </c>
      <c r="E972" s="15" t="s">
        <v>2342</v>
      </c>
      <c r="F972" s="12" t="n">
        <v>0.18</v>
      </c>
      <c r="G972" s="12" t="s">
        <v>15</v>
      </c>
      <c r="H972" s="12" t="n">
        <v>3.24</v>
      </c>
      <c r="I972" s="12"/>
      <c r="J972" s="36" t="s">
        <v>2343</v>
      </c>
    </row>
    <row r="973" s="33" customFormat="true" ht="15" hidden="true" customHeight="false" outlineLevel="0" collapsed="false">
      <c r="A973" s="3" t="s">
        <v>2344</v>
      </c>
      <c r="B973" s="12" t="s">
        <v>11</v>
      </c>
      <c r="C973" s="12" t="s">
        <v>1575</v>
      </c>
      <c r="D973" s="15" t="s">
        <v>2278</v>
      </c>
      <c r="E973" s="15" t="s">
        <v>2345</v>
      </c>
      <c r="F973" s="12" t="n">
        <v>0.18</v>
      </c>
      <c r="G973" s="12" t="s">
        <v>15</v>
      </c>
      <c r="H973" s="12" t="n">
        <v>3.11</v>
      </c>
      <c r="I973" s="12"/>
      <c r="J973" s="37" t="s">
        <v>2346</v>
      </c>
    </row>
    <row r="974" s="33" customFormat="true" ht="15" hidden="true" customHeight="false" outlineLevel="0" collapsed="false">
      <c r="A974" s="3" t="s">
        <v>2347</v>
      </c>
      <c r="B974" s="12" t="s">
        <v>11</v>
      </c>
      <c r="C974" s="12" t="s">
        <v>1575</v>
      </c>
      <c r="D974" s="15" t="s">
        <v>2278</v>
      </c>
      <c r="E974" s="13" t="s">
        <v>2348</v>
      </c>
      <c r="F974" s="13" t="n">
        <v>0.18</v>
      </c>
      <c r="G974" s="13" t="s">
        <v>15</v>
      </c>
      <c r="H974" s="5" t="n">
        <f aca="false">VLOOKUP(E974,[1]Sayfa5!E$1:H$1048576,4,0)</f>
        <v>1.28592</v>
      </c>
      <c r="I974" s="12"/>
      <c r="J974" s="6" t="s">
        <v>2349</v>
      </c>
    </row>
    <row r="975" s="33" customFormat="true" ht="15" hidden="true" customHeight="false" outlineLevel="0" collapsed="false">
      <c r="A975" s="3" t="s">
        <v>2350</v>
      </c>
      <c r="B975" s="12" t="s">
        <v>11</v>
      </c>
      <c r="C975" s="12" t="s">
        <v>1575</v>
      </c>
      <c r="D975" s="15" t="s">
        <v>2278</v>
      </c>
      <c r="E975" s="13" t="s">
        <v>2351</v>
      </c>
      <c r="F975" s="13" t="n">
        <v>0.18</v>
      </c>
      <c r="G975" s="13" t="s">
        <v>15</v>
      </c>
      <c r="H975" s="5" t="n">
        <f aca="false">VLOOKUP(E975,[1]Sayfa5!E$1:H$1048576,4,0)</f>
        <v>2.30112</v>
      </c>
      <c r="I975" s="12"/>
      <c r="J975" s="6" t="s">
        <v>2352</v>
      </c>
    </row>
    <row r="976" s="33" customFormat="true" ht="15" hidden="true" customHeight="false" outlineLevel="0" collapsed="false">
      <c r="A976" s="3" t="s">
        <v>2353</v>
      </c>
      <c r="B976" s="12" t="s">
        <v>11</v>
      </c>
      <c r="C976" s="12" t="s">
        <v>1575</v>
      </c>
      <c r="D976" s="15" t="s">
        <v>2278</v>
      </c>
      <c r="E976" s="13" t="s">
        <v>2354</v>
      </c>
      <c r="F976" s="13" t="n">
        <v>0.18</v>
      </c>
      <c r="G976" s="13" t="s">
        <v>15</v>
      </c>
      <c r="H976" s="5" t="n">
        <f aca="false">VLOOKUP(E976,[1]Sayfa5!E$1:H$1048576,4,0)</f>
        <v>3.5109</v>
      </c>
      <c r="I976" s="12"/>
      <c r="J976" s="6" t="s">
        <v>2355</v>
      </c>
    </row>
    <row r="977" s="33" customFormat="true" ht="15" hidden="true" customHeight="false" outlineLevel="0" collapsed="false">
      <c r="A977" s="3" t="s">
        <v>2356</v>
      </c>
      <c r="B977" s="12" t="s">
        <v>11</v>
      </c>
      <c r="C977" s="12" t="s">
        <v>1575</v>
      </c>
      <c r="D977" s="15" t="s">
        <v>2278</v>
      </c>
      <c r="E977" s="13" t="s">
        <v>2357</v>
      </c>
      <c r="F977" s="13" t="n">
        <v>0.18</v>
      </c>
      <c r="G977" s="13" t="s">
        <v>15</v>
      </c>
      <c r="H977" s="5" t="n">
        <f aca="false">VLOOKUP(E977,[1]Sayfa5!E$1:H$1048576,4,0)</f>
        <v>0.49914</v>
      </c>
      <c r="I977" s="12"/>
      <c r="J977" s="6" t="s">
        <v>2358</v>
      </c>
    </row>
    <row r="978" s="33" customFormat="true" ht="15" hidden="true" customHeight="false" outlineLevel="0" collapsed="false">
      <c r="A978" s="3" t="s">
        <v>2359</v>
      </c>
      <c r="B978" s="12" t="s">
        <v>11</v>
      </c>
      <c r="C978" s="12" t="s">
        <v>1575</v>
      </c>
      <c r="D978" s="15" t="s">
        <v>2278</v>
      </c>
      <c r="E978" s="13" t="s">
        <v>2360</v>
      </c>
      <c r="F978" s="13" t="n">
        <v>0.18</v>
      </c>
      <c r="G978" s="13" t="s">
        <v>15</v>
      </c>
      <c r="H978" s="5" t="n">
        <f aca="false">VLOOKUP(E978,[1]Sayfa5!E$1:H$1048576,4,0)</f>
        <v>0.91368</v>
      </c>
      <c r="I978" s="12"/>
      <c r="J978" s="6" t="s">
        <v>2361</v>
      </c>
    </row>
    <row r="979" s="33" customFormat="true" ht="15" hidden="true" customHeight="false" outlineLevel="0" collapsed="false">
      <c r="A979" s="3" t="s">
        <v>2362</v>
      </c>
      <c r="B979" s="12" t="s">
        <v>11</v>
      </c>
      <c r="C979" s="12" t="s">
        <v>1575</v>
      </c>
      <c r="D979" s="15" t="s">
        <v>2278</v>
      </c>
      <c r="E979" s="13" t="s">
        <v>2363</v>
      </c>
      <c r="F979" s="13" t="n">
        <v>0.18</v>
      </c>
      <c r="G979" s="13" t="s">
        <v>15</v>
      </c>
      <c r="H979" s="5" t="n">
        <f aca="false">VLOOKUP(E979,[1]Sayfa5!E$1:H$1048576,4,0)</f>
        <v>0.40608</v>
      </c>
      <c r="I979" s="12"/>
      <c r="J979" s="6" t="s">
        <v>2346</v>
      </c>
    </row>
    <row r="980" s="33" customFormat="true" ht="15" hidden="true" customHeight="false" outlineLevel="0" collapsed="false">
      <c r="A980" s="3" t="s">
        <v>2364</v>
      </c>
      <c r="B980" s="12" t="s">
        <v>11</v>
      </c>
      <c r="C980" s="12" t="s">
        <v>1575</v>
      </c>
      <c r="D980" s="15" t="s">
        <v>2278</v>
      </c>
      <c r="E980" s="13" t="s">
        <v>2365</v>
      </c>
      <c r="F980" s="13" t="n">
        <v>0.18</v>
      </c>
      <c r="G980" s="13" t="s">
        <v>15</v>
      </c>
      <c r="H980" s="5" t="n">
        <f aca="false">VLOOKUP(E980,[1]Sayfa5!E$1:H$1048576,4,0)</f>
        <v>0.82908</v>
      </c>
      <c r="I980" s="12"/>
      <c r="J980" s="6" t="s">
        <v>2366</v>
      </c>
    </row>
    <row r="981" s="33" customFormat="true" ht="15" hidden="true" customHeight="false" outlineLevel="0" collapsed="false">
      <c r="A981" s="3" t="s">
        <v>2367</v>
      </c>
      <c r="B981" s="12" t="s">
        <v>11</v>
      </c>
      <c r="C981" s="12" t="s">
        <v>1575</v>
      </c>
      <c r="D981" s="15" t="s">
        <v>2278</v>
      </c>
      <c r="E981" s="13" t="s">
        <v>2368</v>
      </c>
      <c r="F981" s="13" t="n">
        <v>0.18</v>
      </c>
      <c r="G981" s="13" t="s">
        <v>15</v>
      </c>
      <c r="H981" s="5" t="n">
        <f aca="false">VLOOKUP(E981,[1]Sayfa5!E$1:H$1048576,4,0)</f>
        <v>2.3265</v>
      </c>
      <c r="I981" s="12"/>
      <c r="J981" s="6" t="s">
        <v>2369</v>
      </c>
    </row>
    <row r="982" s="33" customFormat="true" ht="15" hidden="true" customHeight="false" outlineLevel="0" collapsed="false">
      <c r="A982" s="3" t="s">
        <v>2370</v>
      </c>
      <c r="B982" s="12" t="s">
        <v>11</v>
      </c>
      <c r="C982" s="12" t="s">
        <v>1575</v>
      </c>
      <c r="D982" s="15" t="s">
        <v>2278</v>
      </c>
      <c r="E982" s="13" t="s">
        <v>2371</v>
      </c>
      <c r="F982" s="13" t="n">
        <v>0.18</v>
      </c>
      <c r="G982" s="13" t="s">
        <v>15</v>
      </c>
      <c r="H982" s="5" t="n">
        <f aca="false">VLOOKUP(E982,[1]Sayfa5!E$1:H$1048576,4,0)</f>
        <v>1.2267</v>
      </c>
      <c r="I982" s="12"/>
      <c r="J982" s="6" t="s">
        <v>2372</v>
      </c>
    </row>
    <row r="983" s="33" customFormat="true" ht="15" hidden="true" customHeight="false" outlineLevel="0" collapsed="false">
      <c r="A983" s="3" t="s">
        <v>2373</v>
      </c>
      <c r="B983" s="12" t="s">
        <v>11</v>
      </c>
      <c r="C983" s="12" t="s">
        <v>1575</v>
      </c>
      <c r="D983" s="15" t="s">
        <v>2278</v>
      </c>
      <c r="E983" s="13" t="s">
        <v>2374</v>
      </c>
      <c r="F983" s="13" t="n">
        <v>0.18</v>
      </c>
      <c r="G983" s="13" t="s">
        <v>15</v>
      </c>
      <c r="H983" s="5" t="n">
        <f aca="false">VLOOKUP(E983,[1]Sayfa5!E$1:H$1048576,4,0)</f>
        <v>4.5684</v>
      </c>
      <c r="I983" s="12"/>
      <c r="J983" s="6" t="s">
        <v>2375</v>
      </c>
    </row>
    <row r="984" s="33" customFormat="true" ht="15" hidden="true" customHeight="false" outlineLevel="0" collapsed="false">
      <c r="A984" s="3" t="s">
        <v>2376</v>
      </c>
      <c r="B984" s="12" t="s">
        <v>11</v>
      </c>
      <c r="C984" s="12" t="s">
        <v>1575</v>
      </c>
      <c r="D984" s="15" t="s">
        <v>2278</v>
      </c>
      <c r="E984" s="13" t="s">
        <v>2377</v>
      </c>
      <c r="F984" s="13" t="n">
        <v>0.18</v>
      </c>
      <c r="G984" s="13" t="s">
        <v>15</v>
      </c>
      <c r="H984" s="13" t="n">
        <v>1.08486</v>
      </c>
      <c r="I984" s="12"/>
      <c r="J984" s="38" t="s">
        <v>2378</v>
      </c>
    </row>
    <row r="985" s="33" customFormat="true" ht="15" hidden="true" customHeight="false" outlineLevel="0" collapsed="false">
      <c r="A985" s="3" t="s">
        <v>2379</v>
      </c>
      <c r="B985" s="12" t="s">
        <v>11</v>
      </c>
      <c r="C985" s="12" t="s">
        <v>1575</v>
      </c>
      <c r="D985" s="15" t="s">
        <v>2278</v>
      </c>
      <c r="E985" s="13" t="s">
        <v>2380</v>
      </c>
      <c r="F985" s="13" t="n">
        <v>0.18</v>
      </c>
      <c r="G985" s="13" t="s">
        <v>15</v>
      </c>
      <c r="H985" s="13" t="n">
        <v>1.78164</v>
      </c>
      <c r="I985" s="12"/>
      <c r="J985" s="38" t="s">
        <v>2381</v>
      </c>
    </row>
    <row r="986" s="33" customFormat="true" ht="15" hidden="true" customHeight="false" outlineLevel="0" collapsed="false">
      <c r="A986" s="3" t="s">
        <v>2382</v>
      </c>
      <c r="B986" s="12" t="s">
        <v>11</v>
      </c>
      <c r="C986" s="12" t="s">
        <v>1575</v>
      </c>
      <c r="D986" s="15" t="s">
        <v>2278</v>
      </c>
      <c r="E986" s="13" t="s">
        <v>2383</v>
      </c>
      <c r="F986" s="13" t="n">
        <v>0.18</v>
      </c>
      <c r="G986" s="13" t="s">
        <v>15</v>
      </c>
      <c r="H986" s="13" t="n">
        <v>2.61954</v>
      </c>
      <c r="I986" s="12"/>
      <c r="J986" s="38" t="s">
        <v>2384</v>
      </c>
    </row>
    <row r="987" s="33" customFormat="true" ht="15" hidden="true" customHeight="false" outlineLevel="0" collapsed="false">
      <c r="A987" s="3" t="s">
        <v>2385</v>
      </c>
      <c r="B987" s="12" t="s">
        <v>11</v>
      </c>
      <c r="C987" s="12" t="s">
        <v>1575</v>
      </c>
      <c r="D987" s="15" t="s">
        <v>2278</v>
      </c>
      <c r="E987" s="13" t="s">
        <v>2386</v>
      </c>
      <c r="F987" s="13" t="n">
        <v>0.18</v>
      </c>
      <c r="G987" s="13" t="s">
        <v>15</v>
      </c>
      <c r="H987" s="13" t="n">
        <v>3.91608</v>
      </c>
      <c r="I987" s="12"/>
      <c r="J987" s="38" t="s">
        <v>2387</v>
      </c>
    </row>
    <row r="988" s="33" customFormat="true" ht="15" hidden="true" customHeight="false" outlineLevel="0" collapsed="false">
      <c r="A988" s="3" t="s">
        <v>2388</v>
      </c>
      <c r="B988" s="12" t="s">
        <v>11</v>
      </c>
      <c r="C988" s="12" t="s">
        <v>1575</v>
      </c>
      <c r="D988" s="15" t="s">
        <v>2278</v>
      </c>
      <c r="E988" s="13" t="s">
        <v>2389</v>
      </c>
      <c r="F988" s="13" t="n">
        <v>0.18</v>
      </c>
      <c r="G988" s="13" t="s">
        <v>15</v>
      </c>
      <c r="H988" s="13" t="n">
        <v>4.39236</v>
      </c>
      <c r="I988" s="12"/>
      <c r="J988" s="38" t="s">
        <v>2390</v>
      </c>
    </row>
    <row r="989" s="33" customFormat="true" ht="15" hidden="true" customHeight="false" outlineLevel="0" collapsed="false">
      <c r="A989" s="3" t="s">
        <v>2391</v>
      </c>
      <c r="B989" s="12" t="s">
        <v>11</v>
      </c>
      <c r="C989" s="12" t="s">
        <v>1575</v>
      </c>
      <c r="D989" s="15" t="s">
        <v>2278</v>
      </c>
      <c r="E989" s="13" t="s">
        <v>2392</v>
      </c>
      <c r="F989" s="13" t="n">
        <v>0.18</v>
      </c>
      <c r="G989" s="13" t="s">
        <v>15</v>
      </c>
      <c r="H989" s="13" t="n">
        <v>4.43646</v>
      </c>
      <c r="I989" s="12"/>
      <c r="J989" s="38" t="s">
        <v>2393</v>
      </c>
    </row>
    <row r="990" s="33" customFormat="true" ht="15" hidden="true" customHeight="false" outlineLevel="0" collapsed="false">
      <c r="A990" s="3" t="s">
        <v>2394</v>
      </c>
      <c r="B990" s="12" t="s">
        <v>11</v>
      </c>
      <c r="C990" s="12" t="s">
        <v>1575</v>
      </c>
      <c r="D990" s="15" t="s">
        <v>2278</v>
      </c>
      <c r="E990" s="13" t="s">
        <v>2395</v>
      </c>
      <c r="F990" s="13" t="n">
        <v>0.18</v>
      </c>
      <c r="G990" s="13" t="s">
        <v>15</v>
      </c>
      <c r="H990" s="13" t="n">
        <v>1.4994</v>
      </c>
      <c r="I990" s="12"/>
      <c r="J990" s="38" t="s">
        <v>2396</v>
      </c>
    </row>
    <row r="991" s="33" customFormat="true" ht="15" hidden="true" customHeight="false" outlineLevel="0" collapsed="false">
      <c r="A991" s="3" t="s">
        <v>2397</v>
      </c>
      <c r="B991" s="12" t="s">
        <v>11</v>
      </c>
      <c r="C991" s="12" t="s">
        <v>1575</v>
      </c>
      <c r="D991" s="15" t="s">
        <v>2278</v>
      </c>
      <c r="E991" s="13" t="s">
        <v>2398</v>
      </c>
      <c r="F991" s="13" t="n">
        <v>0.18</v>
      </c>
      <c r="G991" s="13" t="s">
        <v>15</v>
      </c>
      <c r="H991" s="13" t="n">
        <v>2.92824</v>
      </c>
      <c r="I991" s="12"/>
      <c r="J991" s="38" t="s">
        <v>2399</v>
      </c>
    </row>
    <row r="992" s="33" customFormat="true" ht="15" hidden="true" customHeight="false" outlineLevel="0" collapsed="false">
      <c r="A992" s="3" t="s">
        <v>2400</v>
      </c>
      <c r="B992" s="12" t="s">
        <v>11</v>
      </c>
      <c r="C992" s="12" t="s">
        <v>1575</v>
      </c>
      <c r="D992" s="15" t="s">
        <v>2278</v>
      </c>
      <c r="E992" s="13" t="s">
        <v>2401</v>
      </c>
      <c r="F992" s="13" t="n">
        <v>0.18</v>
      </c>
      <c r="G992" s="13" t="s">
        <v>15</v>
      </c>
      <c r="H992" s="13" t="n">
        <v>4.0131</v>
      </c>
      <c r="I992" s="12"/>
      <c r="J992" s="38" t="s">
        <v>2402</v>
      </c>
    </row>
    <row r="993" s="33" customFormat="true" ht="15" hidden="true" customHeight="false" outlineLevel="0" collapsed="false">
      <c r="A993" s="3" t="s">
        <v>2403</v>
      </c>
      <c r="B993" s="12" t="s">
        <v>11</v>
      </c>
      <c r="C993" s="12" t="s">
        <v>1575</v>
      </c>
      <c r="D993" s="15" t="s">
        <v>2278</v>
      </c>
      <c r="E993" s="13" t="s">
        <v>2404</v>
      </c>
      <c r="F993" s="13" t="n">
        <v>0.18</v>
      </c>
      <c r="G993" s="13" t="s">
        <v>15</v>
      </c>
      <c r="H993" s="13" t="n">
        <v>1.86984</v>
      </c>
      <c r="I993" s="12"/>
      <c r="J993" s="38" t="s">
        <v>2405</v>
      </c>
    </row>
    <row r="994" s="33" customFormat="true" ht="15" hidden="true" customHeight="false" outlineLevel="0" collapsed="false">
      <c r="A994" s="3" t="s">
        <v>2406</v>
      </c>
      <c r="B994" s="12" t="s">
        <v>11</v>
      </c>
      <c r="C994" s="12" t="s">
        <v>1575</v>
      </c>
      <c r="D994" s="15" t="s">
        <v>2278</v>
      </c>
      <c r="E994" s="13" t="s">
        <v>2407</v>
      </c>
      <c r="F994" s="13" t="n">
        <v>0.18</v>
      </c>
      <c r="G994" s="13" t="s">
        <v>15</v>
      </c>
      <c r="H994" s="13" t="n">
        <v>3.44862</v>
      </c>
      <c r="I994" s="12"/>
      <c r="J994" s="38" t="s">
        <v>2408</v>
      </c>
    </row>
    <row r="995" s="33" customFormat="true" ht="15" hidden="true" customHeight="false" outlineLevel="0" collapsed="false">
      <c r="A995" s="3" t="s">
        <v>2409</v>
      </c>
      <c r="B995" s="12" t="s">
        <v>11</v>
      </c>
      <c r="C995" s="12" t="s">
        <v>1575</v>
      </c>
      <c r="D995" s="15" t="s">
        <v>2278</v>
      </c>
      <c r="E995" s="13" t="s">
        <v>2410</v>
      </c>
      <c r="F995" s="13" t="n">
        <v>0.18</v>
      </c>
      <c r="G995" s="13" t="s">
        <v>15</v>
      </c>
      <c r="H995" s="13" t="n">
        <v>4.95684</v>
      </c>
      <c r="I995" s="12"/>
      <c r="J995" s="38" t="s">
        <v>2411</v>
      </c>
    </row>
    <row r="996" s="33" customFormat="true" ht="15" hidden="true" customHeight="false" outlineLevel="0" collapsed="false">
      <c r="A996" s="3" t="s">
        <v>2412</v>
      </c>
      <c r="B996" s="12" t="s">
        <v>11</v>
      </c>
      <c r="C996" s="12" t="s">
        <v>1575</v>
      </c>
      <c r="D996" s="15" t="s">
        <v>2278</v>
      </c>
      <c r="E996" s="13" t="s">
        <v>2413</v>
      </c>
      <c r="F996" s="13" t="n">
        <v>0.18</v>
      </c>
      <c r="G996" s="13" t="s">
        <v>15</v>
      </c>
      <c r="H996" s="13" t="n">
        <v>3.58974</v>
      </c>
      <c r="I996" s="12"/>
      <c r="J996" s="38" t="s">
        <v>2414</v>
      </c>
    </row>
    <row r="997" s="33" customFormat="true" ht="15" hidden="true" customHeight="false" outlineLevel="0" collapsed="false">
      <c r="A997" s="3" t="s">
        <v>2415</v>
      </c>
      <c r="B997" s="12" t="s">
        <v>11</v>
      </c>
      <c r="C997" s="12" t="s">
        <v>1575</v>
      </c>
      <c r="D997" s="15" t="s">
        <v>2278</v>
      </c>
      <c r="E997" s="13" t="s">
        <v>2416</v>
      </c>
      <c r="F997" s="13" t="n">
        <v>0.18</v>
      </c>
      <c r="G997" s="13" t="s">
        <v>15</v>
      </c>
      <c r="H997" s="13" t="n">
        <v>4.7187</v>
      </c>
      <c r="I997" s="12"/>
      <c r="J997" s="38" t="s">
        <v>2417</v>
      </c>
    </row>
    <row r="998" s="33" customFormat="true" ht="15" hidden="true" customHeight="false" outlineLevel="0" collapsed="false">
      <c r="A998" s="3" t="s">
        <v>2418</v>
      </c>
      <c r="B998" s="12" t="s">
        <v>11</v>
      </c>
      <c r="C998" s="12" t="s">
        <v>1575</v>
      </c>
      <c r="D998" s="15" t="s">
        <v>2278</v>
      </c>
      <c r="E998" s="13" t="s">
        <v>2419</v>
      </c>
      <c r="F998" s="13" t="n">
        <v>0.18</v>
      </c>
      <c r="G998" s="13" t="s">
        <v>15</v>
      </c>
      <c r="H998" s="13" t="n">
        <v>4.62168</v>
      </c>
      <c r="I998" s="12"/>
      <c r="J998" s="38" t="s">
        <v>2420</v>
      </c>
    </row>
    <row r="999" s="33" customFormat="true" ht="15" hidden="true" customHeight="false" outlineLevel="0" collapsed="false">
      <c r="A999" s="3" t="s">
        <v>2421</v>
      </c>
      <c r="B999" s="12" t="s">
        <v>11</v>
      </c>
      <c r="C999" s="12" t="s">
        <v>1575</v>
      </c>
      <c r="D999" s="15" t="s">
        <v>2278</v>
      </c>
      <c r="E999" s="13" t="s">
        <v>2422</v>
      </c>
      <c r="F999" s="13" t="n">
        <v>0.18</v>
      </c>
      <c r="G999" s="13" t="s">
        <v>15</v>
      </c>
      <c r="H999" s="13" t="n">
        <v>4.62168</v>
      </c>
      <c r="I999" s="12"/>
      <c r="J999" s="38" t="s">
        <v>2423</v>
      </c>
    </row>
    <row r="1000" s="33" customFormat="true" ht="15" hidden="true" customHeight="false" outlineLevel="0" collapsed="false">
      <c r="A1000" s="3" t="s">
        <v>2424</v>
      </c>
      <c r="B1000" s="12" t="s">
        <v>11</v>
      </c>
      <c r="C1000" s="12" t="s">
        <v>1575</v>
      </c>
      <c r="D1000" s="15" t="s">
        <v>2278</v>
      </c>
      <c r="E1000" s="13" t="s">
        <v>2425</v>
      </c>
      <c r="F1000" s="13" t="n">
        <v>0.18</v>
      </c>
      <c r="G1000" s="13" t="s">
        <v>15</v>
      </c>
      <c r="H1000" s="13" t="n">
        <v>4.62168</v>
      </c>
      <c r="I1000" s="12"/>
      <c r="J1000" s="38" t="s">
        <v>2426</v>
      </c>
    </row>
    <row r="1001" s="33" customFormat="true" ht="15" hidden="true" customHeight="false" outlineLevel="0" collapsed="false">
      <c r="A1001" s="3" t="s">
        <v>2427</v>
      </c>
      <c r="B1001" s="12" t="s">
        <v>11</v>
      </c>
      <c r="C1001" s="12" t="s">
        <v>1575</v>
      </c>
      <c r="D1001" s="15" t="s">
        <v>2278</v>
      </c>
      <c r="E1001" s="13" t="s">
        <v>2428</v>
      </c>
      <c r="F1001" s="13" t="n">
        <v>0.18</v>
      </c>
      <c r="G1001" s="13" t="s">
        <v>15</v>
      </c>
      <c r="H1001" s="13" t="n">
        <v>5.75946</v>
      </c>
      <c r="I1001" s="12"/>
      <c r="J1001" s="38" t="s">
        <v>2429</v>
      </c>
    </row>
    <row r="1002" s="33" customFormat="true" ht="15" hidden="true" customHeight="false" outlineLevel="0" collapsed="false">
      <c r="A1002" s="3" t="s">
        <v>2430</v>
      </c>
      <c r="B1002" s="12" t="s">
        <v>11</v>
      </c>
      <c r="C1002" s="12" t="s">
        <v>1575</v>
      </c>
      <c r="D1002" s="15" t="s">
        <v>2278</v>
      </c>
      <c r="E1002" s="13" t="s">
        <v>2431</v>
      </c>
      <c r="F1002" s="13" t="n">
        <v>0.18</v>
      </c>
      <c r="G1002" s="13" t="s">
        <v>15</v>
      </c>
      <c r="H1002" s="13" t="n">
        <v>6.22692</v>
      </c>
      <c r="I1002" s="12"/>
      <c r="J1002" s="38" t="s">
        <v>2432</v>
      </c>
    </row>
    <row r="1003" s="33" customFormat="true" ht="15" hidden="true" customHeight="false" outlineLevel="0" collapsed="false">
      <c r="A1003" s="3" t="s">
        <v>2433</v>
      </c>
      <c r="B1003" s="12" t="s">
        <v>11</v>
      </c>
      <c r="C1003" s="12" t="s">
        <v>1575</v>
      </c>
      <c r="D1003" s="15" t="s">
        <v>2278</v>
      </c>
      <c r="E1003" s="13" t="s">
        <v>2434</v>
      </c>
      <c r="F1003" s="13" t="n">
        <v>0.18</v>
      </c>
      <c r="G1003" s="13" t="s">
        <v>15</v>
      </c>
      <c r="H1003" s="13" t="n">
        <v>5.61834</v>
      </c>
      <c r="I1003" s="12"/>
      <c r="J1003" s="38" t="s">
        <v>2435</v>
      </c>
    </row>
    <row r="1004" s="33" customFormat="true" ht="15" hidden="true" customHeight="false" outlineLevel="0" collapsed="false">
      <c r="A1004" s="3" t="s">
        <v>2436</v>
      </c>
      <c r="B1004" s="12" t="s">
        <v>11</v>
      </c>
      <c r="C1004" s="12" t="s">
        <v>1575</v>
      </c>
      <c r="D1004" s="15" t="s">
        <v>2437</v>
      </c>
      <c r="E1004" s="13" t="s">
        <v>2438</v>
      </c>
      <c r="F1004" s="13" t="n">
        <v>0.18</v>
      </c>
      <c r="G1004" s="13" t="s">
        <v>15</v>
      </c>
      <c r="H1004" s="20" t="n">
        <f aca="false">VLOOKUP(E1004,[1]Sayfa5!E$1:H$1048576,4,0)</f>
        <v>0.6344576</v>
      </c>
      <c r="I1004" s="12"/>
      <c r="J1004" s="21" t="s">
        <v>2439</v>
      </c>
    </row>
    <row r="1005" s="33" customFormat="true" ht="15" hidden="true" customHeight="false" outlineLevel="0" collapsed="false">
      <c r="A1005" s="3" t="s">
        <v>2440</v>
      </c>
      <c r="B1005" s="12" t="s">
        <v>11</v>
      </c>
      <c r="C1005" s="12" t="s">
        <v>1575</v>
      </c>
      <c r="D1005" s="15" t="s">
        <v>2437</v>
      </c>
      <c r="E1005" s="13" t="s">
        <v>2441</v>
      </c>
      <c r="F1005" s="13" t="n">
        <v>0.18</v>
      </c>
      <c r="G1005" s="13" t="s">
        <v>15</v>
      </c>
      <c r="H1005" s="20" t="n">
        <f aca="false">VLOOKUP(E1005,[1]Sayfa5!E$1:H$1048576,4,0)</f>
        <v>0.7300608</v>
      </c>
      <c r="I1005" s="12"/>
      <c r="J1005" s="21" t="s">
        <v>2442</v>
      </c>
    </row>
    <row r="1006" s="33" customFormat="true" ht="15" hidden="true" customHeight="false" outlineLevel="0" collapsed="false">
      <c r="A1006" s="3" t="s">
        <v>2443</v>
      </c>
      <c r="B1006" s="12" t="s">
        <v>11</v>
      </c>
      <c r="C1006" s="12" t="s">
        <v>1575</v>
      </c>
      <c r="D1006" s="15" t="s">
        <v>2437</v>
      </c>
      <c r="E1006" s="13" t="s">
        <v>2444</v>
      </c>
      <c r="F1006" s="13" t="n">
        <v>0.18</v>
      </c>
      <c r="G1006" s="13" t="s">
        <v>15</v>
      </c>
      <c r="H1006" s="20" t="n">
        <f aca="false">VLOOKUP(E1006,[1]Sayfa5!E$1:H$1048576,4,0)</f>
        <v>0.7300608</v>
      </c>
      <c r="I1006" s="12"/>
      <c r="J1006" s="21" t="s">
        <v>2445</v>
      </c>
    </row>
    <row r="1007" s="33" customFormat="true" ht="15" hidden="true" customHeight="false" outlineLevel="0" collapsed="false">
      <c r="A1007" s="3" t="s">
        <v>2446</v>
      </c>
      <c r="B1007" s="12" t="s">
        <v>11</v>
      </c>
      <c r="C1007" s="12" t="s">
        <v>1575</v>
      </c>
      <c r="D1007" s="15" t="s">
        <v>2437</v>
      </c>
      <c r="E1007" s="13" t="s">
        <v>2447</v>
      </c>
      <c r="F1007" s="13" t="n">
        <v>0.18</v>
      </c>
      <c r="G1007" s="13" t="s">
        <v>15</v>
      </c>
      <c r="H1007" s="20" t="n">
        <f aca="false">VLOOKUP(E1007,[1]Sayfa5!E$1:H$1048576,4,0)</f>
        <v>0.7300608</v>
      </c>
      <c r="I1007" s="12"/>
      <c r="J1007" s="21" t="s">
        <v>2448</v>
      </c>
    </row>
    <row r="1008" s="33" customFormat="true" ht="15" hidden="true" customHeight="false" outlineLevel="0" collapsed="false">
      <c r="A1008" s="3" t="s">
        <v>2449</v>
      </c>
      <c r="B1008" s="12" t="s">
        <v>11</v>
      </c>
      <c r="C1008" s="12" t="s">
        <v>1575</v>
      </c>
      <c r="D1008" s="15" t="s">
        <v>2437</v>
      </c>
      <c r="E1008" s="13" t="s">
        <v>2450</v>
      </c>
      <c r="F1008" s="13" t="n">
        <v>0.18</v>
      </c>
      <c r="G1008" s="13" t="s">
        <v>15</v>
      </c>
      <c r="H1008" s="20" t="n">
        <f aca="false">VLOOKUP(E1008,[1]Sayfa5!E$1:H$1048576,4,0)</f>
        <v>0.7300608</v>
      </c>
      <c r="I1008" s="12"/>
      <c r="J1008" s="21" t="s">
        <v>2451</v>
      </c>
    </row>
    <row r="1009" s="33" customFormat="true" ht="15" hidden="true" customHeight="false" outlineLevel="0" collapsed="false">
      <c r="A1009" s="3" t="s">
        <v>2452</v>
      </c>
      <c r="B1009" s="12" t="s">
        <v>11</v>
      </c>
      <c r="C1009" s="12" t="s">
        <v>1575</v>
      </c>
      <c r="D1009" s="15" t="s">
        <v>2437</v>
      </c>
      <c r="E1009" s="13" t="s">
        <v>2453</v>
      </c>
      <c r="F1009" s="13" t="n">
        <v>0.18</v>
      </c>
      <c r="G1009" s="13" t="s">
        <v>15</v>
      </c>
      <c r="H1009" s="20" t="n">
        <f aca="false">VLOOKUP(E1009,[1]Sayfa5!E$1:H$1048576,4,0)</f>
        <v>0.7300608</v>
      </c>
      <c r="I1009" s="12"/>
      <c r="J1009" s="21" t="s">
        <v>2454</v>
      </c>
    </row>
    <row r="1010" s="33" customFormat="true" ht="15" hidden="true" customHeight="false" outlineLevel="0" collapsed="false">
      <c r="A1010" s="3" t="s">
        <v>2455</v>
      </c>
      <c r="B1010" s="12" t="s">
        <v>11</v>
      </c>
      <c r="C1010" s="12" t="s">
        <v>1575</v>
      </c>
      <c r="D1010" s="15" t="s">
        <v>2437</v>
      </c>
      <c r="E1010" s="13" t="s">
        <v>2456</v>
      </c>
      <c r="F1010" s="13" t="n">
        <v>0.18</v>
      </c>
      <c r="G1010" s="13" t="s">
        <v>15</v>
      </c>
      <c r="H1010" s="20" t="n">
        <f aca="false">VLOOKUP(E1010,[1]Sayfa5!E$1:H$1048576,4,0)</f>
        <v>0.7300608</v>
      </c>
      <c r="I1010" s="12"/>
      <c r="J1010" s="21" t="s">
        <v>2457</v>
      </c>
    </row>
    <row r="1011" s="33" customFormat="true" ht="15" hidden="true" customHeight="false" outlineLevel="0" collapsed="false">
      <c r="A1011" s="3" t="s">
        <v>2458</v>
      </c>
      <c r="B1011" s="12" t="s">
        <v>11</v>
      </c>
      <c r="C1011" s="12" t="s">
        <v>1575</v>
      </c>
      <c r="D1011" s="15" t="s">
        <v>2437</v>
      </c>
      <c r="E1011" s="13" t="s">
        <v>2459</v>
      </c>
      <c r="F1011" s="13" t="n">
        <v>0.18</v>
      </c>
      <c r="G1011" s="13" t="s">
        <v>15</v>
      </c>
      <c r="H1011" s="20" t="n">
        <f aca="false">VLOOKUP(E1011,[1]Sayfa5!E$1:H$1048576,4,0)</f>
        <v>0.6344576</v>
      </c>
      <c r="I1011" s="12"/>
      <c r="J1011" s="21" t="s">
        <v>2460</v>
      </c>
    </row>
    <row r="1012" s="33" customFormat="true" ht="15" hidden="true" customHeight="false" outlineLevel="0" collapsed="false">
      <c r="A1012" s="3" t="s">
        <v>2461</v>
      </c>
      <c r="B1012" s="12" t="s">
        <v>11</v>
      </c>
      <c r="C1012" s="12" t="s">
        <v>1575</v>
      </c>
      <c r="D1012" s="15" t="s">
        <v>2437</v>
      </c>
      <c r="E1012" s="13" t="s">
        <v>2462</v>
      </c>
      <c r="F1012" s="13" t="n">
        <v>0.18</v>
      </c>
      <c r="G1012" s="13" t="s">
        <v>15</v>
      </c>
      <c r="H1012" s="20" t="n">
        <f aca="false">VLOOKUP(E1012,[1]Sayfa5!E$1:H$1048576,4,0)</f>
        <v>0.545916</v>
      </c>
      <c r="I1012" s="12"/>
      <c r="J1012" s="21" t="s">
        <v>2463</v>
      </c>
    </row>
    <row r="1013" s="33" customFormat="true" ht="15" hidden="true" customHeight="false" outlineLevel="0" collapsed="false">
      <c r="A1013" s="3" t="s">
        <v>2464</v>
      </c>
      <c r="B1013" s="12" t="s">
        <v>11</v>
      </c>
      <c r="C1013" s="12" t="s">
        <v>1575</v>
      </c>
      <c r="D1013" s="15" t="s">
        <v>2437</v>
      </c>
      <c r="E1013" s="15" t="s">
        <v>2465</v>
      </c>
      <c r="F1013" s="12" t="n">
        <v>0.18</v>
      </c>
      <c r="G1013" s="12" t="s">
        <v>15</v>
      </c>
      <c r="H1013" s="12" t="n">
        <v>0.49664</v>
      </c>
      <c r="I1013" s="12"/>
      <c r="J1013" s="28" t="s">
        <v>2466</v>
      </c>
    </row>
    <row r="1014" s="33" customFormat="true" ht="15" hidden="true" customHeight="false" outlineLevel="0" collapsed="false">
      <c r="A1014" s="3" t="s">
        <v>2467</v>
      </c>
      <c r="B1014" s="12" t="s">
        <v>11</v>
      </c>
      <c r="C1014" s="12" t="s">
        <v>1575</v>
      </c>
      <c r="D1014" s="15" t="s">
        <v>2437</v>
      </c>
      <c r="E1014" s="15" t="s">
        <v>2468</v>
      </c>
      <c r="F1014" s="12" t="n">
        <v>0.18</v>
      </c>
      <c r="G1014" s="12" t="s">
        <v>15</v>
      </c>
      <c r="H1014" s="12" t="n">
        <v>1.03208</v>
      </c>
      <c r="I1014" s="12"/>
      <c r="J1014" s="28" t="s">
        <v>2469</v>
      </c>
    </row>
    <row r="1015" s="33" customFormat="true" ht="15" hidden="true" customHeight="false" outlineLevel="0" collapsed="false">
      <c r="A1015" s="3" t="s">
        <v>2470</v>
      </c>
      <c r="B1015" s="12" t="s">
        <v>11</v>
      </c>
      <c r="C1015" s="12" t="s">
        <v>1575</v>
      </c>
      <c r="D1015" s="15" t="s">
        <v>2437</v>
      </c>
      <c r="E1015" s="15" t="s">
        <v>2471</v>
      </c>
      <c r="F1015" s="12" t="n">
        <v>0.18</v>
      </c>
      <c r="G1015" s="12" t="s">
        <v>15</v>
      </c>
      <c r="H1015" s="12" t="n">
        <v>4.47752</v>
      </c>
      <c r="I1015" s="12"/>
      <c r="J1015" s="28" t="s">
        <v>2472</v>
      </c>
    </row>
    <row r="1016" s="33" customFormat="true" ht="15" hidden="true" customHeight="false" outlineLevel="0" collapsed="false">
      <c r="A1016" s="3" t="s">
        <v>2473</v>
      </c>
      <c r="B1016" s="12" t="s">
        <v>11</v>
      </c>
      <c r="C1016" s="12" t="s">
        <v>1575</v>
      </c>
      <c r="D1016" s="15" t="s">
        <v>2437</v>
      </c>
      <c r="E1016" s="15" t="s">
        <v>2474</v>
      </c>
      <c r="F1016" s="12" t="n">
        <v>0.18</v>
      </c>
      <c r="G1016" s="12" t="s">
        <v>15</v>
      </c>
      <c r="H1016" s="12" t="n">
        <v>8.56704</v>
      </c>
      <c r="I1016" s="12"/>
      <c r="J1016" s="28" t="s">
        <v>2475</v>
      </c>
    </row>
    <row r="1017" s="33" customFormat="true" ht="15" hidden="true" customHeight="false" outlineLevel="0" collapsed="false">
      <c r="A1017" s="3" t="s">
        <v>2476</v>
      </c>
      <c r="B1017" s="12" t="s">
        <v>11</v>
      </c>
      <c r="C1017" s="12" t="s">
        <v>1575</v>
      </c>
      <c r="D1017" s="15" t="s">
        <v>2437</v>
      </c>
      <c r="E1017" s="13" t="s">
        <v>2477</v>
      </c>
      <c r="F1017" s="13" t="n">
        <v>0.18</v>
      </c>
      <c r="G1017" s="13" t="s">
        <v>15</v>
      </c>
      <c r="H1017" s="20" t="n">
        <f aca="false">VLOOKUP(E1017,[1]Sayfa5!E$1:H$1048576,4,0)</f>
        <v>0.6314312</v>
      </c>
      <c r="I1017" s="12"/>
      <c r="J1017" s="21" t="s">
        <v>2478</v>
      </c>
    </row>
    <row r="1018" s="33" customFormat="true" ht="15" hidden="true" customHeight="false" outlineLevel="0" collapsed="false">
      <c r="A1018" s="3" t="s">
        <v>2479</v>
      </c>
      <c r="B1018" s="12" t="s">
        <v>11</v>
      </c>
      <c r="C1018" s="12" t="s">
        <v>1575</v>
      </c>
      <c r="D1018" s="15" t="s">
        <v>2437</v>
      </c>
      <c r="E1018" s="13" t="s">
        <v>2480</v>
      </c>
      <c r="F1018" s="13" t="n">
        <v>0.18</v>
      </c>
      <c r="G1018" s="13" t="s">
        <v>15</v>
      </c>
      <c r="H1018" s="20" t="n">
        <f aca="false">VLOOKUP(E1018,[1]Sayfa5!E$1:H$1048576,4,0)</f>
        <v>1.3907472</v>
      </c>
      <c r="I1018" s="12"/>
      <c r="J1018" s="21" t="s">
        <v>2481</v>
      </c>
    </row>
    <row r="1019" s="33" customFormat="true" ht="15" hidden="true" customHeight="false" outlineLevel="0" collapsed="false">
      <c r="A1019" s="3" t="s">
        <v>2482</v>
      </c>
      <c r="B1019" s="12" t="s">
        <v>11</v>
      </c>
      <c r="C1019" s="12" t="s">
        <v>1575</v>
      </c>
      <c r="D1019" s="15" t="s">
        <v>2437</v>
      </c>
      <c r="E1019" s="13" t="s">
        <v>2483</v>
      </c>
      <c r="F1019" s="13" t="n">
        <v>0.18</v>
      </c>
      <c r="G1019" s="13" t="s">
        <v>15</v>
      </c>
      <c r="H1019" s="20" t="n">
        <f aca="false">VLOOKUP(E1019,[1]Sayfa5!E$1:H$1048576,4,0)</f>
        <v>6.1304776</v>
      </c>
      <c r="I1019" s="12"/>
      <c r="J1019" s="21" t="s">
        <v>2484</v>
      </c>
    </row>
    <row r="1020" s="33" customFormat="true" ht="15" hidden="true" customHeight="false" outlineLevel="0" collapsed="false">
      <c r="A1020" s="3" t="s">
        <v>2485</v>
      </c>
      <c r="B1020" s="12" t="s">
        <v>11</v>
      </c>
      <c r="C1020" s="12" t="s">
        <v>1575</v>
      </c>
      <c r="D1020" s="15" t="s">
        <v>2437</v>
      </c>
      <c r="E1020" s="13" t="s">
        <v>2486</v>
      </c>
      <c r="F1020" s="13" t="n">
        <v>0.18</v>
      </c>
      <c r="G1020" s="13" t="s">
        <v>15</v>
      </c>
      <c r="H1020" s="20" t="n">
        <f aca="false">VLOOKUP(E1020,[1]Sayfa5!E$1:H$1048576,4,0)</f>
        <v>11.8213512</v>
      </c>
      <c r="I1020" s="12"/>
      <c r="J1020" s="21" t="s">
        <v>2487</v>
      </c>
    </row>
    <row r="1021" s="33" customFormat="true" ht="15" hidden="true" customHeight="false" outlineLevel="0" collapsed="false">
      <c r="A1021" s="3" t="s">
        <v>2488</v>
      </c>
      <c r="B1021" s="12" t="s">
        <v>11</v>
      </c>
      <c r="C1021" s="12" t="s">
        <v>1575</v>
      </c>
      <c r="D1021" s="15" t="s">
        <v>2437</v>
      </c>
      <c r="E1021" s="13" t="s">
        <v>2489</v>
      </c>
      <c r="F1021" s="13" t="n">
        <v>0.18</v>
      </c>
      <c r="G1021" s="13" t="s">
        <v>15</v>
      </c>
      <c r="H1021" s="20" t="n">
        <f aca="false">VLOOKUP(E1021,[1]Sayfa5!E$1:H$1048576,4,0)</f>
        <v>1.865116</v>
      </c>
      <c r="I1021" s="12"/>
      <c r="J1021" s="21" t="s">
        <v>2490</v>
      </c>
    </row>
    <row r="1022" s="33" customFormat="true" ht="15" hidden="true" customHeight="false" outlineLevel="0" collapsed="false">
      <c r="A1022" s="3" t="s">
        <v>2491</v>
      </c>
      <c r="B1022" s="12" t="s">
        <v>11</v>
      </c>
      <c r="C1022" s="12" t="s">
        <v>1575</v>
      </c>
      <c r="D1022" s="15" t="s">
        <v>2437</v>
      </c>
      <c r="E1022" s="13" t="s">
        <v>2492</v>
      </c>
      <c r="F1022" s="13" t="n">
        <v>0.18</v>
      </c>
      <c r="G1022" s="13" t="s">
        <v>15</v>
      </c>
      <c r="H1022" s="20" t="n">
        <f aca="false">VLOOKUP(E1022,[1]Sayfa5!E$1:H$1048576,4,0)</f>
        <v>2.4161536</v>
      </c>
      <c r="I1022" s="12"/>
      <c r="J1022" s="21" t="s">
        <v>2493</v>
      </c>
    </row>
    <row r="1023" s="33" customFormat="true" ht="15" hidden="true" customHeight="false" outlineLevel="0" collapsed="false">
      <c r="A1023" s="3" t="s">
        <v>2494</v>
      </c>
      <c r="B1023" s="12" t="s">
        <v>11</v>
      </c>
      <c r="C1023" s="12" t="s">
        <v>1575</v>
      </c>
      <c r="D1023" s="15" t="s">
        <v>2437</v>
      </c>
      <c r="E1023" s="13" t="s">
        <v>2495</v>
      </c>
      <c r="F1023" s="13" t="n">
        <v>0.18</v>
      </c>
      <c r="G1023" s="13" t="s">
        <v>15</v>
      </c>
      <c r="H1023" s="20" t="n">
        <f aca="false">VLOOKUP(E1023,[1]Sayfa5!E$1:H$1048576,4,0)</f>
        <v>4.811976</v>
      </c>
      <c r="I1023" s="12"/>
      <c r="J1023" s="21" t="s">
        <v>2496</v>
      </c>
    </row>
    <row r="1024" s="33" customFormat="true" ht="15" hidden="true" customHeight="false" outlineLevel="0" collapsed="false">
      <c r="A1024" s="3" t="s">
        <v>2497</v>
      </c>
      <c r="B1024" s="12" t="s">
        <v>11</v>
      </c>
      <c r="C1024" s="12" t="s">
        <v>1575</v>
      </c>
      <c r="D1024" s="39" t="s">
        <v>2498</v>
      </c>
      <c r="E1024" s="39" t="s">
        <v>2499</v>
      </c>
      <c r="F1024" s="39" t="n">
        <v>0.18</v>
      </c>
      <c r="G1024" s="39" t="s">
        <v>15</v>
      </c>
      <c r="H1024" s="39"/>
      <c r="I1024" s="12"/>
      <c r="J1024" s="40" t="s">
        <v>2500</v>
      </c>
    </row>
    <row r="1025" s="33" customFormat="true" ht="15" hidden="true" customHeight="false" outlineLevel="0" collapsed="false">
      <c r="A1025" s="3" t="s">
        <v>2501</v>
      </c>
      <c r="B1025" s="12" t="s">
        <v>11</v>
      </c>
      <c r="C1025" s="12" t="s">
        <v>1575</v>
      </c>
      <c r="D1025" s="39" t="s">
        <v>2498</v>
      </c>
      <c r="E1025" s="39" t="s">
        <v>2502</v>
      </c>
      <c r="F1025" s="39" t="n">
        <v>0.18</v>
      </c>
      <c r="G1025" s="39" t="s">
        <v>15</v>
      </c>
      <c r="H1025" s="39"/>
      <c r="I1025" s="12"/>
      <c r="J1025" s="41" t="s">
        <v>2503</v>
      </c>
    </row>
    <row r="1026" s="33" customFormat="true" ht="15" hidden="true" customHeight="false" outlineLevel="0" collapsed="false">
      <c r="A1026" s="3" t="s">
        <v>2504</v>
      </c>
      <c r="B1026" s="12" t="s">
        <v>11</v>
      </c>
      <c r="C1026" s="12" t="s">
        <v>1575</v>
      </c>
      <c r="D1026" s="39" t="s">
        <v>2498</v>
      </c>
      <c r="E1026" s="39" t="s">
        <v>2505</v>
      </c>
      <c r="F1026" s="39" t="n">
        <v>0.18</v>
      </c>
      <c r="G1026" s="39" t="s">
        <v>15</v>
      </c>
      <c r="H1026" s="39"/>
      <c r="I1026" s="12"/>
      <c r="J1026" s="41" t="s">
        <v>2506</v>
      </c>
    </row>
    <row r="1027" s="33" customFormat="true" ht="15" hidden="true" customHeight="false" outlineLevel="0" collapsed="false">
      <c r="A1027" s="3" t="s">
        <v>2507</v>
      </c>
      <c r="B1027" s="12" t="s">
        <v>11</v>
      </c>
      <c r="C1027" s="12" t="s">
        <v>1575</v>
      </c>
      <c r="D1027" s="39" t="s">
        <v>2498</v>
      </c>
      <c r="E1027" s="39" t="s">
        <v>2508</v>
      </c>
      <c r="F1027" s="39" t="n">
        <v>0.18</v>
      </c>
      <c r="G1027" s="39" t="s">
        <v>15</v>
      </c>
      <c r="H1027" s="39"/>
      <c r="I1027" s="12"/>
      <c r="J1027" s="41" t="s">
        <v>2509</v>
      </c>
    </row>
    <row r="1028" s="33" customFormat="true" ht="15" hidden="true" customHeight="false" outlineLevel="0" collapsed="false">
      <c r="A1028" s="3" t="s">
        <v>2510</v>
      </c>
      <c r="B1028" s="12" t="s">
        <v>11</v>
      </c>
      <c r="C1028" s="12" t="s">
        <v>1575</v>
      </c>
      <c r="D1028" s="39" t="s">
        <v>2498</v>
      </c>
      <c r="E1028" s="39" t="s">
        <v>2511</v>
      </c>
      <c r="F1028" s="39" t="n">
        <v>0.18</v>
      </c>
      <c r="G1028" s="39" t="s">
        <v>15</v>
      </c>
      <c r="H1028" s="39"/>
      <c r="I1028" s="12"/>
      <c r="J1028" s="41" t="s">
        <v>2512</v>
      </c>
    </row>
    <row r="1029" s="33" customFormat="true" ht="15" hidden="true" customHeight="false" outlineLevel="0" collapsed="false">
      <c r="A1029" s="3" t="s">
        <v>2513</v>
      </c>
      <c r="B1029" s="12" t="s">
        <v>11</v>
      </c>
      <c r="C1029" s="12" t="s">
        <v>1575</v>
      </c>
      <c r="D1029" s="15" t="s">
        <v>2498</v>
      </c>
      <c r="E1029" s="12" t="s">
        <v>2514</v>
      </c>
      <c r="F1029" s="12" t="n">
        <v>0.18</v>
      </c>
      <c r="G1029" s="12" t="s">
        <v>15</v>
      </c>
      <c r="H1029" s="12" t="n">
        <v>62.22</v>
      </c>
      <c r="I1029" s="12"/>
      <c r="J1029" s="42" t="s">
        <v>2515</v>
      </c>
    </row>
    <row r="1030" s="33" customFormat="true" ht="15" hidden="true" customHeight="false" outlineLevel="0" collapsed="false">
      <c r="A1030" s="3" t="s">
        <v>2516</v>
      </c>
      <c r="B1030" s="12" t="s">
        <v>11</v>
      </c>
      <c r="C1030" s="12" t="s">
        <v>1575</v>
      </c>
      <c r="D1030" s="15" t="s">
        <v>2498</v>
      </c>
      <c r="E1030" s="12" t="s">
        <v>2517</v>
      </c>
      <c r="F1030" s="12" t="n">
        <v>0.18</v>
      </c>
      <c r="G1030" s="12" t="s">
        <v>15</v>
      </c>
      <c r="H1030" s="12" t="n">
        <v>62.22</v>
      </c>
      <c r="I1030" s="12"/>
      <c r="J1030" s="42" t="s">
        <v>2518</v>
      </c>
    </row>
    <row r="1031" s="33" customFormat="true" ht="15" hidden="true" customHeight="false" outlineLevel="0" collapsed="false">
      <c r="A1031" s="3" t="s">
        <v>2519</v>
      </c>
      <c r="B1031" s="12" t="s">
        <v>11</v>
      </c>
      <c r="C1031" s="12" t="s">
        <v>1575</v>
      </c>
      <c r="D1031" s="15" t="s">
        <v>2498</v>
      </c>
      <c r="E1031" s="12" t="s">
        <v>2520</v>
      </c>
      <c r="F1031" s="12" t="n">
        <v>0.18</v>
      </c>
      <c r="G1031" s="12" t="s">
        <v>15</v>
      </c>
      <c r="H1031" s="12" t="n">
        <v>56.17</v>
      </c>
      <c r="I1031" s="12"/>
      <c r="J1031" s="42" t="n">
        <v>4971850902232</v>
      </c>
    </row>
    <row r="1032" s="33" customFormat="true" ht="15" hidden="true" customHeight="false" outlineLevel="0" collapsed="false">
      <c r="A1032" s="3" t="s">
        <v>2521</v>
      </c>
      <c r="B1032" s="12" t="s">
        <v>11</v>
      </c>
      <c r="C1032" s="12" t="s">
        <v>1575</v>
      </c>
      <c r="D1032" s="15" t="s">
        <v>2498</v>
      </c>
      <c r="E1032" s="12" t="s">
        <v>2522</v>
      </c>
      <c r="F1032" s="12" t="n">
        <v>0.18</v>
      </c>
      <c r="G1032" s="12" t="s">
        <v>15</v>
      </c>
      <c r="H1032" s="12" t="n">
        <v>56.17</v>
      </c>
      <c r="I1032" s="12"/>
      <c r="J1032" s="42" t="n">
        <v>4971850902294</v>
      </c>
    </row>
    <row r="1033" s="33" customFormat="true" ht="15" hidden="true" customHeight="false" outlineLevel="0" collapsed="false">
      <c r="A1033" s="3" t="s">
        <v>2523</v>
      </c>
      <c r="B1033" s="12" t="s">
        <v>11</v>
      </c>
      <c r="C1033" s="12" t="s">
        <v>1575</v>
      </c>
      <c r="D1033" s="15" t="s">
        <v>2498</v>
      </c>
      <c r="E1033" s="12" t="s">
        <v>2524</v>
      </c>
      <c r="F1033" s="12" t="n">
        <v>0.18</v>
      </c>
      <c r="G1033" s="12" t="s">
        <v>15</v>
      </c>
      <c r="H1033" s="12" t="n">
        <v>56.17</v>
      </c>
      <c r="I1033" s="12"/>
      <c r="J1033" s="42" t="n">
        <v>4971850902331</v>
      </c>
    </row>
    <row r="1034" s="33" customFormat="true" ht="15" hidden="true" customHeight="false" outlineLevel="0" collapsed="false">
      <c r="A1034" s="3" t="s">
        <v>2525</v>
      </c>
      <c r="B1034" s="12" t="s">
        <v>11</v>
      </c>
      <c r="C1034" s="12" t="s">
        <v>1575</v>
      </c>
      <c r="D1034" s="15" t="s">
        <v>2498</v>
      </c>
      <c r="E1034" s="12" t="s">
        <v>2526</v>
      </c>
      <c r="F1034" s="12" t="n">
        <v>0.18</v>
      </c>
      <c r="G1034" s="12" t="s">
        <v>15</v>
      </c>
      <c r="H1034" s="12" t="n">
        <v>56.17</v>
      </c>
      <c r="I1034" s="12"/>
      <c r="J1034" s="42" t="n">
        <v>4971850902270</v>
      </c>
    </row>
    <row r="1035" s="33" customFormat="true" ht="15" hidden="true" customHeight="false" outlineLevel="0" collapsed="false">
      <c r="A1035" s="3" t="s">
        <v>2527</v>
      </c>
      <c r="B1035" s="12" t="s">
        <v>11</v>
      </c>
      <c r="C1035" s="12" t="s">
        <v>1575</v>
      </c>
      <c r="D1035" s="15" t="s">
        <v>2498</v>
      </c>
      <c r="E1035" s="12" t="s">
        <v>2528</v>
      </c>
      <c r="F1035" s="12" t="n">
        <v>0.18</v>
      </c>
      <c r="G1035" s="12" t="s">
        <v>15</v>
      </c>
      <c r="H1035" s="12" t="n">
        <v>56.17</v>
      </c>
      <c r="I1035" s="12"/>
      <c r="J1035" s="42" t="n">
        <v>4971850902256</v>
      </c>
    </row>
    <row r="1036" s="33" customFormat="true" ht="15" hidden="true" customHeight="false" outlineLevel="0" collapsed="false">
      <c r="A1036" s="3" t="s">
        <v>2529</v>
      </c>
      <c r="B1036" s="12" t="s">
        <v>11</v>
      </c>
      <c r="C1036" s="12" t="s">
        <v>1575</v>
      </c>
      <c r="D1036" s="15" t="s">
        <v>2498</v>
      </c>
      <c r="E1036" s="12" t="s">
        <v>2530</v>
      </c>
      <c r="F1036" s="12" t="n">
        <v>0.18</v>
      </c>
      <c r="G1036" s="12" t="s">
        <v>15</v>
      </c>
      <c r="H1036" s="12" t="n">
        <v>56.17</v>
      </c>
      <c r="I1036" s="12"/>
      <c r="J1036" s="42" t="n">
        <v>4971850902218</v>
      </c>
    </row>
    <row r="1037" s="33" customFormat="true" ht="15" hidden="true" customHeight="false" outlineLevel="0" collapsed="false">
      <c r="A1037" s="3" t="s">
        <v>2531</v>
      </c>
      <c r="B1037" s="12" t="s">
        <v>11</v>
      </c>
      <c r="C1037" s="12" t="s">
        <v>1575</v>
      </c>
      <c r="D1037" s="15" t="s">
        <v>2498</v>
      </c>
      <c r="E1037" s="12" t="s">
        <v>2532</v>
      </c>
      <c r="F1037" s="12" t="n">
        <v>0.18</v>
      </c>
      <c r="G1037" s="12" t="s">
        <v>15</v>
      </c>
      <c r="H1037" s="12" t="n">
        <v>32.1</v>
      </c>
      <c r="I1037" s="12"/>
      <c r="J1037" s="42" t="n">
        <v>4971850301608</v>
      </c>
    </row>
    <row r="1038" s="33" customFormat="true" ht="15" hidden="true" customHeight="false" outlineLevel="0" collapsed="false">
      <c r="A1038" s="3" t="s">
        <v>2533</v>
      </c>
      <c r="B1038" s="12" t="s">
        <v>11</v>
      </c>
      <c r="C1038" s="12" t="s">
        <v>1575</v>
      </c>
      <c r="D1038" s="15" t="s">
        <v>2498</v>
      </c>
      <c r="E1038" s="12" t="s">
        <v>2534</v>
      </c>
      <c r="F1038" s="12" t="n">
        <v>0.18</v>
      </c>
      <c r="G1038" s="12" t="s">
        <v>15</v>
      </c>
      <c r="H1038" s="12" t="n">
        <v>32.1</v>
      </c>
      <c r="I1038" s="12"/>
      <c r="J1038" s="42" t="n">
        <v>4971850301615</v>
      </c>
    </row>
    <row r="1039" s="33" customFormat="true" ht="15" hidden="true" customHeight="false" outlineLevel="0" collapsed="false">
      <c r="A1039" s="3" t="s">
        <v>2535</v>
      </c>
      <c r="B1039" s="12" t="s">
        <v>11</v>
      </c>
      <c r="C1039" s="12" t="s">
        <v>1575</v>
      </c>
      <c r="D1039" s="15" t="s">
        <v>2498</v>
      </c>
      <c r="E1039" s="12" t="s">
        <v>2536</v>
      </c>
      <c r="F1039" s="12" t="n">
        <v>0.18</v>
      </c>
      <c r="G1039" s="12" t="s">
        <v>15</v>
      </c>
      <c r="H1039" s="12" t="n">
        <v>32.1</v>
      </c>
      <c r="I1039" s="12"/>
      <c r="J1039" s="42" t="n">
        <v>4971850301554</v>
      </c>
    </row>
    <row r="1040" s="33" customFormat="true" ht="15" hidden="true" customHeight="false" outlineLevel="0" collapsed="false">
      <c r="A1040" s="3" t="s">
        <v>2537</v>
      </c>
      <c r="B1040" s="12" t="s">
        <v>11</v>
      </c>
      <c r="C1040" s="12" t="s">
        <v>1575</v>
      </c>
      <c r="D1040" s="15" t="s">
        <v>2498</v>
      </c>
      <c r="E1040" s="12" t="s">
        <v>2538</v>
      </c>
      <c r="F1040" s="12" t="n">
        <v>0.18</v>
      </c>
      <c r="G1040" s="12" t="s">
        <v>15</v>
      </c>
      <c r="H1040" s="12" t="n">
        <v>32.1</v>
      </c>
      <c r="I1040" s="12"/>
      <c r="J1040" s="42" t="n">
        <v>4971850301523</v>
      </c>
    </row>
    <row r="1041" s="33" customFormat="true" ht="15" hidden="true" customHeight="false" outlineLevel="0" collapsed="false">
      <c r="A1041" s="3" t="s">
        <v>2539</v>
      </c>
      <c r="B1041" s="12" t="s">
        <v>11</v>
      </c>
      <c r="C1041" s="12" t="s">
        <v>1575</v>
      </c>
      <c r="D1041" s="15" t="s">
        <v>2498</v>
      </c>
      <c r="E1041" s="12" t="s">
        <v>2540</v>
      </c>
      <c r="F1041" s="12" t="n">
        <v>0.18</v>
      </c>
      <c r="G1041" s="12" t="s">
        <v>15</v>
      </c>
      <c r="H1041" s="12" t="n">
        <v>26.7777777777778</v>
      </c>
      <c r="I1041" s="12"/>
      <c r="J1041" s="42" t="n">
        <v>4971850301905</v>
      </c>
    </row>
    <row r="1042" s="33" customFormat="true" ht="15" hidden="true" customHeight="false" outlineLevel="0" collapsed="false">
      <c r="A1042" s="3" t="s">
        <v>2541</v>
      </c>
      <c r="B1042" s="12" t="s">
        <v>11</v>
      </c>
      <c r="C1042" s="12" t="s">
        <v>1575</v>
      </c>
      <c r="D1042" s="15" t="s">
        <v>2498</v>
      </c>
      <c r="E1042" s="12" t="s">
        <v>2542</v>
      </c>
      <c r="F1042" s="12" t="n">
        <v>0.18</v>
      </c>
      <c r="G1042" s="12" t="s">
        <v>15</v>
      </c>
      <c r="H1042" s="12" t="n">
        <v>26.7777777777778</v>
      </c>
      <c r="I1042" s="12"/>
      <c r="J1042" s="42" t="n">
        <v>4971850301943</v>
      </c>
    </row>
    <row r="1043" s="33" customFormat="true" ht="15" hidden="true" customHeight="false" outlineLevel="0" collapsed="false">
      <c r="A1043" s="3" t="s">
        <v>2543</v>
      </c>
      <c r="B1043" s="12" t="s">
        <v>11</v>
      </c>
      <c r="C1043" s="12" t="s">
        <v>1575</v>
      </c>
      <c r="D1043" s="15" t="s">
        <v>2498</v>
      </c>
      <c r="E1043" s="12" t="s">
        <v>2544</v>
      </c>
      <c r="F1043" s="12" t="n">
        <v>0.18</v>
      </c>
      <c r="G1043" s="12" t="s">
        <v>15</v>
      </c>
      <c r="H1043" s="12" t="n">
        <v>26.7777777777778</v>
      </c>
      <c r="I1043" s="12"/>
      <c r="J1043" s="42" t="n">
        <v>4971850301929</v>
      </c>
    </row>
    <row r="1044" s="33" customFormat="true" ht="15" hidden="true" customHeight="false" outlineLevel="0" collapsed="false">
      <c r="A1044" s="3" t="s">
        <v>2545</v>
      </c>
      <c r="B1044" s="12" t="s">
        <v>11</v>
      </c>
      <c r="C1044" s="12" t="s">
        <v>1575</v>
      </c>
      <c r="D1044" s="15" t="s">
        <v>2498</v>
      </c>
      <c r="E1044" s="12" t="s">
        <v>2546</v>
      </c>
      <c r="F1044" s="12" t="n">
        <v>0.18</v>
      </c>
      <c r="G1044" s="12" t="s">
        <v>15</v>
      </c>
      <c r="H1044" s="12" t="n">
        <v>68.4</v>
      </c>
      <c r="I1044" s="12"/>
      <c r="J1044" s="42" t="n">
        <v>4971850087748</v>
      </c>
    </row>
    <row r="1045" s="33" customFormat="true" ht="15" hidden="true" customHeight="false" outlineLevel="0" collapsed="false">
      <c r="A1045" s="3" t="s">
        <v>2547</v>
      </c>
      <c r="B1045" s="12" t="s">
        <v>11</v>
      </c>
      <c r="C1045" s="12" t="s">
        <v>1575</v>
      </c>
      <c r="D1045" s="15" t="s">
        <v>2498</v>
      </c>
      <c r="E1045" s="12" t="s">
        <v>2548</v>
      </c>
      <c r="F1045" s="12" t="n">
        <v>0.18</v>
      </c>
      <c r="G1045" s="12" t="s">
        <v>15</v>
      </c>
      <c r="H1045" s="12" t="n">
        <v>68.52</v>
      </c>
      <c r="I1045" s="12"/>
      <c r="J1045" s="42" t="n">
        <v>4971850087731</v>
      </c>
    </row>
    <row r="1046" s="33" customFormat="true" ht="15" hidden="true" customHeight="false" outlineLevel="0" collapsed="false">
      <c r="A1046" s="3" t="s">
        <v>2549</v>
      </c>
      <c r="B1046" s="12" t="s">
        <v>11</v>
      </c>
      <c r="C1046" s="12" t="s">
        <v>1575</v>
      </c>
      <c r="D1046" s="15" t="s">
        <v>2498</v>
      </c>
      <c r="E1046" s="12" t="s">
        <v>2550</v>
      </c>
      <c r="F1046" s="12" t="n">
        <v>0.18</v>
      </c>
      <c r="G1046" s="12" t="s">
        <v>15</v>
      </c>
      <c r="H1046" s="12" t="n">
        <v>78.02</v>
      </c>
      <c r="I1046" s="12"/>
      <c r="J1046" s="42" t="n">
        <v>4971850087724</v>
      </c>
    </row>
    <row r="1047" s="33" customFormat="true" ht="15" hidden="true" customHeight="false" outlineLevel="0" collapsed="false">
      <c r="A1047" s="3" t="s">
        <v>2551</v>
      </c>
      <c r="B1047" s="12" t="s">
        <v>11</v>
      </c>
      <c r="C1047" s="12" t="s">
        <v>1575</v>
      </c>
      <c r="D1047" s="15" t="s">
        <v>2498</v>
      </c>
      <c r="E1047" s="12" t="s">
        <v>2552</v>
      </c>
      <c r="F1047" s="12" t="n">
        <v>0.18</v>
      </c>
      <c r="G1047" s="12" t="s">
        <v>15</v>
      </c>
      <c r="H1047" s="12" t="n">
        <v>48.02</v>
      </c>
      <c r="I1047" s="12"/>
      <c r="J1047" s="42" t="n">
        <v>4971850087779</v>
      </c>
    </row>
    <row r="1048" s="33" customFormat="true" ht="15" hidden="true" customHeight="false" outlineLevel="0" collapsed="false">
      <c r="A1048" s="3" t="s">
        <v>2553</v>
      </c>
      <c r="B1048" s="12" t="s">
        <v>11</v>
      </c>
      <c r="C1048" s="12" t="s">
        <v>1575</v>
      </c>
      <c r="D1048" s="15" t="s">
        <v>2498</v>
      </c>
      <c r="E1048" s="12" t="s">
        <v>2554</v>
      </c>
      <c r="F1048" s="12" t="n">
        <v>0.18</v>
      </c>
      <c r="G1048" s="12" t="s">
        <v>15</v>
      </c>
      <c r="H1048" s="12" t="n">
        <v>32.78</v>
      </c>
      <c r="I1048" s="12"/>
      <c r="J1048" s="42" t="n">
        <v>4971850088691</v>
      </c>
    </row>
    <row r="1049" s="33" customFormat="true" ht="15" hidden="true" customHeight="false" outlineLevel="0" collapsed="false">
      <c r="A1049" s="3" t="s">
        <v>2555</v>
      </c>
      <c r="B1049" s="12" t="s">
        <v>11</v>
      </c>
      <c r="C1049" s="12" t="s">
        <v>1575</v>
      </c>
      <c r="D1049" s="15" t="s">
        <v>2498</v>
      </c>
      <c r="E1049" s="12" t="s">
        <v>2556</v>
      </c>
      <c r="F1049" s="12" t="n">
        <v>0.18</v>
      </c>
      <c r="G1049" s="12" t="s">
        <v>15</v>
      </c>
      <c r="H1049" s="12" t="n">
        <v>32.78</v>
      </c>
      <c r="I1049" s="12"/>
      <c r="J1049" s="42" t="n">
        <v>4971850088714</v>
      </c>
    </row>
    <row r="1050" s="33" customFormat="true" ht="15" hidden="true" customHeight="false" outlineLevel="0" collapsed="false">
      <c r="A1050" s="3" t="s">
        <v>2557</v>
      </c>
      <c r="B1050" s="12" t="s">
        <v>11</v>
      </c>
      <c r="C1050" s="12" t="s">
        <v>1575</v>
      </c>
      <c r="D1050" s="15" t="s">
        <v>2498</v>
      </c>
      <c r="E1050" s="12" t="s">
        <v>2558</v>
      </c>
      <c r="F1050" s="12" t="n">
        <v>0.18</v>
      </c>
      <c r="G1050" s="12" t="s">
        <v>15</v>
      </c>
      <c r="H1050" s="12" t="n">
        <v>32.78</v>
      </c>
      <c r="I1050" s="12"/>
      <c r="J1050" s="42" t="n">
        <v>4971850088721</v>
      </c>
    </row>
    <row r="1051" s="33" customFormat="true" ht="15" hidden="true" customHeight="false" outlineLevel="0" collapsed="false">
      <c r="A1051" s="3" t="s">
        <v>2559</v>
      </c>
      <c r="B1051" s="12" t="s">
        <v>11</v>
      </c>
      <c r="C1051" s="12" t="s">
        <v>1575</v>
      </c>
      <c r="D1051" s="15" t="s">
        <v>2498</v>
      </c>
      <c r="E1051" s="12" t="s">
        <v>2560</v>
      </c>
      <c r="F1051" s="12" t="n">
        <v>0.18</v>
      </c>
      <c r="G1051" s="12" t="s">
        <v>15</v>
      </c>
      <c r="H1051" s="12" t="n">
        <v>39.26</v>
      </c>
      <c r="I1051" s="12"/>
      <c r="J1051" s="42" t="n">
        <v>4971850087809</v>
      </c>
    </row>
    <row r="1052" s="33" customFormat="true" ht="15" hidden="true" customHeight="false" outlineLevel="0" collapsed="false">
      <c r="A1052" s="3" t="s">
        <v>2561</v>
      </c>
      <c r="B1052" s="12" t="s">
        <v>11</v>
      </c>
      <c r="C1052" s="12" t="s">
        <v>1575</v>
      </c>
      <c r="D1052" s="15" t="s">
        <v>2498</v>
      </c>
      <c r="E1052" s="12" t="s">
        <v>2562</v>
      </c>
      <c r="F1052" s="12" t="n">
        <v>0.18</v>
      </c>
      <c r="G1052" s="12" t="s">
        <v>15</v>
      </c>
      <c r="H1052" s="12" t="n">
        <v>47.06</v>
      </c>
      <c r="I1052" s="12"/>
      <c r="J1052" s="42" t="n">
        <v>4971850089148</v>
      </c>
    </row>
    <row r="1053" s="33" customFormat="true" ht="15" hidden="true" customHeight="false" outlineLevel="0" collapsed="false">
      <c r="A1053" s="3" t="s">
        <v>2563</v>
      </c>
      <c r="B1053" s="12" t="s">
        <v>11</v>
      </c>
      <c r="C1053" s="12" t="s">
        <v>1575</v>
      </c>
      <c r="D1053" s="15" t="s">
        <v>2498</v>
      </c>
      <c r="E1053" s="12" t="s">
        <v>2564</v>
      </c>
      <c r="F1053" s="12" t="n">
        <v>0.18</v>
      </c>
      <c r="G1053" s="12" t="s">
        <v>15</v>
      </c>
      <c r="H1053" s="12" t="n">
        <v>26.47</v>
      </c>
      <c r="I1053" s="12"/>
      <c r="J1053" s="42" t="n">
        <v>4971850089162</v>
      </c>
    </row>
    <row r="1054" s="33" customFormat="true" ht="15" hidden="true" customHeight="false" outlineLevel="0" collapsed="false">
      <c r="A1054" s="3" t="s">
        <v>2565</v>
      </c>
      <c r="B1054" s="12" t="s">
        <v>11</v>
      </c>
      <c r="C1054" s="12" t="s">
        <v>1575</v>
      </c>
      <c r="D1054" s="15" t="s">
        <v>2498</v>
      </c>
      <c r="E1054" s="12" t="s">
        <v>2566</v>
      </c>
      <c r="F1054" s="12" t="n">
        <v>0.18</v>
      </c>
      <c r="G1054" s="12" t="s">
        <v>15</v>
      </c>
      <c r="H1054" s="12" t="n">
        <v>42.35</v>
      </c>
      <c r="I1054" s="12"/>
      <c r="J1054" s="42" t="n">
        <v>4971850187325</v>
      </c>
    </row>
    <row r="1055" s="33" customFormat="true" ht="15" hidden="true" customHeight="false" outlineLevel="0" collapsed="false">
      <c r="A1055" s="3" t="s">
        <v>2567</v>
      </c>
      <c r="B1055" s="12" t="s">
        <v>11</v>
      </c>
      <c r="C1055" s="12" t="s">
        <v>1575</v>
      </c>
      <c r="D1055" s="15" t="s">
        <v>2498</v>
      </c>
      <c r="E1055" s="12" t="s">
        <v>2568</v>
      </c>
      <c r="F1055" s="12" t="n">
        <v>0.18</v>
      </c>
      <c r="G1055" s="12" t="s">
        <v>15</v>
      </c>
      <c r="H1055" s="12" t="n">
        <v>65.83</v>
      </c>
      <c r="I1055" s="12"/>
      <c r="J1055" s="42" t="n">
        <v>4971850032830</v>
      </c>
    </row>
    <row r="1056" s="33" customFormat="true" ht="15" hidden="true" customHeight="false" outlineLevel="0" collapsed="false">
      <c r="A1056" s="3" t="s">
        <v>2569</v>
      </c>
      <c r="B1056" s="12" t="s">
        <v>11</v>
      </c>
      <c r="C1056" s="12" t="s">
        <v>1575</v>
      </c>
      <c r="D1056" s="15" t="s">
        <v>2498</v>
      </c>
      <c r="E1056" s="12" t="s">
        <v>2570</v>
      </c>
      <c r="F1056" s="12" t="n">
        <v>0.18</v>
      </c>
      <c r="G1056" s="12" t="s">
        <v>15</v>
      </c>
      <c r="H1056" s="12" t="n">
        <v>72.06</v>
      </c>
      <c r="I1056" s="12"/>
      <c r="J1056" s="42" t="n">
        <v>4971850032847</v>
      </c>
    </row>
    <row r="1057" s="33" customFormat="true" ht="15" hidden="true" customHeight="false" outlineLevel="0" collapsed="false">
      <c r="A1057" s="3" t="s">
        <v>2571</v>
      </c>
      <c r="B1057" s="12" t="s">
        <v>11</v>
      </c>
      <c r="C1057" s="12" t="s">
        <v>1575</v>
      </c>
      <c r="D1057" s="15" t="s">
        <v>2498</v>
      </c>
      <c r="E1057" s="12" t="s">
        <v>2572</v>
      </c>
      <c r="F1057" s="12" t="n">
        <v>0.18</v>
      </c>
      <c r="G1057" s="12" t="s">
        <v>15</v>
      </c>
      <c r="H1057" s="12" t="n">
        <v>124.32</v>
      </c>
      <c r="I1057" s="12"/>
      <c r="J1057" s="42" t="n">
        <v>4971850094166</v>
      </c>
    </row>
    <row r="1058" s="33" customFormat="true" ht="15" hidden="true" customHeight="false" outlineLevel="0" collapsed="false">
      <c r="A1058" s="3" t="s">
        <v>2573</v>
      </c>
      <c r="B1058" s="12" t="s">
        <v>11</v>
      </c>
      <c r="C1058" s="12" t="s">
        <v>1575</v>
      </c>
      <c r="D1058" s="15" t="s">
        <v>2498</v>
      </c>
      <c r="E1058" s="12" t="s">
        <v>2574</v>
      </c>
      <c r="F1058" s="12" t="n">
        <v>0.18</v>
      </c>
      <c r="G1058" s="12" t="s">
        <v>15</v>
      </c>
      <c r="H1058" s="12" t="n">
        <v>45.56</v>
      </c>
      <c r="I1058" s="12"/>
      <c r="J1058" s="42" t="n">
        <v>4971850093114</v>
      </c>
    </row>
    <row r="1059" s="33" customFormat="true" ht="15" hidden="true" customHeight="false" outlineLevel="0" collapsed="false">
      <c r="A1059" s="3" t="s">
        <v>2575</v>
      </c>
      <c r="B1059" s="12" t="s">
        <v>11</v>
      </c>
      <c r="C1059" s="12" t="s">
        <v>1575</v>
      </c>
      <c r="D1059" s="39" t="s">
        <v>2498</v>
      </c>
      <c r="E1059" s="39" t="s">
        <v>2576</v>
      </c>
      <c r="F1059" s="39" t="n">
        <v>0.18</v>
      </c>
      <c r="G1059" s="39" t="s">
        <v>15</v>
      </c>
      <c r="H1059" s="39"/>
      <c r="I1059" s="12"/>
      <c r="J1059" s="41" t="n">
        <v>4971850902454</v>
      </c>
    </row>
    <row r="1060" s="33" customFormat="true" ht="15" hidden="true" customHeight="false" outlineLevel="0" collapsed="false">
      <c r="A1060" s="3" t="s">
        <v>2577</v>
      </c>
      <c r="B1060" s="12" t="s">
        <v>11</v>
      </c>
      <c r="C1060" s="12" t="s">
        <v>1575</v>
      </c>
      <c r="D1060" s="15" t="s">
        <v>2498</v>
      </c>
      <c r="E1060" s="12" t="s">
        <v>2578</v>
      </c>
      <c r="F1060" s="12" t="n">
        <v>0.18</v>
      </c>
      <c r="G1060" s="12" t="s">
        <v>15</v>
      </c>
      <c r="H1060" s="12" t="n">
        <v>168.15</v>
      </c>
      <c r="I1060" s="12"/>
      <c r="J1060" s="42" t="n">
        <v>4971850167006</v>
      </c>
    </row>
    <row r="1061" s="33" customFormat="true" ht="15" hidden="true" customHeight="false" outlineLevel="0" collapsed="false">
      <c r="A1061" s="3" t="s">
        <v>2579</v>
      </c>
      <c r="B1061" s="12" t="s">
        <v>11</v>
      </c>
      <c r="C1061" s="12" t="s">
        <v>1575</v>
      </c>
      <c r="D1061" s="15" t="s">
        <v>2498</v>
      </c>
      <c r="E1061" s="12" t="s">
        <v>2580</v>
      </c>
      <c r="F1061" s="12" t="n">
        <v>0.18</v>
      </c>
      <c r="G1061" s="12" t="s">
        <v>15</v>
      </c>
      <c r="H1061" s="12" t="n">
        <v>89.88</v>
      </c>
      <c r="I1061" s="12"/>
      <c r="J1061" s="42" t="n">
        <v>4971850904687</v>
      </c>
    </row>
    <row r="1062" s="33" customFormat="true" ht="15" hidden="true" customHeight="false" outlineLevel="0" collapsed="false">
      <c r="A1062" s="3" t="s">
        <v>2581</v>
      </c>
      <c r="B1062" s="12" t="s">
        <v>11</v>
      </c>
      <c r="C1062" s="12" t="s">
        <v>1575</v>
      </c>
      <c r="D1062" s="15" t="s">
        <v>2498</v>
      </c>
      <c r="E1062" s="12" t="s">
        <v>2582</v>
      </c>
      <c r="F1062" s="12" t="n">
        <v>0.18</v>
      </c>
      <c r="G1062" s="12" t="s">
        <v>15</v>
      </c>
      <c r="H1062" s="12" t="n">
        <v>243.01</v>
      </c>
      <c r="I1062" s="12"/>
      <c r="J1062" s="42" t="n">
        <v>4971850175162</v>
      </c>
    </row>
    <row r="1063" s="33" customFormat="true" ht="15" hidden="true" customHeight="false" outlineLevel="0" collapsed="false">
      <c r="A1063" s="3" t="s">
        <v>2583</v>
      </c>
      <c r="B1063" s="12" t="s">
        <v>11</v>
      </c>
      <c r="C1063" s="12" t="s">
        <v>1575</v>
      </c>
      <c r="D1063" s="15" t="s">
        <v>2498</v>
      </c>
      <c r="E1063" s="15" t="s">
        <v>2584</v>
      </c>
      <c r="F1063" s="15" t="n">
        <v>0.18</v>
      </c>
      <c r="G1063" s="15" t="s">
        <v>15</v>
      </c>
      <c r="H1063" s="15" t="n">
        <v>58.14</v>
      </c>
      <c r="I1063" s="12"/>
      <c r="J1063" s="43" t="n">
        <v>4971850187738</v>
      </c>
    </row>
    <row r="1064" s="33" customFormat="true" ht="15" hidden="true" customHeight="false" outlineLevel="0" collapsed="false">
      <c r="A1064" s="3" t="s">
        <v>2585</v>
      </c>
      <c r="B1064" s="12" t="s">
        <v>11</v>
      </c>
      <c r="C1064" s="12" t="s">
        <v>1575</v>
      </c>
      <c r="D1064" s="15" t="s">
        <v>2498</v>
      </c>
      <c r="E1064" s="12" t="s">
        <v>2586</v>
      </c>
      <c r="F1064" s="12" t="n">
        <v>0.18</v>
      </c>
      <c r="G1064" s="12" t="s">
        <v>15</v>
      </c>
      <c r="H1064" s="12" t="n">
        <v>12.24</v>
      </c>
      <c r="I1064" s="12"/>
      <c r="J1064" s="42" t="n">
        <v>4971850169284</v>
      </c>
    </row>
    <row r="1065" s="33" customFormat="true" ht="15" hidden="true" customHeight="false" outlineLevel="0" collapsed="false">
      <c r="A1065" s="3" t="s">
        <v>2587</v>
      </c>
      <c r="B1065" s="12" t="s">
        <v>11</v>
      </c>
      <c r="C1065" s="12" t="s">
        <v>1575</v>
      </c>
      <c r="D1065" s="15" t="s">
        <v>2498</v>
      </c>
      <c r="E1065" s="12" t="s">
        <v>2588</v>
      </c>
      <c r="F1065" s="12" t="n">
        <v>0.18</v>
      </c>
      <c r="G1065" s="12" t="s">
        <v>15</v>
      </c>
      <c r="H1065" s="12" t="n">
        <v>12.24</v>
      </c>
      <c r="I1065" s="12"/>
      <c r="J1065" s="42" t="n">
        <v>4971850169291</v>
      </c>
    </row>
    <row r="1066" s="33" customFormat="true" ht="15" hidden="true" customHeight="false" outlineLevel="0" collapsed="false">
      <c r="A1066" s="3" t="s">
        <v>2589</v>
      </c>
      <c r="B1066" s="12" t="s">
        <v>11</v>
      </c>
      <c r="C1066" s="12" t="s">
        <v>1575</v>
      </c>
      <c r="D1066" s="15" t="s">
        <v>2498</v>
      </c>
      <c r="E1066" s="12" t="s">
        <v>2590</v>
      </c>
      <c r="F1066" s="12" t="n">
        <v>0.18</v>
      </c>
      <c r="G1066" s="12" t="s">
        <v>15</v>
      </c>
      <c r="H1066" s="12" t="n">
        <v>42.35</v>
      </c>
      <c r="I1066" s="12"/>
      <c r="J1066" s="42" t="n">
        <v>4971850093107</v>
      </c>
    </row>
    <row r="1067" s="33" customFormat="true" ht="15" hidden="true" customHeight="false" outlineLevel="0" collapsed="false">
      <c r="A1067" s="3" t="s">
        <v>2591</v>
      </c>
      <c r="B1067" s="12" t="s">
        <v>11</v>
      </c>
      <c r="C1067" s="12" t="s">
        <v>1575</v>
      </c>
      <c r="D1067" s="15" t="s">
        <v>2498</v>
      </c>
      <c r="E1067" s="12" t="s">
        <v>2592</v>
      </c>
      <c r="F1067" s="12" t="n">
        <v>0.18</v>
      </c>
      <c r="G1067" s="12" t="s">
        <v>15</v>
      </c>
      <c r="H1067" s="12" t="n">
        <v>48.24</v>
      </c>
      <c r="I1067" s="12"/>
      <c r="J1067" s="42" t="n">
        <v>49718500909910</v>
      </c>
    </row>
    <row r="1068" s="33" customFormat="true" ht="15" hidden="true" customHeight="false" outlineLevel="0" collapsed="false">
      <c r="A1068" s="3" t="s">
        <v>2593</v>
      </c>
      <c r="B1068" s="12" t="s">
        <v>11</v>
      </c>
      <c r="C1068" s="12" t="s">
        <v>1575</v>
      </c>
      <c r="D1068" s="15" t="s">
        <v>2498</v>
      </c>
      <c r="E1068" s="12" t="s">
        <v>2594</v>
      </c>
      <c r="F1068" s="12" t="n">
        <v>0.18</v>
      </c>
      <c r="G1068" s="12" t="s">
        <v>15</v>
      </c>
      <c r="H1068" s="12" t="n">
        <v>37.23</v>
      </c>
      <c r="I1068" s="12"/>
      <c r="J1068" s="42" t="n">
        <v>4971850137931</v>
      </c>
    </row>
    <row r="1069" s="33" customFormat="true" ht="15" hidden="true" customHeight="false" outlineLevel="0" collapsed="false">
      <c r="A1069" s="3" t="s">
        <v>2595</v>
      </c>
      <c r="B1069" s="12" t="s">
        <v>11</v>
      </c>
      <c r="C1069" s="12" t="s">
        <v>1575</v>
      </c>
      <c r="D1069" s="39" t="s">
        <v>2498</v>
      </c>
      <c r="E1069" s="39" t="s">
        <v>2596</v>
      </c>
      <c r="F1069" s="39" t="n">
        <v>0.18</v>
      </c>
      <c r="G1069" s="39" t="s">
        <v>15</v>
      </c>
      <c r="H1069" s="39"/>
      <c r="I1069" s="12"/>
      <c r="J1069" s="41" t="n">
        <v>4971850902508</v>
      </c>
    </row>
    <row r="1070" s="33" customFormat="true" ht="15" hidden="true" customHeight="false" outlineLevel="0" collapsed="false">
      <c r="A1070" s="3" t="s">
        <v>2597</v>
      </c>
      <c r="B1070" s="12" t="s">
        <v>11</v>
      </c>
      <c r="C1070" s="12" t="s">
        <v>1575</v>
      </c>
      <c r="D1070" s="15" t="s">
        <v>2498</v>
      </c>
      <c r="E1070" s="12" t="s">
        <v>2598</v>
      </c>
      <c r="F1070" s="12" t="n">
        <v>0.18</v>
      </c>
      <c r="G1070" s="12" t="s">
        <v>15</v>
      </c>
      <c r="H1070" s="12" t="n">
        <v>38</v>
      </c>
      <c r="I1070" s="12"/>
      <c r="J1070" s="42" t="n">
        <v>4971850174363</v>
      </c>
    </row>
    <row r="1071" s="33" customFormat="true" ht="15" hidden="true" customHeight="false" outlineLevel="0" collapsed="false">
      <c r="A1071" s="3" t="s">
        <v>2599</v>
      </c>
      <c r="B1071" s="12" t="s">
        <v>11</v>
      </c>
      <c r="C1071" s="12" t="s">
        <v>1575</v>
      </c>
      <c r="D1071" s="15" t="s">
        <v>2498</v>
      </c>
      <c r="E1071" s="12" t="s">
        <v>2600</v>
      </c>
      <c r="F1071" s="12" t="n">
        <v>0.18</v>
      </c>
      <c r="G1071" s="12" t="s">
        <v>15</v>
      </c>
      <c r="H1071" s="12" t="n">
        <v>113.83</v>
      </c>
      <c r="I1071" s="12"/>
      <c r="J1071" s="42" t="n">
        <v>4971850174820</v>
      </c>
    </row>
    <row r="1072" s="33" customFormat="true" ht="15" hidden="true" customHeight="false" outlineLevel="0" collapsed="false">
      <c r="A1072" s="3" t="s">
        <v>2601</v>
      </c>
      <c r="B1072" s="12" t="s">
        <v>11</v>
      </c>
      <c r="C1072" s="12" t="s">
        <v>1575</v>
      </c>
      <c r="D1072" s="15" t="s">
        <v>2498</v>
      </c>
      <c r="E1072" s="12" t="s">
        <v>2602</v>
      </c>
      <c r="F1072" s="12" t="n">
        <v>0.18</v>
      </c>
      <c r="G1072" s="12" t="s">
        <v>15</v>
      </c>
      <c r="H1072" s="12" t="n">
        <v>173.21</v>
      </c>
      <c r="I1072" s="12"/>
      <c r="J1072" s="42" t="n">
        <v>4971850174851</v>
      </c>
    </row>
    <row r="1073" s="33" customFormat="true" ht="15" hidden="true" customHeight="false" outlineLevel="0" collapsed="false">
      <c r="A1073" s="3" t="s">
        <v>2603</v>
      </c>
      <c r="B1073" s="12" t="s">
        <v>11</v>
      </c>
      <c r="C1073" s="12" t="s">
        <v>1575</v>
      </c>
      <c r="D1073" s="15" t="s">
        <v>2498</v>
      </c>
      <c r="E1073" s="12" t="s">
        <v>2604</v>
      </c>
      <c r="F1073" s="12" t="n">
        <v>0.18</v>
      </c>
      <c r="G1073" s="12" t="s">
        <v>15</v>
      </c>
      <c r="H1073" s="12" t="n">
        <v>83.83</v>
      </c>
      <c r="I1073" s="12"/>
      <c r="J1073" s="42" t="n">
        <v>4971850174790</v>
      </c>
    </row>
    <row r="1074" s="33" customFormat="true" ht="15" hidden="true" customHeight="false" outlineLevel="0" collapsed="false">
      <c r="A1074" s="3" t="s">
        <v>2605</v>
      </c>
      <c r="B1074" s="12" t="s">
        <v>11</v>
      </c>
      <c r="C1074" s="12" t="s">
        <v>1575</v>
      </c>
      <c r="D1074" s="15" t="s">
        <v>2498</v>
      </c>
      <c r="E1074" s="12" t="s">
        <v>2606</v>
      </c>
      <c r="F1074" s="12" t="n">
        <v>0.18</v>
      </c>
      <c r="G1074" s="12" t="s">
        <v>15</v>
      </c>
      <c r="H1074" s="12" t="n">
        <v>83.83</v>
      </c>
      <c r="I1074" s="12"/>
      <c r="J1074" s="42" t="n">
        <v>4971850174806</v>
      </c>
    </row>
    <row r="1075" s="33" customFormat="true" ht="15" hidden="true" customHeight="false" outlineLevel="0" collapsed="false">
      <c r="A1075" s="3" t="s">
        <v>2607</v>
      </c>
      <c r="B1075" s="12" t="s">
        <v>11</v>
      </c>
      <c r="C1075" s="12" t="s">
        <v>1575</v>
      </c>
      <c r="D1075" s="15" t="s">
        <v>2498</v>
      </c>
      <c r="E1075" s="12" t="s">
        <v>2608</v>
      </c>
      <c r="F1075" s="12" t="n">
        <v>0.18</v>
      </c>
      <c r="G1075" s="12" t="s">
        <v>15</v>
      </c>
      <c r="H1075" s="12" t="n">
        <v>16.67</v>
      </c>
      <c r="I1075" s="12"/>
      <c r="J1075" s="42" t="n">
        <v>4971850093060</v>
      </c>
    </row>
    <row r="1076" s="33" customFormat="true" ht="15" hidden="true" customHeight="false" outlineLevel="0" collapsed="false">
      <c r="A1076" s="3" t="s">
        <v>2609</v>
      </c>
      <c r="B1076" s="12" t="s">
        <v>11</v>
      </c>
      <c r="C1076" s="12" t="s">
        <v>1575</v>
      </c>
      <c r="D1076" s="15" t="s">
        <v>2498</v>
      </c>
      <c r="E1076" s="12" t="s">
        <v>2610</v>
      </c>
      <c r="F1076" s="12" t="n">
        <v>0.18</v>
      </c>
      <c r="G1076" s="12" t="s">
        <v>15</v>
      </c>
      <c r="H1076" s="12" t="n">
        <v>137.78</v>
      </c>
      <c r="I1076" s="12"/>
      <c r="J1076" s="42" t="n">
        <v>4971850465508</v>
      </c>
    </row>
    <row r="1077" s="33" customFormat="true" ht="15" hidden="true" customHeight="false" outlineLevel="0" collapsed="false">
      <c r="A1077" s="3" t="s">
        <v>2611</v>
      </c>
      <c r="B1077" s="12" t="s">
        <v>11</v>
      </c>
      <c r="C1077" s="12" t="s">
        <v>1575</v>
      </c>
      <c r="D1077" s="15" t="s">
        <v>2498</v>
      </c>
      <c r="E1077" s="12" t="s">
        <v>2612</v>
      </c>
      <c r="F1077" s="12" t="n">
        <v>0.18</v>
      </c>
      <c r="G1077" s="12" t="s">
        <v>15</v>
      </c>
      <c r="H1077" s="12" t="n">
        <v>62.22</v>
      </c>
      <c r="I1077" s="12"/>
      <c r="J1077" s="42" t="n">
        <v>4971850902119</v>
      </c>
    </row>
    <row r="1078" s="33" customFormat="true" ht="15" hidden="true" customHeight="false" outlineLevel="0" collapsed="false">
      <c r="A1078" s="3" t="s">
        <v>2613</v>
      </c>
      <c r="B1078" s="12" t="s">
        <v>11</v>
      </c>
      <c r="C1078" s="12" t="s">
        <v>1575</v>
      </c>
      <c r="D1078" s="15" t="s">
        <v>2498</v>
      </c>
      <c r="E1078" s="12" t="s">
        <v>2614</v>
      </c>
      <c r="F1078" s="12" t="n">
        <v>0.18</v>
      </c>
      <c r="G1078" s="12" t="s">
        <v>15</v>
      </c>
      <c r="H1078" s="12" t="n">
        <v>62.22</v>
      </c>
      <c r="I1078" s="12"/>
      <c r="J1078" s="42" t="n">
        <v>4971850902256</v>
      </c>
    </row>
    <row r="1079" s="33" customFormat="true" ht="15" hidden="true" customHeight="false" outlineLevel="0" collapsed="false">
      <c r="A1079" s="3" t="s">
        <v>2615</v>
      </c>
      <c r="B1079" s="12" t="s">
        <v>11</v>
      </c>
      <c r="C1079" s="12" t="s">
        <v>1575</v>
      </c>
      <c r="D1079" s="15" t="s">
        <v>2498</v>
      </c>
      <c r="E1079" s="12" t="s">
        <v>2616</v>
      </c>
      <c r="F1079" s="12" t="n">
        <v>0.18</v>
      </c>
      <c r="G1079" s="12" t="s">
        <v>15</v>
      </c>
      <c r="H1079" s="12" t="n">
        <v>32.78</v>
      </c>
      <c r="I1079" s="12"/>
      <c r="J1079" s="42" t="n">
        <v>4971850093145</v>
      </c>
    </row>
    <row r="1080" s="33" customFormat="true" ht="15" hidden="true" customHeight="false" outlineLevel="0" collapsed="false">
      <c r="A1080" s="3" t="s">
        <v>2617</v>
      </c>
      <c r="B1080" s="12" t="s">
        <v>11</v>
      </c>
      <c r="C1080" s="12" t="s">
        <v>1575</v>
      </c>
      <c r="D1080" s="15" t="s">
        <v>2498</v>
      </c>
      <c r="E1080" s="12" t="s">
        <v>2618</v>
      </c>
      <c r="F1080" s="12" t="n">
        <v>0.18</v>
      </c>
      <c r="G1080" s="12" t="s">
        <v>15</v>
      </c>
      <c r="H1080" s="12" t="n">
        <v>32.78</v>
      </c>
      <c r="I1080" s="12"/>
      <c r="J1080" s="42" t="n">
        <v>4971850093169</v>
      </c>
    </row>
    <row r="1081" s="33" customFormat="true" ht="15" hidden="true" customHeight="false" outlineLevel="0" collapsed="false">
      <c r="A1081" s="3" t="s">
        <v>2619</v>
      </c>
      <c r="B1081" s="12" t="s">
        <v>11</v>
      </c>
      <c r="C1081" s="12" t="s">
        <v>1575</v>
      </c>
      <c r="D1081" s="39" t="s">
        <v>2498</v>
      </c>
      <c r="E1081" s="39" t="s">
        <v>2620</v>
      </c>
      <c r="F1081" s="39" t="n">
        <v>0.18</v>
      </c>
      <c r="G1081" s="39" t="s">
        <v>15</v>
      </c>
      <c r="H1081" s="39"/>
      <c r="I1081" s="12"/>
      <c r="J1081" s="41" t="n">
        <v>4971850186946</v>
      </c>
    </row>
    <row r="1082" s="33" customFormat="true" ht="15" hidden="true" customHeight="false" outlineLevel="0" collapsed="false">
      <c r="A1082" s="3" t="s">
        <v>2621</v>
      </c>
      <c r="B1082" s="12" t="s">
        <v>11</v>
      </c>
      <c r="C1082" s="12" t="s">
        <v>1575</v>
      </c>
      <c r="D1082" s="39" t="s">
        <v>2498</v>
      </c>
      <c r="E1082" s="39" t="s">
        <v>2622</v>
      </c>
      <c r="F1082" s="39" t="n">
        <v>0.18</v>
      </c>
      <c r="G1082" s="39" t="s">
        <v>15</v>
      </c>
      <c r="H1082" s="39"/>
      <c r="I1082" s="12"/>
      <c r="J1082" s="41" t="n">
        <v>4971850186953</v>
      </c>
    </row>
    <row r="1083" s="33" customFormat="true" ht="15" hidden="true" customHeight="false" outlineLevel="0" collapsed="false">
      <c r="A1083" s="3" t="s">
        <v>2623</v>
      </c>
      <c r="B1083" s="12" t="s">
        <v>11</v>
      </c>
      <c r="C1083" s="12" t="s">
        <v>1575</v>
      </c>
      <c r="D1083" s="15" t="s">
        <v>2498</v>
      </c>
      <c r="E1083" s="12" t="s">
        <v>2624</v>
      </c>
      <c r="F1083" s="12" t="n">
        <v>0.18</v>
      </c>
      <c r="G1083" s="12" t="s">
        <v>15</v>
      </c>
      <c r="H1083" s="12" t="n">
        <v>16.67</v>
      </c>
      <c r="I1083" s="12"/>
      <c r="J1083" s="42" t="n">
        <v>4971850169307</v>
      </c>
    </row>
    <row r="1084" s="33" customFormat="true" ht="15" hidden="true" customHeight="false" outlineLevel="0" collapsed="false">
      <c r="A1084" s="3" t="s">
        <v>2625</v>
      </c>
      <c r="B1084" s="12" t="s">
        <v>11</v>
      </c>
      <c r="C1084" s="12" t="s">
        <v>1575</v>
      </c>
      <c r="D1084" s="15" t="s">
        <v>2498</v>
      </c>
      <c r="E1084" s="12" t="s">
        <v>2626</v>
      </c>
      <c r="F1084" s="12" t="n">
        <v>0.18</v>
      </c>
      <c r="G1084" s="12" t="s">
        <v>15</v>
      </c>
      <c r="H1084" s="12" t="n">
        <v>23.33</v>
      </c>
      <c r="I1084" s="12"/>
      <c r="J1084" s="43" t="n">
        <v>4971850032199</v>
      </c>
    </row>
    <row r="1085" s="33" customFormat="true" ht="15" hidden="true" customHeight="false" outlineLevel="0" collapsed="false">
      <c r="A1085" s="3" t="s">
        <v>2627</v>
      </c>
      <c r="B1085" s="12" t="s">
        <v>11</v>
      </c>
      <c r="C1085" s="12" t="s">
        <v>1575</v>
      </c>
      <c r="D1085" s="15" t="s">
        <v>2498</v>
      </c>
      <c r="E1085" s="12" t="s">
        <v>2628</v>
      </c>
      <c r="F1085" s="12" t="n">
        <v>0.18</v>
      </c>
      <c r="G1085" s="12" t="s">
        <v>15</v>
      </c>
      <c r="H1085" s="12" t="n">
        <v>27.1934498437056</v>
      </c>
      <c r="I1085" s="12"/>
      <c r="J1085" s="42" t="n">
        <v>4971850132004</v>
      </c>
    </row>
    <row r="1086" s="33" customFormat="true" ht="15" hidden="true" customHeight="false" outlineLevel="0" collapsed="false">
      <c r="A1086" s="3" t="s">
        <v>2629</v>
      </c>
      <c r="B1086" s="12" t="s">
        <v>11</v>
      </c>
      <c r="C1086" s="12" t="s">
        <v>1575</v>
      </c>
      <c r="D1086" s="15" t="s">
        <v>2498</v>
      </c>
      <c r="E1086" s="12" t="s">
        <v>2630</v>
      </c>
      <c r="F1086" s="12" t="n">
        <v>0.18</v>
      </c>
      <c r="G1086" s="12" t="s">
        <v>15</v>
      </c>
      <c r="H1086" s="12" t="n">
        <v>19.6666666666667</v>
      </c>
      <c r="I1086" s="12"/>
      <c r="J1086" s="42" t="n">
        <v>4971850467557</v>
      </c>
    </row>
    <row r="1087" s="33" customFormat="true" ht="15" hidden="true" customHeight="false" outlineLevel="0" collapsed="false">
      <c r="A1087" s="3" t="s">
        <v>2631</v>
      </c>
      <c r="B1087" s="12" t="s">
        <v>11</v>
      </c>
      <c r="C1087" s="12" t="s">
        <v>1575</v>
      </c>
      <c r="D1087" s="15" t="s">
        <v>2498</v>
      </c>
      <c r="E1087" s="12" t="s">
        <v>2632</v>
      </c>
      <c r="F1087" s="12" t="n">
        <v>0.18</v>
      </c>
      <c r="G1087" s="12" t="s">
        <v>15</v>
      </c>
      <c r="H1087" s="12" t="n">
        <v>16.4444444444444</v>
      </c>
      <c r="I1087" s="12"/>
      <c r="J1087" s="42" t="n">
        <v>4971850176077</v>
      </c>
    </row>
    <row r="1088" s="33" customFormat="true" ht="15" hidden="true" customHeight="false" outlineLevel="0" collapsed="false">
      <c r="A1088" s="3" t="s">
        <v>2633</v>
      </c>
      <c r="B1088" s="12" t="s">
        <v>11</v>
      </c>
      <c r="C1088" s="12" t="s">
        <v>1575</v>
      </c>
      <c r="D1088" s="15" t="s">
        <v>2498</v>
      </c>
      <c r="E1088" s="12" t="s">
        <v>2634</v>
      </c>
      <c r="F1088" s="12" t="n">
        <v>0.18</v>
      </c>
      <c r="G1088" s="12" t="s">
        <v>15</v>
      </c>
      <c r="H1088" s="12" t="n">
        <v>18.2222222222222</v>
      </c>
      <c r="I1088" s="12"/>
      <c r="J1088" s="42" t="n">
        <v>4971850467540</v>
      </c>
    </row>
    <row r="1089" s="33" customFormat="true" ht="15" hidden="true" customHeight="false" outlineLevel="0" collapsed="false">
      <c r="A1089" s="3" t="s">
        <v>2635</v>
      </c>
      <c r="B1089" s="12" t="s">
        <v>11</v>
      </c>
      <c r="C1089" s="12" t="s">
        <v>1575</v>
      </c>
      <c r="D1089" s="15" t="s">
        <v>2498</v>
      </c>
      <c r="E1089" s="12" t="s">
        <v>2636</v>
      </c>
      <c r="F1089" s="12" t="n">
        <v>0.18</v>
      </c>
      <c r="G1089" s="12" t="s">
        <v>15</v>
      </c>
      <c r="H1089" s="12" t="n">
        <v>45.36</v>
      </c>
      <c r="I1089" s="12"/>
      <c r="J1089" s="42" t="n">
        <v>4971850900672</v>
      </c>
    </row>
    <row r="1090" s="33" customFormat="true" ht="15" hidden="true" customHeight="false" outlineLevel="0" collapsed="false">
      <c r="A1090" s="3" t="s">
        <v>2637</v>
      </c>
      <c r="B1090" s="12" t="s">
        <v>11</v>
      </c>
      <c r="C1090" s="12" t="s">
        <v>1575</v>
      </c>
      <c r="D1090" s="15" t="s">
        <v>2498</v>
      </c>
      <c r="E1090" s="12" t="s">
        <v>2638</v>
      </c>
      <c r="F1090" s="12" t="n">
        <v>0.18</v>
      </c>
      <c r="G1090" s="12" t="s">
        <v>15</v>
      </c>
      <c r="H1090" s="12" t="n">
        <v>42.35</v>
      </c>
      <c r="I1090" s="12"/>
      <c r="J1090" s="42" t="n">
        <v>4971850091691</v>
      </c>
    </row>
    <row r="1091" s="33" customFormat="true" ht="15" hidden="true" customHeight="false" outlineLevel="0" collapsed="false">
      <c r="A1091" s="3" t="s">
        <v>2639</v>
      </c>
      <c r="B1091" s="12" t="s">
        <v>11</v>
      </c>
      <c r="C1091" s="12" t="s">
        <v>1575</v>
      </c>
      <c r="D1091" s="15" t="s">
        <v>2498</v>
      </c>
      <c r="E1091" s="12" t="s">
        <v>2640</v>
      </c>
      <c r="F1091" s="12" t="n">
        <v>0.18</v>
      </c>
      <c r="G1091" s="12" t="s">
        <v>15</v>
      </c>
      <c r="H1091" s="12" t="n">
        <v>22.8888888888889</v>
      </c>
      <c r="I1091" s="12"/>
      <c r="J1091" s="42" t="n">
        <v>4971850172604</v>
      </c>
    </row>
    <row r="1092" s="33" customFormat="true" ht="15" hidden="true" customHeight="false" outlineLevel="0" collapsed="false">
      <c r="A1092" s="3" t="s">
        <v>2641</v>
      </c>
      <c r="B1092" s="12" t="s">
        <v>11</v>
      </c>
      <c r="C1092" s="12" t="s">
        <v>1575</v>
      </c>
      <c r="D1092" s="15" t="s">
        <v>2498</v>
      </c>
      <c r="E1092" s="12" t="s">
        <v>2642</v>
      </c>
      <c r="F1092" s="12" t="n">
        <v>0.18</v>
      </c>
      <c r="G1092" s="12" t="s">
        <v>15</v>
      </c>
      <c r="H1092" s="12" t="n">
        <v>38.64</v>
      </c>
      <c r="I1092" s="12"/>
      <c r="J1092" s="42" t="n">
        <v>4971850094180</v>
      </c>
    </row>
    <row r="1093" s="33" customFormat="true" ht="15" hidden="true" customHeight="false" outlineLevel="0" collapsed="false">
      <c r="A1093" s="3" t="s">
        <v>2643</v>
      </c>
      <c r="B1093" s="12" t="s">
        <v>11</v>
      </c>
      <c r="C1093" s="12" t="s">
        <v>1575</v>
      </c>
      <c r="D1093" s="15" t="s">
        <v>2498</v>
      </c>
      <c r="E1093" s="12" t="s">
        <v>2644</v>
      </c>
      <c r="F1093" s="12" t="n">
        <v>0.18</v>
      </c>
      <c r="G1093" s="12" t="s">
        <v>15</v>
      </c>
      <c r="H1093" s="12" t="n">
        <v>131.98</v>
      </c>
      <c r="I1093" s="12"/>
      <c r="J1093" s="42" t="n">
        <v>4971850094180</v>
      </c>
    </row>
    <row r="1094" s="33" customFormat="true" ht="15" hidden="true" customHeight="false" outlineLevel="0" collapsed="false">
      <c r="A1094" s="3" t="s">
        <v>2645</v>
      </c>
      <c r="B1094" s="12" t="s">
        <v>11</v>
      </c>
      <c r="C1094" s="12" t="s">
        <v>1575</v>
      </c>
      <c r="D1094" s="15" t="s">
        <v>2498</v>
      </c>
      <c r="E1094" s="12" t="s">
        <v>2646</v>
      </c>
      <c r="F1094" s="12" t="n">
        <v>0.18</v>
      </c>
      <c r="G1094" s="12" t="s">
        <v>15</v>
      </c>
      <c r="H1094" s="12" t="n">
        <v>34.32</v>
      </c>
      <c r="I1094" s="12"/>
      <c r="J1094" s="42" t="n">
        <v>4971850087830</v>
      </c>
    </row>
    <row r="1095" s="33" customFormat="true" ht="15" hidden="true" customHeight="false" outlineLevel="0" collapsed="false">
      <c r="A1095" s="3" t="s">
        <v>2647</v>
      </c>
      <c r="B1095" s="12" t="s">
        <v>11</v>
      </c>
      <c r="C1095" s="12" t="s">
        <v>1575</v>
      </c>
      <c r="D1095" s="15" t="s">
        <v>2498</v>
      </c>
      <c r="E1095" s="12" t="s">
        <v>2648</v>
      </c>
      <c r="F1095" s="12" t="n">
        <v>0.18</v>
      </c>
      <c r="G1095" s="12" t="s">
        <v>15</v>
      </c>
      <c r="H1095" s="12" t="n">
        <v>51.23</v>
      </c>
      <c r="I1095" s="12"/>
      <c r="J1095" s="42" t="n">
        <v>4971850032342</v>
      </c>
    </row>
    <row r="1096" s="33" customFormat="true" ht="15" hidden="true" customHeight="false" outlineLevel="0" collapsed="false">
      <c r="A1096" s="3" t="s">
        <v>2649</v>
      </c>
      <c r="B1096" s="12" t="s">
        <v>11</v>
      </c>
      <c r="C1096" s="12" t="s">
        <v>1575</v>
      </c>
      <c r="D1096" s="15" t="s">
        <v>2498</v>
      </c>
      <c r="E1096" s="12" t="s">
        <v>2650</v>
      </c>
      <c r="F1096" s="12" t="n">
        <v>0.18</v>
      </c>
      <c r="G1096" s="12" t="s">
        <v>15</v>
      </c>
      <c r="H1096" s="12" t="n">
        <v>43.89</v>
      </c>
      <c r="I1096" s="12"/>
      <c r="J1096" s="42" t="n">
        <v>4971850032274</v>
      </c>
    </row>
    <row r="1097" s="33" customFormat="true" ht="15" hidden="true" customHeight="false" outlineLevel="0" collapsed="false">
      <c r="A1097" s="3" t="s">
        <v>2651</v>
      </c>
      <c r="B1097" s="12" t="s">
        <v>11</v>
      </c>
      <c r="C1097" s="12" t="s">
        <v>1575</v>
      </c>
      <c r="D1097" s="15" t="s">
        <v>2498</v>
      </c>
      <c r="E1097" s="12" t="s">
        <v>2652</v>
      </c>
      <c r="F1097" s="12" t="n">
        <v>0.18</v>
      </c>
      <c r="G1097" s="12" t="s">
        <v>15</v>
      </c>
      <c r="H1097" s="12" t="n">
        <v>46.42</v>
      </c>
      <c r="I1097" s="12"/>
      <c r="J1097" s="42" t="n">
        <v>4971850032304</v>
      </c>
    </row>
    <row r="1098" s="33" customFormat="true" ht="15" hidden="true" customHeight="false" outlineLevel="0" collapsed="false">
      <c r="A1098" s="3" t="s">
        <v>2653</v>
      </c>
      <c r="B1098" s="12" t="s">
        <v>11</v>
      </c>
      <c r="C1098" s="12" t="s">
        <v>1575</v>
      </c>
      <c r="D1098" s="15" t="s">
        <v>2498</v>
      </c>
      <c r="E1098" s="12" t="s">
        <v>2654</v>
      </c>
      <c r="F1098" s="12" t="n">
        <v>0.18</v>
      </c>
      <c r="G1098" s="12" t="s">
        <v>15</v>
      </c>
      <c r="H1098" s="12" t="n">
        <v>58.14</v>
      </c>
      <c r="I1098" s="12"/>
      <c r="J1098" s="42" t="n">
        <v>4971850032328</v>
      </c>
    </row>
    <row r="1099" s="33" customFormat="true" ht="15" hidden="true" customHeight="false" outlineLevel="0" collapsed="false">
      <c r="A1099" s="3" t="s">
        <v>2655</v>
      </c>
      <c r="B1099" s="12" t="s">
        <v>11</v>
      </c>
      <c r="C1099" s="12" t="s">
        <v>1575</v>
      </c>
      <c r="D1099" s="15" t="s">
        <v>2498</v>
      </c>
      <c r="E1099" s="12" t="s">
        <v>2656</v>
      </c>
      <c r="F1099" s="12" t="n">
        <v>0.18</v>
      </c>
      <c r="G1099" s="12" t="s">
        <v>15</v>
      </c>
      <c r="H1099" s="12" t="n">
        <v>53.33</v>
      </c>
      <c r="I1099" s="12"/>
      <c r="J1099" s="42" t="n">
        <v>4971850092247</v>
      </c>
    </row>
    <row r="1100" s="33" customFormat="true" ht="15" hidden="true" customHeight="false" outlineLevel="0" collapsed="false">
      <c r="A1100" s="3" t="s">
        <v>2657</v>
      </c>
      <c r="B1100" s="12" t="s">
        <v>11</v>
      </c>
      <c r="C1100" s="12" t="s">
        <v>1575</v>
      </c>
      <c r="D1100" s="15" t="s">
        <v>2498</v>
      </c>
      <c r="E1100" s="12" t="s">
        <v>2658</v>
      </c>
      <c r="F1100" s="12" t="n">
        <v>0.18</v>
      </c>
      <c r="G1100" s="12" t="s">
        <v>15</v>
      </c>
      <c r="H1100" s="12" t="n">
        <v>94.72</v>
      </c>
      <c r="I1100" s="12"/>
      <c r="J1100" s="43" t="n">
        <v>4971850092315</v>
      </c>
    </row>
    <row r="1101" s="33" customFormat="true" ht="15" hidden="true" customHeight="false" outlineLevel="0" collapsed="false">
      <c r="A1101" s="3" t="s">
        <v>2659</v>
      </c>
      <c r="B1101" s="12" t="s">
        <v>11</v>
      </c>
      <c r="C1101" s="12" t="s">
        <v>1575</v>
      </c>
      <c r="D1101" s="15" t="s">
        <v>2498</v>
      </c>
      <c r="E1101" s="12" t="s">
        <v>2660</v>
      </c>
      <c r="F1101" s="12" t="n">
        <v>0.18</v>
      </c>
      <c r="G1101" s="12" t="s">
        <v>15</v>
      </c>
      <c r="H1101" s="12" t="n">
        <v>27.22</v>
      </c>
      <c r="I1101" s="12"/>
      <c r="J1101" s="42" t="n">
        <v>4971850093329</v>
      </c>
    </row>
    <row r="1102" s="33" customFormat="true" ht="15" hidden="true" customHeight="false" outlineLevel="0" collapsed="false">
      <c r="A1102" s="3" t="s">
        <v>2661</v>
      </c>
      <c r="B1102" s="12" t="s">
        <v>11</v>
      </c>
      <c r="C1102" s="12" t="s">
        <v>1575</v>
      </c>
      <c r="D1102" s="15" t="s">
        <v>2498</v>
      </c>
      <c r="E1102" s="12" t="s">
        <v>2662</v>
      </c>
      <c r="F1102" s="12" t="n">
        <v>0.18</v>
      </c>
      <c r="G1102" s="12" t="s">
        <v>15</v>
      </c>
      <c r="H1102" s="12" t="n">
        <v>27.22</v>
      </c>
      <c r="I1102" s="12"/>
      <c r="J1102" s="42" t="n">
        <v>4971850093350</v>
      </c>
    </row>
    <row r="1103" s="33" customFormat="true" ht="15" hidden="true" customHeight="false" outlineLevel="0" collapsed="false">
      <c r="A1103" s="3" t="s">
        <v>2663</v>
      </c>
      <c r="B1103" s="12" t="s">
        <v>11</v>
      </c>
      <c r="C1103" s="12" t="s">
        <v>1575</v>
      </c>
      <c r="D1103" s="15" t="s">
        <v>2498</v>
      </c>
      <c r="E1103" s="12" t="s">
        <v>2664</v>
      </c>
      <c r="F1103" s="12" t="n">
        <v>0.18</v>
      </c>
      <c r="G1103" s="12" t="s">
        <v>15</v>
      </c>
      <c r="H1103" s="12" t="n">
        <v>27.22</v>
      </c>
      <c r="I1103" s="12"/>
      <c r="J1103" s="42" t="n">
        <v>4971850902034</v>
      </c>
    </row>
    <row r="1104" s="33" customFormat="true" ht="15" hidden="true" customHeight="false" outlineLevel="0" collapsed="false">
      <c r="A1104" s="3" t="s">
        <v>2665</v>
      </c>
      <c r="B1104" s="12" t="s">
        <v>11</v>
      </c>
      <c r="C1104" s="12" t="s">
        <v>1575</v>
      </c>
      <c r="D1104" s="15" t="s">
        <v>2498</v>
      </c>
      <c r="E1104" s="12" t="s">
        <v>2666</v>
      </c>
      <c r="F1104" s="12" t="n">
        <v>0.18</v>
      </c>
      <c r="G1104" s="12" t="s">
        <v>15</v>
      </c>
      <c r="H1104" s="12" t="n">
        <v>27.22</v>
      </c>
      <c r="I1104" s="12"/>
      <c r="J1104" s="42" t="n">
        <v>4971850093343</v>
      </c>
    </row>
    <row r="1105" s="33" customFormat="true" ht="15" hidden="true" customHeight="false" outlineLevel="0" collapsed="false">
      <c r="A1105" s="3" t="s">
        <v>2667</v>
      </c>
      <c r="B1105" s="12" t="s">
        <v>11</v>
      </c>
      <c r="C1105" s="12" t="s">
        <v>1575</v>
      </c>
      <c r="D1105" s="15" t="s">
        <v>2498</v>
      </c>
      <c r="E1105" s="12" t="s">
        <v>2668</v>
      </c>
      <c r="F1105" s="12" t="n">
        <v>0.18</v>
      </c>
      <c r="G1105" s="12" t="s">
        <v>15</v>
      </c>
      <c r="H1105" s="12" t="n">
        <v>27.22</v>
      </c>
      <c r="I1105" s="12"/>
      <c r="J1105" s="42" t="n">
        <v>4971850901938</v>
      </c>
    </row>
    <row r="1106" s="33" customFormat="true" ht="15" hidden="true" customHeight="false" outlineLevel="0" collapsed="false">
      <c r="A1106" s="3" t="s">
        <v>2669</v>
      </c>
      <c r="B1106" s="12" t="s">
        <v>11</v>
      </c>
      <c r="C1106" s="12" t="s">
        <v>1575</v>
      </c>
      <c r="D1106" s="39" t="s">
        <v>2498</v>
      </c>
      <c r="E1106" s="39" t="s">
        <v>2670</v>
      </c>
      <c r="F1106" s="39" t="n">
        <v>0.18</v>
      </c>
      <c r="G1106" s="39" t="s">
        <v>15</v>
      </c>
      <c r="H1106" s="39"/>
      <c r="I1106" s="12"/>
      <c r="J1106" s="41" t="n">
        <v>4971850189305</v>
      </c>
    </row>
    <row r="1107" s="33" customFormat="true" ht="15" hidden="true" customHeight="false" outlineLevel="0" collapsed="false">
      <c r="A1107" s="3" t="s">
        <v>2671</v>
      </c>
      <c r="B1107" s="12" t="s">
        <v>11</v>
      </c>
      <c r="C1107" s="12" t="s">
        <v>1575</v>
      </c>
      <c r="D1107" s="39" t="s">
        <v>2498</v>
      </c>
      <c r="E1107" s="39" t="s">
        <v>2672</v>
      </c>
      <c r="F1107" s="39" t="n">
        <v>0.18</v>
      </c>
      <c r="G1107" s="39" t="s">
        <v>15</v>
      </c>
      <c r="H1107" s="39"/>
      <c r="I1107" s="12"/>
      <c r="J1107" s="41" t="n">
        <v>4971850189299</v>
      </c>
    </row>
    <row r="1108" s="33" customFormat="true" ht="15" hidden="true" customHeight="false" outlineLevel="0" collapsed="false">
      <c r="A1108" s="3" t="s">
        <v>2673</v>
      </c>
      <c r="B1108" s="12" t="s">
        <v>11</v>
      </c>
      <c r="C1108" s="12" t="s">
        <v>1575</v>
      </c>
      <c r="D1108" s="39" t="s">
        <v>2498</v>
      </c>
      <c r="E1108" s="39" t="s">
        <v>2674</v>
      </c>
      <c r="F1108" s="39" t="n">
        <v>0.18</v>
      </c>
      <c r="G1108" s="39" t="s">
        <v>15</v>
      </c>
      <c r="H1108" s="39"/>
      <c r="I1108" s="12"/>
      <c r="J1108" s="41" t="n">
        <v>4971850187196</v>
      </c>
    </row>
    <row r="1109" s="33" customFormat="true" ht="15" hidden="true" customHeight="false" outlineLevel="0" collapsed="false">
      <c r="A1109" s="3" t="s">
        <v>2675</v>
      </c>
      <c r="B1109" s="12" t="s">
        <v>11</v>
      </c>
      <c r="C1109" s="12" t="s">
        <v>1575</v>
      </c>
      <c r="D1109" s="39" t="s">
        <v>2498</v>
      </c>
      <c r="E1109" s="39" t="s">
        <v>2676</v>
      </c>
      <c r="F1109" s="39" t="n">
        <v>0.18</v>
      </c>
      <c r="G1109" s="39" t="s">
        <v>15</v>
      </c>
      <c r="H1109" s="39"/>
      <c r="I1109" s="12"/>
      <c r="J1109" s="41" t="n">
        <v>4971850187134</v>
      </c>
    </row>
    <row r="1110" s="33" customFormat="true" ht="15" hidden="true" customHeight="false" outlineLevel="0" collapsed="false">
      <c r="A1110" s="3" t="s">
        <v>2677</v>
      </c>
      <c r="B1110" s="12" t="s">
        <v>11</v>
      </c>
      <c r="C1110" s="12" t="s">
        <v>1575</v>
      </c>
      <c r="D1110" s="15" t="s">
        <v>2498</v>
      </c>
      <c r="E1110" s="12" t="s">
        <v>2678</v>
      </c>
      <c r="F1110" s="12" t="n">
        <v>0.18</v>
      </c>
      <c r="G1110" s="12" t="s">
        <v>15</v>
      </c>
      <c r="H1110" s="12" t="n">
        <v>16.4444444444444</v>
      </c>
      <c r="I1110" s="12"/>
      <c r="J1110" s="42" t="n">
        <v>4971850175919</v>
      </c>
    </row>
    <row r="1111" s="33" customFormat="true" ht="15" hidden="true" customHeight="false" outlineLevel="0" collapsed="false">
      <c r="A1111" s="3" t="s">
        <v>2679</v>
      </c>
      <c r="B1111" s="12" t="s">
        <v>11</v>
      </c>
      <c r="C1111" s="12" t="s">
        <v>1575</v>
      </c>
      <c r="D1111" s="15" t="s">
        <v>2498</v>
      </c>
      <c r="E1111" s="12" t="s">
        <v>2680</v>
      </c>
      <c r="F1111" s="12" t="n">
        <v>0.18</v>
      </c>
      <c r="G1111" s="12" t="s">
        <v>15</v>
      </c>
      <c r="H1111" s="12" t="n">
        <v>16.4444444444444</v>
      </c>
      <c r="I1111" s="12"/>
      <c r="J1111" s="42" t="n">
        <v>4971850175933</v>
      </c>
    </row>
    <row r="1112" s="33" customFormat="true" ht="15" hidden="true" customHeight="false" outlineLevel="0" collapsed="false">
      <c r="A1112" s="3" t="s">
        <v>2681</v>
      </c>
      <c r="B1112" s="12" t="s">
        <v>11</v>
      </c>
      <c r="C1112" s="12" t="s">
        <v>1575</v>
      </c>
      <c r="D1112" s="15" t="s">
        <v>2498</v>
      </c>
      <c r="E1112" s="12" t="s">
        <v>2682</v>
      </c>
      <c r="F1112" s="12" t="n">
        <v>0.18</v>
      </c>
      <c r="G1112" s="12" t="s">
        <v>15</v>
      </c>
      <c r="H1112" s="12" t="n">
        <v>51.36</v>
      </c>
      <c r="I1112" s="12"/>
      <c r="J1112" s="42" t="n">
        <v>4971850904649</v>
      </c>
    </row>
    <row r="1113" s="33" customFormat="true" ht="15" hidden="true" customHeight="false" outlineLevel="0" collapsed="false">
      <c r="A1113" s="3" t="s">
        <v>2683</v>
      </c>
      <c r="B1113" s="12" t="s">
        <v>11</v>
      </c>
      <c r="C1113" s="12" t="s">
        <v>1575</v>
      </c>
      <c r="D1113" s="15" t="s">
        <v>2498</v>
      </c>
      <c r="E1113" s="12" t="s">
        <v>2684</v>
      </c>
      <c r="F1113" s="12" t="n">
        <v>0.18</v>
      </c>
      <c r="G1113" s="12" t="s">
        <v>15</v>
      </c>
      <c r="H1113" s="12" t="n">
        <v>51.36</v>
      </c>
      <c r="I1113" s="12"/>
      <c r="J1113" s="42" t="n">
        <v>4971850904656</v>
      </c>
    </row>
    <row r="1114" s="33" customFormat="true" ht="15" hidden="true" customHeight="false" outlineLevel="0" collapsed="false">
      <c r="A1114" s="3" t="s">
        <v>2685</v>
      </c>
      <c r="B1114" s="12" t="s">
        <v>11</v>
      </c>
      <c r="C1114" s="12" t="s">
        <v>1575</v>
      </c>
      <c r="D1114" s="15" t="s">
        <v>2498</v>
      </c>
      <c r="E1114" s="12" t="s">
        <v>2686</v>
      </c>
      <c r="F1114" s="12" t="n">
        <v>0.18</v>
      </c>
      <c r="G1114" s="12" t="s">
        <v>15</v>
      </c>
      <c r="H1114" s="12" t="n">
        <v>59.29</v>
      </c>
      <c r="I1114" s="12"/>
      <c r="J1114" s="42" t="n">
        <v>4971850092391</v>
      </c>
    </row>
    <row r="1115" s="33" customFormat="true" ht="15" hidden="true" customHeight="false" outlineLevel="0" collapsed="false">
      <c r="A1115" s="3" t="s">
        <v>2687</v>
      </c>
      <c r="B1115" s="12" t="s">
        <v>11</v>
      </c>
      <c r="C1115" s="12" t="s">
        <v>1575</v>
      </c>
      <c r="D1115" s="15" t="s">
        <v>2688</v>
      </c>
      <c r="E1115" s="13" t="s">
        <v>2689</v>
      </c>
      <c r="F1115" s="13" t="n">
        <v>0.08</v>
      </c>
      <c r="G1115" s="13" t="s">
        <v>15</v>
      </c>
      <c r="H1115" s="5" t="n">
        <f aca="false">VLOOKUP(E1115,[1]Sayfa5!E$1:H$1048576,4,0)</f>
        <v>1.8612</v>
      </c>
      <c r="I1115" s="12"/>
      <c r="J1115" s="6" t="n">
        <f aca="false">VLOOKUP(E1115,[1]Sayfa5!E$1:I$1048576,5,0)</f>
        <v>4007593440028</v>
      </c>
    </row>
    <row r="1116" s="33" customFormat="true" ht="15" hidden="true" customHeight="false" outlineLevel="0" collapsed="false">
      <c r="A1116" s="3" t="s">
        <v>2690</v>
      </c>
      <c r="B1116" s="12" t="s">
        <v>11</v>
      </c>
      <c r="C1116" s="12" t="s">
        <v>1575</v>
      </c>
      <c r="D1116" s="15" t="s">
        <v>2688</v>
      </c>
      <c r="E1116" s="13" t="s">
        <v>2691</v>
      </c>
      <c r="F1116" s="13" t="n">
        <v>0.08</v>
      </c>
      <c r="G1116" s="13" t="s">
        <v>15</v>
      </c>
      <c r="H1116" s="5" t="n">
        <f aca="false">VLOOKUP(E1116,[1]Sayfa5!E$1:H$1048576,4,0)</f>
        <v>2.7072</v>
      </c>
      <c r="I1116" s="12"/>
      <c r="J1116" s="6" t="n">
        <f aca="false">VLOOKUP(E1116,[1]Sayfa5!E$1:I$1048576,5,0)</f>
        <v>4007593438025</v>
      </c>
    </row>
    <row r="1117" s="33" customFormat="true" ht="15" hidden="true" customHeight="false" outlineLevel="0" collapsed="false">
      <c r="A1117" s="3" t="s">
        <v>2692</v>
      </c>
      <c r="B1117" s="12" t="s">
        <v>11</v>
      </c>
      <c r="C1117" s="12" t="s">
        <v>1575</v>
      </c>
      <c r="D1117" s="15" t="s">
        <v>2688</v>
      </c>
      <c r="E1117" s="13" t="s">
        <v>2693</v>
      </c>
      <c r="F1117" s="13" t="n">
        <v>0.08</v>
      </c>
      <c r="G1117" s="13" t="s">
        <v>15</v>
      </c>
      <c r="H1117" s="5" t="n">
        <f aca="false">VLOOKUP(E1117,[1]Sayfa5!E$1:H$1048576,4,0)</f>
        <v>3.5532</v>
      </c>
      <c r="I1117" s="12"/>
      <c r="J1117" s="6" t="n">
        <f aca="false">VLOOKUP(E1117,[1]Sayfa5!E$1:I$1048576,5,0)</f>
        <v>4007593480024</v>
      </c>
    </row>
    <row r="1118" s="33" customFormat="true" ht="15" hidden="true" customHeight="false" outlineLevel="0" collapsed="false">
      <c r="A1118" s="3" t="s">
        <v>2694</v>
      </c>
      <c r="B1118" s="12" t="s">
        <v>11</v>
      </c>
      <c r="C1118" s="12" t="s">
        <v>1575</v>
      </c>
      <c r="D1118" s="15" t="s">
        <v>2688</v>
      </c>
      <c r="E1118" s="13" t="s">
        <v>2695</v>
      </c>
      <c r="F1118" s="13" t="n">
        <v>0.08</v>
      </c>
      <c r="G1118" s="13" t="s">
        <v>15</v>
      </c>
      <c r="H1118" s="5" t="n">
        <f aca="false">VLOOKUP(E1118,[1]Sayfa5!E$1:H$1048576,4,0)</f>
        <v>1.269</v>
      </c>
      <c r="I1118" s="12"/>
      <c r="J1118" s="6" t="n">
        <f aca="false">VLOOKUP(E1118,[1]Sayfa5!E$1:I$1048576,5,0)</f>
        <v>6933256617804</v>
      </c>
    </row>
    <row r="1119" s="33" customFormat="true" ht="15" hidden="true" customHeight="false" outlineLevel="0" collapsed="false">
      <c r="A1119" s="3" t="s">
        <v>2696</v>
      </c>
      <c r="B1119" s="12" t="s">
        <v>11</v>
      </c>
      <c r="C1119" s="12" t="s">
        <v>1575</v>
      </c>
      <c r="D1119" s="15" t="s">
        <v>2688</v>
      </c>
      <c r="E1119" s="13" t="s">
        <v>2697</v>
      </c>
      <c r="F1119" s="13" t="n">
        <v>0.08</v>
      </c>
      <c r="G1119" s="13" t="s">
        <v>15</v>
      </c>
      <c r="H1119" s="5" t="n">
        <f aca="false">VLOOKUP(E1119,[1]Sayfa5!E$1:H$1048576,4,0)</f>
        <v>1.692</v>
      </c>
      <c r="I1119" s="12"/>
      <c r="J1119" s="6" t="n">
        <f aca="false">VLOOKUP(E1119,[1]Sayfa5!E$1:I$1048576,5,0)</f>
        <v>6933256617798</v>
      </c>
    </row>
    <row r="1120" s="33" customFormat="true" ht="15" hidden="true" customHeight="false" outlineLevel="0" collapsed="false">
      <c r="A1120" s="3" t="s">
        <v>2698</v>
      </c>
      <c r="B1120" s="12" t="s">
        <v>11</v>
      </c>
      <c r="C1120" s="12" t="s">
        <v>1575</v>
      </c>
      <c r="D1120" s="15" t="s">
        <v>2688</v>
      </c>
      <c r="E1120" s="13" t="s">
        <v>2699</v>
      </c>
      <c r="F1120" s="13" t="n">
        <v>0.08</v>
      </c>
      <c r="G1120" s="13" t="s">
        <v>15</v>
      </c>
      <c r="H1120" s="5" t="n">
        <f aca="false">VLOOKUP(E1120,[1]Sayfa5!E$1:H$1048576,4,0)</f>
        <v>4.3146</v>
      </c>
      <c r="I1120" s="12"/>
      <c r="J1120" s="6" t="n">
        <f aca="false">VLOOKUP(E1120,[1]Sayfa5!E$1:I$1048576,5,0)</f>
        <v>6933256608192</v>
      </c>
    </row>
    <row r="1121" s="33" customFormat="true" ht="15" hidden="true" customHeight="false" outlineLevel="0" collapsed="false">
      <c r="A1121" s="3" t="s">
        <v>2700</v>
      </c>
      <c r="B1121" s="12" t="s">
        <v>11</v>
      </c>
      <c r="C1121" s="12" t="s">
        <v>1575</v>
      </c>
      <c r="D1121" s="15" t="s">
        <v>2688</v>
      </c>
      <c r="E1121" s="13" t="s">
        <v>2701</v>
      </c>
      <c r="F1121" s="13" t="n">
        <v>0.08</v>
      </c>
      <c r="G1121" s="13" t="s">
        <v>15</v>
      </c>
      <c r="H1121" s="5" t="n">
        <f aca="false">VLOOKUP(E1121,[1]Sayfa5!E$1:H$1048576,4,0)</f>
        <v>4.3146</v>
      </c>
      <c r="I1121" s="12"/>
      <c r="J1121" s="6" t="n">
        <f aca="false">VLOOKUP(E1121,[1]Sayfa5!E$1:I$1048576,5,0)</f>
        <v>6933256631473</v>
      </c>
    </row>
    <row r="1122" s="33" customFormat="true" ht="15" hidden="true" customHeight="false" outlineLevel="0" collapsed="false">
      <c r="A1122" s="3" t="s">
        <v>2702</v>
      </c>
      <c r="B1122" s="12" t="s">
        <v>11</v>
      </c>
      <c r="C1122" s="12" t="s">
        <v>1575</v>
      </c>
      <c r="D1122" s="15" t="s">
        <v>2688</v>
      </c>
      <c r="E1122" s="13" t="s">
        <v>2703</v>
      </c>
      <c r="F1122" s="13" t="n">
        <v>0.08</v>
      </c>
      <c r="G1122" s="13" t="s">
        <v>15</v>
      </c>
      <c r="H1122" s="5" t="n">
        <f aca="false">VLOOKUP(E1122,[1]Sayfa5!E$1:H$1048576,4,0)</f>
        <v>0.60912</v>
      </c>
      <c r="I1122" s="12"/>
      <c r="J1122" s="6" t="n">
        <f aca="false">VLOOKUP(E1122,[1]Sayfa5!E$1:I$1048576,5,0)</f>
        <v>8901180831007</v>
      </c>
    </row>
    <row r="1123" s="33" customFormat="true" ht="15" hidden="true" customHeight="false" outlineLevel="0" collapsed="false">
      <c r="A1123" s="3" t="s">
        <v>2704</v>
      </c>
      <c r="B1123" s="12" t="s">
        <v>11</v>
      </c>
      <c r="C1123" s="12" t="s">
        <v>1575</v>
      </c>
      <c r="D1123" s="15" t="s">
        <v>2688</v>
      </c>
      <c r="E1123" s="13" t="s">
        <v>2705</v>
      </c>
      <c r="F1123" s="13" t="n">
        <v>0.08</v>
      </c>
      <c r="G1123" s="13" t="s">
        <v>15</v>
      </c>
      <c r="H1123" s="5" t="n">
        <f aca="false">VLOOKUP(E1123,[1]Sayfa5!E$1:H$1048576,4,0)</f>
        <v>1.3113</v>
      </c>
      <c r="I1123" s="12"/>
      <c r="J1123" s="6" t="n">
        <f aca="false">VLOOKUP(E1123,[1]Sayfa5!E$1:I$1048576,5,0)</f>
        <v>8901180834008</v>
      </c>
    </row>
    <row r="1124" s="33" customFormat="true" ht="15" hidden="true" customHeight="false" outlineLevel="0" collapsed="false">
      <c r="A1124" s="3" t="s">
        <v>2706</v>
      </c>
      <c r="B1124" s="12" t="s">
        <v>11</v>
      </c>
      <c r="C1124" s="12" t="s">
        <v>1575</v>
      </c>
      <c r="D1124" s="15" t="s">
        <v>2688</v>
      </c>
      <c r="E1124" s="13" t="s">
        <v>2707</v>
      </c>
      <c r="F1124" s="13" t="n">
        <v>0.08</v>
      </c>
      <c r="G1124" s="13" t="s">
        <v>15</v>
      </c>
      <c r="H1124" s="5" t="n">
        <f aca="false">VLOOKUP(E1124,[1]Sayfa5!E$1:H$1048576,4,0)</f>
        <v>0.846</v>
      </c>
      <c r="I1124" s="12"/>
      <c r="J1124" s="6" t="n">
        <f aca="false">VLOOKUP(E1124,[1]Sayfa5!E$1:I$1048576,5,0)</f>
        <v>8901180856109</v>
      </c>
    </row>
    <row r="1125" s="33" customFormat="true" ht="15" hidden="true" customHeight="false" outlineLevel="0" collapsed="false">
      <c r="A1125" s="3" t="s">
        <v>2708</v>
      </c>
      <c r="B1125" s="12" t="s">
        <v>11</v>
      </c>
      <c r="C1125" s="12" t="s">
        <v>1575</v>
      </c>
      <c r="D1125" s="15" t="s">
        <v>2688</v>
      </c>
      <c r="E1125" s="13" t="s">
        <v>2709</v>
      </c>
      <c r="F1125" s="13" t="n">
        <v>0.08</v>
      </c>
      <c r="G1125" s="13" t="s">
        <v>15</v>
      </c>
      <c r="H1125" s="5" t="n">
        <f aca="false">VLOOKUP(E1125,[1]Sayfa5!E$1:H$1048576,4,0)</f>
        <v>1.269</v>
      </c>
      <c r="I1125" s="12"/>
      <c r="J1125" s="6" t="n">
        <f aca="false">VLOOKUP(E1125,[1]Sayfa5!E$1:I$1048576,5,0)</f>
        <v>4007593055017</v>
      </c>
    </row>
    <row r="1126" s="33" customFormat="true" ht="15" hidden="true" customHeight="false" outlineLevel="0" collapsed="false">
      <c r="A1126" s="3" t="s">
        <v>2710</v>
      </c>
      <c r="B1126" s="12" t="s">
        <v>11</v>
      </c>
      <c r="C1126" s="12" t="s">
        <v>1575</v>
      </c>
      <c r="D1126" s="15" t="s">
        <v>2688</v>
      </c>
      <c r="E1126" s="13" t="s">
        <v>2711</v>
      </c>
      <c r="F1126" s="13" t="n">
        <v>0.08</v>
      </c>
      <c r="G1126" s="13" t="s">
        <v>15</v>
      </c>
      <c r="H1126" s="5" t="n">
        <f aca="false">VLOOKUP(E1126,[1]Sayfa5!E$1:H$1048576,4,0)</f>
        <v>1.3959</v>
      </c>
      <c r="I1126" s="12"/>
      <c r="J1126" s="6" t="n">
        <f aca="false">VLOOKUP(E1126,[1]Sayfa5!E$1:I$1048576,5,0)</f>
        <v>6933256620408</v>
      </c>
    </row>
    <row r="1127" s="33" customFormat="true" ht="15" hidden="true" customHeight="false" outlineLevel="0" collapsed="false">
      <c r="A1127" s="3" t="s">
        <v>2712</v>
      </c>
      <c r="B1127" s="12" t="s">
        <v>11</v>
      </c>
      <c r="C1127" s="12" t="s">
        <v>1575</v>
      </c>
      <c r="D1127" s="15" t="s">
        <v>2688</v>
      </c>
      <c r="E1127" s="13" t="s">
        <v>2713</v>
      </c>
      <c r="F1127" s="13" t="n">
        <v>0.08</v>
      </c>
      <c r="G1127" s="13" t="s">
        <v>15</v>
      </c>
      <c r="H1127" s="5" t="n">
        <f aca="false">VLOOKUP(E1127,[1]Sayfa5!E$1:H$1048576,4,0)</f>
        <v>1.7343</v>
      </c>
      <c r="I1127" s="12"/>
      <c r="J1127" s="6" t="n">
        <f aca="false">VLOOKUP(E1127,[1]Sayfa5!E$1:I$1048576,5,0)</f>
        <v>6933256620392</v>
      </c>
    </row>
    <row r="1128" s="33" customFormat="true" ht="15" hidden="true" customHeight="false" outlineLevel="0" collapsed="false">
      <c r="A1128" s="3" t="s">
        <v>2714</v>
      </c>
      <c r="B1128" s="12" t="s">
        <v>11</v>
      </c>
      <c r="C1128" s="12" t="s">
        <v>1575</v>
      </c>
      <c r="D1128" s="15" t="s">
        <v>2688</v>
      </c>
      <c r="E1128" s="13" t="s">
        <v>2715</v>
      </c>
      <c r="F1128" s="13" t="n">
        <v>0.08</v>
      </c>
      <c r="G1128" s="13" t="s">
        <v>15</v>
      </c>
      <c r="H1128" s="5" t="n">
        <f aca="false">VLOOKUP(E1128,[1]Sayfa5!E$1:H$1048576,4,0)</f>
        <v>3.4686</v>
      </c>
      <c r="I1128" s="12"/>
      <c r="J1128" s="6" t="n">
        <f aca="false">VLOOKUP(E1128,[1]Sayfa5!E$1:I$1048576,5,0)</f>
        <v>6933256621344</v>
      </c>
    </row>
    <row r="1129" s="33" customFormat="true" ht="15" hidden="true" customHeight="false" outlineLevel="0" collapsed="false">
      <c r="A1129" s="3" t="s">
        <v>2716</v>
      </c>
      <c r="B1129" s="12" t="s">
        <v>11</v>
      </c>
      <c r="C1129" s="12" t="s">
        <v>1575</v>
      </c>
      <c r="D1129" s="15" t="s">
        <v>2688</v>
      </c>
      <c r="E1129" s="13" t="s">
        <v>2717</v>
      </c>
      <c r="F1129" s="13" t="n">
        <v>0.08</v>
      </c>
      <c r="G1129" s="13" t="s">
        <v>15</v>
      </c>
      <c r="H1129" s="5" t="n">
        <f aca="false">VLOOKUP(E1129,[1]Sayfa5!E$1:H$1048576,4,0)</f>
        <v>3.4686</v>
      </c>
      <c r="I1129" s="12"/>
      <c r="J1129" s="6" t="n">
        <f aca="false">VLOOKUP(E1129,[1]Sayfa5!E$1:I$1048576,5,0)</f>
        <v>6933256622402</v>
      </c>
    </row>
    <row r="1130" s="33" customFormat="true" ht="15" hidden="true" customHeight="false" outlineLevel="0" collapsed="false">
      <c r="A1130" s="3" t="s">
        <v>2718</v>
      </c>
      <c r="B1130" s="12" t="s">
        <v>11</v>
      </c>
      <c r="C1130" s="12" t="s">
        <v>1575</v>
      </c>
      <c r="D1130" s="15" t="s">
        <v>2688</v>
      </c>
      <c r="E1130" s="13" t="s">
        <v>2719</v>
      </c>
      <c r="F1130" s="13" t="n">
        <v>0.08</v>
      </c>
      <c r="G1130" s="13" t="s">
        <v>15</v>
      </c>
      <c r="H1130" s="5" t="n">
        <f aca="false">VLOOKUP(E1130,[1]Sayfa5!E$1:H$1048576,4,0)</f>
        <v>6.0066</v>
      </c>
      <c r="I1130" s="12"/>
      <c r="J1130" s="6" t="n">
        <f aca="false">VLOOKUP(E1130,[1]Sayfa5!E$1:I$1048576,5,0)</f>
        <v>4005401003939</v>
      </c>
    </row>
    <row r="1131" s="33" customFormat="true" ht="15" hidden="true" customHeight="false" outlineLevel="0" collapsed="false">
      <c r="A1131" s="3" t="s">
        <v>2720</v>
      </c>
      <c r="B1131" s="12" t="s">
        <v>11</v>
      </c>
      <c r="C1131" s="12" t="s">
        <v>1575</v>
      </c>
      <c r="D1131" s="15" t="s">
        <v>2688</v>
      </c>
      <c r="E1131" s="13" t="s">
        <v>2721</v>
      </c>
      <c r="F1131" s="13" t="n">
        <v>0.08</v>
      </c>
      <c r="G1131" s="13" t="s">
        <v>15</v>
      </c>
      <c r="H1131" s="5" t="n">
        <f aca="false">VLOOKUP(E1131,[1]Sayfa5!E$1:H$1048576,4,0)</f>
        <v>6.0066</v>
      </c>
      <c r="I1131" s="12"/>
      <c r="J1131" s="6" t="n">
        <f aca="false">VLOOKUP(E1131,[1]Sayfa5!E$1:I$1048576,5,0)</f>
        <v>4005401063865</v>
      </c>
    </row>
    <row r="1132" s="33" customFormat="true" ht="15" hidden="true" customHeight="false" outlineLevel="0" collapsed="false">
      <c r="A1132" s="3" t="s">
        <v>2722</v>
      </c>
      <c r="B1132" s="12" t="s">
        <v>11</v>
      </c>
      <c r="C1132" s="12" t="s">
        <v>1575</v>
      </c>
      <c r="D1132" s="15" t="s">
        <v>2688</v>
      </c>
      <c r="E1132" s="13" t="s">
        <v>2723</v>
      </c>
      <c r="F1132" s="13" t="n">
        <v>0.08</v>
      </c>
      <c r="G1132" s="13" t="s">
        <v>15</v>
      </c>
      <c r="H1132" s="5" t="n">
        <f aca="false">VLOOKUP(E1132,[1]Sayfa5!E$1:H$1048576,4,0)</f>
        <v>2.0304</v>
      </c>
      <c r="I1132" s="12"/>
      <c r="J1132" s="6" t="n">
        <f aca="false">VLOOKUP(E1132,[1]Sayfa5!E$1:I$1048576,5,0)</f>
        <v>6933256621566</v>
      </c>
    </row>
    <row r="1133" s="33" customFormat="true" ht="15" hidden="true" customHeight="false" outlineLevel="0" collapsed="false">
      <c r="A1133" s="3" t="s">
        <v>2724</v>
      </c>
      <c r="B1133" s="12" t="s">
        <v>11</v>
      </c>
      <c r="C1133" s="12" t="s">
        <v>1575</v>
      </c>
      <c r="D1133" s="15" t="s">
        <v>2688</v>
      </c>
      <c r="E1133" s="13" t="s">
        <v>2725</v>
      </c>
      <c r="F1133" s="13" t="n">
        <v>0.08</v>
      </c>
      <c r="G1133" s="13" t="s">
        <v>15</v>
      </c>
      <c r="H1133" s="5" t="n">
        <f aca="false">VLOOKUP(E1133,[1]Sayfa5!E$1:H$1048576,4,0)</f>
        <v>2.393475</v>
      </c>
      <c r="I1133" s="12"/>
      <c r="J1133" s="6" t="n">
        <f aca="false">VLOOKUP(E1133,[1]Sayfa5!E$1:I$1048576,5,0)</f>
        <v>6933256611734</v>
      </c>
    </row>
    <row r="1134" s="33" customFormat="true" ht="15" hidden="true" customHeight="false" outlineLevel="0" collapsed="false">
      <c r="A1134" s="3" t="s">
        <v>2726</v>
      </c>
      <c r="B1134" s="12" t="s">
        <v>11</v>
      </c>
      <c r="C1134" s="12" t="s">
        <v>1575</v>
      </c>
      <c r="D1134" s="15" t="s">
        <v>2688</v>
      </c>
      <c r="E1134" s="13" t="s">
        <v>2727</v>
      </c>
      <c r="F1134" s="13" t="n">
        <v>0.08</v>
      </c>
      <c r="G1134" s="13" t="s">
        <v>15</v>
      </c>
      <c r="H1134" s="5" t="n">
        <f aca="false">VLOOKUP(E1134,[1]Sayfa5!E$1:H$1048576,4,0)</f>
        <v>1.899975</v>
      </c>
      <c r="I1134" s="12"/>
      <c r="J1134" s="6" t="n">
        <f aca="false">VLOOKUP(E1134,[1]Sayfa5!E$1:I$1048576,5,0)</f>
        <v>7891360538455</v>
      </c>
    </row>
    <row r="1135" s="33" customFormat="true" ht="15" hidden="true" customHeight="false" outlineLevel="0" collapsed="false">
      <c r="A1135" s="3" t="s">
        <v>2728</v>
      </c>
      <c r="B1135" s="12" t="s">
        <v>11</v>
      </c>
      <c r="C1135" s="12" t="s">
        <v>1575</v>
      </c>
      <c r="D1135" s="15" t="s">
        <v>2688</v>
      </c>
      <c r="E1135" s="13" t="s">
        <v>2729</v>
      </c>
      <c r="F1135" s="13" t="n">
        <v>0.08</v>
      </c>
      <c r="G1135" s="13" t="s">
        <v>15</v>
      </c>
      <c r="H1135" s="5" t="n">
        <f aca="false">VLOOKUP(E1135,[1]Sayfa5!E$1:H$1048576,4,0)</f>
        <v>0.44</v>
      </c>
      <c r="I1135" s="12"/>
      <c r="J1135" s="6" t="n">
        <f aca="false">VLOOKUP(E1135,[1]Sayfa5!E$1:I$1048576,5,0)</f>
        <v>5201640022130</v>
      </c>
    </row>
    <row r="1136" s="33" customFormat="true" ht="15" hidden="true" customHeight="false" outlineLevel="0" collapsed="false">
      <c r="A1136" s="3" t="s">
        <v>2730</v>
      </c>
      <c r="B1136" s="12" t="s">
        <v>11</v>
      </c>
      <c r="C1136" s="12" t="s">
        <v>1575</v>
      </c>
      <c r="D1136" s="15" t="s">
        <v>2688</v>
      </c>
      <c r="E1136" s="13" t="s">
        <v>2731</v>
      </c>
      <c r="F1136" s="13" t="n">
        <v>0.08</v>
      </c>
      <c r="G1136" s="13" t="s">
        <v>15</v>
      </c>
      <c r="H1136" s="5" t="n">
        <f aca="false">VLOOKUP(E1136,[1]Sayfa5!E$1:H$1048576,4,0)</f>
        <v>0.58</v>
      </c>
      <c r="I1136" s="12"/>
      <c r="J1136" s="6" t="n">
        <f aca="false">VLOOKUP(E1136,[1]Sayfa5!E$1:I$1048576,5,0)</f>
        <v>8693245024959</v>
      </c>
    </row>
    <row r="1137" s="33" customFormat="true" ht="15" hidden="true" customHeight="false" outlineLevel="0" collapsed="false">
      <c r="A1137" s="3" t="s">
        <v>2732</v>
      </c>
      <c r="B1137" s="12" t="s">
        <v>11</v>
      </c>
      <c r="C1137" s="12" t="s">
        <v>1575</v>
      </c>
      <c r="D1137" s="15" t="s">
        <v>2733</v>
      </c>
      <c r="E1137" s="13" t="s">
        <v>2734</v>
      </c>
      <c r="F1137" s="13" t="n">
        <v>0.18</v>
      </c>
      <c r="G1137" s="13" t="s">
        <v>15</v>
      </c>
      <c r="H1137" s="13" t="n">
        <f aca="false">VLOOKUP(E1137,[1]Sayfa5!E$1:H$1048576,4,0)</f>
        <v>1.66064</v>
      </c>
      <c r="I1137" s="12"/>
      <c r="J1137" s="44" t="s">
        <v>2735</v>
      </c>
    </row>
    <row r="1138" s="33" customFormat="true" ht="15" hidden="true" customHeight="false" outlineLevel="0" collapsed="false">
      <c r="A1138" s="3" t="s">
        <v>2736</v>
      </c>
      <c r="B1138" s="12" t="s">
        <v>11</v>
      </c>
      <c r="C1138" s="12" t="s">
        <v>1575</v>
      </c>
      <c r="D1138" s="15" t="s">
        <v>2733</v>
      </c>
      <c r="E1138" s="13" t="s">
        <v>2737</v>
      </c>
      <c r="F1138" s="13" t="n">
        <v>0.18</v>
      </c>
      <c r="G1138" s="13" t="s">
        <v>15</v>
      </c>
      <c r="H1138" s="13" t="n">
        <f aca="false">VLOOKUP(E1138,[1]Sayfa5!E$1:H$1048576,4,0)</f>
        <v>1.66064</v>
      </c>
      <c r="I1138" s="12"/>
      <c r="J1138" s="44" t="s">
        <v>2738</v>
      </c>
    </row>
    <row r="1139" s="33" customFormat="true" ht="15" hidden="true" customHeight="false" outlineLevel="0" collapsed="false">
      <c r="A1139" s="3" t="s">
        <v>2739</v>
      </c>
      <c r="B1139" s="12" t="s">
        <v>11</v>
      </c>
      <c r="C1139" s="12" t="s">
        <v>1575</v>
      </c>
      <c r="D1139" s="15" t="s">
        <v>2733</v>
      </c>
      <c r="E1139" s="13" t="s">
        <v>2740</v>
      </c>
      <c r="F1139" s="13" t="n">
        <v>0.18</v>
      </c>
      <c r="G1139" s="13" t="s">
        <v>15</v>
      </c>
      <c r="H1139" s="13" t="n">
        <f aca="false">VLOOKUP(E1139,[1]Sayfa5!E$1:H$1048576,4,0)</f>
        <v>1.66064</v>
      </c>
      <c r="I1139" s="12"/>
      <c r="J1139" s="44" t="s">
        <v>2741</v>
      </c>
    </row>
    <row r="1140" s="33" customFormat="true" ht="15" hidden="true" customHeight="false" outlineLevel="0" collapsed="false">
      <c r="A1140" s="3" t="s">
        <v>2742</v>
      </c>
      <c r="B1140" s="12" t="s">
        <v>11</v>
      </c>
      <c r="C1140" s="12" t="s">
        <v>1575</v>
      </c>
      <c r="D1140" s="15" t="s">
        <v>2733</v>
      </c>
      <c r="E1140" s="13" t="s">
        <v>2743</v>
      </c>
      <c r="F1140" s="13" t="n">
        <v>0.18</v>
      </c>
      <c r="G1140" s="13" t="s">
        <v>15</v>
      </c>
      <c r="H1140" s="13" t="n">
        <f aca="false">VLOOKUP(E1140,[1]Sayfa5!E$1:H$1048576,4,0)</f>
        <v>1.66064</v>
      </c>
      <c r="I1140" s="12"/>
      <c r="J1140" s="44" t="s">
        <v>2744</v>
      </c>
    </row>
    <row r="1141" s="33" customFormat="true" ht="15" hidden="true" customHeight="false" outlineLevel="0" collapsed="false">
      <c r="A1141" s="3" t="s">
        <v>2745</v>
      </c>
      <c r="B1141" s="12" t="s">
        <v>11</v>
      </c>
      <c r="C1141" s="12" t="s">
        <v>1575</v>
      </c>
      <c r="D1141" s="15" t="s">
        <v>2733</v>
      </c>
      <c r="E1141" s="13" t="s">
        <v>2746</v>
      </c>
      <c r="F1141" s="13" t="n">
        <v>0.18</v>
      </c>
      <c r="G1141" s="13" t="s">
        <v>15</v>
      </c>
      <c r="H1141" s="13" t="n">
        <f aca="false">VLOOKUP(E1141,[1]Sayfa5!E$1:H$1048576,4,0)</f>
        <v>1.66064</v>
      </c>
      <c r="I1141" s="12"/>
      <c r="J1141" s="44" t="s">
        <v>2747</v>
      </c>
    </row>
    <row r="1142" s="33" customFormat="true" ht="15" hidden="true" customHeight="false" outlineLevel="0" collapsed="false">
      <c r="A1142" s="3" t="s">
        <v>2748</v>
      </c>
      <c r="B1142" s="12" t="s">
        <v>11</v>
      </c>
      <c r="C1142" s="12" t="s">
        <v>1575</v>
      </c>
      <c r="D1142" s="15" t="s">
        <v>2733</v>
      </c>
      <c r="E1142" s="13" t="s">
        <v>2749</v>
      </c>
      <c r="F1142" s="13" t="n">
        <v>0.18</v>
      </c>
      <c r="G1142" s="13" t="s">
        <v>15</v>
      </c>
      <c r="H1142" s="13" t="n">
        <f aca="false">VLOOKUP(E1142,[1]Sayfa5!E$1:H$1048576,4,0)</f>
        <v>1.18728</v>
      </c>
      <c r="I1142" s="12"/>
      <c r="J1142" s="28" t="n">
        <v>8691217048231</v>
      </c>
    </row>
    <row r="1143" s="33" customFormat="true" ht="15" hidden="true" customHeight="false" outlineLevel="0" collapsed="false">
      <c r="A1143" s="3" t="s">
        <v>2750</v>
      </c>
      <c r="B1143" s="12" t="s">
        <v>11</v>
      </c>
      <c r="C1143" s="12" t="s">
        <v>1575</v>
      </c>
      <c r="D1143" s="15" t="s">
        <v>2733</v>
      </c>
      <c r="E1143" s="13" t="s">
        <v>2751</v>
      </c>
      <c r="F1143" s="13" t="n">
        <v>0.18</v>
      </c>
      <c r="G1143" s="13" t="s">
        <v>15</v>
      </c>
      <c r="H1143" s="13" t="n">
        <f aca="false">VLOOKUP(E1143,[1]Sayfa5!E$1:H$1048576,4,0)</f>
        <v>1.28816</v>
      </c>
      <c r="I1143" s="12"/>
      <c r="J1143" s="28" t="n">
        <v>8691217048439</v>
      </c>
    </row>
    <row r="1144" s="33" customFormat="true" ht="15" hidden="true" customHeight="false" outlineLevel="0" collapsed="false">
      <c r="A1144" s="3" t="s">
        <v>2752</v>
      </c>
      <c r="B1144" s="12" t="s">
        <v>11</v>
      </c>
      <c r="C1144" s="12" t="s">
        <v>1575</v>
      </c>
      <c r="D1144" s="15" t="s">
        <v>2733</v>
      </c>
      <c r="E1144" s="13" t="s">
        <v>2753</v>
      </c>
      <c r="F1144" s="13" t="n">
        <v>0.18</v>
      </c>
      <c r="G1144" s="13" t="s">
        <v>15</v>
      </c>
      <c r="H1144" s="13" t="n">
        <f aca="false">VLOOKUP(E1144,[1]Sayfa5!E$1:H$1048576,4,0)</f>
        <v>1.2416</v>
      </c>
      <c r="I1144" s="12"/>
      <c r="J1144" s="28" t="n">
        <v>8691217048637</v>
      </c>
    </row>
    <row r="1145" s="33" customFormat="true" ht="15" hidden="true" customHeight="false" outlineLevel="0" collapsed="false">
      <c r="A1145" s="3" t="s">
        <v>2754</v>
      </c>
      <c r="B1145" s="12" t="s">
        <v>11</v>
      </c>
      <c r="C1145" s="12" t="s">
        <v>1575</v>
      </c>
      <c r="D1145" s="15" t="s">
        <v>2733</v>
      </c>
      <c r="E1145" s="13" t="s">
        <v>2755</v>
      </c>
      <c r="F1145" s="13" t="n">
        <v>0.18</v>
      </c>
      <c r="G1145" s="13" t="s">
        <v>15</v>
      </c>
      <c r="H1145" s="13" t="n">
        <f aca="false">VLOOKUP(E1145,[1]Sayfa5!E$1:H$1048576,4,0)</f>
        <v>4.8945424</v>
      </c>
      <c r="I1145" s="12"/>
      <c r="J1145" s="28" t="n">
        <v>8691217051002</v>
      </c>
    </row>
    <row r="1146" s="33" customFormat="true" ht="15" hidden="true" customHeight="false" outlineLevel="0" collapsed="false">
      <c r="A1146" s="3" t="s">
        <v>2756</v>
      </c>
      <c r="B1146" s="12" t="s">
        <v>11</v>
      </c>
      <c r="C1146" s="12" t="s">
        <v>1575</v>
      </c>
      <c r="D1146" s="15" t="s">
        <v>2733</v>
      </c>
      <c r="E1146" s="13" t="s">
        <v>2757</v>
      </c>
      <c r="F1146" s="13" t="n">
        <v>0.18</v>
      </c>
      <c r="G1146" s="13" t="s">
        <v>15</v>
      </c>
      <c r="H1146" s="13" t="n">
        <f aca="false">VLOOKUP(E1146,[1]Sayfa5!E$1:H$1048576,4,0)</f>
        <v>19.0085856</v>
      </c>
      <c r="I1146" s="12"/>
      <c r="J1146" s="28" t="n">
        <v>8691217382090</v>
      </c>
    </row>
    <row r="1147" s="33" customFormat="true" ht="15" hidden="true" customHeight="false" outlineLevel="0" collapsed="false">
      <c r="A1147" s="3" t="s">
        <v>2758</v>
      </c>
      <c r="B1147" s="12" t="s">
        <v>11</v>
      </c>
      <c r="C1147" s="12" t="s">
        <v>1575</v>
      </c>
      <c r="D1147" s="15" t="s">
        <v>2733</v>
      </c>
      <c r="E1147" s="13" t="s">
        <v>2759</v>
      </c>
      <c r="F1147" s="13" t="n">
        <v>0.18</v>
      </c>
      <c r="G1147" s="13" t="s">
        <v>15</v>
      </c>
      <c r="H1147" s="13" t="n">
        <f aca="false">VLOOKUP(E1147,[1]Sayfa5!E$1:H$1048576,4,0)</f>
        <v>19.0085856</v>
      </c>
      <c r="I1147" s="12"/>
      <c r="J1147" s="28" t="n">
        <v>8691217382083</v>
      </c>
    </row>
    <row r="1148" s="33" customFormat="true" ht="15" hidden="true" customHeight="false" outlineLevel="0" collapsed="false">
      <c r="A1148" s="3" t="s">
        <v>2760</v>
      </c>
      <c r="B1148" s="12" t="s">
        <v>11</v>
      </c>
      <c r="C1148" s="12" t="s">
        <v>1575</v>
      </c>
      <c r="D1148" s="15" t="s">
        <v>2733</v>
      </c>
      <c r="E1148" s="13" t="s">
        <v>2761</v>
      </c>
      <c r="F1148" s="13" t="n">
        <v>0.18</v>
      </c>
      <c r="G1148" s="13" t="s">
        <v>15</v>
      </c>
      <c r="H1148" s="13" t="n">
        <v>186.48126</v>
      </c>
      <c r="I1148" s="12"/>
      <c r="J1148" s="45" t="n">
        <v>4005546206356</v>
      </c>
    </row>
    <row r="1149" s="33" customFormat="true" ht="15" hidden="true" customHeight="false" outlineLevel="0" collapsed="false">
      <c r="A1149" s="3" t="s">
        <v>2762</v>
      </c>
      <c r="B1149" s="12" t="s">
        <v>11</v>
      </c>
      <c r="C1149" s="12" t="s">
        <v>1575</v>
      </c>
      <c r="D1149" s="15" t="s">
        <v>2733</v>
      </c>
      <c r="E1149" s="13" t="s">
        <v>2763</v>
      </c>
      <c r="F1149" s="13" t="n">
        <v>0.18</v>
      </c>
      <c r="G1149" s="13" t="s">
        <v>15</v>
      </c>
      <c r="H1149" s="13" t="n">
        <v>186.48126</v>
      </c>
      <c r="I1149" s="12"/>
      <c r="J1149" s="45" t="n">
        <v>4005546226491</v>
      </c>
    </row>
    <row r="1150" s="33" customFormat="true" ht="15" hidden="true" customHeight="false" outlineLevel="0" collapsed="false">
      <c r="A1150" s="3" t="s">
        <v>2764</v>
      </c>
      <c r="B1150" s="12" t="s">
        <v>11</v>
      </c>
      <c r="C1150" s="12" t="s">
        <v>1575</v>
      </c>
      <c r="D1150" s="15" t="s">
        <v>2733</v>
      </c>
      <c r="E1150" s="13" t="s">
        <v>2765</v>
      </c>
      <c r="F1150" s="13" t="n">
        <v>0.18</v>
      </c>
      <c r="G1150" s="13" t="s">
        <v>15</v>
      </c>
      <c r="H1150" s="13" t="n">
        <f aca="false">VLOOKUP(E1150,[1]Sayfa5!E$1:H$1048576,4,0)</f>
        <v>119.511</v>
      </c>
      <c r="I1150" s="12"/>
      <c r="J1150" s="45" t="n">
        <v>4005546206523</v>
      </c>
    </row>
    <row r="1151" s="33" customFormat="true" ht="15" hidden="true" customHeight="false" outlineLevel="0" collapsed="false">
      <c r="A1151" s="3" t="s">
        <v>2766</v>
      </c>
      <c r="B1151" s="12" t="s">
        <v>11</v>
      </c>
      <c r="C1151" s="12" t="s">
        <v>1575</v>
      </c>
      <c r="D1151" s="15" t="s">
        <v>2733</v>
      </c>
      <c r="E1151" s="13" t="s">
        <v>2767</v>
      </c>
      <c r="F1151" s="13" t="n">
        <v>0.18</v>
      </c>
      <c r="G1151" s="13" t="s">
        <v>15</v>
      </c>
      <c r="H1151" s="13" t="n">
        <f aca="false">VLOOKUP(E1151,[1]Sayfa5!E$1:H$1048576,4,0)</f>
        <v>119.511</v>
      </c>
      <c r="I1151" s="12"/>
      <c r="J1151" s="45" t="n">
        <v>4005546206547</v>
      </c>
    </row>
    <row r="1152" s="33" customFormat="true" ht="15" hidden="true" customHeight="false" outlineLevel="0" collapsed="false">
      <c r="A1152" s="3" t="s">
        <v>2768</v>
      </c>
      <c r="B1152" s="12" t="s">
        <v>11</v>
      </c>
      <c r="C1152" s="12" t="s">
        <v>1575</v>
      </c>
      <c r="D1152" s="15" t="s">
        <v>2733</v>
      </c>
      <c r="E1152" s="13" t="s">
        <v>2769</v>
      </c>
      <c r="F1152" s="13" t="n">
        <v>0.18</v>
      </c>
      <c r="G1152" s="13" t="s">
        <v>15</v>
      </c>
      <c r="H1152" s="13" t="n">
        <v>12.07458</v>
      </c>
      <c r="I1152" s="12"/>
      <c r="J1152" s="45" t="n">
        <v>4005546224404</v>
      </c>
    </row>
    <row r="1153" s="33" customFormat="true" ht="15" hidden="true" customHeight="false" outlineLevel="0" collapsed="false">
      <c r="A1153" s="3" t="s">
        <v>2770</v>
      </c>
      <c r="B1153" s="12" t="s">
        <v>11</v>
      </c>
      <c r="C1153" s="12" t="s">
        <v>1575</v>
      </c>
      <c r="D1153" s="15" t="s">
        <v>2733</v>
      </c>
      <c r="E1153" s="13" t="s">
        <v>2771</v>
      </c>
      <c r="F1153" s="13" t="n">
        <v>0.18</v>
      </c>
      <c r="G1153" s="13" t="s">
        <v>15</v>
      </c>
      <c r="H1153" s="13" t="n">
        <v>19.63332</v>
      </c>
      <c r="I1153" s="12"/>
      <c r="J1153" s="45" t="n">
        <v>4005546207704</v>
      </c>
    </row>
    <row r="1154" s="33" customFormat="true" ht="15" hidden="true" customHeight="false" outlineLevel="0" collapsed="false">
      <c r="A1154" s="3" t="s">
        <v>2772</v>
      </c>
      <c r="B1154" s="12" t="s">
        <v>11</v>
      </c>
      <c r="C1154" s="12" t="s">
        <v>1575</v>
      </c>
      <c r="D1154" s="15" t="s">
        <v>2733</v>
      </c>
      <c r="E1154" s="13" t="s">
        <v>2773</v>
      </c>
      <c r="F1154" s="13" t="n">
        <v>0.18</v>
      </c>
      <c r="G1154" s="13" t="s">
        <v>15</v>
      </c>
      <c r="H1154" s="13" t="n">
        <v>2.75184</v>
      </c>
      <c r="I1154" s="12"/>
      <c r="J1154" s="27" t="n">
        <v>8690345700073</v>
      </c>
    </row>
    <row r="1155" s="33" customFormat="true" ht="15" hidden="true" customHeight="false" outlineLevel="0" collapsed="false">
      <c r="A1155" s="3" t="s">
        <v>2774</v>
      </c>
      <c r="B1155" s="12" t="s">
        <v>11</v>
      </c>
      <c r="C1155" s="12" t="s">
        <v>1575</v>
      </c>
      <c r="D1155" s="15" t="s">
        <v>2733</v>
      </c>
      <c r="E1155" s="13" t="s">
        <v>2775</v>
      </c>
      <c r="F1155" s="13" t="n">
        <v>0.18</v>
      </c>
      <c r="G1155" s="13" t="s">
        <v>15</v>
      </c>
      <c r="H1155" s="13" t="n">
        <v>5.28318</v>
      </c>
      <c r="I1155" s="12"/>
      <c r="J1155" s="27" t="n">
        <v>8690345700103</v>
      </c>
    </row>
    <row r="1156" s="33" customFormat="true" ht="15" hidden="true" customHeight="false" outlineLevel="0" collapsed="false">
      <c r="A1156" s="3" t="s">
        <v>2776</v>
      </c>
      <c r="B1156" s="12" t="s">
        <v>11</v>
      </c>
      <c r="C1156" s="12" t="s">
        <v>1575</v>
      </c>
      <c r="D1156" s="15" t="s">
        <v>2733</v>
      </c>
      <c r="E1156" s="13" t="s">
        <v>2777</v>
      </c>
      <c r="F1156" s="13" t="n">
        <v>0.18</v>
      </c>
      <c r="G1156" s="13" t="s">
        <v>15</v>
      </c>
      <c r="H1156" s="13" t="n">
        <v>8.87292</v>
      </c>
      <c r="I1156" s="12"/>
      <c r="J1156" s="27" t="n">
        <v>8690345717934</v>
      </c>
    </row>
    <row r="1157" s="33" customFormat="true" ht="15" hidden="true" customHeight="false" outlineLevel="0" collapsed="false">
      <c r="A1157" s="3" t="s">
        <v>2778</v>
      </c>
      <c r="B1157" s="12" t="s">
        <v>11</v>
      </c>
      <c r="C1157" s="12" t="s">
        <v>1575</v>
      </c>
      <c r="D1157" s="15" t="s">
        <v>2733</v>
      </c>
      <c r="E1157" s="13" t="s">
        <v>2779</v>
      </c>
      <c r="F1157" s="13" t="n">
        <v>0.18</v>
      </c>
      <c r="G1157" s="13" t="s">
        <v>15</v>
      </c>
      <c r="H1157" s="13" t="n">
        <v>8.87292</v>
      </c>
      <c r="I1157" s="12"/>
      <c r="J1157" s="27" t="n">
        <v>8690345717927</v>
      </c>
    </row>
    <row r="1158" s="33" customFormat="true" ht="15" hidden="true" customHeight="false" outlineLevel="0" collapsed="false">
      <c r="A1158" s="3" t="s">
        <v>2780</v>
      </c>
      <c r="B1158" s="12" t="s">
        <v>11</v>
      </c>
      <c r="C1158" s="12" t="s">
        <v>1575</v>
      </c>
      <c r="D1158" s="15" t="s">
        <v>2733</v>
      </c>
      <c r="E1158" s="13" t="s">
        <v>2781</v>
      </c>
      <c r="F1158" s="13" t="n">
        <v>0.18</v>
      </c>
      <c r="G1158" s="13" t="s">
        <v>15</v>
      </c>
      <c r="H1158" s="13" t="n">
        <v>8.87292</v>
      </c>
      <c r="I1158" s="12"/>
      <c r="J1158" s="27" t="n">
        <v>8690345717941</v>
      </c>
    </row>
    <row r="1159" s="33" customFormat="true" ht="15" hidden="true" customHeight="false" outlineLevel="0" collapsed="false">
      <c r="A1159" s="3" t="s">
        <v>2782</v>
      </c>
      <c r="B1159" s="12" t="s">
        <v>11</v>
      </c>
      <c r="C1159" s="12" t="s">
        <v>1575</v>
      </c>
      <c r="D1159" s="15" t="s">
        <v>2733</v>
      </c>
      <c r="E1159" s="13" t="s">
        <v>2783</v>
      </c>
      <c r="F1159" s="13" t="n">
        <v>0.18</v>
      </c>
      <c r="G1159" s="13" t="s">
        <v>15</v>
      </c>
      <c r="H1159" s="13" t="n">
        <v>11.88936</v>
      </c>
      <c r="I1159" s="12"/>
      <c r="J1159" s="27" t="n">
        <v>8690345717965</v>
      </c>
    </row>
    <row r="1160" s="33" customFormat="true" ht="15" hidden="true" customHeight="false" outlineLevel="0" collapsed="false">
      <c r="A1160" s="3" t="s">
        <v>2784</v>
      </c>
      <c r="B1160" s="12" t="s">
        <v>11</v>
      </c>
      <c r="C1160" s="12" t="s">
        <v>1575</v>
      </c>
      <c r="D1160" s="15" t="s">
        <v>2733</v>
      </c>
      <c r="E1160" s="13" t="s">
        <v>2785</v>
      </c>
      <c r="F1160" s="13" t="n">
        <v>0.18</v>
      </c>
      <c r="G1160" s="13" t="s">
        <v>15</v>
      </c>
      <c r="H1160" s="13" t="n">
        <v>11.88936</v>
      </c>
      <c r="I1160" s="12"/>
      <c r="J1160" s="27" t="n">
        <v>8690345717958</v>
      </c>
    </row>
    <row r="1161" s="33" customFormat="true" ht="15" hidden="true" customHeight="false" outlineLevel="0" collapsed="false">
      <c r="A1161" s="3" t="s">
        <v>2786</v>
      </c>
      <c r="B1161" s="12" t="s">
        <v>11</v>
      </c>
      <c r="C1161" s="12" t="s">
        <v>1575</v>
      </c>
      <c r="D1161" s="15" t="s">
        <v>2733</v>
      </c>
      <c r="E1161" s="13" t="s">
        <v>2787</v>
      </c>
      <c r="F1161" s="13" t="n">
        <v>0.18</v>
      </c>
      <c r="G1161" s="13" t="s">
        <v>15</v>
      </c>
      <c r="H1161" s="13" t="n">
        <v>11.88936</v>
      </c>
      <c r="I1161" s="12"/>
      <c r="J1161" s="27" t="n">
        <v>8690345717972</v>
      </c>
    </row>
    <row r="1162" s="33" customFormat="true" ht="15" hidden="true" customHeight="false" outlineLevel="0" collapsed="false">
      <c r="A1162" s="3" t="s">
        <v>2788</v>
      </c>
      <c r="B1162" s="12" t="s">
        <v>11</v>
      </c>
      <c r="C1162" s="12" t="s">
        <v>1575</v>
      </c>
      <c r="D1162" s="15" t="s">
        <v>2733</v>
      </c>
      <c r="E1162" s="13" t="s">
        <v>2789</v>
      </c>
      <c r="F1162" s="13" t="n">
        <v>0.18</v>
      </c>
      <c r="G1162" s="13" t="s">
        <v>15</v>
      </c>
      <c r="H1162" s="13" t="n">
        <v>14.8176</v>
      </c>
      <c r="I1162" s="12"/>
      <c r="J1162" s="27" t="n">
        <v>8690345717996</v>
      </c>
    </row>
    <row r="1163" s="33" customFormat="true" ht="15" hidden="true" customHeight="false" outlineLevel="0" collapsed="false">
      <c r="A1163" s="3" t="s">
        <v>2790</v>
      </c>
      <c r="B1163" s="12" t="s">
        <v>11</v>
      </c>
      <c r="C1163" s="12" t="s">
        <v>1575</v>
      </c>
      <c r="D1163" s="15" t="s">
        <v>2733</v>
      </c>
      <c r="E1163" s="13" t="s">
        <v>2791</v>
      </c>
      <c r="F1163" s="13" t="n">
        <v>0.18</v>
      </c>
      <c r="G1163" s="13" t="s">
        <v>15</v>
      </c>
      <c r="H1163" s="13" t="n">
        <v>14.8176</v>
      </c>
      <c r="I1163" s="12"/>
      <c r="J1163" s="27" t="n">
        <v>8690345717989</v>
      </c>
    </row>
    <row r="1164" s="33" customFormat="true" ht="15" hidden="true" customHeight="false" outlineLevel="0" collapsed="false">
      <c r="A1164" s="3" t="s">
        <v>2792</v>
      </c>
      <c r="B1164" s="12" t="s">
        <v>11</v>
      </c>
      <c r="C1164" s="12" t="s">
        <v>1575</v>
      </c>
      <c r="D1164" s="15" t="s">
        <v>2733</v>
      </c>
      <c r="E1164" s="13" t="s">
        <v>2793</v>
      </c>
      <c r="F1164" s="13" t="n">
        <v>0.18</v>
      </c>
      <c r="G1164" s="13" t="s">
        <v>15</v>
      </c>
      <c r="H1164" s="13" t="n">
        <v>14.8176</v>
      </c>
      <c r="I1164" s="12"/>
      <c r="J1164" s="27" t="n">
        <v>8690345718009</v>
      </c>
    </row>
    <row r="1165" s="33" customFormat="true" ht="15" hidden="true" customHeight="false" outlineLevel="0" collapsed="false">
      <c r="A1165" s="3" t="s">
        <v>2794</v>
      </c>
      <c r="B1165" s="12" t="s">
        <v>11</v>
      </c>
      <c r="C1165" s="12" t="s">
        <v>1575</v>
      </c>
      <c r="D1165" s="15" t="s">
        <v>2733</v>
      </c>
      <c r="E1165" s="13" t="s">
        <v>2795</v>
      </c>
      <c r="F1165" s="13" t="n">
        <v>0.18</v>
      </c>
      <c r="G1165" s="13" t="s">
        <v>15</v>
      </c>
      <c r="H1165" s="13" t="n">
        <v>7.3647</v>
      </c>
      <c r="I1165" s="12"/>
      <c r="J1165" s="27" t="n">
        <v>8690345717828</v>
      </c>
    </row>
    <row r="1166" s="33" customFormat="true" ht="15" hidden="true" customHeight="false" outlineLevel="0" collapsed="false">
      <c r="A1166" s="3" t="s">
        <v>2796</v>
      </c>
      <c r="B1166" s="12" t="s">
        <v>11</v>
      </c>
      <c r="C1166" s="12" t="s">
        <v>1575</v>
      </c>
      <c r="D1166" s="15" t="s">
        <v>2733</v>
      </c>
      <c r="E1166" s="13" t="s">
        <v>2797</v>
      </c>
      <c r="F1166" s="13" t="n">
        <v>0.18</v>
      </c>
      <c r="G1166" s="13" t="s">
        <v>15</v>
      </c>
      <c r="H1166" s="13" t="n">
        <v>7.3647</v>
      </c>
      <c r="I1166" s="12"/>
      <c r="J1166" s="27" t="n">
        <v>8690345717804</v>
      </c>
    </row>
    <row r="1167" s="33" customFormat="true" ht="15" hidden="true" customHeight="false" outlineLevel="0" collapsed="false">
      <c r="A1167" s="3" t="s">
        <v>2798</v>
      </c>
      <c r="B1167" s="12" t="s">
        <v>11</v>
      </c>
      <c r="C1167" s="12" t="s">
        <v>1575</v>
      </c>
      <c r="D1167" s="15" t="s">
        <v>2733</v>
      </c>
      <c r="E1167" s="13" t="s">
        <v>2799</v>
      </c>
      <c r="F1167" s="13" t="n">
        <v>0.18</v>
      </c>
      <c r="G1167" s="13" t="s">
        <v>15</v>
      </c>
      <c r="H1167" s="13" t="n">
        <v>7.3647</v>
      </c>
      <c r="I1167" s="12"/>
      <c r="J1167" s="27" t="n">
        <v>8690345717811</v>
      </c>
    </row>
    <row r="1168" s="33" customFormat="true" ht="15" hidden="true" customHeight="false" outlineLevel="0" collapsed="false">
      <c r="A1168" s="3" t="s">
        <v>2800</v>
      </c>
      <c r="B1168" s="12" t="s">
        <v>11</v>
      </c>
      <c r="C1168" s="12" t="s">
        <v>1575</v>
      </c>
      <c r="D1168" s="15" t="s">
        <v>2733</v>
      </c>
      <c r="E1168" s="13" t="s">
        <v>2801</v>
      </c>
      <c r="F1168" s="13" t="n">
        <v>0.18</v>
      </c>
      <c r="G1168" s="13" t="s">
        <v>15</v>
      </c>
      <c r="H1168" s="13" t="n">
        <v>7.3647</v>
      </c>
      <c r="I1168" s="12"/>
      <c r="J1168" s="27" t="n">
        <v>8690345717835</v>
      </c>
    </row>
    <row r="1169" s="33" customFormat="true" ht="15" hidden="true" customHeight="false" outlineLevel="0" collapsed="false">
      <c r="A1169" s="3" t="s">
        <v>2802</v>
      </c>
      <c r="B1169" s="12" t="s">
        <v>11</v>
      </c>
      <c r="C1169" s="12" t="s">
        <v>1575</v>
      </c>
      <c r="D1169" s="15" t="s">
        <v>2733</v>
      </c>
      <c r="E1169" s="13" t="s">
        <v>2803</v>
      </c>
      <c r="F1169" s="13" t="n">
        <v>0.18</v>
      </c>
      <c r="G1169" s="13" t="s">
        <v>15</v>
      </c>
      <c r="H1169" s="13" t="n">
        <v>8.49366</v>
      </c>
      <c r="I1169" s="12"/>
      <c r="J1169" s="27" t="n">
        <v>8690345717880</v>
      </c>
    </row>
    <row r="1170" s="33" customFormat="true" ht="15" hidden="true" customHeight="false" outlineLevel="0" collapsed="false">
      <c r="A1170" s="3" t="s">
        <v>2804</v>
      </c>
      <c r="B1170" s="12" t="s">
        <v>11</v>
      </c>
      <c r="C1170" s="12" t="s">
        <v>1575</v>
      </c>
      <c r="D1170" s="15" t="s">
        <v>2733</v>
      </c>
      <c r="E1170" s="13" t="s">
        <v>2805</v>
      </c>
      <c r="F1170" s="13" t="n">
        <v>0.18</v>
      </c>
      <c r="G1170" s="13" t="s">
        <v>15</v>
      </c>
      <c r="H1170" s="13" t="n">
        <v>8.49366</v>
      </c>
      <c r="I1170" s="12"/>
      <c r="J1170" s="27" t="n">
        <v>8690345717866</v>
      </c>
    </row>
    <row r="1171" s="33" customFormat="true" ht="15" hidden="true" customHeight="false" outlineLevel="0" collapsed="false">
      <c r="A1171" s="3" t="s">
        <v>2806</v>
      </c>
      <c r="B1171" s="12" t="s">
        <v>11</v>
      </c>
      <c r="C1171" s="12" t="s">
        <v>1575</v>
      </c>
      <c r="D1171" s="15" t="s">
        <v>2733</v>
      </c>
      <c r="E1171" s="13" t="s">
        <v>2807</v>
      </c>
      <c r="F1171" s="13" t="n">
        <v>0.18</v>
      </c>
      <c r="G1171" s="13" t="s">
        <v>15</v>
      </c>
      <c r="H1171" s="13" t="n">
        <v>8.49366</v>
      </c>
      <c r="I1171" s="12"/>
      <c r="J1171" s="27" t="n">
        <v>8690345717873</v>
      </c>
    </row>
    <row r="1172" s="33" customFormat="true" ht="15" hidden="true" customHeight="false" outlineLevel="0" collapsed="false">
      <c r="A1172" s="3" t="s">
        <v>2808</v>
      </c>
      <c r="B1172" s="12" t="s">
        <v>11</v>
      </c>
      <c r="C1172" s="12" t="s">
        <v>1575</v>
      </c>
      <c r="D1172" s="15" t="s">
        <v>2733</v>
      </c>
      <c r="E1172" s="13" t="s">
        <v>2809</v>
      </c>
      <c r="F1172" s="13" t="n">
        <v>0.18</v>
      </c>
      <c r="G1172" s="13" t="s">
        <v>15</v>
      </c>
      <c r="H1172" s="13" t="n">
        <v>8.49366</v>
      </c>
      <c r="I1172" s="12"/>
      <c r="J1172" s="27" t="n">
        <v>8690345717897</v>
      </c>
    </row>
    <row r="1173" s="33" customFormat="true" ht="15" hidden="true" customHeight="false" outlineLevel="0" collapsed="false">
      <c r="A1173" s="3" t="s">
        <v>2810</v>
      </c>
      <c r="B1173" s="12" t="s">
        <v>11</v>
      </c>
      <c r="C1173" s="12" t="s">
        <v>1575</v>
      </c>
      <c r="D1173" s="15" t="s">
        <v>2811</v>
      </c>
      <c r="E1173" s="13" t="s">
        <v>2812</v>
      </c>
      <c r="F1173" s="13" t="n">
        <v>0.18</v>
      </c>
      <c r="G1173" s="13" t="s">
        <v>15</v>
      </c>
      <c r="H1173" s="13" t="n">
        <f aca="false">VLOOKUP(E1173,[1]Sayfa5!E$1:H$1048576,4,0)</f>
        <v>2.82464</v>
      </c>
      <c r="I1173" s="12"/>
      <c r="J1173" s="28" t="n">
        <v>8691217051606</v>
      </c>
    </row>
    <row r="1174" s="33" customFormat="true" ht="15" hidden="true" customHeight="false" outlineLevel="0" collapsed="false">
      <c r="A1174" s="3" t="s">
        <v>2813</v>
      </c>
      <c r="B1174" s="12" t="s">
        <v>11</v>
      </c>
      <c r="C1174" s="12" t="s">
        <v>1575</v>
      </c>
      <c r="D1174" s="15" t="s">
        <v>2811</v>
      </c>
      <c r="E1174" s="13" t="s">
        <v>2814</v>
      </c>
      <c r="F1174" s="13" t="n">
        <v>0.18</v>
      </c>
      <c r="G1174" s="13" t="s">
        <v>15</v>
      </c>
      <c r="H1174" s="13" t="n">
        <f aca="false">VLOOKUP(E1174,[1]Sayfa5!E$1:H$1048576,4,0)</f>
        <v>4.82672</v>
      </c>
      <c r="I1174" s="12"/>
      <c r="J1174" s="28" t="n">
        <v>8691217056106</v>
      </c>
    </row>
    <row r="1175" s="33" customFormat="true" ht="15" hidden="true" customHeight="false" outlineLevel="0" collapsed="false">
      <c r="A1175" s="3" t="s">
        <v>2815</v>
      </c>
      <c r="B1175" s="12" t="s">
        <v>11</v>
      </c>
      <c r="C1175" s="12" t="s">
        <v>1575</v>
      </c>
      <c r="D1175" s="15" t="s">
        <v>2811</v>
      </c>
      <c r="E1175" s="13" t="s">
        <v>2816</v>
      </c>
      <c r="F1175" s="13" t="n">
        <v>0.18</v>
      </c>
      <c r="G1175" s="13" t="s">
        <v>15</v>
      </c>
      <c r="H1175" s="13" t="n">
        <f aca="false">VLOOKUP(E1175,[1]Sayfa5!E$1:H$1048576,4,0)</f>
        <v>1.3268048</v>
      </c>
      <c r="I1175" s="12"/>
      <c r="J1175" s="28" t="n">
        <v>8691217046206</v>
      </c>
    </row>
    <row r="1176" s="33" customFormat="true" ht="15" hidden="true" customHeight="false" outlineLevel="0" collapsed="false">
      <c r="A1176" s="3" t="s">
        <v>2817</v>
      </c>
      <c r="B1176" s="12" t="s">
        <v>11</v>
      </c>
      <c r="C1176" s="12" t="s">
        <v>1575</v>
      </c>
      <c r="D1176" s="15" t="s">
        <v>2811</v>
      </c>
      <c r="E1176" s="13" t="s">
        <v>2818</v>
      </c>
      <c r="F1176" s="13" t="n">
        <v>0.18</v>
      </c>
      <c r="G1176" s="13" t="s">
        <v>15</v>
      </c>
      <c r="H1176" s="13" t="n">
        <f aca="false">VLOOKUP(E1176,[1]Sayfa5!E$1:H$1048576,4,0)</f>
        <v>1.3268048</v>
      </c>
      <c r="I1176" s="12"/>
      <c r="J1176" s="28" t="n">
        <v>8691217046305</v>
      </c>
    </row>
    <row r="1177" s="33" customFormat="true" ht="15" hidden="true" customHeight="false" outlineLevel="0" collapsed="false">
      <c r="A1177" s="3" t="s">
        <v>2819</v>
      </c>
      <c r="B1177" s="12" t="s">
        <v>11</v>
      </c>
      <c r="C1177" s="12" t="s">
        <v>1575</v>
      </c>
      <c r="D1177" s="15" t="s">
        <v>2811</v>
      </c>
      <c r="E1177" s="13" t="s">
        <v>2820</v>
      </c>
      <c r="F1177" s="13" t="n">
        <v>0.18</v>
      </c>
      <c r="G1177" s="13" t="s">
        <v>15</v>
      </c>
      <c r="H1177" s="13" t="n">
        <f aca="false">VLOOKUP(E1177,[1]Sayfa5!E$1:H$1048576,4,0)</f>
        <v>1.3268048</v>
      </c>
      <c r="I1177" s="12"/>
      <c r="J1177" s="28" t="n">
        <v>8691217046404</v>
      </c>
    </row>
    <row r="1178" s="33" customFormat="true" ht="15" hidden="true" customHeight="false" outlineLevel="0" collapsed="false">
      <c r="A1178" s="3" t="s">
        <v>2821</v>
      </c>
      <c r="B1178" s="12" t="s">
        <v>11</v>
      </c>
      <c r="C1178" s="12" t="s">
        <v>1575</v>
      </c>
      <c r="D1178" s="15" t="s">
        <v>2811</v>
      </c>
      <c r="E1178" s="12" t="s">
        <v>2822</v>
      </c>
      <c r="F1178" s="12" t="n">
        <v>0.18</v>
      </c>
      <c r="G1178" s="12" t="s">
        <v>15</v>
      </c>
      <c r="H1178" s="12" t="n">
        <v>17.1936</v>
      </c>
      <c r="I1178" s="12"/>
      <c r="J1178" s="28" t="s">
        <v>2823</v>
      </c>
    </row>
    <row r="1179" s="33" customFormat="true" ht="15" hidden="true" customHeight="false" outlineLevel="0" collapsed="false">
      <c r="A1179" s="3" t="s">
        <v>2824</v>
      </c>
      <c r="B1179" s="12" t="s">
        <v>11</v>
      </c>
      <c r="C1179" s="12" t="s">
        <v>1575</v>
      </c>
      <c r="D1179" s="15" t="s">
        <v>2811</v>
      </c>
      <c r="E1179" s="12" t="s">
        <v>2825</v>
      </c>
      <c r="F1179" s="12" t="n">
        <v>0.18</v>
      </c>
      <c r="G1179" s="12" t="s">
        <v>15</v>
      </c>
      <c r="H1179" s="12" t="n">
        <v>17.1936</v>
      </c>
      <c r="I1179" s="12"/>
      <c r="J1179" s="28" t="s">
        <v>2826</v>
      </c>
    </row>
    <row r="1180" s="33" customFormat="true" ht="15" hidden="true" customHeight="false" outlineLevel="0" collapsed="false">
      <c r="A1180" s="3" t="s">
        <v>2827</v>
      </c>
      <c r="B1180" s="12" t="s">
        <v>11</v>
      </c>
      <c r="C1180" s="12" t="s">
        <v>1575</v>
      </c>
      <c r="D1180" s="15" t="s">
        <v>2811</v>
      </c>
      <c r="E1180" s="12" t="s">
        <v>2828</v>
      </c>
      <c r="F1180" s="12" t="n">
        <v>0.18</v>
      </c>
      <c r="G1180" s="12" t="s">
        <v>15</v>
      </c>
      <c r="H1180" s="12" t="n">
        <v>14.472</v>
      </c>
      <c r="I1180" s="12"/>
      <c r="J1180" s="28" t="s">
        <v>2829</v>
      </c>
    </row>
    <row r="1181" s="33" customFormat="true" ht="15" hidden="true" customHeight="false" outlineLevel="0" collapsed="false">
      <c r="A1181" s="3" t="s">
        <v>2830</v>
      </c>
      <c r="B1181" s="12" t="s">
        <v>11</v>
      </c>
      <c r="C1181" s="12" t="s">
        <v>1575</v>
      </c>
      <c r="D1181" s="15" t="s">
        <v>2811</v>
      </c>
      <c r="E1181" s="12" t="s">
        <v>2831</v>
      </c>
      <c r="F1181" s="12" t="n">
        <v>0.18</v>
      </c>
      <c r="G1181" s="12" t="s">
        <v>15</v>
      </c>
      <c r="H1181" s="12" t="n">
        <v>14.472</v>
      </c>
      <c r="I1181" s="12"/>
      <c r="J1181" s="28" t="s">
        <v>2832</v>
      </c>
    </row>
    <row r="1182" s="33" customFormat="true" ht="15" hidden="true" customHeight="false" outlineLevel="0" collapsed="false">
      <c r="A1182" s="3" t="s">
        <v>2833</v>
      </c>
      <c r="B1182" s="12" t="s">
        <v>11</v>
      </c>
      <c r="C1182" s="12" t="s">
        <v>1575</v>
      </c>
      <c r="D1182" s="15" t="s">
        <v>2811</v>
      </c>
      <c r="E1182" s="12" t="s">
        <v>2834</v>
      </c>
      <c r="F1182" s="12" t="n">
        <v>0.18</v>
      </c>
      <c r="G1182" s="12" t="s">
        <v>15</v>
      </c>
      <c r="H1182" s="12" t="n">
        <v>14.472</v>
      </c>
      <c r="I1182" s="12"/>
      <c r="J1182" s="28" t="s">
        <v>2835</v>
      </c>
    </row>
    <row r="1183" s="33" customFormat="true" ht="15" hidden="true" customHeight="false" outlineLevel="0" collapsed="false">
      <c r="A1183" s="3" t="s">
        <v>2836</v>
      </c>
      <c r="B1183" s="12" t="s">
        <v>11</v>
      </c>
      <c r="C1183" s="12" t="s">
        <v>1575</v>
      </c>
      <c r="D1183" s="15" t="s">
        <v>2811</v>
      </c>
      <c r="E1183" s="12" t="s">
        <v>2837</v>
      </c>
      <c r="F1183" s="12" t="n">
        <v>0.18</v>
      </c>
      <c r="G1183" s="12" t="s">
        <v>15</v>
      </c>
      <c r="H1183" s="12" t="n">
        <v>21.6</v>
      </c>
      <c r="I1183" s="12"/>
      <c r="J1183" s="28" t="s">
        <v>2838</v>
      </c>
    </row>
    <row r="1184" s="33" customFormat="true" ht="15" hidden="true" customHeight="false" outlineLevel="0" collapsed="false">
      <c r="A1184" s="3" t="s">
        <v>2839</v>
      </c>
      <c r="B1184" s="12" t="s">
        <v>11</v>
      </c>
      <c r="C1184" s="12" t="s">
        <v>1575</v>
      </c>
      <c r="D1184" s="15" t="s">
        <v>2811</v>
      </c>
      <c r="E1184" s="12" t="s">
        <v>2840</v>
      </c>
      <c r="F1184" s="12" t="n">
        <v>0.18</v>
      </c>
      <c r="G1184" s="12" t="s">
        <v>15</v>
      </c>
      <c r="H1184" s="12" t="n">
        <v>21.6</v>
      </c>
      <c r="I1184" s="12"/>
      <c r="J1184" s="28" t="s">
        <v>2841</v>
      </c>
    </row>
    <row r="1185" s="33" customFormat="true" ht="15" hidden="true" customHeight="false" outlineLevel="0" collapsed="false">
      <c r="A1185" s="3" t="s">
        <v>2842</v>
      </c>
      <c r="B1185" s="12" t="s">
        <v>11</v>
      </c>
      <c r="C1185" s="12" t="s">
        <v>1575</v>
      </c>
      <c r="D1185" s="15" t="s">
        <v>2811</v>
      </c>
      <c r="E1185" s="12" t="s">
        <v>2843</v>
      </c>
      <c r="F1185" s="12" t="n">
        <v>0.18</v>
      </c>
      <c r="G1185" s="12" t="s">
        <v>15</v>
      </c>
      <c r="H1185" s="12" t="n">
        <v>21.6</v>
      </c>
      <c r="I1185" s="12"/>
      <c r="J1185" s="28" t="s">
        <v>2844</v>
      </c>
    </row>
    <row r="1186" s="33" customFormat="true" ht="15" hidden="true" customHeight="false" outlineLevel="0" collapsed="false">
      <c r="A1186" s="3" t="s">
        <v>2845</v>
      </c>
      <c r="B1186" s="12" t="s">
        <v>11</v>
      </c>
      <c r="C1186" s="12" t="s">
        <v>1575</v>
      </c>
      <c r="D1186" s="15" t="s">
        <v>2811</v>
      </c>
      <c r="E1186" s="12" t="s">
        <v>2846</v>
      </c>
      <c r="F1186" s="12" t="n">
        <v>0.18</v>
      </c>
      <c r="G1186" s="12" t="s">
        <v>15</v>
      </c>
      <c r="H1186" s="12" t="n">
        <v>4.32</v>
      </c>
      <c r="I1186" s="12"/>
      <c r="J1186" s="28" t="s">
        <v>2847</v>
      </c>
    </row>
    <row r="1187" s="33" customFormat="true" ht="15" hidden="true" customHeight="false" outlineLevel="0" collapsed="false">
      <c r="A1187" s="3" t="s">
        <v>2848</v>
      </c>
      <c r="B1187" s="12" t="s">
        <v>11</v>
      </c>
      <c r="C1187" s="12" t="s">
        <v>1575</v>
      </c>
      <c r="D1187" s="15" t="s">
        <v>2811</v>
      </c>
      <c r="E1187" s="12" t="s">
        <v>2849</v>
      </c>
      <c r="F1187" s="12" t="n">
        <v>0.18</v>
      </c>
      <c r="G1187" s="12" t="s">
        <v>15</v>
      </c>
      <c r="H1187" s="12" t="n">
        <v>4.32</v>
      </c>
      <c r="I1187" s="12"/>
      <c r="J1187" s="28" t="s">
        <v>2850</v>
      </c>
    </row>
    <row r="1188" s="33" customFormat="true" ht="15" hidden="true" customHeight="false" outlineLevel="0" collapsed="false">
      <c r="A1188" s="3" t="s">
        <v>2851</v>
      </c>
      <c r="B1188" s="12" t="s">
        <v>11</v>
      </c>
      <c r="C1188" s="12" t="s">
        <v>1575</v>
      </c>
      <c r="D1188" s="15" t="s">
        <v>2811</v>
      </c>
      <c r="E1188" s="12" t="s">
        <v>2852</v>
      </c>
      <c r="F1188" s="12" t="n">
        <v>0.18</v>
      </c>
      <c r="G1188" s="12" t="s">
        <v>15</v>
      </c>
      <c r="H1188" s="12" t="n">
        <v>4.32</v>
      </c>
      <c r="I1188" s="12"/>
      <c r="J1188" s="28" t="s">
        <v>2853</v>
      </c>
    </row>
    <row r="1189" s="33" customFormat="true" ht="15" hidden="true" customHeight="false" outlineLevel="0" collapsed="false">
      <c r="A1189" s="3" t="s">
        <v>2854</v>
      </c>
      <c r="B1189" s="12" t="s">
        <v>11</v>
      </c>
      <c r="C1189" s="12" t="s">
        <v>1575</v>
      </c>
      <c r="D1189" s="15" t="s">
        <v>2811</v>
      </c>
      <c r="E1189" s="12" t="s">
        <v>2855</v>
      </c>
      <c r="F1189" s="12" t="n">
        <v>0.18</v>
      </c>
      <c r="G1189" s="12" t="s">
        <v>15</v>
      </c>
      <c r="H1189" s="12" t="n">
        <v>33.264</v>
      </c>
      <c r="I1189" s="12"/>
      <c r="J1189" s="28" t="s">
        <v>2856</v>
      </c>
    </row>
    <row r="1190" s="33" customFormat="true" ht="15" hidden="true" customHeight="false" outlineLevel="0" collapsed="false">
      <c r="A1190" s="3" t="s">
        <v>2857</v>
      </c>
      <c r="B1190" s="12" t="s">
        <v>11</v>
      </c>
      <c r="C1190" s="12" t="s">
        <v>1575</v>
      </c>
      <c r="D1190" s="15" t="s">
        <v>2811</v>
      </c>
      <c r="E1190" s="12" t="s">
        <v>2858</v>
      </c>
      <c r="F1190" s="12" t="n">
        <v>0.18</v>
      </c>
      <c r="G1190" s="12" t="s">
        <v>15</v>
      </c>
      <c r="H1190" s="12" t="n">
        <v>33.264</v>
      </c>
      <c r="I1190" s="12"/>
      <c r="J1190" s="28" t="s">
        <v>2859</v>
      </c>
    </row>
    <row r="1191" s="33" customFormat="true" ht="15" hidden="true" customHeight="false" outlineLevel="0" collapsed="false">
      <c r="A1191" s="3" t="s">
        <v>2860</v>
      </c>
      <c r="B1191" s="12" t="s">
        <v>11</v>
      </c>
      <c r="C1191" s="12" t="s">
        <v>1575</v>
      </c>
      <c r="D1191" s="15" t="s">
        <v>2861</v>
      </c>
      <c r="E1191" s="13" t="s">
        <v>2862</v>
      </c>
      <c r="F1191" s="13" t="n">
        <v>0.18</v>
      </c>
      <c r="G1191" s="13" t="s">
        <v>15</v>
      </c>
      <c r="H1191" s="13" t="n">
        <v>10.79568</v>
      </c>
      <c r="I1191" s="12"/>
      <c r="J1191" s="45" t="n">
        <v>4005546106373</v>
      </c>
    </row>
    <row r="1192" s="33" customFormat="true" ht="15" hidden="true" customHeight="false" outlineLevel="0" collapsed="false">
      <c r="A1192" s="3" t="s">
        <v>2863</v>
      </c>
      <c r="B1192" s="12" t="s">
        <v>11</v>
      </c>
      <c r="C1192" s="12" t="s">
        <v>1575</v>
      </c>
      <c r="D1192" s="15" t="s">
        <v>2861</v>
      </c>
      <c r="E1192" s="13" t="s">
        <v>2864</v>
      </c>
      <c r="F1192" s="13" t="n">
        <v>0.18</v>
      </c>
      <c r="G1192" s="13" t="s">
        <v>15</v>
      </c>
      <c r="H1192" s="13" t="n">
        <v>10.79568</v>
      </c>
      <c r="I1192" s="12"/>
      <c r="J1192" s="45" t="n">
        <v>4005546106359</v>
      </c>
    </row>
    <row r="1193" s="33" customFormat="true" ht="15" hidden="true" customHeight="false" outlineLevel="0" collapsed="false">
      <c r="A1193" s="3" t="s">
        <v>2865</v>
      </c>
      <c r="B1193" s="12" t="s">
        <v>11</v>
      </c>
      <c r="C1193" s="12" t="s">
        <v>1575</v>
      </c>
      <c r="D1193" s="15" t="s">
        <v>2861</v>
      </c>
      <c r="E1193" s="13" t="s">
        <v>2866</v>
      </c>
      <c r="F1193" s="13" t="n">
        <v>0.18</v>
      </c>
      <c r="G1193" s="13" t="s">
        <v>15</v>
      </c>
      <c r="H1193" s="13" t="n">
        <v>10.79568</v>
      </c>
      <c r="I1193" s="12"/>
      <c r="J1193" s="45" t="n">
        <v>4005546106472</v>
      </c>
    </row>
    <row r="1194" s="33" customFormat="true" ht="15" hidden="true" customHeight="false" outlineLevel="0" collapsed="false">
      <c r="A1194" s="3" t="s">
        <v>2867</v>
      </c>
      <c r="B1194" s="12" t="s">
        <v>11</v>
      </c>
      <c r="C1194" s="12" t="s">
        <v>1575</v>
      </c>
      <c r="D1194" s="15" t="s">
        <v>2861</v>
      </c>
      <c r="E1194" s="13" t="s">
        <v>2868</v>
      </c>
      <c r="F1194" s="13" t="n">
        <v>0.18</v>
      </c>
      <c r="G1194" s="13" t="s">
        <v>15</v>
      </c>
      <c r="H1194" s="13" t="n">
        <v>10.79568</v>
      </c>
      <c r="I1194" s="12"/>
      <c r="J1194" s="45" t="n">
        <v>4005546106502</v>
      </c>
    </row>
    <row r="1195" s="33" customFormat="true" ht="15" hidden="true" customHeight="false" outlineLevel="0" collapsed="false">
      <c r="A1195" s="3" t="s">
        <v>2869</v>
      </c>
      <c r="B1195" s="12" t="s">
        <v>11</v>
      </c>
      <c r="C1195" s="12" t="s">
        <v>1575</v>
      </c>
      <c r="D1195" s="15" t="s">
        <v>2861</v>
      </c>
      <c r="E1195" s="13" t="s">
        <v>2870</v>
      </c>
      <c r="F1195" s="13" t="n">
        <v>0.18</v>
      </c>
      <c r="G1195" s="13" t="s">
        <v>15</v>
      </c>
      <c r="H1195" s="13" t="n">
        <v>10.79568</v>
      </c>
      <c r="I1195" s="12"/>
      <c r="J1195" s="45" t="n">
        <v>4005546106427</v>
      </c>
    </row>
    <row r="1196" s="33" customFormat="true" ht="15" hidden="true" customHeight="false" outlineLevel="0" collapsed="false">
      <c r="A1196" s="3" t="s">
        <v>2871</v>
      </c>
      <c r="B1196" s="12" t="s">
        <v>11</v>
      </c>
      <c r="C1196" s="12" t="s">
        <v>1575</v>
      </c>
      <c r="D1196" s="15" t="s">
        <v>2861</v>
      </c>
      <c r="E1196" s="13" t="s">
        <v>2872</v>
      </c>
      <c r="F1196" s="13" t="n">
        <v>0.18</v>
      </c>
      <c r="G1196" s="13" t="s">
        <v>15</v>
      </c>
      <c r="H1196" s="13" t="n">
        <f aca="false">VLOOKUP(E1196,[1]Sayfa5!E$1:H$1048576,4,0)</f>
        <v>7.72896</v>
      </c>
      <c r="I1196" s="12"/>
      <c r="J1196" s="46" t="n">
        <v>8691217084079</v>
      </c>
    </row>
    <row r="1197" s="33" customFormat="true" ht="15" hidden="true" customHeight="false" outlineLevel="0" collapsed="false">
      <c r="A1197" s="3" t="s">
        <v>2873</v>
      </c>
      <c r="B1197" s="12" t="s">
        <v>11</v>
      </c>
      <c r="C1197" s="12" t="s">
        <v>1575</v>
      </c>
      <c r="D1197" s="15" t="s">
        <v>2861</v>
      </c>
      <c r="E1197" s="13" t="s">
        <v>2874</v>
      </c>
      <c r="F1197" s="13" t="n">
        <v>0.18</v>
      </c>
      <c r="G1197" s="13" t="s">
        <v>15</v>
      </c>
      <c r="H1197" s="13" t="n">
        <f aca="false">VLOOKUP(E1197,[1]Sayfa5!E$1:H$1048576,4,0)</f>
        <v>7.72896</v>
      </c>
      <c r="I1197" s="12"/>
      <c r="J1197" s="46" t="n">
        <v>8691217084086</v>
      </c>
    </row>
    <row r="1198" s="33" customFormat="true" ht="15" hidden="true" customHeight="false" outlineLevel="0" collapsed="false">
      <c r="A1198" s="3" t="s">
        <v>2875</v>
      </c>
      <c r="B1198" s="12" t="s">
        <v>11</v>
      </c>
      <c r="C1198" s="12" t="s">
        <v>1575</v>
      </c>
      <c r="D1198" s="15" t="s">
        <v>2861</v>
      </c>
      <c r="E1198" s="13" t="s">
        <v>2876</v>
      </c>
      <c r="F1198" s="13" t="n">
        <v>0.18</v>
      </c>
      <c r="G1198" s="13" t="s">
        <v>15</v>
      </c>
      <c r="H1198" s="13" t="n">
        <f aca="false">VLOOKUP(E1198,[1]Sayfa5!E$1:H$1048576,4,0)</f>
        <v>7.72896</v>
      </c>
      <c r="I1198" s="12"/>
      <c r="J1198" s="46" t="n">
        <v>8691217084062</v>
      </c>
    </row>
    <row r="1199" s="33" customFormat="true" ht="15" hidden="true" customHeight="false" outlineLevel="0" collapsed="false">
      <c r="A1199" s="3" t="s">
        <v>2877</v>
      </c>
      <c r="B1199" s="12" t="s">
        <v>11</v>
      </c>
      <c r="C1199" s="12" t="s">
        <v>1575</v>
      </c>
      <c r="D1199" s="15" t="s">
        <v>2861</v>
      </c>
      <c r="E1199" s="13" t="s">
        <v>2878</v>
      </c>
      <c r="F1199" s="13" t="n">
        <v>0.18</v>
      </c>
      <c r="G1199" s="13" t="s">
        <v>15</v>
      </c>
      <c r="H1199" s="13" t="n">
        <f aca="false">VLOOKUP(E1199,[1]Sayfa5!E$1:H$1048576,4,0)</f>
        <v>7.72896</v>
      </c>
      <c r="I1199" s="12"/>
      <c r="J1199" s="46" t="n">
        <v>8691217084093</v>
      </c>
    </row>
    <row r="1200" s="33" customFormat="true" ht="15" hidden="true" customHeight="false" outlineLevel="0" collapsed="false">
      <c r="A1200" s="3" t="s">
        <v>2879</v>
      </c>
      <c r="B1200" s="12" t="s">
        <v>11</v>
      </c>
      <c r="C1200" s="12" t="s">
        <v>1575</v>
      </c>
      <c r="D1200" s="15" t="s">
        <v>2861</v>
      </c>
      <c r="E1200" s="13" t="s">
        <v>2880</v>
      </c>
      <c r="F1200" s="13" t="n">
        <v>0.18</v>
      </c>
      <c r="G1200" s="13" t="s">
        <v>15</v>
      </c>
      <c r="H1200" s="13" t="n">
        <f aca="false">VLOOKUP(E1200,[1]Sayfa5!E$1:H$1048576,4,0)</f>
        <v>7.72896</v>
      </c>
      <c r="I1200" s="12"/>
      <c r="J1200" s="28" t="s">
        <v>2881</v>
      </c>
    </row>
    <row r="1201" s="33" customFormat="true" ht="15" hidden="true" customHeight="false" outlineLevel="0" collapsed="false">
      <c r="A1201" s="3" t="s">
        <v>2882</v>
      </c>
      <c r="B1201" s="12" t="s">
        <v>11</v>
      </c>
      <c r="C1201" s="12" t="s">
        <v>1575</v>
      </c>
      <c r="D1201" s="15" t="s">
        <v>2861</v>
      </c>
      <c r="E1201" s="13" t="s">
        <v>2883</v>
      </c>
      <c r="F1201" s="13" t="n">
        <v>0.18</v>
      </c>
      <c r="G1201" s="13" t="s">
        <v>15</v>
      </c>
      <c r="H1201" s="13" t="n">
        <f aca="false">VLOOKUP(E1201,[1]Sayfa5!E$1:H$1048576,4,0)</f>
        <v>8.59032</v>
      </c>
      <c r="I1201" s="12"/>
      <c r="J1201" s="28" t="n">
        <v>8691217084277</v>
      </c>
    </row>
    <row r="1202" s="33" customFormat="true" ht="15" hidden="true" customHeight="false" outlineLevel="0" collapsed="false">
      <c r="A1202" s="3" t="s">
        <v>2884</v>
      </c>
      <c r="B1202" s="12" t="s">
        <v>11</v>
      </c>
      <c r="C1202" s="12" t="s">
        <v>1575</v>
      </c>
      <c r="D1202" s="15" t="s">
        <v>2861</v>
      </c>
      <c r="E1202" s="13" t="s">
        <v>2885</v>
      </c>
      <c r="F1202" s="13" t="n">
        <v>0.18</v>
      </c>
      <c r="G1202" s="13" t="s">
        <v>15</v>
      </c>
      <c r="H1202" s="13" t="n">
        <f aca="false">VLOOKUP(E1202,[1]Sayfa5!E$1:H$1048576,4,0)</f>
        <v>8.59032</v>
      </c>
      <c r="I1202" s="12"/>
      <c r="J1202" s="28" t="n">
        <v>8691217084284</v>
      </c>
    </row>
    <row r="1203" s="33" customFormat="true" ht="15" hidden="true" customHeight="false" outlineLevel="0" collapsed="false">
      <c r="A1203" s="3" t="s">
        <v>2886</v>
      </c>
      <c r="B1203" s="12" t="s">
        <v>11</v>
      </c>
      <c r="C1203" s="12" t="s">
        <v>1575</v>
      </c>
      <c r="D1203" s="15" t="s">
        <v>2861</v>
      </c>
      <c r="E1203" s="13" t="s">
        <v>2887</v>
      </c>
      <c r="F1203" s="13" t="n">
        <v>0.18</v>
      </c>
      <c r="G1203" s="13" t="s">
        <v>15</v>
      </c>
      <c r="H1203" s="13" t="n">
        <f aca="false">VLOOKUP(E1203,[1]Sayfa5!E$1:H$1048576,4,0)</f>
        <v>8.59032</v>
      </c>
      <c r="I1203" s="12"/>
      <c r="J1203" s="28" t="n">
        <v>8691217084260</v>
      </c>
    </row>
    <row r="1204" s="33" customFormat="true" ht="15" hidden="true" customHeight="false" outlineLevel="0" collapsed="false">
      <c r="A1204" s="3" t="s">
        <v>2888</v>
      </c>
      <c r="B1204" s="12" t="s">
        <v>11</v>
      </c>
      <c r="C1204" s="12" t="s">
        <v>1575</v>
      </c>
      <c r="D1204" s="15" t="s">
        <v>2861</v>
      </c>
      <c r="E1204" s="13" t="s">
        <v>2889</v>
      </c>
      <c r="F1204" s="13" t="n">
        <v>0.18</v>
      </c>
      <c r="G1204" s="13" t="s">
        <v>15</v>
      </c>
      <c r="H1204" s="13" t="n">
        <f aca="false">VLOOKUP(E1204,[1]Sayfa5!E$1:H$1048576,4,0)</f>
        <v>8.59032</v>
      </c>
      <c r="I1204" s="12"/>
      <c r="J1204" s="28" t="n">
        <v>8691217084291</v>
      </c>
    </row>
    <row r="1205" s="33" customFormat="true" ht="15" hidden="true" customHeight="false" outlineLevel="0" collapsed="false">
      <c r="A1205" s="3" t="s">
        <v>2890</v>
      </c>
      <c r="B1205" s="12" t="s">
        <v>11</v>
      </c>
      <c r="C1205" s="12" t="s">
        <v>1575</v>
      </c>
      <c r="D1205" s="15" t="s">
        <v>2861</v>
      </c>
      <c r="E1205" s="13" t="s">
        <v>2891</v>
      </c>
      <c r="F1205" s="13" t="n">
        <v>0.18</v>
      </c>
      <c r="G1205" s="13" t="s">
        <v>15</v>
      </c>
      <c r="H1205" s="13" t="n">
        <f aca="false">VLOOKUP(E1205,[1]Sayfa5!E$1:H$1048576,4,0)</f>
        <v>8.59032</v>
      </c>
      <c r="I1205" s="12"/>
      <c r="J1205" s="28" t="s">
        <v>2892</v>
      </c>
    </row>
    <row r="1206" s="33" customFormat="true" ht="15" hidden="true" customHeight="false" outlineLevel="0" collapsed="false">
      <c r="A1206" s="3" t="s">
        <v>2893</v>
      </c>
      <c r="B1206" s="12" t="s">
        <v>11</v>
      </c>
      <c r="C1206" s="12" t="s">
        <v>1575</v>
      </c>
      <c r="D1206" s="15" t="s">
        <v>2861</v>
      </c>
      <c r="E1206" s="13" t="s">
        <v>2894</v>
      </c>
      <c r="F1206" s="13" t="n">
        <v>0.18</v>
      </c>
      <c r="G1206" s="13" t="s">
        <v>15</v>
      </c>
      <c r="H1206" s="13" t="n">
        <f aca="false">VLOOKUP(E1206,[1]Sayfa5!E$1:H$1048576,4,0)</f>
        <v>8.59032</v>
      </c>
      <c r="I1206" s="12"/>
      <c r="J1206" s="28" t="s">
        <v>2895</v>
      </c>
    </row>
    <row r="1207" s="33" customFormat="true" ht="15" hidden="true" customHeight="false" outlineLevel="0" collapsed="false">
      <c r="A1207" s="3" t="s">
        <v>2896</v>
      </c>
      <c r="B1207" s="12" t="s">
        <v>11</v>
      </c>
      <c r="C1207" s="12" t="s">
        <v>1575</v>
      </c>
      <c r="D1207" s="15" t="s">
        <v>2861</v>
      </c>
      <c r="E1207" s="13" t="s">
        <v>2897</v>
      </c>
      <c r="F1207" s="13" t="n">
        <v>0.18</v>
      </c>
      <c r="G1207" s="13" t="s">
        <v>15</v>
      </c>
      <c r="H1207" s="13" t="n">
        <f aca="false">VLOOKUP(E1207,[1]Sayfa5!E$1:H$1048576,4,0)</f>
        <v>8.59032</v>
      </c>
      <c r="I1207" s="12"/>
      <c r="J1207" s="28" t="s">
        <v>2898</v>
      </c>
    </row>
    <row r="1208" s="33" customFormat="true" ht="15" hidden="true" customHeight="false" outlineLevel="0" collapsed="false">
      <c r="A1208" s="3" t="s">
        <v>2899</v>
      </c>
      <c r="B1208" s="12" t="s">
        <v>11</v>
      </c>
      <c r="C1208" s="12" t="s">
        <v>1575</v>
      </c>
      <c r="D1208" s="15" t="s">
        <v>2861</v>
      </c>
      <c r="E1208" s="13" t="s">
        <v>2900</v>
      </c>
      <c r="F1208" s="13" t="n">
        <v>0.18</v>
      </c>
      <c r="G1208" s="13" t="s">
        <v>15</v>
      </c>
      <c r="H1208" s="13" t="n">
        <f aca="false">VLOOKUP(E1208,[1]Sayfa5!E$1:H$1048576,4,0)</f>
        <v>8.59032</v>
      </c>
      <c r="I1208" s="12"/>
      <c r="J1208" s="28" t="s">
        <v>2901</v>
      </c>
    </row>
    <row r="1209" s="33" customFormat="true" ht="15" hidden="true" customHeight="false" outlineLevel="0" collapsed="false">
      <c r="A1209" s="3" t="s">
        <v>2902</v>
      </c>
      <c r="B1209" s="12" t="s">
        <v>11</v>
      </c>
      <c r="C1209" s="12" t="s">
        <v>1575</v>
      </c>
      <c r="D1209" s="15" t="s">
        <v>2861</v>
      </c>
      <c r="E1209" s="13" t="s">
        <v>2903</v>
      </c>
      <c r="F1209" s="13" t="n">
        <v>0.18</v>
      </c>
      <c r="G1209" s="13" t="s">
        <v>15</v>
      </c>
      <c r="H1209" s="13" t="n">
        <f aca="false">VLOOKUP(E1209,[1]Sayfa5!E$1:H$1048576,4,0)</f>
        <v>8.59032</v>
      </c>
      <c r="I1209" s="12"/>
      <c r="J1209" s="28" t="s">
        <v>2904</v>
      </c>
    </row>
    <row r="1210" s="33" customFormat="true" ht="15" hidden="true" customHeight="false" outlineLevel="0" collapsed="false">
      <c r="A1210" s="3" t="s">
        <v>2905</v>
      </c>
      <c r="B1210" s="12" t="s">
        <v>11</v>
      </c>
      <c r="C1210" s="12" t="s">
        <v>1575</v>
      </c>
      <c r="D1210" s="15" t="s">
        <v>2861</v>
      </c>
      <c r="E1210" s="13" t="s">
        <v>2906</v>
      </c>
      <c r="F1210" s="13" t="n">
        <v>0.18</v>
      </c>
      <c r="G1210" s="13" t="s">
        <v>15</v>
      </c>
      <c r="H1210" s="13" t="n">
        <f aca="false">VLOOKUP(E1210,[1]Sayfa5!E$1:H$1048576,4,0)</f>
        <v>8.59032</v>
      </c>
      <c r="I1210" s="12"/>
      <c r="J1210" s="28" t="s">
        <v>2907</v>
      </c>
    </row>
    <row r="1211" s="33" customFormat="true" ht="15" hidden="true" customHeight="false" outlineLevel="0" collapsed="false">
      <c r="A1211" s="3" t="s">
        <v>2908</v>
      </c>
      <c r="B1211" s="12" t="s">
        <v>11</v>
      </c>
      <c r="C1211" s="12" t="s">
        <v>1575</v>
      </c>
      <c r="D1211" s="15" t="s">
        <v>2861</v>
      </c>
      <c r="E1211" s="13" t="s">
        <v>2909</v>
      </c>
      <c r="F1211" s="13" t="n">
        <v>0.18</v>
      </c>
      <c r="G1211" s="13" t="s">
        <v>15</v>
      </c>
      <c r="H1211" s="13" t="n">
        <f aca="false">VLOOKUP(E1211,[1]Sayfa5!E$1:H$1048576,4,0)</f>
        <v>7.7212</v>
      </c>
      <c r="I1211" s="12"/>
      <c r="J1211" s="28" t="n">
        <v>8691217822213</v>
      </c>
    </row>
    <row r="1212" s="33" customFormat="true" ht="15" hidden="true" customHeight="false" outlineLevel="0" collapsed="false">
      <c r="A1212" s="3" t="s">
        <v>2910</v>
      </c>
      <c r="B1212" s="12" t="s">
        <v>11</v>
      </c>
      <c r="C1212" s="12" t="s">
        <v>1575</v>
      </c>
      <c r="D1212" s="15" t="s">
        <v>2861</v>
      </c>
      <c r="E1212" s="13" t="s">
        <v>2911</v>
      </c>
      <c r="F1212" s="13" t="n">
        <v>0.18</v>
      </c>
      <c r="G1212" s="13" t="s">
        <v>15</v>
      </c>
      <c r="H1212" s="13" t="n">
        <f aca="false">VLOOKUP(E1212,[1]Sayfa5!E$1:H$1048576,4,0)</f>
        <v>7.7212</v>
      </c>
      <c r="I1212" s="12"/>
      <c r="J1212" s="28" t="n">
        <v>8691217822206</v>
      </c>
    </row>
    <row r="1213" s="33" customFormat="true" ht="15" hidden="true" customHeight="false" outlineLevel="0" collapsed="false">
      <c r="A1213" s="3" t="s">
        <v>2912</v>
      </c>
      <c r="B1213" s="12" t="s">
        <v>11</v>
      </c>
      <c r="C1213" s="12" t="s">
        <v>1575</v>
      </c>
      <c r="D1213" s="15" t="s">
        <v>2861</v>
      </c>
      <c r="E1213" s="13" t="s">
        <v>2913</v>
      </c>
      <c r="F1213" s="13" t="n">
        <v>0.18</v>
      </c>
      <c r="G1213" s="13" t="s">
        <v>15</v>
      </c>
      <c r="H1213" s="13" t="n">
        <f aca="false">VLOOKUP(E1213,[1]Sayfa5!E$1:H$1048576,4,0)</f>
        <v>7.7212</v>
      </c>
      <c r="I1213" s="12"/>
      <c r="J1213" s="28" t="n">
        <v>8691217822268</v>
      </c>
    </row>
    <row r="1214" s="33" customFormat="true" ht="15" hidden="true" customHeight="false" outlineLevel="0" collapsed="false">
      <c r="A1214" s="3" t="s">
        <v>2914</v>
      </c>
      <c r="B1214" s="12" t="s">
        <v>11</v>
      </c>
      <c r="C1214" s="12" t="s">
        <v>1575</v>
      </c>
      <c r="D1214" s="15" t="s">
        <v>2861</v>
      </c>
      <c r="E1214" s="13" t="s">
        <v>2915</v>
      </c>
      <c r="F1214" s="13" t="n">
        <v>0.18</v>
      </c>
      <c r="G1214" s="13" t="s">
        <v>15</v>
      </c>
      <c r="H1214" s="13" t="n">
        <f aca="false">VLOOKUP(E1214,[1]Sayfa5!E$1:H$1048576,4,0)</f>
        <v>7.7212</v>
      </c>
      <c r="I1214" s="12"/>
      <c r="J1214" s="28" t="n">
        <v>8691217822275</v>
      </c>
    </row>
    <row r="1215" s="33" customFormat="true" ht="15" hidden="true" customHeight="false" outlineLevel="0" collapsed="false">
      <c r="A1215" s="3" t="s">
        <v>2916</v>
      </c>
      <c r="B1215" s="12" t="s">
        <v>11</v>
      </c>
      <c r="C1215" s="12" t="s">
        <v>1575</v>
      </c>
      <c r="D1215" s="15" t="s">
        <v>2861</v>
      </c>
      <c r="E1215" s="13" t="s">
        <v>2917</v>
      </c>
      <c r="F1215" s="13" t="n">
        <v>0.18</v>
      </c>
      <c r="G1215" s="13" t="s">
        <v>15</v>
      </c>
      <c r="H1215" s="13" t="n">
        <f aca="false">VLOOKUP(E1215,[1]Sayfa5!E$1:H$1048576,4,0)</f>
        <v>7.7212</v>
      </c>
      <c r="I1215" s="12"/>
      <c r="J1215" s="28" t="n">
        <v>8691217822282</v>
      </c>
    </row>
    <row r="1216" s="33" customFormat="true" ht="15" hidden="true" customHeight="false" outlineLevel="0" collapsed="false">
      <c r="A1216" s="3" t="s">
        <v>2918</v>
      </c>
      <c r="B1216" s="12" t="s">
        <v>11</v>
      </c>
      <c r="C1216" s="12" t="s">
        <v>1575</v>
      </c>
      <c r="D1216" s="15" t="s">
        <v>2861</v>
      </c>
      <c r="E1216" s="13" t="s">
        <v>2919</v>
      </c>
      <c r="F1216" s="13" t="n">
        <v>0.18</v>
      </c>
      <c r="G1216" s="13" t="s">
        <v>15</v>
      </c>
      <c r="H1216" s="13" t="n">
        <f aca="false">VLOOKUP(E1216,[1]Sayfa5!E$1:H$1048576,4,0)</f>
        <v>7.7212</v>
      </c>
      <c r="I1216" s="12"/>
      <c r="J1216" s="28" t="n">
        <v>8691217822220</v>
      </c>
    </row>
    <row r="1217" s="33" customFormat="true" ht="15" hidden="true" customHeight="false" outlineLevel="0" collapsed="false">
      <c r="A1217" s="3" t="s">
        <v>2920</v>
      </c>
      <c r="B1217" s="12" t="s">
        <v>11</v>
      </c>
      <c r="C1217" s="12" t="s">
        <v>1575</v>
      </c>
      <c r="D1217" s="15" t="s">
        <v>2861</v>
      </c>
      <c r="E1217" s="13" t="s">
        <v>2921</v>
      </c>
      <c r="F1217" s="13" t="n">
        <v>0.18</v>
      </c>
      <c r="G1217" s="13" t="s">
        <v>15</v>
      </c>
      <c r="H1217" s="13" t="n">
        <f aca="false">VLOOKUP(E1217,[1]Sayfa5!E$1:H$1048576,4,0)</f>
        <v>7.7212</v>
      </c>
      <c r="I1217" s="12"/>
      <c r="J1217" s="28" t="n">
        <v>8691217822237</v>
      </c>
    </row>
    <row r="1218" s="33" customFormat="true" ht="15" hidden="true" customHeight="false" outlineLevel="0" collapsed="false">
      <c r="A1218" s="3" t="s">
        <v>2922</v>
      </c>
      <c r="B1218" s="12" t="s">
        <v>11</v>
      </c>
      <c r="C1218" s="12" t="s">
        <v>1575</v>
      </c>
      <c r="D1218" s="15" t="s">
        <v>2861</v>
      </c>
      <c r="E1218" s="13" t="s">
        <v>2923</v>
      </c>
      <c r="F1218" s="13" t="n">
        <v>0.18</v>
      </c>
      <c r="G1218" s="13" t="s">
        <v>15</v>
      </c>
      <c r="H1218" s="13" t="n">
        <f aca="false">VLOOKUP(E1218,[1]Sayfa5!E$1:H$1048576,4,0)</f>
        <v>7.7212</v>
      </c>
      <c r="I1218" s="12"/>
      <c r="J1218" s="28" t="n">
        <v>8691217822299</v>
      </c>
    </row>
    <row r="1219" s="33" customFormat="true" ht="15" hidden="true" customHeight="false" outlineLevel="0" collapsed="false">
      <c r="A1219" s="3" t="s">
        <v>2924</v>
      </c>
      <c r="B1219" s="12" t="s">
        <v>11</v>
      </c>
      <c r="C1219" s="12" t="s">
        <v>1575</v>
      </c>
      <c r="D1219" s="15" t="s">
        <v>2861</v>
      </c>
      <c r="E1219" s="13" t="s">
        <v>2925</v>
      </c>
      <c r="F1219" s="13" t="n">
        <v>0.18</v>
      </c>
      <c r="G1219" s="13" t="s">
        <v>15</v>
      </c>
      <c r="H1219" s="13" t="n">
        <f aca="false">VLOOKUP(E1219,[1]Sayfa5!E$1:H$1048576,4,0)</f>
        <v>7.7212</v>
      </c>
      <c r="I1219" s="12"/>
      <c r="J1219" s="28" t="n">
        <v>8691217822244</v>
      </c>
    </row>
    <row r="1220" s="33" customFormat="true" ht="15" hidden="true" customHeight="false" outlineLevel="0" collapsed="false">
      <c r="A1220" s="3" t="s">
        <v>2926</v>
      </c>
      <c r="B1220" s="12" t="s">
        <v>11</v>
      </c>
      <c r="C1220" s="12" t="s">
        <v>1575</v>
      </c>
      <c r="D1220" s="15" t="s">
        <v>2861</v>
      </c>
      <c r="E1220" s="13" t="s">
        <v>2927</v>
      </c>
      <c r="F1220" s="13" t="n">
        <v>0.18</v>
      </c>
      <c r="G1220" s="13" t="s">
        <v>15</v>
      </c>
      <c r="H1220" s="13" t="n">
        <f aca="false">VLOOKUP(E1220,[1]Sayfa5!E$1:H$1048576,4,0)</f>
        <v>7.7212</v>
      </c>
      <c r="I1220" s="12"/>
      <c r="J1220" s="28" t="n">
        <v>8691217822251</v>
      </c>
    </row>
    <row r="1221" s="33" customFormat="true" ht="15" hidden="true" customHeight="false" outlineLevel="0" collapsed="false">
      <c r="A1221" s="3" t="s">
        <v>2928</v>
      </c>
      <c r="B1221" s="12" t="s">
        <v>11</v>
      </c>
      <c r="C1221" s="12" t="s">
        <v>1575</v>
      </c>
      <c r="D1221" s="15" t="s">
        <v>2861</v>
      </c>
      <c r="E1221" s="13" t="s">
        <v>2929</v>
      </c>
      <c r="F1221" s="13" t="n">
        <v>0.18</v>
      </c>
      <c r="G1221" s="13" t="s">
        <v>15</v>
      </c>
      <c r="H1221" s="13" t="n">
        <f aca="false">VLOOKUP(E1221,[1]Sayfa5!E$1:H$1048576,4,0)</f>
        <v>16.798848</v>
      </c>
      <c r="I1221" s="12"/>
      <c r="J1221" s="28" t="n">
        <v>8691217054096</v>
      </c>
    </row>
    <row r="1222" s="33" customFormat="true" ht="15" hidden="true" customHeight="false" outlineLevel="0" collapsed="false">
      <c r="A1222" s="3" t="s">
        <v>2930</v>
      </c>
      <c r="B1222" s="12" t="s">
        <v>11</v>
      </c>
      <c r="C1222" s="12" t="s">
        <v>1575</v>
      </c>
      <c r="D1222" s="15" t="s">
        <v>2861</v>
      </c>
      <c r="E1222" s="13" t="s">
        <v>2931</v>
      </c>
      <c r="F1222" s="13" t="n">
        <v>0.18</v>
      </c>
      <c r="G1222" s="13" t="s">
        <v>15</v>
      </c>
      <c r="H1222" s="13" t="n">
        <f aca="false">VLOOKUP(E1222,[1]Sayfa5!E$1:H$1048576,4,0)</f>
        <v>16.798848</v>
      </c>
      <c r="I1222" s="12"/>
      <c r="J1222" s="28" t="n">
        <v>8691217054065</v>
      </c>
    </row>
    <row r="1223" s="33" customFormat="true" ht="15" hidden="true" customHeight="false" outlineLevel="0" collapsed="false">
      <c r="A1223" s="3" t="s">
        <v>2932</v>
      </c>
      <c r="B1223" s="12" t="s">
        <v>11</v>
      </c>
      <c r="C1223" s="12" t="s">
        <v>1575</v>
      </c>
      <c r="D1223" s="15" t="s">
        <v>2861</v>
      </c>
      <c r="E1223" s="13" t="s">
        <v>2933</v>
      </c>
      <c r="F1223" s="13" t="n">
        <v>0.18</v>
      </c>
      <c r="G1223" s="13" t="s">
        <v>15</v>
      </c>
      <c r="H1223" s="13" t="n">
        <f aca="false">VLOOKUP(E1223,[1]Sayfa5!E$1:H$1048576,4,0)</f>
        <v>52.5050136</v>
      </c>
      <c r="I1223" s="12"/>
      <c r="J1223" s="28" t="n">
        <v>8691217384896</v>
      </c>
    </row>
    <row r="1224" s="33" customFormat="true" ht="15" hidden="true" customHeight="false" outlineLevel="0" collapsed="false">
      <c r="A1224" s="3" t="s">
        <v>2934</v>
      </c>
      <c r="B1224" s="12" t="s">
        <v>11</v>
      </c>
      <c r="C1224" s="12" t="s">
        <v>1575</v>
      </c>
      <c r="D1224" s="15" t="s">
        <v>2861</v>
      </c>
      <c r="E1224" s="13" t="s">
        <v>2935</v>
      </c>
      <c r="F1224" s="13" t="n">
        <v>0.18</v>
      </c>
      <c r="G1224" s="13" t="s">
        <v>15</v>
      </c>
      <c r="H1224" s="13" t="n">
        <f aca="false">VLOOKUP(E1224,[1]Sayfa5!E$1:H$1048576,4,0)</f>
        <v>52.5050136</v>
      </c>
      <c r="I1224" s="12"/>
      <c r="J1224" s="28" t="n">
        <v>8691217384889</v>
      </c>
    </row>
    <row r="1225" s="33" customFormat="true" ht="15" hidden="true" customHeight="false" outlineLevel="0" collapsed="false">
      <c r="A1225" s="3" t="s">
        <v>2936</v>
      </c>
      <c r="B1225" s="12" t="s">
        <v>11</v>
      </c>
      <c r="C1225" s="12" t="s">
        <v>1575</v>
      </c>
      <c r="D1225" s="15" t="s">
        <v>2937</v>
      </c>
      <c r="E1225" s="13" t="s">
        <v>2938</v>
      </c>
      <c r="F1225" s="13" t="n">
        <v>0.18</v>
      </c>
      <c r="G1225" s="13" t="s">
        <v>15</v>
      </c>
      <c r="H1225" s="13" t="n">
        <f aca="false">VLOOKUP(E1225,[1]Sayfa5!E$1:H$1048576,4,0)</f>
        <v>3.120684</v>
      </c>
      <c r="I1225" s="12"/>
      <c r="J1225" s="47" t="n">
        <f aca="false">VLOOKUP(E1225,[1]Sayfa5!E$1:I$1048576,5,0)</f>
        <v>8691217121408</v>
      </c>
    </row>
    <row r="1226" s="33" customFormat="true" ht="15" hidden="true" customHeight="false" outlineLevel="0" collapsed="false">
      <c r="A1226" s="3" t="s">
        <v>2939</v>
      </c>
      <c r="B1226" s="12" t="s">
        <v>11</v>
      </c>
      <c r="C1226" s="12" t="s">
        <v>1575</v>
      </c>
      <c r="D1226" s="15" t="s">
        <v>2937</v>
      </c>
      <c r="E1226" s="13" t="s">
        <v>2940</v>
      </c>
      <c r="F1226" s="13" t="n">
        <v>0.18</v>
      </c>
      <c r="G1226" s="13" t="s">
        <v>15</v>
      </c>
      <c r="H1226" s="13" t="n">
        <f aca="false">VLOOKUP(E1226,[1]Sayfa5!E$1:H$1048576,4,0)</f>
        <v>4.016964</v>
      </c>
      <c r="I1226" s="12"/>
      <c r="J1226" s="47" t="n">
        <f aca="false">VLOOKUP(E1226,[1]Sayfa5!E$1:I$1048576,5,0)</f>
        <v>8691217122009</v>
      </c>
    </row>
    <row r="1227" s="33" customFormat="true" ht="15" hidden="true" customHeight="false" outlineLevel="0" collapsed="false">
      <c r="A1227" s="3" t="s">
        <v>2941</v>
      </c>
      <c r="B1227" s="12" t="s">
        <v>11</v>
      </c>
      <c r="C1227" s="12" t="s">
        <v>1575</v>
      </c>
      <c r="D1227" s="15" t="s">
        <v>2937</v>
      </c>
      <c r="E1227" s="13" t="s">
        <v>2942</v>
      </c>
      <c r="F1227" s="13" t="n">
        <v>0.18</v>
      </c>
      <c r="G1227" s="13" t="s">
        <v>15</v>
      </c>
      <c r="H1227" s="13" t="n">
        <f aca="false">VLOOKUP(E1227,[1]Sayfa5!E$1:H$1048576,4,0)</f>
        <v>4.367328</v>
      </c>
      <c r="I1227" s="12"/>
      <c r="J1227" s="47" t="n">
        <f aca="false">VLOOKUP(E1227,[1]Sayfa5!E$1:I$1048576,5,0)</f>
        <v>8691217122207</v>
      </c>
    </row>
    <row r="1228" s="33" customFormat="true" ht="15" hidden="true" customHeight="false" outlineLevel="0" collapsed="false">
      <c r="A1228" s="3" t="s">
        <v>2943</v>
      </c>
      <c r="B1228" s="12" t="s">
        <v>11</v>
      </c>
      <c r="C1228" s="12" t="s">
        <v>1575</v>
      </c>
      <c r="D1228" s="15" t="s">
        <v>2937</v>
      </c>
      <c r="E1228" s="13" t="s">
        <v>2944</v>
      </c>
      <c r="F1228" s="13" t="n">
        <v>0.18</v>
      </c>
      <c r="G1228" s="13" t="s">
        <v>15</v>
      </c>
      <c r="H1228" s="13" t="n">
        <f aca="false">VLOOKUP(E1228,[1]Sayfa5!E$1:H$1048576,4,0)</f>
        <v>5.597676</v>
      </c>
      <c r="I1228" s="12"/>
      <c r="J1228" s="47" t="n">
        <f aca="false">VLOOKUP(E1228,[1]Sayfa5!E$1:I$1048576,5,0)</f>
        <v>8691217122504</v>
      </c>
    </row>
    <row r="1229" s="33" customFormat="true" ht="15" hidden="true" customHeight="false" outlineLevel="0" collapsed="false">
      <c r="A1229" s="3" t="s">
        <v>2945</v>
      </c>
      <c r="B1229" s="12" t="s">
        <v>11</v>
      </c>
      <c r="C1229" s="12" t="s">
        <v>1575</v>
      </c>
      <c r="D1229" s="15" t="s">
        <v>2937</v>
      </c>
      <c r="E1229" s="13" t="s">
        <v>2946</v>
      </c>
      <c r="F1229" s="13" t="n">
        <v>0.18</v>
      </c>
      <c r="G1229" s="13" t="s">
        <v>15</v>
      </c>
      <c r="H1229" s="13" t="n">
        <f aca="false">VLOOKUP(E1229,[1]Sayfa5!E$1:H$1048576,4,0)</f>
        <v>2.823088</v>
      </c>
      <c r="I1229" s="12"/>
      <c r="J1229" s="47" t="n">
        <f aca="false">VLOOKUP(E1229,[1]Sayfa5!E$1:I$1048576,5,0)</f>
        <v>8691217040808</v>
      </c>
    </row>
    <row r="1230" s="33" customFormat="true" ht="15" hidden="true" customHeight="false" outlineLevel="0" collapsed="false">
      <c r="A1230" s="3" t="s">
        <v>2947</v>
      </c>
      <c r="B1230" s="12" t="s">
        <v>11</v>
      </c>
      <c r="C1230" s="12" t="s">
        <v>1575</v>
      </c>
      <c r="D1230" s="15" t="s">
        <v>2937</v>
      </c>
      <c r="E1230" s="13" t="s">
        <v>2948</v>
      </c>
      <c r="F1230" s="13" t="n">
        <v>0.18</v>
      </c>
      <c r="G1230" s="13" t="s">
        <v>15</v>
      </c>
      <c r="H1230" s="13" t="n">
        <f aca="false">VLOOKUP(E1230,[1]Sayfa5!E$1:H$1048576,4,0)</f>
        <v>3.0183296</v>
      </c>
      <c r="I1230" s="12"/>
      <c r="J1230" s="47" t="n">
        <f aca="false">VLOOKUP(E1230,[1]Sayfa5!E$1:I$1048576,5,0)</f>
        <v>8691217041003</v>
      </c>
    </row>
    <row r="1231" s="33" customFormat="true" ht="15" hidden="true" customHeight="false" outlineLevel="0" collapsed="false">
      <c r="A1231" s="3" t="s">
        <v>2949</v>
      </c>
      <c r="B1231" s="12" t="s">
        <v>11</v>
      </c>
      <c r="C1231" s="12" t="s">
        <v>1575</v>
      </c>
      <c r="D1231" s="15" t="s">
        <v>2937</v>
      </c>
      <c r="E1231" s="13" t="s">
        <v>2950</v>
      </c>
      <c r="F1231" s="13" t="n">
        <v>0.18</v>
      </c>
      <c r="G1231" s="13" t="s">
        <v>15</v>
      </c>
      <c r="H1231" s="13" t="n">
        <f aca="false">VLOOKUP(E1231,[1]Sayfa5!E$1:H$1048576,4,0)</f>
        <v>4.1320448</v>
      </c>
      <c r="I1231" s="12"/>
      <c r="J1231" s="47" t="n">
        <f aca="false">VLOOKUP(E1231,[1]Sayfa5!E$1:I$1048576,5,0)</f>
        <v>8691217041508</v>
      </c>
    </row>
    <row r="1232" s="33" customFormat="true" ht="15" hidden="true" customHeight="false" outlineLevel="0" collapsed="false">
      <c r="A1232" s="3" t="s">
        <v>2951</v>
      </c>
      <c r="B1232" s="12" t="s">
        <v>11</v>
      </c>
      <c r="C1232" s="12" t="s">
        <v>1575</v>
      </c>
      <c r="D1232" s="15" t="s">
        <v>2937</v>
      </c>
      <c r="E1232" s="13" t="s">
        <v>2952</v>
      </c>
      <c r="F1232" s="13" t="n">
        <v>0.18</v>
      </c>
      <c r="G1232" s="13" t="s">
        <v>15</v>
      </c>
      <c r="H1232" s="13" t="n">
        <f aca="false">VLOOKUP(E1232,[1]Sayfa5!E$1:H$1048576,4,0)</f>
        <v>4.6646912</v>
      </c>
      <c r="I1232" s="12"/>
      <c r="J1232" s="47" t="n">
        <f aca="false">VLOOKUP(E1232,[1]Sayfa5!E$1:I$1048576,5,0)</f>
        <v>8691217042000</v>
      </c>
    </row>
    <row r="1233" s="33" customFormat="true" ht="15" hidden="true" customHeight="false" outlineLevel="0" collapsed="false">
      <c r="A1233" s="3" t="s">
        <v>2953</v>
      </c>
      <c r="B1233" s="12" t="s">
        <v>11</v>
      </c>
      <c r="C1233" s="12" t="s">
        <v>1575</v>
      </c>
      <c r="D1233" s="15" t="s">
        <v>2937</v>
      </c>
      <c r="E1233" s="13" t="s">
        <v>2954</v>
      </c>
      <c r="F1233" s="13" t="n">
        <v>0.18</v>
      </c>
      <c r="G1233" s="13" t="s">
        <v>15</v>
      </c>
      <c r="H1233" s="13" t="n">
        <f aca="false">VLOOKUP(E1233,[1]Sayfa5!E$1:H$1048576,4,0)</f>
        <v>7.0079008</v>
      </c>
      <c r="I1233" s="12"/>
      <c r="J1233" s="47" t="n">
        <f aca="false">VLOOKUP(E1233,[1]Sayfa5!E$1:I$1048576,5,0)</f>
        <v>8691217042505</v>
      </c>
    </row>
    <row r="1234" s="33" customFormat="true" ht="15" hidden="true" customHeight="false" outlineLevel="0" collapsed="false">
      <c r="A1234" s="3" t="s">
        <v>2955</v>
      </c>
      <c r="B1234" s="12" t="s">
        <v>11</v>
      </c>
      <c r="C1234" s="12" t="s">
        <v>1575</v>
      </c>
      <c r="D1234" s="15" t="s">
        <v>2937</v>
      </c>
      <c r="E1234" s="15" t="s">
        <v>2956</v>
      </c>
      <c r="F1234" s="12" t="n">
        <v>0.18</v>
      </c>
      <c r="G1234" s="12" t="s">
        <v>15</v>
      </c>
      <c r="H1234" s="12" t="n">
        <v>2.2892</v>
      </c>
      <c r="I1234" s="12"/>
      <c r="J1234" s="12"/>
    </row>
    <row r="1235" s="33" customFormat="true" ht="15" hidden="true" customHeight="false" outlineLevel="0" collapsed="false">
      <c r="A1235" s="3" t="s">
        <v>2957</v>
      </c>
      <c r="B1235" s="12" t="s">
        <v>11</v>
      </c>
      <c r="C1235" s="12" t="s">
        <v>1575</v>
      </c>
      <c r="D1235" s="15" t="s">
        <v>2937</v>
      </c>
      <c r="E1235" s="15" t="s">
        <v>2958</v>
      </c>
      <c r="F1235" s="12" t="n">
        <v>0.18</v>
      </c>
      <c r="G1235" s="12" t="s">
        <v>15</v>
      </c>
      <c r="H1235" s="12" t="n">
        <v>2.65392</v>
      </c>
      <c r="I1235" s="12"/>
      <c r="J1235" s="12"/>
    </row>
    <row r="1236" s="33" customFormat="true" ht="15" hidden="true" customHeight="false" outlineLevel="0" collapsed="false">
      <c r="A1236" s="3" t="s">
        <v>2959</v>
      </c>
      <c r="B1236" s="12" t="s">
        <v>11</v>
      </c>
      <c r="C1236" s="12" t="s">
        <v>1575</v>
      </c>
      <c r="D1236" s="15" t="s">
        <v>2937</v>
      </c>
      <c r="E1236" s="15" t="s">
        <v>2960</v>
      </c>
      <c r="F1236" s="12" t="n">
        <v>0.18</v>
      </c>
      <c r="G1236" s="12" t="s">
        <v>15</v>
      </c>
      <c r="H1236" s="12" t="n">
        <v>2.9876</v>
      </c>
      <c r="I1236" s="12"/>
      <c r="J1236" s="12"/>
    </row>
    <row r="1237" s="33" customFormat="true" ht="15" hidden="true" customHeight="false" outlineLevel="0" collapsed="false">
      <c r="A1237" s="3" t="s">
        <v>2961</v>
      </c>
      <c r="B1237" s="12" t="s">
        <v>11</v>
      </c>
      <c r="C1237" s="12" t="s">
        <v>1575</v>
      </c>
      <c r="D1237" s="15" t="s">
        <v>2937</v>
      </c>
      <c r="E1237" s="13" t="s">
        <v>2962</v>
      </c>
      <c r="F1237" s="13" t="n">
        <v>0.18</v>
      </c>
      <c r="G1237" s="13" t="s">
        <v>15</v>
      </c>
      <c r="H1237" s="13" t="n">
        <f aca="false">VLOOKUP(E1237,[1]Sayfa5!E$1:H$1048576,4,0)</f>
        <v>1.865892</v>
      </c>
      <c r="I1237" s="12"/>
      <c r="J1237" s="47" t="n">
        <f aca="false">VLOOKUP(E1237,[1]Sayfa5!E$1:I$1048576,5,0)</f>
        <v>8691217070300</v>
      </c>
    </row>
    <row r="1238" s="33" customFormat="true" ht="15" hidden="true" customHeight="false" outlineLevel="0" collapsed="false">
      <c r="A1238" s="3" t="s">
        <v>2963</v>
      </c>
      <c r="B1238" s="12" t="s">
        <v>11</v>
      </c>
      <c r="C1238" s="12" t="s">
        <v>1575</v>
      </c>
      <c r="D1238" s="15" t="s">
        <v>2937</v>
      </c>
      <c r="E1238" s="13" t="s">
        <v>2964</v>
      </c>
      <c r="F1238" s="13" t="n">
        <v>0.18</v>
      </c>
      <c r="G1238" s="13" t="s">
        <v>15</v>
      </c>
      <c r="H1238" s="13" t="n">
        <f aca="false">VLOOKUP(E1238,[1]Sayfa5!E$1:H$1048576,4,0)</f>
        <v>3.1555264</v>
      </c>
      <c r="I1238" s="12"/>
      <c r="J1238" s="47" t="n">
        <f aca="false">VLOOKUP(E1238,[1]Sayfa5!E$1:I$1048576,5,0)</f>
        <v>8691217274005</v>
      </c>
    </row>
    <row r="1239" s="33" customFormat="true" ht="15" hidden="true" customHeight="false" outlineLevel="0" collapsed="false">
      <c r="A1239" s="3" t="s">
        <v>2965</v>
      </c>
      <c r="B1239" s="12" t="s">
        <v>11</v>
      </c>
      <c r="C1239" s="12" t="s">
        <v>1575</v>
      </c>
      <c r="D1239" s="15" t="s">
        <v>2937</v>
      </c>
      <c r="E1239" s="13" t="s">
        <v>2966</v>
      </c>
      <c r="F1239" s="13" t="n">
        <v>0.18</v>
      </c>
      <c r="G1239" s="13" t="s">
        <v>15</v>
      </c>
      <c r="H1239" s="13" t="n">
        <f aca="false">VLOOKUP(E1239,[1]Sayfa5!E$1:H$1048576,4,0)</f>
        <v>4.2029712</v>
      </c>
      <c r="I1239" s="12"/>
      <c r="J1239" s="47" t="n">
        <f aca="false">VLOOKUP(E1239,[1]Sayfa5!E$1:I$1048576,5,0)</f>
        <v>8691217275002</v>
      </c>
    </row>
    <row r="1240" s="33" customFormat="true" ht="15" hidden="true" customHeight="false" outlineLevel="0" collapsed="false">
      <c r="A1240" s="3" t="s">
        <v>2967</v>
      </c>
      <c r="B1240" s="12" t="s">
        <v>11</v>
      </c>
      <c r="C1240" s="12" t="s">
        <v>1575</v>
      </c>
      <c r="D1240" s="15" t="s">
        <v>2937</v>
      </c>
      <c r="E1240" s="13" t="s">
        <v>2968</v>
      </c>
      <c r="F1240" s="13" t="n">
        <v>0.18</v>
      </c>
      <c r="G1240" s="13" t="s">
        <v>15</v>
      </c>
      <c r="H1240" s="13" t="n">
        <f aca="false">VLOOKUP(E1240,[1]Sayfa5!E$1:H$1048576,4,0)</f>
        <v>5.0317392</v>
      </c>
      <c r="I1240" s="12"/>
      <c r="J1240" s="47" t="n">
        <f aca="false">VLOOKUP(E1240,[1]Sayfa5!E$1:I$1048576,5,0)</f>
        <v>8691217274500</v>
      </c>
    </row>
    <row r="1241" s="33" customFormat="true" ht="15" hidden="true" customHeight="false" outlineLevel="0" collapsed="false">
      <c r="A1241" s="3" t="s">
        <v>2969</v>
      </c>
      <c r="B1241" s="12" t="s">
        <v>11</v>
      </c>
      <c r="C1241" s="12" t="s">
        <v>1575</v>
      </c>
      <c r="D1241" s="15" t="s">
        <v>2937</v>
      </c>
      <c r="E1241" s="13" t="s">
        <v>2970</v>
      </c>
      <c r="F1241" s="13" t="n">
        <v>0.18</v>
      </c>
      <c r="G1241" s="13" t="s">
        <v>15</v>
      </c>
      <c r="H1241" s="13" t="n">
        <f aca="false">VLOOKUP(E1241,[1]Sayfa5!E$1:H$1048576,4,0)</f>
        <v>11.1595008</v>
      </c>
      <c r="I1241" s="12"/>
      <c r="J1241" s="47" t="n">
        <f aca="false">VLOOKUP(E1241,[1]Sayfa5!E$1:I$1048576,5,0)</f>
        <v>8691217274807</v>
      </c>
    </row>
    <row r="1242" s="33" customFormat="true" ht="15" hidden="true" customHeight="false" outlineLevel="0" collapsed="false">
      <c r="A1242" s="3" t="s">
        <v>2971</v>
      </c>
      <c r="B1242" s="12" t="s">
        <v>11</v>
      </c>
      <c r="C1242" s="12" t="s">
        <v>1575</v>
      </c>
      <c r="D1242" s="15" t="s">
        <v>2937</v>
      </c>
      <c r="E1242" s="13" t="s">
        <v>2972</v>
      </c>
      <c r="F1242" s="13" t="n">
        <v>0.18</v>
      </c>
      <c r="G1242" s="13" t="s">
        <v>15</v>
      </c>
      <c r="H1242" s="13" t="n">
        <f aca="false">VLOOKUP(E1242,[1]Sayfa5!E$1:H$1048576,4,0)</f>
        <v>8.4526576</v>
      </c>
      <c r="I1242" s="12"/>
      <c r="J1242" s="47" t="n">
        <f aca="false">VLOOKUP(E1242,[1]Sayfa5!E$1:I$1048576,5,0)</f>
        <v>8691217275507</v>
      </c>
    </row>
    <row r="1243" s="33" customFormat="true" ht="15" hidden="true" customHeight="false" outlineLevel="0" collapsed="false">
      <c r="A1243" s="3" t="s">
        <v>2973</v>
      </c>
      <c r="B1243" s="12" t="s">
        <v>11</v>
      </c>
      <c r="C1243" s="12" t="s">
        <v>1575</v>
      </c>
      <c r="D1243" s="15" t="s">
        <v>2937</v>
      </c>
      <c r="E1243" s="13" t="s">
        <v>2974</v>
      </c>
      <c r="F1243" s="13" t="n">
        <v>0.18</v>
      </c>
      <c r="G1243" s="13" t="s">
        <v>15</v>
      </c>
      <c r="H1243" s="13" t="n">
        <f aca="false">VLOOKUP(E1243,[1]Sayfa5!E$1:H$1048576,4,0)</f>
        <v>23.1493216</v>
      </c>
      <c r="I1243" s="12"/>
      <c r="J1243" s="47" t="n">
        <f aca="false">VLOOKUP(E1243,[1]Sayfa5!E$1:I$1048576,5,0)</f>
        <v>8691217275804</v>
      </c>
    </row>
    <row r="1244" s="33" customFormat="true" ht="15" hidden="true" customHeight="false" outlineLevel="0" collapsed="false">
      <c r="A1244" s="3" t="s">
        <v>2975</v>
      </c>
      <c r="B1244" s="12" t="s">
        <v>11</v>
      </c>
      <c r="C1244" s="12" t="s">
        <v>1575</v>
      </c>
      <c r="D1244" s="15" t="s">
        <v>2937</v>
      </c>
      <c r="E1244" s="13" t="s">
        <v>2976</v>
      </c>
      <c r="F1244" s="13" t="n">
        <v>0.18</v>
      </c>
      <c r="G1244" s="13" t="s">
        <v>15</v>
      </c>
      <c r="H1244" s="13" t="n">
        <f aca="false">VLOOKUP(E1244,[1]Sayfa5!E$1:H$1048576,4,0)</f>
        <v>8.4196</v>
      </c>
      <c r="I1244" s="12"/>
      <c r="J1244" s="47" t="n">
        <f aca="false">VLOOKUP(E1244,[1]Sayfa5!E$1:I$1048576,5,0)</f>
        <v>8691217277006</v>
      </c>
    </row>
    <row r="1245" s="33" customFormat="true" ht="15" hidden="true" customHeight="false" outlineLevel="0" collapsed="false">
      <c r="A1245" s="3" t="s">
        <v>2977</v>
      </c>
      <c r="B1245" s="12" t="s">
        <v>11</v>
      </c>
      <c r="C1245" s="12" t="s">
        <v>1575</v>
      </c>
      <c r="D1245" s="15" t="s">
        <v>2937</v>
      </c>
      <c r="E1245" s="13" t="s">
        <v>2978</v>
      </c>
      <c r="F1245" s="13" t="n">
        <v>0.18</v>
      </c>
      <c r="G1245" s="13" t="s">
        <v>15</v>
      </c>
      <c r="H1245" s="13" t="n">
        <f aca="false">VLOOKUP(E1245,[1]Sayfa5!E$1:H$1048576,4,0)</f>
        <v>1.9263424</v>
      </c>
      <c r="I1245" s="12"/>
      <c r="J1245" s="47" t="n">
        <f aca="false">VLOOKUP(E1245,[1]Sayfa5!E$1:I$1048576,5,0)</f>
        <v>8691217056007</v>
      </c>
    </row>
    <row r="1246" s="33" customFormat="true" ht="15" hidden="true" customHeight="false" outlineLevel="0" collapsed="false">
      <c r="A1246" s="3" t="s">
        <v>2979</v>
      </c>
      <c r="B1246" s="12" t="s">
        <v>11</v>
      </c>
      <c r="C1246" s="12" t="s">
        <v>1575</v>
      </c>
      <c r="D1246" s="15" t="s">
        <v>2937</v>
      </c>
      <c r="E1246" s="13" t="s">
        <v>2980</v>
      </c>
      <c r="F1246" s="13" t="n">
        <v>0.18</v>
      </c>
      <c r="G1246" s="13" t="s">
        <v>15</v>
      </c>
      <c r="H1246" s="13" t="n">
        <f aca="false">VLOOKUP(E1246,[1]Sayfa5!E$1:H$1048576,4,0)</f>
        <v>2.0061928</v>
      </c>
      <c r="I1246" s="12"/>
      <c r="J1246" s="47" t="n">
        <f aca="false">VLOOKUP(E1246,[1]Sayfa5!E$1:I$1048576,5,0)</f>
        <v>8691217056809</v>
      </c>
    </row>
    <row r="1247" s="33" customFormat="true" ht="15" hidden="true" customHeight="false" outlineLevel="0" collapsed="false">
      <c r="A1247" s="3" t="s">
        <v>2981</v>
      </c>
      <c r="B1247" s="12" t="s">
        <v>11</v>
      </c>
      <c r="C1247" s="12" t="s">
        <v>1575</v>
      </c>
      <c r="D1247" s="15" t="s">
        <v>2937</v>
      </c>
      <c r="E1247" s="13" t="s">
        <v>2982</v>
      </c>
      <c r="F1247" s="13" t="n">
        <v>0.18</v>
      </c>
      <c r="G1247" s="13" t="s">
        <v>15</v>
      </c>
      <c r="H1247" s="13" t="n">
        <f aca="false">VLOOKUP(E1247,[1]Sayfa5!E$1:H$1048576,4,0)</f>
        <v>3.682896</v>
      </c>
      <c r="I1247" s="12"/>
      <c r="J1247" s="47" t="n">
        <f aca="false">VLOOKUP(E1247,[1]Sayfa5!E$1:I$1048576,5,0)</f>
        <v>8691217056502</v>
      </c>
    </row>
    <row r="1248" s="33" customFormat="true" ht="15" hidden="true" customHeight="false" outlineLevel="0" collapsed="false">
      <c r="A1248" s="3" t="s">
        <v>2983</v>
      </c>
      <c r="B1248" s="12" t="s">
        <v>11</v>
      </c>
      <c r="C1248" s="12" t="s">
        <v>1575</v>
      </c>
      <c r="D1248" s="15" t="s">
        <v>2937</v>
      </c>
      <c r="E1248" s="13" t="s">
        <v>2984</v>
      </c>
      <c r="F1248" s="13" t="n">
        <v>0.18</v>
      </c>
      <c r="G1248" s="13" t="s">
        <v>15</v>
      </c>
      <c r="H1248" s="13" t="n">
        <f aca="false">VLOOKUP(E1248,[1]Sayfa5!E$1:H$1048576,4,0)</f>
        <v>1.377012</v>
      </c>
      <c r="I1248" s="12"/>
      <c r="J1248" s="47" t="n">
        <f aca="false">VLOOKUP(E1248,[1]Sayfa5!E$1:I$1048576,5,0)</f>
        <v>8691217057004</v>
      </c>
    </row>
    <row r="1249" s="33" customFormat="true" ht="15" hidden="true" customHeight="false" outlineLevel="0" collapsed="false">
      <c r="A1249" s="3" t="s">
        <v>2985</v>
      </c>
      <c r="B1249" s="12" t="s">
        <v>11</v>
      </c>
      <c r="C1249" s="12" t="s">
        <v>1575</v>
      </c>
      <c r="D1249" s="15" t="s">
        <v>2937</v>
      </c>
      <c r="E1249" s="13" t="s">
        <v>2986</v>
      </c>
      <c r="F1249" s="13" t="n">
        <v>0.18</v>
      </c>
      <c r="G1249" s="13" t="s">
        <v>15</v>
      </c>
      <c r="H1249" s="13" t="n">
        <f aca="false">VLOOKUP(E1249,[1]Sayfa5!E$1:H$1048576,4,0)</f>
        <v>2.5098944</v>
      </c>
      <c r="I1249" s="12"/>
      <c r="J1249" s="47" t="n">
        <f aca="false">VLOOKUP(E1249,[1]Sayfa5!E$1:I$1048576,5,0)</f>
        <v>8691217057509</v>
      </c>
    </row>
    <row r="1250" s="33" customFormat="true" ht="15" hidden="true" customHeight="false" outlineLevel="0" collapsed="false">
      <c r="A1250" s="3" t="s">
        <v>2987</v>
      </c>
      <c r="B1250" s="12" t="s">
        <v>11</v>
      </c>
      <c r="C1250" s="12" t="s">
        <v>1575</v>
      </c>
      <c r="D1250" s="15" t="s">
        <v>2937</v>
      </c>
      <c r="E1250" s="13" t="s">
        <v>2988</v>
      </c>
      <c r="F1250" s="13" t="n">
        <v>0.18</v>
      </c>
      <c r="G1250" s="13" t="s">
        <v>15</v>
      </c>
      <c r="H1250" s="13" t="n">
        <f aca="false">VLOOKUP(E1250,[1]Sayfa5!E$1:H$1048576,4,0)</f>
        <v>2.3607472</v>
      </c>
      <c r="I1250" s="12"/>
      <c r="J1250" s="47" t="n">
        <f aca="false">VLOOKUP(E1250,[1]Sayfa5!E$1:I$1048576,5,0)</f>
        <v>8691217057202</v>
      </c>
    </row>
    <row r="1251" s="33" customFormat="true" ht="15" hidden="true" customHeight="false" outlineLevel="0" collapsed="false">
      <c r="A1251" s="3" t="s">
        <v>2989</v>
      </c>
      <c r="B1251" s="12" t="s">
        <v>11</v>
      </c>
      <c r="C1251" s="12" t="s">
        <v>1575</v>
      </c>
      <c r="D1251" s="15" t="s">
        <v>2937</v>
      </c>
      <c r="E1251" s="13" t="s">
        <v>2990</v>
      </c>
      <c r="F1251" s="13" t="n">
        <v>0.18</v>
      </c>
      <c r="G1251" s="13" t="s">
        <v>15</v>
      </c>
      <c r="H1251" s="13" t="n">
        <f aca="false">VLOOKUP(E1251,[1]Sayfa5!E$1:H$1048576,4,0)</f>
        <v>5.58138</v>
      </c>
      <c r="I1251" s="12"/>
      <c r="J1251" s="47" t="n">
        <f aca="false">VLOOKUP(E1251,[1]Sayfa5!E$1:I$1048576,5,0)</f>
        <v>8691217057905</v>
      </c>
    </row>
    <row r="1252" s="33" customFormat="true" ht="15" hidden="true" customHeight="false" outlineLevel="0" collapsed="false">
      <c r="A1252" s="3" t="s">
        <v>2991</v>
      </c>
      <c r="B1252" s="12" t="s">
        <v>11</v>
      </c>
      <c r="C1252" s="12" t="s">
        <v>1575</v>
      </c>
      <c r="D1252" s="15" t="s">
        <v>2937</v>
      </c>
      <c r="E1252" s="13" t="s">
        <v>2992</v>
      </c>
      <c r="F1252" s="13" t="n">
        <v>0.18</v>
      </c>
      <c r="G1252" s="13" t="s">
        <v>15</v>
      </c>
      <c r="H1252" s="13" t="n">
        <f aca="false">VLOOKUP(E1252,[1]Sayfa5!E$1:H$1048576,4,0)</f>
        <v>6.73568</v>
      </c>
      <c r="I1252" s="12"/>
      <c r="J1252" s="47" t="n">
        <f aca="false">VLOOKUP(E1252,[1]Sayfa5!E$1:I$1048576,5,0)</f>
        <v>8691217277105</v>
      </c>
    </row>
    <row r="1253" s="33" customFormat="true" ht="15" hidden="true" customHeight="false" outlineLevel="0" collapsed="false">
      <c r="A1253" s="3" t="s">
        <v>2993</v>
      </c>
      <c r="B1253" s="12" t="s">
        <v>11</v>
      </c>
      <c r="C1253" s="12" t="s">
        <v>1575</v>
      </c>
      <c r="D1253" s="15" t="s">
        <v>2937</v>
      </c>
      <c r="E1253" s="13" t="s">
        <v>2994</v>
      </c>
      <c r="F1253" s="13" t="n">
        <v>0.18</v>
      </c>
      <c r="G1253" s="13" t="s">
        <v>15</v>
      </c>
      <c r="H1253" s="13" t="n">
        <f aca="false">VLOOKUP(E1253,[1]Sayfa5!E$1:H$1048576,4,0)</f>
        <v>2.961</v>
      </c>
      <c r="I1253" s="12"/>
      <c r="J1253" s="13" t="str">
        <f aca="false">VLOOKUP(E1253,[1]Sayfa5!E$1:I$1048576,5,0)</f>
        <v>8691474981135</v>
      </c>
    </row>
    <row r="1254" s="33" customFormat="true" ht="15" hidden="true" customHeight="false" outlineLevel="0" collapsed="false">
      <c r="A1254" s="3" t="s">
        <v>2995</v>
      </c>
      <c r="B1254" s="12" t="s">
        <v>11</v>
      </c>
      <c r="C1254" s="12" t="s">
        <v>1575</v>
      </c>
      <c r="D1254" s="15" t="s">
        <v>2937</v>
      </c>
      <c r="E1254" s="13" t="s">
        <v>2996</v>
      </c>
      <c r="F1254" s="13" t="n">
        <v>0.18</v>
      </c>
      <c r="G1254" s="13" t="s">
        <v>15</v>
      </c>
      <c r="H1254" s="13" t="n">
        <f aca="false">VLOOKUP(E1254,[1]Sayfa5!E$1:H$1048576,4,0)</f>
        <v>3.9762</v>
      </c>
      <c r="I1254" s="12"/>
      <c r="J1254" s="13" t="str">
        <f aca="false">VLOOKUP(E1254,[1]Sayfa5!E$1:I$1048576,5,0)</f>
        <v>8691474981142</v>
      </c>
    </row>
    <row r="1255" s="33" customFormat="true" ht="15" hidden="true" customHeight="false" outlineLevel="0" collapsed="false">
      <c r="A1255" s="3" t="s">
        <v>2997</v>
      </c>
      <c r="B1255" s="12" t="s">
        <v>11</v>
      </c>
      <c r="C1255" s="12" t="s">
        <v>1575</v>
      </c>
      <c r="D1255" s="15" t="s">
        <v>2937</v>
      </c>
      <c r="E1255" s="13" t="s">
        <v>2998</v>
      </c>
      <c r="F1255" s="13" t="n">
        <v>0.18</v>
      </c>
      <c r="G1255" s="13" t="s">
        <v>15</v>
      </c>
      <c r="H1255" s="13" t="n">
        <f aca="false">VLOOKUP(E1255,[1]Sayfa5!E$1:H$1048576,4,0)</f>
        <v>4.9914</v>
      </c>
      <c r="I1255" s="12"/>
      <c r="J1255" s="13" t="str">
        <f aca="false">VLOOKUP(E1255,[1]Sayfa5!E$1:I$1048576,5,0)</f>
        <v>8691474981159</v>
      </c>
    </row>
    <row r="1256" s="33" customFormat="true" ht="15" hidden="true" customHeight="false" outlineLevel="0" collapsed="false">
      <c r="A1256" s="3" t="s">
        <v>2999</v>
      </c>
      <c r="B1256" s="12" t="s">
        <v>11</v>
      </c>
      <c r="C1256" s="12" t="s">
        <v>1575</v>
      </c>
      <c r="D1256" s="15" t="s">
        <v>2937</v>
      </c>
      <c r="E1256" s="13" t="s">
        <v>3000</v>
      </c>
      <c r="F1256" s="13" t="n">
        <v>0.18</v>
      </c>
      <c r="G1256" s="13" t="s">
        <v>15</v>
      </c>
      <c r="H1256" s="13" t="n">
        <f aca="false">VLOOKUP(E1256,[1]Sayfa5!E$1:H$1048576,4,0)</f>
        <v>5.922</v>
      </c>
      <c r="I1256" s="12"/>
      <c r="J1256" s="13" t="str">
        <f aca="false">VLOOKUP(E1256,[1]Sayfa5!E$1:I$1048576,5,0)</f>
        <v>8691474981166</v>
      </c>
    </row>
    <row r="1257" s="33" customFormat="true" ht="15" hidden="true" customHeight="false" outlineLevel="0" collapsed="false">
      <c r="A1257" s="3" t="s">
        <v>3001</v>
      </c>
      <c r="B1257" s="12" t="s">
        <v>11</v>
      </c>
      <c r="C1257" s="12" t="s">
        <v>1575</v>
      </c>
      <c r="D1257" s="15" t="s">
        <v>2937</v>
      </c>
      <c r="E1257" s="13" t="s">
        <v>3002</v>
      </c>
      <c r="F1257" s="13" t="n">
        <v>0.18</v>
      </c>
      <c r="G1257" s="13" t="s">
        <v>15</v>
      </c>
      <c r="H1257" s="5" t="n">
        <f aca="false">VLOOKUP(E1257,[1]Sayfa5!E$1:H$1048576,4,0)</f>
        <v>16.074</v>
      </c>
      <c r="I1257" s="12"/>
      <c r="J1257" s="13" t="s">
        <v>2032</v>
      </c>
    </row>
    <row r="1258" s="33" customFormat="true" ht="15" hidden="true" customHeight="false" outlineLevel="0" collapsed="false">
      <c r="A1258" s="3" t="s">
        <v>3003</v>
      </c>
      <c r="B1258" s="12" t="s">
        <v>11</v>
      </c>
      <c r="C1258" s="12" t="s">
        <v>1575</v>
      </c>
      <c r="D1258" s="15" t="s">
        <v>2937</v>
      </c>
      <c r="E1258" s="13" t="s">
        <v>3004</v>
      </c>
      <c r="F1258" s="13" t="n">
        <v>0.18</v>
      </c>
      <c r="G1258" s="13" t="s">
        <v>15</v>
      </c>
      <c r="H1258" s="5" t="n">
        <f aca="false">VLOOKUP(E1258,[1]Sayfa5!E$1:H$1048576,4,0)</f>
        <v>16.074</v>
      </c>
      <c r="I1258" s="12"/>
      <c r="J1258" s="13" t="s">
        <v>2035</v>
      </c>
    </row>
    <row r="1259" s="33" customFormat="true" ht="15" hidden="true" customHeight="false" outlineLevel="0" collapsed="false">
      <c r="A1259" s="3" t="s">
        <v>3005</v>
      </c>
      <c r="B1259" s="12" t="s">
        <v>11</v>
      </c>
      <c r="C1259" s="12" t="s">
        <v>1575</v>
      </c>
      <c r="D1259" s="15" t="s">
        <v>2937</v>
      </c>
      <c r="E1259" s="13" t="s">
        <v>3006</v>
      </c>
      <c r="F1259" s="13" t="n">
        <v>0.18</v>
      </c>
      <c r="G1259" s="13" t="s">
        <v>15</v>
      </c>
      <c r="H1259" s="5" t="n">
        <f aca="false">VLOOKUP(E1259,[1]Sayfa5!E$1:H$1048576,4,0)</f>
        <v>16.074</v>
      </c>
      <c r="I1259" s="12"/>
      <c r="J1259" s="13" t="s">
        <v>2038</v>
      </c>
    </row>
    <row r="1260" s="33" customFormat="true" ht="15" hidden="true" customHeight="false" outlineLevel="0" collapsed="false">
      <c r="A1260" s="3" t="s">
        <v>3007</v>
      </c>
      <c r="B1260" s="12" t="s">
        <v>11</v>
      </c>
      <c r="C1260" s="12" t="s">
        <v>1575</v>
      </c>
      <c r="D1260" s="15" t="s">
        <v>2937</v>
      </c>
      <c r="E1260" s="13" t="s">
        <v>3008</v>
      </c>
      <c r="F1260" s="13" t="n">
        <v>0.18</v>
      </c>
      <c r="G1260" s="13" t="s">
        <v>15</v>
      </c>
      <c r="H1260" s="5" t="n">
        <f aca="false">VLOOKUP(E1260,[1]Sayfa5!E$1:H$1048576,4,0)</f>
        <v>16.074</v>
      </c>
      <c r="I1260" s="12"/>
      <c r="J1260" s="13" t="s">
        <v>2041</v>
      </c>
    </row>
    <row r="1261" s="33" customFormat="true" ht="15" hidden="true" customHeight="false" outlineLevel="0" collapsed="false">
      <c r="A1261" s="3" t="s">
        <v>3009</v>
      </c>
      <c r="B1261" s="12" t="s">
        <v>11</v>
      </c>
      <c r="C1261" s="12" t="s">
        <v>1575</v>
      </c>
      <c r="D1261" s="15" t="s">
        <v>2937</v>
      </c>
      <c r="E1261" s="13" t="s">
        <v>3010</v>
      </c>
      <c r="F1261" s="13" t="n">
        <v>0.18</v>
      </c>
      <c r="G1261" s="13" t="s">
        <v>15</v>
      </c>
      <c r="H1261" s="5" t="n">
        <f aca="false">VLOOKUP(E1261,[1]Sayfa5!E$1:H$1048576,4,0)</f>
        <v>16.074</v>
      </c>
      <c r="I1261" s="12"/>
      <c r="J1261" s="13" t="s">
        <v>2044</v>
      </c>
    </row>
    <row r="1262" s="33" customFormat="true" ht="15" hidden="true" customHeight="false" outlineLevel="0" collapsed="false">
      <c r="A1262" s="3" t="s">
        <v>3011</v>
      </c>
      <c r="B1262" s="12" t="s">
        <v>11</v>
      </c>
      <c r="C1262" s="12" t="s">
        <v>1575</v>
      </c>
      <c r="D1262" s="15" t="s">
        <v>2937</v>
      </c>
      <c r="E1262" s="13" t="s">
        <v>3012</v>
      </c>
      <c r="F1262" s="13" t="n">
        <v>0.18</v>
      </c>
      <c r="G1262" s="13" t="s">
        <v>15</v>
      </c>
      <c r="H1262" s="5" t="n">
        <f aca="false">VLOOKUP(E1262,[1]Sayfa5!E$1:H$1048576,4,0)</f>
        <v>16.074</v>
      </c>
      <c r="I1262" s="12"/>
      <c r="J1262" s="13" t="s">
        <v>2047</v>
      </c>
    </row>
    <row r="1263" s="33" customFormat="true" ht="15" hidden="true" customHeight="false" outlineLevel="0" collapsed="false">
      <c r="A1263" s="3" t="s">
        <v>3013</v>
      </c>
      <c r="B1263" s="12" t="s">
        <v>11</v>
      </c>
      <c r="C1263" s="12" t="s">
        <v>1575</v>
      </c>
      <c r="D1263" s="15" t="s">
        <v>2937</v>
      </c>
      <c r="E1263" s="13" t="s">
        <v>3014</v>
      </c>
      <c r="F1263" s="13" t="n">
        <v>0.18</v>
      </c>
      <c r="G1263" s="13" t="s">
        <v>15</v>
      </c>
      <c r="H1263" s="5" t="n">
        <f aca="false">VLOOKUP(E1263,[1]Sayfa5!E$1:H$1048576,4,0)</f>
        <v>16.074</v>
      </c>
      <c r="I1263" s="12"/>
      <c r="J1263" s="13" t="s">
        <v>2050</v>
      </c>
    </row>
    <row r="1264" s="33" customFormat="true" ht="15" hidden="true" customHeight="false" outlineLevel="0" collapsed="false">
      <c r="A1264" s="3" t="s">
        <v>3015</v>
      </c>
      <c r="B1264" s="12" t="s">
        <v>11</v>
      </c>
      <c r="C1264" s="12" t="s">
        <v>1575</v>
      </c>
      <c r="D1264" s="15" t="s">
        <v>3016</v>
      </c>
      <c r="E1264" s="13" t="s">
        <v>3017</v>
      </c>
      <c r="F1264" s="13" t="n">
        <v>0.18</v>
      </c>
      <c r="G1264" s="13" t="s">
        <v>15</v>
      </c>
      <c r="H1264" s="5" t="n">
        <f aca="false">VLOOKUP(E1264,[1]Sayfa5!E$1:H$1048576,4,0)</f>
        <v>702.18</v>
      </c>
      <c r="I1264" s="12"/>
      <c r="J1264" s="48" t="s">
        <v>2053</v>
      </c>
    </row>
    <row r="1265" s="33" customFormat="true" ht="15" hidden="true" customHeight="false" outlineLevel="0" collapsed="false">
      <c r="A1265" s="3" t="s">
        <v>3018</v>
      </c>
      <c r="B1265" s="12" t="s">
        <v>11</v>
      </c>
      <c r="C1265" s="12" t="s">
        <v>1575</v>
      </c>
      <c r="D1265" s="15" t="s">
        <v>3016</v>
      </c>
      <c r="E1265" s="13" t="s">
        <v>3019</v>
      </c>
      <c r="F1265" s="13" t="n">
        <v>0.18</v>
      </c>
      <c r="G1265" s="13" t="s">
        <v>15</v>
      </c>
      <c r="H1265" s="5" t="n">
        <f aca="false">VLOOKUP(E1265,[1]Sayfa5!E$1:H$1048576,4,0)</f>
        <v>702.18</v>
      </c>
      <c r="I1265" s="12"/>
      <c r="J1265" s="48" t="s">
        <v>2056</v>
      </c>
    </row>
    <row r="1266" s="33" customFormat="true" ht="15" hidden="true" customHeight="false" outlineLevel="0" collapsed="false">
      <c r="A1266" s="3" t="s">
        <v>3020</v>
      </c>
      <c r="B1266" s="12" t="s">
        <v>11</v>
      </c>
      <c r="C1266" s="12" t="s">
        <v>1575</v>
      </c>
      <c r="D1266" s="15" t="s">
        <v>3016</v>
      </c>
      <c r="E1266" s="13" t="s">
        <v>3021</v>
      </c>
      <c r="F1266" s="13" t="n">
        <v>0.18</v>
      </c>
      <c r="G1266" s="13" t="s">
        <v>15</v>
      </c>
      <c r="H1266" s="5" t="n">
        <f aca="false">VLOOKUP(E1266,[1]Sayfa5!E$1:H$1048576,4,0)</f>
        <v>702.18</v>
      </c>
      <c r="I1266" s="12"/>
      <c r="J1266" s="48" t="s">
        <v>2059</v>
      </c>
    </row>
    <row r="1267" s="33" customFormat="true" ht="15" hidden="true" customHeight="false" outlineLevel="0" collapsed="false">
      <c r="A1267" s="3" t="s">
        <v>3022</v>
      </c>
      <c r="B1267" s="12" t="s">
        <v>11</v>
      </c>
      <c r="C1267" s="12" t="s">
        <v>1575</v>
      </c>
      <c r="D1267" s="15" t="s">
        <v>3016</v>
      </c>
      <c r="E1267" s="13" t="s">
        <v>3023</v>
      </c>
      <c r="F1267" s="13" t="n">
        <v>0.18</v>
      </c>
      <c r="G1267" s="13" t="s">
        <v>15</v>
      </c>
      <c r="H1267" s="5" t="n">
        <f aca="false">VLOOKUP(E1267,[1]Sayfa5!E$1:H$1048576,4,0)</f>
        <v>702.18</v>
      </c>
      <c r="I1267" s="12"/>
      <c r="J1267" s="48" t="s">
        <v>2062</v>
      </c>
    </row>
    <row r="1268" s="33" customFormat="true" ht="15" hidden="true" customHeight="false" outlineLevel="0" collapsed="false">
      <c r="A1268" s="3" t="s">
        <v>3024</v>
      </c>
      <c r="B1268" s="12" t="s">
        <v>11</v>
      </c>
      <c r="C1268" s="12" t="s">
        <v>1575</v>
      </c>
      <c r="D1268" s="15" t="s">
        <v>3016</v>
      </c>
      <c r="E1268" s="13" t="s">
        <v>3025</v>
      </c>
      <c r="F1268" s="13" t="n">
        <v>0.18</v>
      </c>
      <c r="G1268" s="13" t="s">
        <v>15</v>
      </c>
      <c r="H1268" s="5" t="n">
        <f aca="false">VLOOKUP(E1268,[1]Sayfa5!E$1:H$1048576,4,0)</f>
        <v>702.18</v>
      </c>
      <c r="I1268" s="12"/>
      <c r="J1268" s="48" t="s">
        <v>2065</v>
      </c>
    </row>
    <row r="1269" s="33" customFormat="true" ht="15" hidden="true" customHeight="false" outlineLevel="0" collapsed="false">
      <c r="A1269" s="3" t="s">
        <v>3026</v>
      </c>
      <c r="B1269" s="12" t="s">
        <v>11</v>
      </c>
      <c r="C1269" s="12" t="s">
        <v>1575</v>
      </c>
      <c r="D1269" s="15" t="s">
        <v>3027</v>
      </c>
      <c r="E1269" s="13" t="s">
        <v>3028</v>
      </c>
      <c r="F1269" s="13" t="n">
        <v>0.18</v>
      </c>
      <c r="G1269" s="13" t="s">
        <v>15</v>
      </c>
      <c r="H1269" s="13" t="n">
        <f aca="false">VLOOKUP(E1269,[1]Sayfa5!E$1:H$1048576,4,0)</f>
        <v>5.99072</v>
      </c>
      <c r="I1269" s="12"/>
      <c r="J1269" s="47" t="s">
        <v>2068</v>
      </c>
    </row>
    <row r="1270" s="33" customFormat="true" ht="15" hidden="true" customHeight="false" outlineLevel="0" collapsed="false">
      <c r="A1270" s="3" t="s">
        <v>3029</v>
      </c>
      <c r="B1270" s="12" t="s">
        <v>11</v>
      </c>
      <c r="C1270" s="12" t="s">
        <v>1575</v>
      </c>
      <c r="D1270" s="15" t="s">
        <v>3027</v>
      </c>
      <c r="E1270" s="13" t="s">
        <v>3030</v>
      </c>
      <c r="F1270" s="13" t="n">
        <v>0.18</v>
      </c>
      <c r="G1270" s="13" t="s">
        <v>15</v>
      </c>
      <c r="H1270" s="13" t="n">
        <f aca="false">VLOOKUP(E1270,[1]Sayfa5!E$1:H$1048576,4,0)</f>
        <v>5.99072</v>
      </c>
      <c r="I1270" s="12"/>
      <c r="J1270" s="47" t="s">
        <v>2071</v>
      </c>
    </row>
    <row r="1271" s="33" customFormat="true" ht="15" hidden="true" customHeight="false" outlineLevel="0" collapsed="false">
      <c r="A1271" s="3" t="s">
        <v>3031</v>
      </c>
      <c r="B1271" s="12" t="s">
        <v>11</v>
      </c>
      <c r="C1271" s="12" t="s">
        <v>1575</v>
      </c>
      <c r="D1271" s="15" t="s">
        <v>3027</v>
      </c>
      <c r="E1271" s="13" t="s">
        <v>3032</v>
      </c>
      <c r="F1271" s="13" t="n">
        <v>0.18</v>
      </c>
      <c r="G1271" s="13" t="s">
        <v>15</v>
      </c>
      <c r="H1271" s="13" t="n">
        <f aca="false">VLOOKUP(E1271,[1]Sayfa5!E$1:H$1048576,4,0)</f>
        <v>5.99072</v>
      </c>
      <c r="I1271" s="12"/>
      <c r="J1271" s="47" t="s">
        <v>2075</v>
      </c>
    </row>
    <row r="1272" s="33" customFormat="true" ht="15" hidden="true" customHeight="false" outlineLevel="0" collapsed="false">
      <c r="A1272" s="3" t="s">
        <v>3033</v>
      </c>
      <c r="B1272" s="12" t="s">
        <v>11</v>
      </c>
      <c r="C1272" s="12" t="s">
        <v>1575</v>
      </c>
      <c r="D1272" s="15" t="s">
        <v>3027</v>
      </c>
      <c r="E1272" s="13" t="s">
        <v>3034</v>
      </c>
      <c r="F1272" s="13" t="n">
        <v>0.18</v>
      </c>
      <c r="G1272" s="13" t="s">
        <v>15</v>
      </c>
      <c r="H1272" s="13" t="n">
        <f aca="false">VLOOKUP(E1272,[1]Sayfa5!E$1:H$1048576,4,0)</f>
        <v>5.99072</v>
      </c>
      <c r="I1272" s="12"/>
      <c r="J1272" s="47" t="s">
        <v>2078</v>
      </c>
    </row>
    <row r="1273" s="33" customFormat="true" ht="15" hidden="true" customHeight="false" outlineLevel="0" collapsed="false">
      <c r="A1273" s="3" t="s">
        <v>3035</v>
      </c>
      <c r="B1273" s="12" t="s">
        <v>11</v>
      </c>
      <c r="C1273" s="12" t="s">
        <v>1575</v>
      </c>
      <c r="D1273" s="15" t="s">
        <v>3027</v>
      </c>
      <c r="E1273" s="13" t="s">
        <v>3036</v>
      </c>
      <c r="F1273" s="13" t="n">
        <v>0.18</v>
      </c>
      <c r="G1273" s="13" t="s">
        <v>15</v>
      </c>
      <c r="H1273" s="13" t="n">
        <f aca="false">VLOOKUP(E1273,[1]Sayfa5!E$1:H$1048576,4,0)</f>
        <v>5.99072</v>
      </c>
      <c r="I1273" s="12"/>
      <c r="J1273" s="47" t="s">
        <v>2081</v>
      </c>
    </row>
    <row r="1274" s="33" customFormat="true" ht="15" hidden="true" customHeight="false" outlineLevel="0" collapsed="false">
      <c r="A1274" s="3" t="s">
        <v>3037</v>
      </c>
      <c r="B1274" s="12" t="s">
        <v>11</v>
      </c>
      <c r="C1274" s="12" t="s">
        <v>1575</v>
      </c>
      <c r="D1274" s="15" t="s">
        <v>3027</v>
      </c>
      <c r="E1274" s="13" t="s">
        <v>3038</v>
      </c>
      <c r="F1274" s="13" t="n">
        <v>0.18</v>
      </c>
      <c r="G1274" s="13" t="s">
        <v>15</v>
      </c>
      <c r="H1274" s="13" t="n">
        <f aca="false">VLOOKUP(E1274,[1]Sayfa5!E$1:H$1048576,4,0)</f>
        <v>5.99072</v>
      </c>
      <c r="I1274" s="12"/>
      <c r="J1274" s="47" t="s">
        <v>2084</v>
      </c>
    </row>
    <row r="1275" s="33" customFormat="true" ht="15" hidden="true" customHeight="false" outlineLevel="0" collapsed="false">
      <c r="A1275" s="3" t="s">
        <v>3039</v>
      </c>
      <c r="B1275" s="12" t="s">
        <v>11</v>
      </c>
      <c r="C1275" s="12" t="s">
        <v>1575</v>
      </c>
      <c r="D1275" s="15" t="s">
        <v>3027</v>
      </c>
      <c r="E1275" s="13" t="s">
        <v>3040</v>
      </c>
      <c r="F1275" s="13" t="n">
        <v>0.18</v>
      </c>
      <c r="G1275" s="13" t="s">
        <v>15</v>
      </c>
      <c r="H1275" s="13" t="n">
        <f aca="false">VLOOKUP(E1275,[1]Sayfa5!E$1:H$1048576,4,0)</f>
        <v>7.71344</v>
      </c>
      <c r="I1275" s="12"/>
      <c r="J1275" s="47" t="s">
        <v>2087</v>
      </c>
    </row>
    <row r="1276" s="33" customFormat="true" ht="15" hidden="true" customHeight="false" outlineLevel="0" collapsed="false">
      <c r="A1276" s="3" t="s">
        <v>3041</v>
      </c>
      <c r="B1276" s="12" t="s">
        <v>11</v>
      </c>
      <c r="C1276" s="12" t="s">
        <v>1575</v>
      </c>
      <c r="D1276" s="15" t="s">
        <v>3027</v>
      </c>
      <c r="E1276" s="13" t="s">
        <v>3042</v>
      </c>
      <c r="F1276" s="13" t="n">
        <v>0.18</v>
      </c>
      <c r="G1276" s="13" t="s">
        <v>15</v>
      </c>
      <c r="H1276" s="13" t="n">
        <f aca="false">VLOOKUP(E1276,[1]Sayfa5!E$1:H$1048576,4,0)</f>
        <v>7.71344</v>
      </c>
      <c r="I1276" s="12"/>
      <c r="J1276" s="47" t="s">
        <v>2090</v>
      </c>
    </row>
    <row r="1277" s="33" customFormat="true" ht="15" hidden="true" customHeight="false" outlineLevel="0" collapsed="false">
      <c r="A1277" s="3" t="s">
        <v>3043</v>
      </c>
      <c r="B1277" s="12" t="s">
        <v>11</v>
      </c>
      <c r="C1277" s="12" t="s">
        <v>1575</v>
      </c>
      <c r="D1277" s="15" t="s">
        <v>3027</v>
      </c>
      <c r="E1277" s="13" t="s">
        <v>3044</v>
      </c>
      <c r="F1277" s="13" t="n">
        <v>0.18</v>
      </c>
      <c r="G1277" s="13" t="s">
        <v>15</v>
      </c>
      <c r="H1277" s="13" t="n">
        <f aca="false">VLOOKUP(E1277,[1]Sayfa5!E$1:H$1048576,4,0)</f>
        <v>7.22456</v>
      </c>
      <c r="I1277" s="12"/>
      <c r="J1277" s="47" t="s">
        <v>2093</v>
      </c>
    </row>
    <row r="1278" s="33" customFormat="true" ht="15" hidden="true" customHeight="false" outlineLevel="0" collapsed="false">
      <c r="A1278" s="3" t="s">
        <v>3045</v>
      </c>
      <c r="B1278" s="12" t="s">
        <v>11</v>
      </c>
      <c r="C1278" s="12" t="s">
        <v>1575</v>
      </c>
      <c r="D1278" s="15" t="s">
        <v>3027</v>
      </c>
      <c r="E1278" s="13" t="s">
        <v>3046</v>
      </c>
      <c r="F1278" s="13" t="n">
        <v>0.18</v>
      </c>
      <c r="G1278" s="13" t="s">
        <v>15</v>
      </c>
      <c r="H1278" s="13" t="n">
        <f aca="false">VLOOKUP(E1278,[1]Sayfa5!E$1:H$1048576,4,0)</f>
        <v>7.22456</v>
      </c>
      <c r="I1278" s="12"/>
      <c r="J1278" s="47" t="s">
        <v>2096</v>
      </c>
    </row>
    <row r="1279" s="33" customFormat="true" ht="15" hidden="true" customHeight="false" outlineLevel="0" collapsed="false">
      <c r="A1279" s="3" t="s">
        <v>3047</v>
      </c>
      <c r="B1279" s="12" t="s">
        <v>11</v>
      </c>
      <c r="C1279" s="12" t="s">
        <v>1575</v>
      </c>
      <c r="D1279" s="15" t="s">
        <v>3027</v>
      </c>
      <c r="E1279" s="13" t="s">
        <v>3048</v>
      </c>
      <c r="F1279" s="13" t="n">
        <v>0.18</v>
      </c>
      <c r="G1279" s="13" t="s">
        <v>15</v>
      </c>
      <c r="H1279" s="13" t="n">
        <f aca="false">VLOOKUP(E1279,[1]Sayfa5!E$1:H$1048576,4,0)</f>
        <v>7.51944</v>
      </c>
      <c r="I1279" s="12"/>
      <c r="J1279" s="47" t="s">
        <v>2099</v>
      </c>
    </row>
    <row r="1280" s="33" customFormat="true" ht="15" hidden="true" customHeight="false" outlineLevel="0" collapsed="false">
      <c r="A1280" s="3" t="s">
        <v>3049</v>
      </c>
      <c r="B1280" s="12" t="s">
        <v>11</v>
      </c>
      <c r="C1280" s="12" t="s">
        <v>1575</v>
      </c>
      <c r="D1280" s="15" t="s">
        <v>3027</v>
      </c>
      <c r="E1280" s="13" t="s">
        <v>3050</v>
      </c>
      <c r="F1280" s="13" t="n">
        <v>0.18</v>
      </c>
      <c r="G1280" s="13" t="s">
        <v>15</v>
      </c>
      <c r="H1280" s="13" t="n">
        <f aca="false">VLOOKUP(E1280,[1]Sayfa5!E$1:H$1048576,4,0)</f>
        <v>7.51944</v>
      </c>
      <c r="I1280" s="12"/>
      <c r="J1280" s="47" t="s">
        <v>2102</v>
      </c>
    </row>
    <row r="1281" s="33" customFormat="true" ht="15" hidden="true" customHeight="false" outlineLevel="0" collapsed="false">
      <c r="A1281" s="3" t="s">
        <v>3051</v>
      </c>
      <c r="B1281" s="12" t="s">
        <v>11</v>
      </c>
      <c r="C1281" s="12" t="s">
        <v>1575</v>
      </c>
      <c r="D1281" s="15" t="s">
        <v>3027</v>
      </c>
      <c r="E1281" s="13" t="s">
        <v>3052</v>
      </c>
      <c r="F1281" s="13" t="n">
        <v>0.18</v>
      </c>
      <c r="G1281" s="13" t="s">
        <v>15</v>
      </c>
      <c r="H1281" s="13" t="n">
        <f aca="false">VLOOKUP(E1281,[1]Sayfa5!E$1:H$1048576,4,0)</f>
        <v>7.51944</v>
      </c>
      <c r="I1281" s="12"/>
      <c r="J1281" s="47" t="s">
        <v>2105</v>
      </c>
    </row>
    <row r="1282" s="33" customFormat="true" ht="15" hidden="true" customHeight="false" outlineLevel="0" collapsed="false">
      <c r="A1282" s="3" t="s">
        <v>3053</v>
      </c>
      <c r="B1282" s="12" t="s">
        <v>11</v>
      </c>
      <c r="C1282" s="12" t="s">
        <v>1575</v>
      </c>
      <c r="D1282" s="15" t="s">
        <v>3027</v>
      </c>
      <c r="E1282" s="13" t="s">
        <v>3054</v>
      </c>
      <c r="F1282" s="13" t="n">
        <v>0.18</v>
      </c>
      <c r="G1282" s="13" t="s">
        <v>15</v>
      </c>
      <c r="H1282" s="13" t="n">
        <f aca="false">VLOOKUP(E1282,[1]Sayfa5!E$1:H$1048576,4,0)</f>
        <v>7.51944</v>
      </c>
      <c r="I1282" s="12"/>
      <c r="J1282" s="47" t="s">
        <v>2108</v>
      </c>
    </row>
    <row r="1283" s="33" customFormat="true" ht="15" hidden="true" customHeight="false" outlineLevel="0" collapsed="false">
      <c r="A1283" s="3" t="s">
        <v>3055</v>
      </c>
      <c r="B1283" s="12" t="s">
        <v>11</v>
      </c>
      <c r="C1283" s="12" t="s">
        <v>1575</v>
      </c>
      <c r="D1283" s="15" t="s">
        <v>3027</v>
      </c>
      <c r="E1283" s="13" t="s">
        <v>3056</v>
      </c>
      <c r="F1283" s="13" t="n">
        <v>0.18</v>
      </c>
      <c r="G1283" s="13" t="s">
        <v>15</v>
      </c>
      <c r="H1283" s="13" t="n">
        <f aca="false">VLOOKUP(E1283,[1]Sayfa5!E$1:H$1048576,4,0)</f>
        <v>7.51944</v>
      </c>
      <c r="I1283" s="12"/>
      <c r="J1283" s="47" t="s">
        <v>2111</v>
      </c>
    </row>
    <row r="1284" s="33" customFormat="true" ht="15" hidden="true" customHeight="false" outlineLevel="0" collapsed="false">
      <c r="A1284" s="3" t="s">
        <v>3057</v>
      </c>
      <c r="B1284" s="12" t="s">
        <v>11</v>
      </c>
      <c r="C1284" s="12" t="s">
        <v>1575</v>
      </c>
      <c r="D1284" s="15" t="s">
        <v>3027</v>
      </c>
      <c r="E1284" s="13" t="s">
        <v>3058</v>
      </c>
      <c r="F1284" s="13" t="n">
        <v>0.18</v>
      </c>
      <c r="G1284" s="13" t="s">
        <v>15</v>
      </c>
      <c r="H1284" s="13" t="n">
        <f aca="false">VLOOKUP(E1284,[1]Sayfa5!E$1:H$1048576,4,0)</f>
        <v>2.86344</v>
      </c>
      <c r="I1284" s="12"/>
      <c r="J1284" s="47" t="s">
        <v>2114</v>
      </c>
    </row>
    <row r="1285" s="33" customFormat="true" ht="15" hidden="true" customHeight="false" outlineLevel="0" collapsed="false">
      <c r="A1285" s="3" t="s">
        <v>3059</v>
      </c>
      <c r="B1285" s="12" t="s">
        <v>11</v>
      </c>
      <c r="C1285" s="12" t="s">
        <v>1575</v>
      </c>
      <c r="D1285" s="15" t="s">
        <v>3027</v>
      </c>
      <c r="E1285" s="13" t="s">
        <v>3060</v>
      </c>
      <c r="F1285" s="13" t="n">
        <v>0.18</v>
      </c>
      <c r="G1285" s="13" t="s">
        <v>15</v>
      </c>
      <c r="H1285" s="13" t="n">
        <f aca="false">VLOOKUP(E1285,[1]Sayfa5!E$1:H$1048576,4,0)</f>
        <v>2.86344</v>
      </c>
      <c r="I1285" s="12"/>
      <c r="J1285" s="47" t="s">
        <v>2117</v>
      </c>
    </row>
    <row r="1286" s="33" customFormat="true" ht="15" hidden="true" customHeight="false" outlineLevel="0" collapsed="false">
      <c r="A1286" s="3" t="s">
        <v>3061</v>
      </c>
      <c r="B1286" s="12" t="s">
        <v>11</v>
      </c>
      <c r="C1286" s="12" t="s">
        <v>1575</v>
      </c>
      <c r="D1286" s="15" t="s">
        <v>3027</v>
      </c>
      <c r="E1286" s="13" t="s">
        <v>3062</v>
      </c>
      <c r="F1286" s="13" t="n">
        <v>0.18</v>
      </c>
      <c r="G1286" s="13" t="s">
        <v>15</v>
      </c>
      <c r="H1286" s="13" t="n">
        <f aca="false">VLOOKUP(E1286,[1]Sayfa5!E$1:H$1048576,4,0)</f>
        <v>2.86344</v>
      </c>
      <c r="I1286" s="12"/>
      <c r="J1286" s="47" t="s">
        <v>2120</v>
      </c>
    </row>
    <row r="1287" s="33" customFormat="true" ht="15" hidden="true" customHeight="false" outlineLevel="0" collapsed="false">
      <c r="A1287" s="3" t="s">
        <v>3063</v>
      </c>
      <c r="B1287" s="12" t="s">
        <v>11</v>
      </c>
      <c r="C1287" s="12" t="s">
        <v>1575</v>
      </c>
      <c r="D1287" s="15" t="s">
        <v>3027</v>
      </c>
      <c r="E1287" s="13" t="s">
        <v>3064</v>
      </c>
      <c r="F1287" s="13" t="n">
        <v>0.18</v>
      </c>
      <c r="G1287" s="13" t="s">
        <v>15</v>
      </c>
      <c r="H1287" s="13" t="n">
        <f aca="false">VLOOKUP(E1287,[1]Sayfa5!E$1:H$1048576,4,0)</f>
        <v>2.86344</v>
      </c>
      <c r="I1287" s="12"/>
      <c r="J1287" s="47" t="s">
        <v>2123</v>
      </c>
    </row>
    <row r="1288" s="33" customFormat="true" ht="15" hidden="true" customHeight="false" outlineLevel="0" collapsed="false">
      <c r="A1288" s="3" t="s">
        <v>3065</v>
      </c>
      <c r="B1288" s="12" t="s">
        <v>11</v>
      </c>
      <c r="C1288" s="12" t="s">
        <v>1575</v>
      </c>
      <c r="D1288" s="15" t="s">
        <v>3027</v>
      </c>
      <c r="E1288" s="13" t="s">
        <v>3066</v>
      </c>
      <c r="F1288" s="13" t="n">
        <v>0.18</v>
      </c>
      <c r="G1288" s="13" t="s">
        <v>15</v>
      </c>
      <c r="H1288" s="13" t="n">
        <f aca="false">VLOOKUP(E1288,[1]Sayfa5!E$1:H$1048576,4,0)</f>
        <v>2.73152</v>
      </c>
      <c r="I1288" s="12"/>
      <c r="J1288" s="47" t="s">
        <v>2126</v>
      </c>
    </row>
    <row r="1289" s="33" customFormat="true" ht="15" hidden="true" customHeight="false" outlineLevel="0" collapsed="false">
      <c r="A1289" s="3" t="s">
        <v>3067</v>
      </c>
      <c r="B1289" s="12" t="s">
        <v>11</v>
      </c>
      <c r="C1289" s="12" t="s">
        <v>1575</v>
      </c>
      <c r="D1289" s="15" t="s">
        <v>3027</v>
      </c>
      <c r="E1289" s="13" t="s">
        <v>3068</v>
      </c>
      <c r="F1289" s="13" t="n">
        <v>0.18</v>
      </c>
      <c r="G1289" s="13" t="s">
        <v>15</v>
      </c>
      <c r="H1289" s="13" t="n">
        <f aca="false">VLOOKUP(E1289,[1]Sayfa5!E$1:H$1048576,4,0)</f>
        <v>2.73152</v>
      </c>
      <c r="I1289" s="12"/>
      <c r="J1289" s="47" t="s">
        <v>2129</v>
      </c>
    </row>
    <row r="1290" s="33" customFormat="true" ht="15" hidden="true" customHeight="false" outlineLevel="0" collapsed="false">
      <c r="A1290" s="3" t="s">
        <v>3069</v>
      </c>
      <c r="B1290" s="12" t="s">
        <v>11</v>
      </c>
      <c r="C1290" s="12" t="s">
        <v>1575</v>
      </c>
      <c r="D1290" s="15" t="s">
        <v>3027</v>
      </c>
      <c r="E1290" s="13" t="s">
        <v>3070</v>
      </c>
      <c r="F1290" s="13" t="n">
        <v>0.18</v>
      </c>
      <c r="G1290" s="13" t="s">
        <v>15</v>
      </c>
      <c r="H1290" s="13" t="n">
        <f aca="false">VLOOKUP(E1290,[1]Sayfa5!E$1:H$1048576,4,0)</f>
        <v>2.73152</v>
      </c>
      <c r="I1290" s="12"/>
      <c r="J1290" s="47" t="s">
        <v>2132</v>
      </c>
    </row>
    <row r="1291" s="33" customFormat="true" ht="15" hidden="true" customHeight="false" outlineLevel="0" collapsed="false">
      <c r="A1291" s="3" t="s">
        <v>3071</v>
      </c>
      <c r="B1291" s="12" t="s">
        <v>11</v>
      </c>
      <c r="C1291" s="12" t="s">
        <v>1575</v>
      </c>
      <c r="D1291" s="15" t="s">
        <v>3027</v>
      </c>
      <c r="E1291" s="13" t="s">
        <v>3072</v>
      </c>
      <c r="F1291" s="13" t="n">
        <v>0.18</v>
      </c>
      <c r="G1291" s="13" t="s">
        <v>15</v>
      </c>
      <c r="H1291" s="13" t="n">
        <f aca="false">VLOOKUP(E1291,[1]Sayfa5!E$1:H$1048576,4,0)</f>
        <v>2.73152</v>
      </c>
      <c r="I1291" s="12"/>
      <c r="J1291" s="47" t="s">
        <v>2135</v>
      </c>
    </row>
    <row r="1292" s="33" customFormat="true" ht="15" hidden="true" customHeight="false" outlineLevel="0" collapsed="false">
      <c r="A1292" s="3" t="s">
        <v>3073</v>
      </c>
      <c r="B1292" s="12" t="s">
        <v>11</v>
      </c>
      <c r="C1292" s="12" t="s">
        <v>1575</v>
      </c>
      <c r="D1292" s="15" t="s">
        <v>3027</v>
      </c>
      <c r="E1292" s="13" t="s">
        <v>3074</v>
      </c>
      <c r="F1292" s="13" t="n">
        <v>0.18</v>
      </c>
      <c r="G1292" s="13" t="s">
        <v>15</v>
      </c>
      <c r="H1292" s="13" t="n">
        <f aca="false">VLOOKUP(E1292,[1]Sayfa5!E$1:H$1048576,4,0)</f>
        <v>17.81696</v>
      </c>
      <c r="I1292" s="12"/>
      <c r="J1292" s="47" t="s">
        <v>2138</v>
      </c>
    </row>
    <row r="1293" s="33" customFormat="true" ht="15" hidden="true" customHeight="false" outlineLevel="0" collapsed="false">
      <c r="A1293" s="3" t="s">
        <v>3075</v>
      </c>
      <c r="B1293" s="12" t="s">
        <v>11</v>
      </c>
      <c r="C1293" s="12" t="s">
        <v>1575</v>
      </c>
      <c r="D1293" s="15" t="s">
        <v>3027</v>
      </c>
      <c r="E1293" s="13" t="s">
        <v>3076</v>
      </c>
      <c r="F1293" s="13" t="n">
        <v>0.18</v>
      </c>
      <c r="G1293" s="13" t="s">
        <v>15</v>
      </c>
      <c r="H1293" s="13" t="n">
        <f aca="false">VLOOKUP(E1293,[1]Sayfa5!E$1:H$1048576,4,0)</f>
        <v>17.81696</v>
      </c>
      <c r="I1293" s="12"/>
      <c r="J1293" s="47" t="s">
        <v>2141</v>
      </c>
    </row>
    <row r="1294" s="33" customFormat="true" ht="15" hidden="true" customHeight="false" outlineLevel="0" collapsed="false">
      <c r="A1294" s="3" t="s">
        <v>3077</v>
      </c>
      <c r="B1294" s="12" t="s">
        <v>11</v>
      </c>
      <c r="C1294" s="12" t="s">
        <v>1575</v>
      </c>
      <c r="D1294" s="15" t="s">
        <v>3027</v>
      </c>
      <c r="E1294" s="13" t="s">
        <v>3078</v>
      </c>
      <c r="F1294" s="13" t="n">
        <v>0.18</v>
      </c>
      <c r="G1294" s="13" t="s">
        <v>15</v>
      </c>
      <c r="H1294" s="13" t="n">
        <f aca="false">VLOOKUP(E1294,[1]Sayfa5!E$1:H$1048576,4,0)</f>
        <v>17.81696</v>
      </c>
      <c r="I1294" s="12"/>
      <c r="J1294" s="47" t="s">
        <v>2144</v>
      </c>
    </row>
    <row r="1295" s="33" customFormat="true" ht="15" hidden="true" customHeight="false" outlineLevel="0" collapsed="false">
      <c r="A1295" s="3" t="s">
        <v>3079</v>
      </c>
      <c r="B1295" s="12" t="s">
        <v>11</v>
      </c>
      <c r="C1295" s="12" t="s">
        <v>1575</v>
      </c>
      <c r="D1295" s="15" t="s">
        <v>3027</v>
      </c>
      <c r="E1295" s="13" t="s">
        <v>3080</v>
      </c>
      <c r="F1295" s="13" t="n">
        <v>0.18</v>
      </c>
      <c r="G1295" s="13" t="s">
        <v>15</v>
      </c>
      <c r="H1295" s="13" t="n">
        <f aca="false">VLOOKUP(E1295,[1]Sayfa5!E$1:H$1048576,4,0)</f>
        <v>17.81696</v>
      </c>
      <c r="I1295" s="12"/>
      <c r="J1295" s="47" t="s">
        <v>2147</v>
      </c>
    </row>
    <row r="1296" s="33" customFormat="true" ht="15" hidden="true" customHeight="false" outlineLevel="0" collapsed="false">
      <c r="A1296" s="3" t="s">
        <v>3081</v>
      </c>
      <c r="B1296" s="12" t="s">
        <v>11</v>
      </c>
      <c r="C1296" s="12" t="s">
        <v>1575</v>
      </c>
      <c r="D1296" s="15" t="s">
        <v>3027</v>
      </c>
      <c r="E1296" s="13" t="s">
        <v>3082</v>
      </c>
      <c r="F1296" s="13" t="n">
        <v>0.18</v>
      </c>
      <c r="G1296" s="13" t="s">
        <v>15</v>
      </c>
      <c r="H1296" s="13" t="n">
        <f aca="false">VLOOKUP(E1296,[1]Sayfa5!E$1:H$1048576,4,0)</f>
        <v>17.81696</v>
      </c>
      <c r="I1296" s="12"/>
      <c r="J1296" s="47" t="s">
        <v>2150</v>
      </c>
    </row>
    <row r="1297" s="33" customFormat="true" ht="15" hidden="true" customHeight="false" outlineLevel="0" collapsed="false">
      <c r="A1297" s="3" t="s">
        <v>3083</v>
      </c>
      <c r="B1297" s="12" t="s">
        <v>11</v>
      </c>
      <c r="C1297" s="12" t="s">
        <v>1575</v>
      </c>
      <c r="D1297" s="15" t="s">
        <v>3027</v>
      </c>
      <c r="E1297" s="13" t="s">
        <v>3084</v>
      </c>
      <c r="F1297" s="13" t="n">
        <v>0.18</v>
      </c>
      <c r="G1297" s="13" t="s">
        <v>15</v>
      </c>
      <c r="H1297" s="13" t="n">
        <f aca="false">VLOOKUP(E1297,[1]Sayfa5!E$1:H$1048576,4,0)</f>
        <v>17.81696</v>
      </c>
      <c r="I1297" s="12"/>
      <c r="J1297" s="47" t="s">
        <v>2153</v>
      </c>
    </row>
    <row r="1298" s="33" customFormat="true" ht="15" hidden="true" customHeight="false" outlineLevel="0" collapsed="false">
      <c r="A1298" s="3" t="s">
        <v>3085</v>
      </c>
      <c r="B1298" s="12" t="s">
        <v>11</v>
      </c>
      <c r="C1298" s="12" t="s">
        <v>1575</v>
      </c>
      <c r="D1298" s="15" t="s">
        <v>3027</v>
      </c>
      <c r="E1298" s="13" t="s">
        <v>3086</v>
      </c>
      <c r="F1298" s="13" t="n">
        <v>0.18</v>
      </c>
      <c r="G1298" s="13" t="s">
        <v>15</v>
      </c>
      <c r="H1298" s="13" t="n">
        <f aca="false">VLOOKUP(E1298,[1]Sayfa5!E$1:H$1048576,4,0)</f>
        <v>4.84224</v>
      </c>
      <c r="I1298" s="12"/>
      <c r="J1298" s="47" t="s">
        <v>2156</v>
      </c>
    </row>
    <row r="1299" s="33" customFormat="true" ht="15" hidden="true" customHeight="false" outlineLevel="0" collapsed="false">
      <c r="A1299" s="3" t="s">
        <v>3087</v>
      </c>
      <c r="B1299" s="12" t="s">
        <v>11</v>
      </c>
      <c r="C1299" s="12" t="s">
        <v>1575</v>
      </c>
      <c r="D1299" s="15" t="s">
        <v>3027</v>
      </c>
      <c r="E1299" s="13" t="s">
        <v>3088</v>
      </c>
      <c r="F1299" s="13" t="n">
        <v>0.18</v>
      </c>
      <c r="G1299" s="13" t="s">
        <v>15</v>
      </c>
      <c r="H1299" s="13" t="n">
        <f aca="false">VLOOKUP(E1299,[1]Sayfa5!E$1:H$1048576,4,0)</f>
        <v>4.84224</v>
      </c>
      <c r="I1299" s="12"/>
      <c r="J1299" s="47" t="s">
        <v>2159</v>
      </c>
    </row>
    <row r="1300" s="33" customFormat="true" ht="15" hidden="true" customHeight="false" outlineLevel="0" collapsed="false">
      <c r="A1300" s="3" t="s">
        <v>3089</v>
      </c>
      <c r="B1300" s="12" t="s">
        <v>11</v>
      </c>
      <c r="C1300" s="12" t="s">
        <v>1575</v>
      </c>
      <c r="D1300" s="15" t="s">
        <v>3027</v>
      </c>
      <c r="E1300" s="13" t="s">
        <v>3090</v>
      </c>
      <c r="F1300" s="13" t="n">
        <v>0.18</v>
      </c>
      <c r="G1300" s="13" t="s">
        <v>15</v>
      </c>
      <c r="H1300" s="13" t="n">
        <f aca="false">VLOOKUP(E1300,[1]Sayfa5!E$1:H$1048576,4,0)</f>
        <v>4.84224</v>
      </c>
      <c r="I1300" s="12"/>
      <c r="J1300" s="47" t="s">
        <v>2162</v>
      </c>
    </row>
    <row r="1301" s="33" customFormat="true" ht="15" hidden="true" customHeight="false" outlineLevel="0" collapsed="false">
      <c r="A1301" s="3" t="s">
        <v>3091</v>
      </c>
      <c r="B1301" s="12" t="s">
        <v>11</v>
      </c>
      <c r="C1301" s="12" t="s">
        <v>1575</v>
      </c>
      <c r="D1301" s="15" t="s">
        <v>3027</v>
      </c>
      <c r="E1301" s="13" t="s">
        <v>3092</v>
      </c>
      <c r="F1301" s="13" t="n">
        <v>0.18</v>
      </c>
      <c r="G1301" s="13" t="s">
        <v>15</v>
      </c>
      <c r="H1301" s="13" t="n">
        <f aca="false">VLOOKUP(E1301,[1]Sayfa5!E$1:H$1048576,4,0)</f>
        <v>4.013472</v>
      </c>
      <c r="I1301" s="12"/>
      <c r="J1301" s="47" t="s">
        <v>2165</v>
      </c>
    </row>
    <row r="1302" s="33" customFormat="true" ht="15" hidden="true" customHeight="false" outlineLevel="0" collapsed="false">
      <c r="A1302" s="3" t="s">
        <v>3093</v>
      </c>
      <c r="B1302" s="12" t="s">
        <v>11</v>
      </c>
      <c r="C1302" s="12" t="s">
        <v>1575</v>
      </c>
      <c r="D1302" s="15" t="s">
        <v>3027</v>
      </c>
      <c r="E1302" s="13" t="s">
        <v>3094</v>
      </c>
      <c r="F1302" s="13" t="n">
        <v>0.18</v>
      </c>
      <c r="G1302" s="13" t="s">
        <v>15</v>
      </c>
      <c r="H1302" s="13" t="n">
        <f aca="false">VLOOKUP(E1302,[1]Sayfa5!E$1:H$1048576,4,0)</f>
        <v>3.9465808</v>
      </c>
      <c r="I1302" s="12"/>
      <c r="J1302" s="47" t="s">
        <v>2168</v>
      </c>
    </row>
    <row r="1303" s="33" customFormat="true" ht="15" hidden="true" customHeight="false" outlineLevel="0" collapsed="false">
      <c r="A1303" s="3" t="s">
        <v>3095</v>
      </c>
      <c r="B1303" s="12" t="s">
        <v>11</v>
      </c>
      <c r="C1303" s="12" t="s">
        <v>1575</v>
      </c>
      <c r="D1303" s="15" t="s">
        <v>3027</v>
      </c>
      <c r="E1303" s="13" t="s">
        <v>3096</v>
      </c>
      <c r="F1303" s="13" t="n">
        <v>0.18</v>
      </c>
      <c r="G1303" s="13" t="s">
        <v>15</v>
      </c>
      <c r="H1303" s="13" t="n">
        <f aca="false">VLOOKUP(E1303,[1]Sayfa5!E$1:H$1048576,4,0)</f>
        <v>3.9465808</v>
      </c>
      <c r="I1303" s="12"/>
      <c r="J1303" s="47" t="s">
        <v>2171</v>
      </c>
    </row>
    <row r="1304" s="33" customFormat="true" ht="15" hidden="true" customHeight="false" outlineLevel="0" collapsed="false">
      <c r="A1304" s="3" t="s">
        <v>3097</v>
      </c>
      <c r="B1304" s="12" t="s">
        <v>11</v>
      </c>
      <c r="C1304" s="12" t="s">
        <v>1575</v>
      </c>
      <c r="D1304" s="15" t="s">
        <v>3027</v>
      </c>
      <c r="E1304" s="13" t="s">
        <v>3098</v>
      </c>
      <c r="F1304" s="13" t="n">
        <v>0.18</v>
      </c>
      <c r="G1304" s="13" t="s">
        <v>15</v>
      </c>
      <c r="H1304" s="13" t="n">
        <f aca="false">VLOOKUP(E1304,[1]Sayfa5!E$1:H$1048576,4,0)</f>
        <v>6.93744</v>
      </c>
      <c r="I1304" s="12"/>
      <c r="J1304" s="47" t="s">
        <v>2174</v>
      </c>
    </row>
    <row r="1305" s="33" customFormat="true" ht="15" hidden="true" customHeight="false" outlineLevel="0" collapsed="false">
      <c r="A1305" s="3" t="s">
        <v>3099</v>
      </c>
      <c r="B1305" s="12" t="s">
        <v>11</v>
      </c>
      <c r="C1305" s="12" t="s">
        <v>1575</v>
      </c>
      <c r="D1305" s="15" t="s">
        <v>3027</v>
      </c>
      <c r="E1305" s="13" t="s">
        <v>3100</v>
      </c>
      <c r="F1305" s="13" t="n">
        <v>0.18</v>
      </c>
      <c r="G1305" s="13" t="s">
        <v>15</v>
      </c>
      <c r="H1305" s="13" t="n">
        <f aca="false">VLOOKUP(E1305,[1]Sayfa5!E$1:H$1048576,4,0)</f>
        <v>6.93744</v>
      </c>
      <c r="I1305" s="12"/>
      <c r="J1305" s="47" t="s">
        <v>2177</v>
      </c>
    </row>
    <row r="1306" s="33" customFormat="true" ht="15" hidden="true" customHeight="false" outlineLevel="0" collapsed="false">
      <c r="A1306" s="3" t="s">
        <v>3101</v>
      </c>
      <c r="B1306" s="12" t="s">
        <v>11</v>
      </c>
      <c r="C1306" s="12" t="s">
        <v>1575</v>
      </c>
      <c r="D1306" s="15" t="s">
        <v>3027</v>
      </c>
      <c r="E1306" s="13" t="s">
        <v>3102</v>
      </c>
      <c r="F1306" s="13" t="n">
        <v>0.18</v>
      </c>
      <c r="G1306" s="13" t="s">
        <v>15</v>
      </c>
      <c r="H1306" s="13" t="n">
        <f aca="false">VLOOKUP(E1306,[1]Sayfa5!E$1:H$1048576,4,0)</f>
        <v>6.93744</v>
      </c>
      <c r="I1306" s="12"/>
      <c r="J1306" s="47" t="s">
        <v>2180</v>
      </c>
    </row>
    <row r="1307" s="33" customFormat="true" ht="15" hidden="true" customHeight="false" outlineLevel="0" collapsed="false">
      <c r="A1307" s="3" t="s">
        <v>3103</v>
      </c>
      <c r="B1307" s="12" t="s">
        <v>11</v>
      </c>
      <c r="C1307" s="12" t="s">
        <v>1575</v>
      </c>
      <c r="D1307" s="15" t="s">
        <v>3027</v>
      </c>
      <c r="E1307" s="13" t="s">
        <v>3104</v>
      </c>
      <c r="F1307" s="13" t="n">
        <v>0.18</v>
      </c>
      <c r="G1307" s="13" t="s">
        <v>15</v>
      </c>
      <c r="H1307" s="13" t="n">
        <f aca="false">VLOOKUP(E1307,[1]Sayfa5!E$1:H$1048576,4,0)</f>
        <v>13.372032</v>
      </c>
      <c r="I1307" s="12"/>
      <c r="J1307" s="47" t="s">
        <v>2183</v>
      </c>
    </row>
    <row r="1308" s="33" customFormat="true" ht="15" hidden="true" customHeight="false" outlineLevel="0" collapsed="false">
      <c r="A1308" s="3" t="s">
        <v>3105</v>
      </c>
      <c r="B1308" s="12" t="s">
        <v>11</v>
      </c>
      <c r="C1308" s="12" t="s">
        <v>1575</v>
      </c>
      <c r="D1308" s="15" t="s">
        <v>3027</v>
      </c>
      <c r="E1308" s="13" t="s">
        <v>3106</v>
      </c>
      <c r="F1308" s="13" t="n">
        <v>0.18</v>
      </c>
      <c r="G1308" s="13" t="s">
        <v>15</v>
      </c>
      <c r="H1308" s="13" t="n">
        <f aca="false">VLOOKUP(E1308,[1]Sayfa5!E$1:H$1048576,4,0)</f>
        <v>13.372032</v>
      </c>
      <c r="I1308" s="12"/>
      <c r="J1308" s="47" t="s">
        <v>2186</v>
      </c>
    </row>
    <row r="1309" s="33" customFormat="true" ht="15" hidden="true" customHeight="false" outlineLevel="0" collapsed="false">
      <c r="A1309" s="3" t="s">
        <v>3107</v>
      </c>
      <c r="B1309" s="12" t="s">
        <v>11</v>
      </c>
      <c r="C1309" s="12" t="s">
        <v>1575</v>
      </c>
      <c r="D1309" s="15" t="s">
        <v>3027</v>
      </c>
      <c r="E1309" s="13" t="s">
        <v>3108</v>
      </c>
      <c r="F1309" s="13" t="n">
        <v>0.18</v>
      </c>
      <c r="G1309" s="13" t="s">
        <v>15</v>
      </c>
      <c r="H1309" s="13" t="n">
        <f aca="false">VLOOKUP(E1309,[1]Sayfa5!E$1:H$1048576,4,0)</f>
        <v>13.372032</v>
      </c>
      <c r="I1309" s="12"/>
      <c r="J1309" s="47" t="s">
        <v>2189</v>
      </c>
    </row>
    <row r="1310" s="33" customFormat="true" ht="15" hidden="true" customHeight="false" outlineLevel="0" collapsed="false">
      <c r="A1310" s="3" t="s">
        <v>3109</v>
      </c>
      <c r="B1310" s="12" t="s">
        <v>11</v>
      </c>
      <c r="C1310" s="12" t="s">
        <v>1575</v>
      </c>
      <c r="D1310" s="15" t="s">
        <v>3027</v>
      </c>
      <c r="E1310" s="13" t="s">
        <v>3110</v>
      </c>
      <c r="F1310" s="13" t="n">
        <v>0.18</v>
      </c>
      <c r="G1310" s="13" t="s">
        <v>15</v>
      </c>
      <c r="H1310" s="13" t="n">
        <f aca="false">VLOOKUP(E1310,[1]Sayfa5!E$1:H$1048576,4,0)</f>
        <v>13.372032</v>
      </c>
      <c r="I1310" s="12"/>
      <c r="J1310" s="47" t="s">
        <v>2192</v>
      </c>
    </row>
    <row r="1311" s="33" customFormat="true" ht="15" hidden="true" customHeight="false" outlineLevel="0" collapsed="false">
      <c r="A1311" s="3" t="s">
        <v>3111</v>
      </c>
      <c r="B1311" s="12" t="s">
        <v>11</v>
      </c>
      <c r="C1311" s="12" t="s">
        <v>1575</v>
      </c>
      <c r="D1311" s="15" t="s">
        <v>3027</v>
      </c>
      <c r="E1311" s="13" t="s">
        <v>3112</v>
      </c>
      <c r="F1311" s="13" t="n">
        <v>0.18</v>
      </c>
      <c r="G1311" s="13" t="s">
        <v>15</v>
      </c>
      <c r="H1311" s="13" t="n">
        <f aca="false">VLOOKUP(E1311,[1]Sayfa5!E$1:H$1048576,4,0)</f>
        <v>13.372032</v>
      </c>
      <c r="I1311" s="12"/>
      <c r="J1311" s="47" t="s">
        <v>2195</v>
      </c>
    </row>
    <row r="1312" s="33" customFormat="true" ht="15" hidden="true" customHeight="false" outlineLevel="0" collapsed="false">
      <c r="A1312" s="3" t="s">
        <v>3113</v>
      </c>
      <c r="B1312" s="12" t="s">
        <v>11</v>
      </c>
      <c r="C1312" s="12" t="s">
        <v>1575</v>
      </c>
      <c r="D1312" s="15" t="s">
        <v>3027</v>
      </c>
      <c r="E1312" s="13" t="s">
        <v>3114</v>
      </c>
      <c r="F1312" s="13" t="n">
        <v>0.18</v>
      </c>
      <c r="G1312" s="13" t="s">
        <v>15</v>
      </c>
      <c r="H1312" s="13" t="n">
        <f aca="false">VLOOKUP(E1312,[1]Sayfa5!E$1:H$1048576,4,0)</f>
        <v>13.372032</v>
      </c>
      <c r="I1312" s="12"/>
      <c r="J1312" s="47" t="s">
        <v>2198</v>
      </c>
    </row>
    <row r="1313" s="33" customFormat="true" ht="15" hidden="true" customHeight="false" outlineLevel="0" collapsed="false">
      <c r="A1313" s="3" t="s">
        <v>3115</v>
      </c>
      <c r="B1313" s="12" t="s">
        <v>11</v>
      </c>
      <c r="C1313" s="12" t="s">
        <v>1575</v>
      </c>
      <c r="D1313" s="15" t="s">
        <v>3027</v>
      </c>
      <c r="E1313" s="13" t="s">
        <v>3116</v>
      </c>
      <c r="F1313" s="13" t="n">
        <v>0.18</v>
      </c>
      <c r="G1313" s="13" t="s">
        <v>15</v>
      </c>
      <c r="H1313" s="13" t="n">
        <f aca="false">VLOOKUP(E1313,[1]Sayfa5!E$1:H$1048576,4,0)</f>
        <v>13.372032</v>
      </c>
      <c r="I1313" s="12"/>
      <c r="J1313" s="47" t="s">
        <v>2201</v>
      </c>
    </row>
    <row r="1314" s="33" customFormat="true" ht="15" hidden="true" customHeight="false" outlineLevel="0" collapsed="false">
      <c r="A1314" s="3" t="s">
        <v>3117</v>
      </c>
      <c r="B1314" s="12" t="s">
        <v>11</v>
      </c>
      <c r="C1314" s="12" t="s">
        <v>1575</v>
      </c>
      <c r="D1314" s="15" t="s">
        <v>3027</v>
      </c>
      <c r="E1314" s="13" t="s">
        <v>3118</v>
      </c>
      <c r="F1314" s="13" t="n">
        <v>0.18</v>
      </c>
      <c r="G1314" s="13" t="s">
        <v>15</v>
      </c>
      <c r="H1314" s="13" t="n">
        <f aca="false">VLOOKUP(E1314,[1]Sayfa5!E$1:H$1048576,4,0)</f>
        <v>13.372032</v>
      </c>
      <c r="I1314" s="12"/>
      <c r="J1314" s="47" t="s">
        <v>2204</v>
      </c>
    </row>
    <row r="1315" s="33" customFormat="true" ht="15" hidden="true" customHeight="false" outlineLevel="0" collapsed="false">
      <c r="A1315" s="3" t="s">
        <v>3119</v>
      </c>
      <c r="B1315" s="12" t="s">
        <v>11</v>
      </c>
      <c r="C1315" s="12" t="s">
        <v>1575</v>
      </c>
      <c r="D1315" s="15" t="s">
        <v>3027</v>
      </c>
      <c r="E1315" s="13" t="s">
        <v>3120</v>
      </c>
      <c r="F1315" s="13" t="n">
        <v>0.18</v>
      </c>
      <c r="G1315" s="13" t="s">
        <v>15</v>
      </c>
      <c r="H1315" s="13" t="n">
        <f aca="false">VLOOKUP(E1315,[1]Sayfa5!E$1:H$1048576,4,0)</f>
        <v>27.5970432</v>
      </c>
      <c r="I1315" s="12"/>
      <c r="J1315" s="47" t="s">
        <v>2207</v>
      </c>
    </row>
    <row r="1316" s="33" customFormat="true" ht="15" hidden="true" customHeight="false" outlineLevel="0" collapsed="false">
      <c r="A1316" s="3" t="s">
        <v>3121</v>
      </c>
      <c r="B1316" s="12" t="s">
        <v>11</v>
      </c>
      <c r="C1316" s="12" t="s">
        <v>1575</v>
      </c>
      <c r="D1316" s="15" t="s">
        <v>3027</v>
      </c>
      <c r="E1316" s="13" t="s">
        <v>3122</v>
      </c>
      <c r="F1316" s="13" t="n">
        <v>0.18</v>
      </c>
      <c r="G1316" s="13" t="s">
        <v>15</v>
      </c>
      <c r="H1316" s="13" t="n">
        <f aca="false">VLOOKUP(E1316,[1]Sayfa5!E$1:H$1048576,4,0)</f>
        <v>27.5970432</v>
      </c>
      <c r="I1316" s="12"/>
      <c r="J1316" s="47" t="s">
        <v>2210</v>
      </c>
    </row>
    <row r="1317" s="33" customFormat="true" ht="15" hidden="true" customHeight="false" outlineLevel="0" collapsed="false">
      <c r="A1317" s="3" t="s">
        <v>3123</v>
      </c>
      <c r="B1317" s="12" t="s">
        <v>11</v>
      </c>
      <c r="C1317" s="12" t="s">
        <v>1575</v>
      </c>
      <c r="D1317" s="15" t="s">
        <v>3027</v>
      </c>
      <c r="E1317" s="13" t="s">
        <v>3124</v>
      </c>
      <c r="F1317" s="13" t="n">
        <v>0.18</v>
      </c>
      <c r="G1317" s="13" t="s">
        <v>15</v>
      </c>
      <c r="H1317" s="13" t="n">
        <f aca="false">VLOOKUP(E1317,[1]Sayfa5!E$1:H$1048576,4,0)</f>
        <v>27.432376</v>
      </c>
      <c r="I1317" s="12"/>
      <c r="J1317" s="47" t="s">
        <v>2213</v>
      </c>
    </row>
    <row r="1318" s="33" customFormat="true" ht="15" hidden="true" customHeight="false" outlineLevel="0" collapsed="false">
      <c r="A1318" s="3" t="s">
        <v>3125</v>
      </c>
      <c r="B1318" s="12" t="s">
        <v>11</v>
      </c>
      <c r="C1318" s="12" t="s">
        <v>1575</v>
      </c>
      <c r="D1318" s="15" t="s">
        <v>3027</v>
      </c>
      <c r="E1318" s="13" t="s">
        <v>3126</v>
      </c>
      <c r="F1318" s="13" t="n">
        <v>0.18</v>
      </c>
      <c r="G1318" s="13" t="s">
        <v>15</v>
      </c>
      <c r="H1318" s="13" t="n">
        <f aca="false">VLOOKUP(E1318,[1]Sayfa5!E$1:H$1048576,4,0)</f>
        <v>27.432376</v>
      </c>
      <c r="I1318" s="12"/>
      <c r="J1318" s="47" t="s">
        <v>2216</v>
      </c>
    </row>
    <row r="1319" s="33" customFormat="true" ht="15" hidden="true" customHeight="false" outlineLevel="0" collapsed="false">
      <c r="A1319" s="3" t="s">
        <v>3127</v>
      </c>
      <c r="B1319" s="12" t="s">
        <v>11</v>
      </c>
      <c r="C1319" s="12" t="s">
        <v>1575</v>
      </c>
      <c r="D1319" s="15" t="s">
        <v>3027</v>
      </c>
      <c r="E1319" s="13" t="s">
        <v>3128</v>
      </c>
      <c r="F1319" s="13" t="n">
        <v>0.18</v>
      </c>
      <c r="G1319" s="13" t="s">
        <v>15</v>
      </c>
      <c r="H1319" s="13" t="n">
        <f aca="false">VLOOKUP(E1319,[1]Sayfa5!E$1:H$1048576,4,0)</f>
        <v>93.9430256</v>
      </c>
      <c r="I1319" s="12"/>
      <c r="J1319" s="47" t="s">
        <v>2219</v>
      </c>
    </row>
    <row r="1320" s="33" customFormat="true" ht="15" hidden="true" customHeight="false" outlineLevel="0" collapsed="false">
      <c r="A1320" s="3" t="s">
        <v>3129</v>
      </c>
      <c r="B1320" s="12" t="s">
        <v>11</v>
      </c>
      <c r="C1320" s="12" t="s">
        <v>1575</v>
      </c>
      <c r="D1320" s="15" t="s">
        <v>3027</v>
      </c>
      <c r="E1320" s="13" t="s">
        <v>3130</v>
      </c>
      <c r="F1320" s="13" t="n">
        <v>0.18</v>
      </c>
      <c r="G1320" s="13" t="s">
        <v>15</v>
      </c>
      <c r="H1320" s="13" t="n">
        <f aca="false">VLOOKUP(E1320,[1]Sayfa5!E$1:H$1048576,4,0)</f>
        <v>93.9430256</v>
      </c>
      <c r="I1320" s="12"/>
      <c r="J1320" s="47" t="s">
        <v>2222</v>
      </c>
    </row>
    <row r="1321" s="33" customFormat="true" ht="15" hidden="true" customHeight="false" outlineLevel="0" collapsed="false">
      <c r="A1321" s="3" t="s">
        <v>3131</v>
      </c>
      <c r="B1321" s="12" t="s">
        <v>11</v>
      </c>
      <c r="C1321" s="12" t="s">
        <v>1575</v>
      </c>
      <c r="D1321" s="15" t="s">
        <v>3027</v>
      </c>
      <c r="E1321" s="13" t="s">
        <v>3132</v>
      </c>
      <c r="F1321" s="13" t="n">
        <v>0.18</v>
      </c>
      <c r="G1321" s="13" t="s">
        <v>15</v>
      </c>
      <c r="H1321" s="13" t="n">
        <f aca="false">VLOOKUP(E1321,[1]Sayfa5!E$1:H$1048576,4,0)</f>
        <v>81.99216</v>
      </c>
      <c r="I1321" s="12"/>
      <c r="J1321" s="47" t="s">
        <v>2225</v>
      </c>
    </row>
    <row r="1322" s="33" customFormat="true" ht="15" hidden="true" customHeight="false" outlineLevel="0" collapsed="false">
      <c r="A1322" s="3" t="s">
        <v>3133</v>
      </c>
      <c r="B1322" s="12" t="s">
        <v>11</v>
      </c>
      <c r="C1322" s="12" t="s">
        <v>1575</v>
      </c>
      <c r="D1322" s="15" t="s">
        <v>3027</v>
      </c>
      <c r="E1322" s="13" t="s">
        <v>3134</v>
      </c>
      <c r="F1322" s="13" t="n">
        <v>0.18</v>
      </c>
      <c r="G1322" s="13" t="s">
        <v>15</v>
      </c>
      <c r="H1322" s="13" t="n">
        <f aca="false">VLOOKUP(E1322,[1]Sayfa5!E$1:H$1048576,4,0)</f>
        <v>81.99216</v>
      </c>
      <c r="I1322" s="12"/>
      <c r="J1322" s="47" t="s">
        <v>2228</v>
      </c>
    </row>
    <row r="1323" s="33" customFormat="true" ht="15" hidden="true" customHeight="false" outlineLevel="0" collapsed="false">
      <c r="A1323" s="3" t="s">
        <v>3135</v>
      </c>
      <c r="B1323" s="12" t="s">
        <v>11</v>
      </c>
      <c r="C1323" s="12" t="s">
        <v>1575</v>
      </c>
      <c r="D1323" s="15" t="s">
        <v>3136</v>
      </c>
      <c r="E1323" s="13" t="s">
        <v>3137</v>
      </c>
      <c r="F1323" s="13" t="n">
        <v>0.18</v>
      </c>
      <c r="G1323" s="13" t="s">
        <v>15</v>
      </c>
      <c r="H1323" s="13" t="n">
        <f aca="false">VLOOKUP(E1323,[1]Sayfa5!E$1:H$1048576,4,0)</f>
        <v>8.883</v>
      </c>
      <c r="I1323" s="12"/>
      <c r="J1323" s="13" t="str">
        <f aca="false">VLOOKUP(E1323,[1]Sayfa5!E$1:I$1048576,5,0)</f>
        <v>4049793026626</v>
      </c>
    </row>
    <row r="1324" s="33" customFormat="true" ht="15" hidden="true" customHeight="false" outlineLevel="0" collapsed="false">
      <c r="A1324" s="3" t="s">
        <v>3138</v>
      </c>
      <c r="B1324" s="12" t="s">
        <v>11</v>
      </c>
      <c r="C1324" s="12" t="s">
        <v>1575</v>
      </c>
      <c r="D1324" s="15" t="s">
        <v>3136</v>
      </c>
      <c r="E1324" s="13" t="s">
        <v>3139</v>
      </c>
      <c r="F1324" s="13" t="n">
        <v>0.18</v>
      </c>
      <c r="G1324" s="13" t="s">
        <v>15</v>
      </c>
      <c r="H1324" s="13" t="n">
        <f aca="false">VLOOKUP(E1324,[1]Sayfa5!E$1:H$1048576,4,0)</f>
        <v>8.883</v>
      </c>
      <c r="I1324" s="12"/>
      <c r="J1324" s="13" t="str">
        <f aca="false">VLOOKUP(E1324,[1]Sayfa5!E$1:I$1048576,5,0)</f>
        <v>4049793026572</v>
      </c>
    </row>
    <row r="1325" s="33" customFormat="true" ht="15" hidden="true" customHeight="false" outlineLevel="0" collapsed="false">
      <c r="A1325" s="3" t="s">
        <v>3140</v>
      </c>
      <c r="B1325" s="12" t="s">
        <v>11</v>
      </c>
      <c r="C1325" s="12" t="s">
        <v>1575</v>
      </c>
      <c r="D1325" s="15" t="s">
        <v>3136</v>
      </c>
      <c r="E1325" s="13" t="s">
        <v>3141</v>
      </c>
      <c r="F1325" s="13" t="n">
        <v>0.18</v>
      </c>
      <c r="G1325" s="13" t="s">
        <v>15</v>
      </c>
      <c r="H1325" s="13" t="n">
        <f aca="false">VLOOKUP(E1325,[1]Sayfa5!E$1:H$1048576,4,0)</f>
        <v>8.883</v>
      </c>
      <c r="I1325" s="12"/>
      <c r="J1325" s="13" t="str">
        <f aca="false">VLOOKUP(E1325,[1]Sayfa5!E$1:I$1048576,5,0)</f>
        <v>4049793026589</v>
      </c>
    </row>
    <row r="1326" s="33" customFormat="true" ht="15" hidden="true" customHeight="false" outlineLevel="0" collapsed="false">
      <c r="A1326" s="3" t="s">
        <v>3142</v>
      </c>
      <c r="B1326" s="12" t="s">
        <v>11</v>
      </c>
      <c r="C1326" s="12" t="s">
        <v>1575</v>
      </c>
      <c r="D1326" s="15" t="s">
        <v>3136</v>
      </c>
      <c r="E1326" s="13" t="s">
        <v>3143</v>
      </c>
      <c r="F1326" s="13" t="n">
        <v>0.18</v>
      </c>
      <c r="G1326" s="13" t="s">
        <v>15</v>
      </c>
      <c r="H1326" s="13" t="n">
        <f aca="false">VLOOKUP(E1326,[1]Sayfa5!E$1:H$1048576,4,0)</f>
        <v>8.883</v>
      </c>
      <c r="I1326" s="12"/>
      <c r="J1326" s="13" t="str">
        <f aca="false">VLOOKUP(E1326,[1]Sayfa5!E$1:I$1048576,5,0)</f>
        <v>4049793026596</v>
      </c>
    </row>
    <row r="1327" s="33" customFormat="true" ht="15" hidden="true" customHeight="false" outlineLevel="0" collapsed="false">
      <c r="A1327" s="3" t="s">
        <v>3144</v>
      </c>
      <c r="B1327" s="12" t="s">
        <v>11</v>
      </c>
      <c r="C1327" s="12" t="s">
        <v>1575</v>
      </c>
      <c r="D1327" s="15" t="s">
        <v>3136</v>
      </c>
      <c r="E1327" s="13" t="s">
        <v>3145</v>
      </c>
      <c r="F1327" s="13" t="n">
        <v>0.18</v>
      </c>
      <c r="G1327" s="13" t="s">
        <v>15</v>
      </c>
      <c r="H1327" s="13" t="n">
        <f aca="false">VLOOKUP(E1327,[1]Sayfa5!E$1:H$1048576,4,0)</f>
        <v>8.883</v>
      </c>
      <c r="I1327" s="12"/>
      <c r="J1327" s="13" t="str">
        <f aca="false">VLOOKUP(E1327,[1]Sayfa5!E$1:I$1048576,5,0)</f>
        <v>4049793027845</v>
      </c>
    </row>
    <row r="1328" s="33" customFormat="true" ht="15" hidden="true" customHeight="false" outlineLevel="0" collapsed="false">
      <c r="A1328" s="3" t="s">
        <v>3146</v>
      </c>
      <c r="B1328" s="12" t="s">
        <v>11</v>
      </c>
      <c r="C1328" s="12" t="s">
        <v>1575</v>
      </c>
      <c r="D1328" s="15" t="s">
        <v>3136</v>
      </c>
      <c r="E1328" s="13" t="s">
        <v>3147</v>
      </c>
      <c r="F1328" s="13" t="n">
        <v>0.18</v>
      </c>
      <c r="G1328" s="13" t="s">
        <v>15</v>
      </c>
      <c r="H1328" s="13" t="n">
        <f aca="false">VLOOKUP(E1328,[1]Sayfa5!E$1:H$1048576,4,0)</f>
        <v>8.883</v>
      </c>
      <c r="I1328" s="12"/>
      <c r="J1328" s="13" t="str">
        <f aca="false">VLOOKUP(E1328,[1]Sayfa5!E$1:I$1048576,5,0)</f>
        <v>4049793027098</v>
      </c>
    </row>
    <row r="1329" s="33" customFormat="true" ht="15" hidden="true" customHeight="false" outlineLevel="0" collapsed="false">
      <c r="A1329" s="3" t="s">
        <v>3148</v>
      </c>
      <c r="B1329" s="12" t="s">
        <v>11</v>
      </c>
      <c r="C1329" s="12" t="s">
        <v>1575</v>
      </c>
      <c r="D1329" s="15" t="s">
        <v>3136</v>
      </c>
      <c r="E1329" s="13" t="s">
        <v>3149</v>
      </c>
      <c r="F1329" s="13" t="n">
        <v>0.18</v>
      </c>
      <c r="G1329" s="13" t="s">
        <v>15</v>
      </c>
      <c r="H1329" s="13" t="n">
        <f aca="false">VLOOKUP(E1329,[1]Sayfa5!E$1:H$1048576,4,0)</f>
        <v>18.82576</v>
      </c>
      <c r="I1329" s="12"/>
      <c r="J1329" s="47" t="s">
        <v>2249</v>
      </c>
    </row>
    <row r="1330" s="33" customFormat="true" ht="15" hidden="true" customHeight="false" outlineLevel="0" collapsed="false">
      <c r="A1330" s="3" t="s">
        <v>3150</v>
      </c>
      <c r="B1330" s="12" t="s">
        <v>11</v>
      </c>
      <c r="C1330" s="12" t="s">
        <v>1575</v>
      </c>
      <c r="D1330" s="15" t="s">
        <v>3136</v>
      </c>
      <c r="E1330" s="13" t="s">
        <v>3151</v>
      </c>
      <c r="F1330" s="13" t="n">
        <v>0.18</v>
      </c>
      <c r="G1330" s="13" t="s">
        <v>15</v>
      </c>
      <c r="H1330" s="13" t="n">
        <f aca="false">VLOOKUP(E1330,[1]Sayfa5!E$1:H$1048576,4,0)</f>
        <v>18.82576</v>
      </c>
      <c r="I1330" s="12"/>
      <c r="J1330" s="47" t="s">
        <v>2252</v>
      </c>
    </row>
    <row r="1331" s="33" customFormat="true" ht="15" hidden="true" customHeight="false" outlineLevel="0" collapsed="false">
      <c r="A1331" s="3" t="s">
        <v>3152</v>
      </c>
      <c r="B1331" s="12" t="s">
        <v>11</v>
      </c>
      <c r="C1331" s="12" t="s">
        <v>1575</v>
      </c>
      <c r="D1331" s="15" t="s">
        <v>3136</v>
      </c>
      <c r="E1331" s="13" t="s">
        <v>3153</v>
      </c>
      <c r="F1331" s="13" t="n">
        <v>0.18</v>
      </c>
      <c r="G1331" s="13" t="s">
        <v>15</v>
      </c>
      <c r="H1331" s="13" t="n">
        <f aca="false">VLOOKUP(E1331,[1]Sayfa5!E$1:H$1048576,4,0)</f>
        <v>18.82576</v>
      </c>
      <c r="I1331" s="12"/>
      <c r="J1331" s="47" t="s">
        <v>2255</v>
      </c>
    </row>
    <row r="1332" s="33" customFormat="true" ht="15" hidden="true" customHeight="false" outlineLevel="0" collapsed="false">
      <c r="A1332" s="3" t="s">
        <v>3154</v>
      </c>
      <c r="B1332" s="12" t="s">
        <v>11</v>
      </c>
      <c r="C1332" s="12" t="s">
        <v>1575</v>
      </c>
      <c r="D1332" s="15" t="s">
        <v>3136</v>
      </c>
      <c r="E1332" s="13" t="s">
        <v>3155</v>
      </c>
      <c r="F1332" s="13" t="n">
        <v>0.18</v>
      </c>
      <c r="G1332" s="13" t="s">
        <v>15</v>
      </c>
      <c r="H1332" s="13" t="n">
        <f aca="false">VLOOKUP(E1332,[1]Sayfa5!E$1:H$1048576,4,0)</f>
        <v>18.82576</v>
      </c>
      <c r="I1332" s="12"/>
      <c r="J1332" s="47" t="s">
        <v>2258</v>
      </c>
    </row>
    <row r="1333" s="33" customFormat="true" ht="15" hidden="true" customHeight="false" outlineLevel="0" collapsed="false">
      <c r="A1333" s="3" t="s">
        <v>3156</v>
      </c>
      <c r="B1333" s="12" t="s">
        <v>11</v>
      </c>
      <c r="C1333" s="12" t="s">
        <v>1575</v>
      </c>
      <c r="D1333" s="15" t="s">
        <v>3136</v>
      </c>
      <c r="E1333" s="13" t="s">
        <v>3157</v>
      </c>
      <c r="F1333" s="13" t="n">
        <v>0.18</v>
      </c>
      <c r="G1333" s="13" t="s">
        <v>15</v>
      </c>
      <c r="H1333" s="13" t="n">
        <f aca="false">VLOOKUP(E1333,[1]Sayfa5!E$1:H$1048576,4,0)</f>
        <v>19.78024</v>
      </c>
      <c r="I1333" s="12"/>
      <c r="J1333" s="47" t="s">
        <v>2261</v>
      </c>
    </row>
    <row r="1334" s="33" customFormat="true" ht="15" hidden="true" customHeight="false" outlineLevel="0" collapsed="false">
      <c r="A1334" s="3" t="s">
        <v>3158</v>
      </c>
      <c r="B1334" s="12" t="s">
        <v>11</v>
      </c>
      <c r="C1334" s="12" t="s">
        <v>1575</v>
      </c>
      <c r="D1334" s="15" t="s">
        <v>3136</v>
      </c>
      <c r="E1334" s="13" t="s">
        <v>3159</v>
      </c>
      <c r="F1334" s="13" t="n">
        <v>0.18</v>
      </c>
      <c r="G1334" s="13" t="s">
        <v>15</v>
      </c>
      <c r="H1334" s="13" t="n">
        <f aca="false">VLOOKUP(E1334,[1]Sayfa5!E$1:H$1048576,4,0)</f>
        <v>19.78024</v>
      </c>
      <c r="I1334" s="12"/>
      <c r="J1334" s="47" t="s">
        <v>2264</v>
      </c>
    </row>
    <row r="1335" s="33" customFormat="true" ht="15" hidden="true" customHeight="false" outlineLevel="0" collapsed="false">
      <c r="A1335" s="3" t="s">
        <v>3160</v>
      </c>
      <c r="B1335" s="12" t="s">
        <v>11</v>
      </c>
      <c r="C1335" s="12" t="s">
        <v>1575</v>
      </c>
      <c r="D1335" s="15" t="s">
        <v>3136</v>
      </c>
      <c r="E1335" s="13" t="s">
        <v>3161</v>
      </c>
      <c r="F1335" s="13" t="n">
        <v>0.18</v>
      </c>
      <c r="G1335" s="13" t="s">
        <v>15</v>
      </c>
      <c r="H1335" s="13" t="n">
        <f aca="false">VLOOKUP(E1335,[1]Sayfa5!E$1:H$1048576,4,0)</f>
        <v>19.78024</v>
      </c>
      <c r="I1335" s="12"/>
      <c r="J1335" s="47" t="s">
        <v>2267</v>
      </c>
    </row>
    <row r="1336" s="33" customFormat="true" ht="15" hidden="true" customHeight="false" outlineLevel="0" collapsed="false">
      <c r="A1336" s="3" t="s">
        <v>3162</v>
      </c>
      <c r="B1336" s="12" t="s">
        <v>11</v>
      </c>
      <c r="C1336" s="12" t="s">
        <v>1575</v>
      </c>
      <c r="D1336" s="15" t="s">
        <v>3136</v>
      </c>
      <c r="E1336" s="13" t="s">
        <v>3163</v>
      </c>
      <c r="F1336" s="13" t="n">
        <v>0.18</v>
      </c>
      <c r="G1336" s="13" t="s">
        <v>15</v>
      </c>
      <c r="H1336" s="13" t="n">
        <f aca="false">VLOOKUP(E1336,[1]Sayfa5!E$1:H$1048576,4,0)</f>
        <v>19.78024</v>
      </c>
      <c r="I1336" s="12"/>
      <c r="J1336" s="47" t="s">
        <v>2270</v>
      </c>
    </row>
    <row r="1337" s="33" customFormat="true" ht="15" hidden="true" customHeight="false" outlineLevel="0" collapsed="false">
      <c r="A1337" s="3" t="s">
        <v>3164</v>
      </c>
      <c r="B1337" s="12" t="s">
        <v>11</v>
      </c>
      <c r="C1337" s="12" t="s">
        <v>1575</v>
      </c>
      <c r="D1337" s="15" t="s">
        <v>3136</v>
      </c>
      <c r="E1337" s="13" t="s">
        <v>3165</v>
      </c>
      <c r="F1337" s="13" t="n">
        <v>0.18</v>
      </c>
      <c r="G1337" s="13" t="s">
        <v>15</v>
      </c>
      <c r="H1337" s="13" t="n">
        <f aca="false">VLOOKUP(E1337,[1]Sayfa5!E$1:H$1048576,4,0)</f>
        <v>11.74864</v>
      </c>
      <c r="I1337" s="12"/>
      <c r="J1337" s="47" t="s">
        <v>2273</v>
      </c>
    </row>
    <row r="1338" s="33" customFormat="true" ht="15" hidden="true" customHeight="false" outlineLevel="0" collapsed="false">
      <c r="A1338" s="3" t="s">
        <v>3166</v>
      </c>
      <c r="B1338" s="12" t="s">
        <v>11</v>
      </c>
      <c r="C1338" s="12" t="s">
        <v>1575</v>
      </c>
      <c r="D1338" s="15" t="s">
        <v>3136</v>
      </c>
      <c r="E1338" s="13" t="s">
        <v>3167</v>
      </c>
      <c r="F1338" s="13" t="n">
        <v>0.18</v>
      </c>
      <c r="G1338" s="13" t="s">
        <v>15</v>
      </c>
      <c r="H1338" s="13" t="n">
        <f aca="false">VLOOKUP(E1338,[1]Sayfa5!E$1:H$1048576,4,0)</f>
        <v>11.74864</v>
      </c>
      <c r="I1338" s="12"/>
      <c r="J1338" s="47" t="s">
        <v>2276</v>
      </c>
    </row>
    <row r="1339" s="33" customFormat="true" ht="15" hidden="true" customHeight="false" outlineLevel="0" collapsed="false">
      <c r="A1339" s="3" t="s">
        <v>3168</v>
      </c>
      <c r="B1339" s="12" t="s">
        <v>11</v>
      </c>
      <c r="C1339" s="12" t="s">
        <v>1575</v>
      </c>
      <c r="D1339" s="15" t="s">
        <v>3136</v>
      </c>
      <c r="E1339" s="13" t="s">
        <v>3169</v>
      </c>
      <c r="F1339" s="13" t="n">
        <v>0.18</v>
      </c>
      <c r="G1339" s="13" t="s">
        <v>15</v>
      </c>
      <c r="H1339" s="13" t="n">
        <f aca="false">VLOOKUP(E1339,[1]Sayfa5!E$1:H$1048576,4,0)</f>
        <v>11.74864</v>
      </c>
      <c r="I1339" s="12"/>
      <c r="J1339" s="47" t="s">
        <v>2280</v>
      </c>
    </row>
    <row r="1340" s="33" customFormat="true" ht="15" hidden="true" customHeight="false" outlineLevel="0" collapsed="false">
      <c r="A1340" s="3" t="s">
        <v>3170</v>
      </c>
      <c r="B1340" s="12" t="s">
        <v>11</v>
      </c>
      <c r="C1340" s="12" t="s">
        <v>1575</v>
      </c>
      <c r="D1340" s="15" t="s">
        <v>3136</v>
      </c>
      <c r="E1340" s="13" t="s">
        <v>3171</v>
      </c>
      <c r="F1340" s="13" t="n">
        <v>0.18</v>
      </c>
      <c r="G1340" s="13" t="s">
        <v>15</v>
      </c>
      <c r="H1340" s="13" t="n">
        <f aca="false">VLOOKUP(E1340,[1]Sayfa5!E$1:H$1048576,4,0)</f>
        <v>11.74864</v>
      </c>
      <c r="I1340" s="12"/>
      <c r="J1340" s="47" t="s">
        <v>2283</v>
      </c>
    </row>
    <row r="1341" s="33" customFormat="true" ht="15" hidden="true" customHeight="false" outlineLevel="0" collapsed="false">
      <c r="A1341" s="3" t="s">
        <v>3172</v>
      </c>
      <c r="B1341" s="12" t="s">
        <v>11</v>
      </c>
      <c r="C1341" s="12" t="s">
        <v>1575</v>
      </c>
      <c r="D1341" s="15" t="s">
        <v>3136</v>
      </c>
      <c r="E1341" s="13" t="s">
        <v>3173</v>
      </c>
      <c r="F1341" s="13" t="n">
        <v>0.18</v>
      </c>
      <c r="G1341" s="13" t="s">
        <v>15</v>
      </c>
      <c r="H1341" s="13" t="n">
        <f aca="false">VLOOKUP(E1341,[1]Sayfa5!E$1:H$1048576,4,0)</f>
        <v>14.307112</v>
      </c>
      <c r="I1341" s="12"/>
      <c r="J1341" s="47" t="s">
        <v>2286</v>
      </c>
    </row>
    <row r="1342" s="33" customFormat="true" ht="15" hidden="true" customHeight="false" outlineLevel="0" collapsed="false">
      <c r="A1342" s="3" t="s">
        <v>3174</v>
      </c>
      <c r="B1342" s="12" t="s">
        <v>11</v>
      </c>
      <c r="C1342" s="12" t="s">
        <v>1575</v>
      </c>
      <c r="D1342" s="15" t="s">
        <v>3136</v>
      </c>
      <c r="E1342" s="13" t="s">
        <v>3175</v>
      </c>
      <c r="F1342" s="13" t="n">
        <v>0.18</v>
      </c>
      <c r="G1342" s="13" t="s">
        <v>15</v>
      </c>
      <c r="H1342" s="13" t="n">
        <f aca="false">VLOOKUP(E1342,[1]Sayfa5!E$1:H$1048576,4,0)</f>
        <v>14.307112</v>
      </c>
      <c r="I1342" s="12"/>
      <c r="J1342" s="47" t="s">
        <v>2289</v>
      </c>
    </row>
    <row r="1343" s="33" customFormat="true" ht="15" hidden="true" customHeight="false" outlineLevel="0" collapsed="false">
      <c r="A1343" s="3" t="s">
        <v>3176</v>
      </c>
      <c r="B1343" s="12" t="s">
        <v>11</v>
      </c>
      <c r="C1343" s="12" t="s">
        <v>1575</v>
      </c>
      <c r="D1343" s="15" t="s">
        <v>3136</v>
      </c>
      <c r="E1343" s="13" t="s">
        <v>3177</v>
      </c>
      <c r="F1343" s="13" t="n">
        <v>0.18</v>
      </c>
      <c r="G1343" s="13" t="s">
        <v>15</v>
      </c>
      <c r="H1343" s="13" t="n">
        <f aca="false">VLOOKUP(E1343,[1]Sayfa5!E$1:H$1048576,4,0)</f>
        <v>38.36</v>
      </c>
      <c r="I1343" s="12"/>
      <c r="J1343" s="47" t="s">
        <v>2292</v>
      </c>
    </row>
    <row r="1344" s="33" customFormat="true" ht="15" hidden="true" customHeight="false" outlineLevel="0" collapsed="false">
      <c r="A1344" s="3" t="s">
        <v>3178</v>
      </c>
      <c r="B1344" s="12" t="s">
        <v>11</v>
      </c>
      <c r="C1344" s="12" t="s">
        <v>1575</v>
      </c>
      <c r="D1344" s="15" t="s">
        <v>3136</v>
      </c>
      <c r="E1344" s="13" t="s">
        <v>3179</v>
      </c>
      <c r="F1344" s="13" t="n">
        <v>0.18</v>
      </c>
      <c r="G1344" s="13" t="s">
        <v>15</v>
      </c>
      <c r="H1344" s="13" t="n">
        <f aca="false">VLOOKUP(E1344,[1]Sayfa5!E$1:H$1048576,4,0)</f>
        <v>38.36</v>
      </c>
      <c r="I1344" s="12"/>
      <c r="J1344" s="47" t="s">
        <v>2295</v>
      </c>
    </row>
    <row r="1345" s="33" customFormat="true" ht="15" hidden="true" customHeight="false" outlineLevel="0" collapsed="false">
      <c r="A1345" s="3" t="s">
        <v>3180</v>
      </c>
      <c r="B1345" s="12" t="s">
        <v>11</v>
      </c>
      <c r="C1345" s="12" t="s">
        <v>1575</v>
      </c>
      <c r="D1345" s="15" t="s">
        <v>3181</v>
      </c>
      <c r="E1345" s="13" t="s">
        <v>3182</v>
      </c>
      <c r="F1345" s="13" t="n">
        <v>0.18</v>
      </c>
      <c r="G1345" s="13" t="s">
        <v>15</v>
      </c>
      <c r="H1345" s="5" t="n">
        <f aca="false">VLOOKUP(E1345,[1]Sayfa5!E$1:H$1048576,4,0)</f>
        <v>1.46</v>
      </c>
      <c r="I1345" s="12"/>
      <c r="J1345" s="6" t="s">
        <v>2298</v>
      </c>
    </row>
    <row r="1346" s="33" customFormat="true" ht="15" hidden="true" customHeight="false" outlineLevel="0" collapsed="false">
      <c r="A1346" s="3" t="s">
        <v>3183</v>
      </c>
      <c r="B1346" s="12" t="s">
        <v>11</v>
      </c>
      <c r="C1346" s="12" t="s">
        <v>1575</v>
      </c>
      <c r="D1346" s="15" t="s">
        <v>3181</v>
      </c>
      <c r="E1346" s="13" t="s">
        <v>3184</v>
      </c>
      <c r="F1346" s="13" t="n">
        <v>0.18</v>
      </c>
      <c r="G1346" s="13" t="s">
        <v>15</v>
      </c>
      <c r="H1346" s="5" t="n">
        <f aca="false">VLOOKUP(E1346,[1]Sayfa5!E$1:H$1048576,4,0)</f>
        <v>11.43</v>
      </c>
      <c r="I1346" s="12"/>
      <c r="J1346" s="6" t="s">
        <v>2301</v>
      </c>
    </row>
    <row r="1347" s="33" customFormat="true" ht="15" hidden="true" customHeight="false" outlineLevel="0" collapsed="false">
      <c r="A1347" s="3" t="s">
        <v>3185</v>
      </c>
      <c r="B1347" s="12" t="s">
        <v>11</v>
      </c>
      <c r="C1347" s="12" t="s">
        <v>1575</v>
      </c>
      <c r="D1347" s="15" t="s">
        <v>3181</v>
      </c>
      <c r="E1347" s="13" t="s">
        <v>3186</v>
      </c>
      <c r="F1347" s="13" t="n">
        <v>0.18</v>
      </c>
      <c r="G1347" s="13" t="s">
        <v>15</v>
      </c>
      <c r="H1347" s="13" t="n">
        <f aca="false">VLOOKUP(E1347,[1]Sayfa5!E$1:H$1048576,4,0)</f>
        <v>1.4356</v>
      </c>
      <c r="I1347" s="12"/>
      <c r="J1347" s="47" t="s">
        <v>2304</v>
      </c>
    </row>
    <row r="1348" s="33" customFormat="true" ht="15" hidden="true" customHeight="false" outlineLevel="0" collapsed="false">
      <c r="A1348" s="3" t="s">
        <v>3187</v>
      </c>
      <c r="B1348" s="12" t="s">
        <v>11</v>
      </c>
      <c r="C1348" s="12" t="s">
        <v>1575</v>
      </c>
      <c r="D1348" s="15" t="s">
        <v>3181</v>
      </c>
      <c r="E1348" s="13" t="s">
        <v>3188</v>
      </c>
      <c r="F1348" s="13" t="n">
        <v>0.18</v>
      </c>
      <c r="G1348" s="13" t="s">
        <v>15</v>
      </c>
      <c r="H1348" s="13" t="n">
        <f aca="false">VLOOKUP(E1348,[1]Sayfa5!E$1:H$1048576,4,0)</f>
        <v>5.0828</v>
      </c>
      <c r="I1348" s="12"/>
      <c r="J1348" s="47" t="s">
        <v>2307</v>
      </c>
    </row>
    <row r="1349" s="33" customFormat="true" ht="15" hidden="true" customHeight="false" outlineLevel="0" collapsed="false">
      <c r="A1349" s="3" t="s">
        <v>3189</v>
      </c>
      <c r="B1349" s="12" t="s">
        <v>11</v>
      </c>
      <c r="C1349" s="12" t="s">
        <v>1575</v>
      </c>
      <c r="D1349" s="15" t="s">
        <v>3181</v>
      </c>
      <c r="E1349" s="13" t="s">
        <v>3190</v>
      </c>
      <c r="F1349" s="13" t="n">
        <v>0.18</v>
      </c>
      <c r="G1349" s="13" t="s">
        <v>15</v>
      </c>
      <c r="H1349" s="13" t="n">
        <f aca="false">VLOOKUP(E1349,[1]Sayfa5!E$1:H$1048576,4,0)</f>
        <v>1.50544</v>
      </c>
      <c r="I1349" s="12"/>
      <c r="J1349" s="47" t="s">
        <v>2310</v>
      </c>
    </row>
    <row r="1350" s="33" customFormat="true" ht="15" hidden="true" customHeight="false" outlineLevel="0" collapsed="false">
      <c r="A1350" s="3" t="s">
        <v>3191</v>
      </c>
      <c r="B1350" s="12" t="s">
        <v>11</v>
      </c>
      <c r="C1350" s="12" t="s">
        <v>1575</v>
      </c>
      <c r="D1350" s="15" t="s">
        <v>3181</v>
      </c>
      <c r="E1350" s="12" t="s">
        <v>3192</v>
      </c>
      <c r="F1350" s="12" t="n">
        <v>0.18</v>
      </c>
      <c r="G1350" s="12" t="s">
        <v>15</v>
      </c>
      <c r="H1350" s="12" t="n">
        <v>1.11744</v>
      </c>
      <c r="I1350" s="12"/>
      <c r="J1350" s="12" t="s">
        <v>2313</v>
      </c>
    </row>
    <row r="1351" s="33" customFormat="true" ht="15" hidden="true" customHeight="false" outlineLevel="0" collapsed="false">
      <c r="A1351" s="3" t="s">
        <v>3193</v>
      </c>
      <c r="B1351" s="12" t="s">
        <v>11</v>
      </c>
      <c r="C1351" s="12" t="s">
        <v>1575</v>
      </c>
      <c r="D1351" s="15" t="s">
        <v>3181</v>
      </c>
      <c r="E1351" s="13" t="s">
        <v>3194</v>
      </c>
      <c r="F1351" s="13" t="n">
        <v>0.18</v>
      </c>
      <c r="G1351" s="13" t="s">
        <v>15</v>
      </c>
      <c r="H1351" s="13" t="n">
        <f aca="false">VLOOKUP(E1351,[1]Sayfa5!E$1:H$1048576,4,0)</f>
        <v>1.53648</v>
      </c>
      <c r="I1351" s="12"/>
      <c r="J1351" s="47" t="s">
        <v>2316</v>
      </c>
    </row>
    <row r="1352" s="33" customFormat="true" ht="15" hidden="true" customHeight="false" outlineLevel="0" collapsed="false">
      <c r="A1352" s="3" t="s">
        <v>3195</v>
      </c>
      <c r="B1352" s="12" t="s">
        <v>11</v>
      </c>
      <c r="C1352" s="12" t="s">
        <v>1575</v>
      </c>
      <c r="D1352" s="15" t="s">
        <v>3181</v>
      </c>
      <c r="E1352" s="15" t="s">
        <v>3196</v>
      </c>
      <c r="F1352" s="12" t="n">
        <v>0.18</v>
      </c>
      <c r="G1352" s="12" t="s">
        <v>15</v>
      </c>
      <c r="H1352" s="12" t="n">
        <v>1.995</v>
      </c>
      <c r="I1352" s="12"/>
      <c r="J1352" s="12" t="s">
        <v>2319</v>
      </c>
    </row>
    <row r="1353" s="33" customFormat="true" ht="15" hidden="true" customHeight="false" outlineLevel="0" collapsed="false">
      <c r="A1353" s="3" t="s">
        <v>3197</v>
      </c>
      <c r="B1353" s="12" t="s">
        <v>11</v>
      </c>
      <c r="C1353" s="12" t="s">
        <v>1575</v>
      </c>
      <c r="D1353" s="15" t="s">
        <v>3181</v>
      </c>
      <c r="E1353" s="15" t="s">
        <v>3198</v>
      </c>
      <c r="F1353" s="12" t="n">
        <v>0.18</v>
      </c>
      <c r="G1353" s="12" t="s">
        <v>15</v>
      </c>
      <c r="H1353" s="12" t="n">
        <v>1.862</v>
      </c>
      <c r="I1353" s="12"/>
      <c r="J1353" s="12" t="s">
        <v>2322</v>
      </c>
    </row>
    <row r="1354" s="33" customFormat="true" ht="15" hidden="true" customHeight="false" outlineLevel="0" collapsed="false">
      <c r="A1354" s="3" t="s">
        <v>3199</v>
      </c>
      <c r="B1354" s="12" t="s">
        <v>11</v>
      </c>
      <c r="C1354" s="12" t="s">
        <v>1575</v>
      </c>
      <c r="D1354" s="15" t="s">
        <v>3200</v>
      </c>
      <c r="E1354" s="13" t="s">
        <v>3201</v>
      </c>
      <c r="F1354" s="13" t="n">
        <v>0.08</v>
      </c>
      <c r="G1354" s="13" t="s">
        <v>15</v>
      </c>
      <c r="H1354" s="5" t="n">
        <f aca="false">VLOOKUP(E1354,[1]Sayfa5!E$1:H$1048576,4,0)</f>
        <v>15.31</v>
      </c>
      <c r="I1354" s="12"/>
      <c r="J1354" s="6" t="s">
        <v>2325</v>
      </c>
    </row>
    <row r="1355" s="33" customFormat="true" ht="15" hidden="true" customHeight="false" outlineLevel="0" collapsed="false">
      <c r="A1355" s="3" t="s">
        <v>3202</v>
      </c>
      <c r="B1355" s="12" t="s">
        <v>11</v>
      </c>
      <c r="C1355" s="12" t="s">
        <v>1575</v>
      </c>
      <c r="D1355" s="15" t="s">
        <v>3200</v>
      </c>
      <c r="E1355" s="13" t="s">
        <v>3203</v>
      </c>
      <c r="F1355" s="13" t="n">
        <v>0.08</v>
      </c>
      <c r="G1355" s="13" t="s">
        <v>15</v>
      </c>
      <c r="H1355" s="5" t="n">
        <f aca="false">VLOOKUP(E1355,[1]Sayfa5!E$1:H$1048576,4,0)</f>
        <v>12.6054</v>
      </c>
      <c r="I1355" s="12"/>
      <c r="J1355" s="6" t="s">
        <v>2328</v>
      </c>
    </row>
    <row r="1356" s="33" customFormat="true" ht="15" hidden="true" customHeight="false" outlineLevel="0" collapsed="false">
      <c r="A1356" s="3" t="s">
        <v>3204</v>
      </c>
      <c r="B1356" s="12" t="s">
        <v>11</v>
      </c>
      <c r="C1356" s="12" t="s">
        <v>1575</v>
      </c>
      <c r="D1356" s="15" t="s">
        <v>3200</v>
      </c>
      <c r="E1356" s="13" t="s">
        <v>3205</v>
      </c>
      <c r="F1356" s="13" t="n">
        <v>0.08</v>
      </c>
      <c r="G1356" s="13" t="s">
        <v>15</v>
      </c>
      <c r="H1356" s="5" t="n">
        <f aca="false">VLOOKUP(E1356,[1]Sayfa5!E$1:H$1048576,4,0)</f>
        <v>15.3126</v>
      </c>
      <c r="I1356" s="12"/>
      <c r="J1356" s="6" t="s">
        <v>2331</v>
      </c>
    </row>
    <row r="1357" s="33" customFormat="true" ht="15" hidden="true" customHeight="false" outlineLevel="0" collapsed="false">
      <c r="A1357" s="3" t="s">
        <v>3206</v>
      </c>
      <c r="B1357" s="12" t="s">
        <v>11</v>
      </c>
      <c r="C1357" s="12" t="s">
        <v>1575</v>
      </c>
      <c r="D1357" s="15" t="s">
        <v>3200</v>
      </c>
      <c r="E1357" s="13" t="s">
        <v>3207</v>
      </c>
      <c r="F1357" s="13" t="n">
        <v>0.08</v>
      </c>
      <c r="G1357" s="13" t="s">
        <v>15</v>
      </c>
      <c r="H1357" s="5" t="n">
        <f aca="false">VLOOKUP(E1357,[1]Sayfa5!E$1:H$1048576,4,0)</f>
        <v>16.1586</v>
      </c>
      <c r="I1357" s="12"/>
      <c r="J1357" s="6" t="s">
        <v>2334</v>
      </c>
    </row>
    <row r="1358" s="33" customFormat="true" ht="15" hidden="true" customHeight="false" outlineLevel="0" collapsed="false">
      <c r="A1358" s="3" t="s">
        <v>3208</v>
      </c>
      <c r="B1358" s="12" t="s">
        <v>11</v>
      </c>
      <c r="C1358" s="12" t="s">
        <v>1575</v>
      </c>
      <c r="D1358" s="15" t="s">
        <v>3200</v>
      </c>
      <c r="E1358" s="13" t="s">
        <v>3209</v>
      </c>
      <c r="F1358" s="13" t="n">
        <v>0.08</v>
      </c>
      <c r="G1358" s="13" t="s">
        <v>15</v>
      </c>
      <c r="H1358" s="5" t="n">
        <f aca="false">VLOOKUP(E1358,[1]Sayfa5!E$1:H$1048576,4,0)</f>
        <v>21.4884</v>
      </c>
      <c r="I1358" s="12"/>
      <c r="J1358" s="6" t="s">
        <v>2337</v>
      </c>
    </row>
    <row r="1359" s="33" customFormat="true" ht="15" hidden="true" customHeight="false" outlineLevel="0" collapsed="false">
      <c r="A1359" s="3" t="s">
        <v>3210</v>
      </c>
      <c r="B1359" s="12" t="s">
        <v>11</v>
      </c>
      <c r="C1359" s="12" t="s">
        <v>1575</v>
      </c>
      <c r="D1359" s="15" t="s">
        <v>3200</v>
      </c>
      <c r="E1359" s="12" t="s">
        <v>3211</v>
      </c>
      <c r="F1359" s="12" t="n">
        <v>0.08</v>
      </c>
      <c r="G1359" s="12" t="s">
        <v>15</v>
      </c>
      <c r="H1359" s="12" t="n">
        <v>17.1936</v>
      </c>
      <c r="I1359" s="12"/>
      <c r="J1359" s="12" t="s">
        <v>2340</v>
      </c>
    </row>
    <row r="1360" s="33" customFormat="true" ht="15" hidden="true" customHeight="false" outlineLevel="0" collapsed="false">
      <c r="A1360" s="3" t="s">
        <v>3212</v>
      </c>
      <c r="B1360" s="12" t="s">
        <v>11</v>
      </c>
      <c r="C1360" s="12" t="s">
        <v>1575</v>
      </c>
      <c r="D1360" s="15" t="s">
        <v>3200</v>
      </c>
      <c r="E1360" s="12" t="s">
        <v>3213</v>
      </c>
      <c r="F1360" s="15" t="n">
        <v>0.08</v>
      </c>
      <c r="G1360" s="12" t="s">
        <v>15</v>
      </c>
      <c r="H1360" s="12" t="n">
        <v>19.008</v>
      </c>
      <c r="I1360" s="12"/>
      <c r="J1360" s="12" t="s">
        <v>2343</v>
      </c>
    </row>
    <row r="1361" s="33" customFormat="true" ht="15" hidden="true" customHeight="false" outlineLevel="0" collapsed="false">
      <c r="A1361" s="3" t="s">
        <v>3214</v>
      </c>
      <c r="B1361" s="12" t="s">
        <v>11</v>
      </c>
      <c r="C1361" s="12" t="s">
        <v>1575</v>
      </c>
      <c r="D1361" s="15" t="s">
        <v>3200</v>
      </c>
      <c r="E1361" s="12" t="s">
        <v>3215</v>
      </c>
      <c r="F1361" s="12" t="n">
        <v>0.08</v>
      </c>
      <c r="G1361" s="12" t="s">
        <v>15</v>
      </c>
      <c r="H1361" s="12" t="n">
        <v>20.736</v>
      </c>
      <c r="I1361" s="12"/>
      <c r="J1361" s="12" t="s">
        <v>2346</v>
      </c>
    </row>
    <row r="1362" s="33" customFormat="true" ht="15" hidden="true" customHeight="false" outlineLevel="0" collapsed="false">
      <c r="A1362" s="3" t="s">
        <v>3216</v>
      </c>
      <c r="B1362" s="12" t="s">
        <v>11</v>
      </c>
      <c r="C1362" s="12" t="s">
        <v>1575</v>
      </c>
      <c r="D1362" s="15" t="s">
        <v>3200</v>
      </c>
      <c r="E1362" s="12" t="s">
        <v>3217</v>
      </c>
      <c r="F1362" s="15" t="n">
        <v>0.08</v>
      </c>
      <c r="G1362" s="12" t="s">
        <v>15</v>
      </c>
      <c r="H1362" s="12" t="n">
        <v>15.552</v>
      </c>
      <c r="I1362" s="12"/>
      <c r="J1362" s="12" t="s">
        <v>2349</v>
      </c>
    </row>
    <row r="1363" s="33" customFormat="true" ht="15" hidden="true" customHeight="false" outlineLevel="0" collapsed="false">
      <c r="A1363" s="3" t="s">
        <v>3218</v>
      </c>
      <c r="B1363" s="12" t="s">
        <v>11</v>
      </c>
      <c r="C1363" s="12" t="s">
        <v>1575</v>
      </c>
      <c r="D1363" s="15" t="s">
        <v>3200</v>
      </c>
      <c r="E1363" s="12" t="s">
        <v>3219</v>
      </c>
      <c r="F1363" s="12" t="n">
        <v>0.08</v>
      </c>
      <c r="G1363" s="12" t="s">
        <v>15</v>
      </c>
      <c r="H1363" s="12" t="n">
        <v>20.304</v>
      </c>
      <c r="I1363" s="12"/>
      <c r="J1363" s="12" t="s">
        <v>2352</v>
      </c>
    </row>
    <row r="1364" s="33" customFormat="true" ht="15" hidden="true" customHeight="false" outlineLevel="0" collapsed="false">
      <c r="A1364" s="3" t="s">
        <v>3220</v>
      </c>
      <c r="B1364" s="12" t="s">
        <v>11</v>
      </c>
      <c r="C1364" s="12" t="s">
        <v>1575</v>
      </c>
      <c r="D1364" s="15" t="s">
        <v>3200</v>
      </c>
      <c r="E1364" s="15" t="s">
        <v>3221</v>
      </c>
      <c r="F1364" s="15" t="n">
        <v>0.08</v>
      </c>
      <c r="G1364" s="12" t="s">
        <v>15</v>
      </c>
      <c r="H1364" s="49" t="n">
        <v>8.8128</v>
      </c>
      <c r="I1364" s="12"/>
      <c r="J1364" s="12" t="s">
        <v>2355</v>
      </c>
    </row>
    <row r="1365" s="33" customFormat="true" ht="15" hidden="true" customHeight="false" outlineLevel="0" collapsed="false">
      <c r="A1365" s="3" t="s">
        <v>3222</v>
      </c>
      <c r="B1365" s="12" t="s">
        <v>11</v>
      </c>
      <c r="C1365" s="12" t="s">
        <v>1575</v>
      </c>
      <c r="D1365" s="15" t="s">
        <v>3200</v>
      </c>
      <c r="E1365" s="15" t="s">
        <v>3223</v>
      </c>
      <c r="F1365" s="12" t="n">
        <v>0.08</v>
      </c>
      <c r="G1365" s="12" t="s">
        <v>15</v>
      </c>
      <c r="H1365" s="49" t="n">
        <v>8.8128</v>
      </c>
      <c r="I1365" s="12"/>
      <c r="J1365" s="12" t="s">
        <v>2358</v>
      </c>
    </row>
    <row r="1366" s="33" customFormat="true" ht="15" hidden="true" customHeight="false" outlineLevel="0" collapsed="false">
      <c r="A1366" s="3" t="s">
        <v>3224</v>
      </c>
      <c r="B1366" s="12" t="s">
        <v>11</v>
      </c>
      <c r="C1366" s="12" t="s">
        <v>1575</v>
      </c>
      <c r="D1366" s="15" t="s">
        <v>3225</v>
      </c>
      <c r="E1366" s="12" t="s">
        <v>3226</v>
      </c>
      <c r="F1366" s="12" t="n">
        <v>0.18</v>
      </c>
      <c r="G1366" s="12" t="s">
        <v>15</v>
      </c>
      <c r="H1366" s="12" t="n">
        <v>13.3083</v>
      </c>
      <c r="I1366" s="12"/>
      <c r="J1366" s="12" t="s">
        <v>2361</v>
      </c>
    </row>
    <row r="1367" s="33" customFormat="true" ht="15" hidden="true" customHeight="false" outlineLevel="0" collapsed="false">
      <c r="A1367" s="3" t="s">
        <v>3227</v>
      </c>
      <c r="B1367" s="12" t="s">
        <v>11</v>
      </c>
      <c r="C1367" s="12" t="s">
        <v>1575</v>
      </c>
      <c r="D1367" s="15" t="s">
        <v>3225</v>
      </c>
      <c r="E1367" s="12" t="s">
        <v>3228</v>
      </c>
      <c r="F1367" s="12" t="n">
        <v>0.18</v>
      </c>
      <c r="G1367" s="12" t="s">
        <v>15</v>
      </c>
      <c r="H1367" s="12" t="n">
        <v>15.4008</v>
      </c>
      <c r="I1367" s="12"/>
      <c r="J1367" s="12" t="s">
        <v>2346</v>
      </c>
    </row>
    <row r="1368" s="33" customFormat="true" ht="15" hidden="true" customHeight="false" outlineLevel="0" collapsed="false">
      <c r="A1368" s="3" t="s">
        <v>3229</v>
      </c>
      <c r="B1368" s="12" t="s">
        <v>11</v>
      </c>
      <c r="C1368" s="12" t="s">
        <v>1575</v>
      </c>
      <c r="D1368" s="15" t="s">
        <v>3225</v>
      </c>
      <c r="E1368" s="12" t="s">
        <v>3230</v>
      </c>
      <c r="F1368" s="12" t="n">
        <v>0.18</v>
      </c>
      <c r="G1368" s="12" t="s">
        <v>15</v>
      </c>
      <c r="H1368" s="12" t="n">
        <v>43.1055</v>
      </c>
      <c r="I1368" s="12"/>
      <c r="J1368" s="12" t="s">
        <v>2366</v>
      </c>
    </row>
    <row r="1369" s="33" customFormat="true" ht="15" hidden="true" customHeight="false" outlineLevel="0" collapsed="false">
      <c r="A1369" s="3" t="s">
        <v>3231</v>
      </c>
      <c r="B1369" s="12" t="s">
        <v>11</v>
      </c>
      <c r="C1369" s="12" t="s">
        <v>1575</v>
      </c>
      <c r="D1369" s="15" t="s">
        <v>3225</v>
      </c>
      <c r="E1369" s="12" t="s">
        <v>3232</v>
      </c>
      <c r="F1369" s="12" t="n">
        <v>0.18</v>
      </c>
      <c r="G1369" s="12" t="s">
        <v>15</v>
      </c>
      <c r="H1369" s="12" t="n">
        <v>9.3744</v>
      </c>
      <c r="I1369" s="12"/>
      <c r="J1369" s="12" t="s">
        <v>2369</v>
      </c>
    </row>
    <row r="1370" s="33" customFormat="true" ht="15" hidden="true" customHeight="false" outlineLevel="0" collapsed="false">
      <c r="A1370" s="3" t="s">
        <v>3233</v>
      </c>
      <c r="B1370" s="12" t="s">
        <v>11</v>
      </c>
      <c r="C1370" s="12" t="s">
        <v>1575</v>
      </c>
      <c r="D1370" s="15" t="s">
        <v>3225</v>
      </c>
      <c r="E1370" s="12" t="s">
        <v>3234</v>
      </c>
      <c r="F1370" s="12" t="n">
        <v>0.18</v>
      </c>
      <c r="G1370" s="12" t="s">
        <v>15</v>
      </c>
      <c r="H1370" s="12" t="n">
        <v>7.533</v>
      </c>
      <c r="I1370" s="12"/>
      <c r="J1370" s="12" t="s">
        <v>2372</v>
      </c>
    </row>
    <row r="1371" s="33" customFormat="true" ht="15" hidden="true" customHeight="false" outlineLevel="0" collapsed="false">
      <c r="A1371" s="3" t="s">
        <v>3235</v>
      </c>
      <c r="B1371" s="12" t="s">
        <v>11</v>
      </c>
      <c r="C1371" s="12" t="s">
        <v>1575</v>
      </c>
      <c r="D1371" s="15" t="s">
        <v>3225</v>
      </c>
      <c r="E1371" s="12" t="s">
        <v>3236</v>
      </c>
      <c r="F1371" s="12" t="n">
        <v>0.18</v>
      </c>
      <c r="G1371" s="12" t="s">
        <v>15</v>
      </c>
      <c r="H1371" s="12" t="n">
        <v>10.25325</v>
      </c>
      <c r="I1371" s="12"/>
      <c r="J1371" s="12" t="s">
        <v>2375</v>
      </c>
    </row>
    <row r="1372" s="33" customFormat="true" ht="15" hidden="true" customHeight="false" outlineLevel="0" collapsed="false">
      <c r="A1372" s="3" t="s">
        <v>3237</v>
      </c>
      <c r="B1372" s="12" t="s">
        <v>11</v>
      </c>
      <c r="C1372" s="12" t="s">
        <v>1575</v>
      </c>
      <c r="D1372" s="15" t="s">
        <v>3225</v>
      </c>
      <c r="E1372" s="12" t="s">
        <v>3238</v>
      </c>
      <c r="F1372" s="12" t="n">
        <v>0.18</v>
      </c>
      <c r="G1372" s="12" t="s">
        <v>15</v>
      </c>
      <c r="H1372" s="12" t="n">
        <v>12.1365</v>
      </c>
      <c r="I1372" s="12"/>
      <c r="J1372" s="12" t="s">
        <v>2378</v>
      </c>
    </row>
    <row r="1373" s="33" customFormat="true" ht="15" hidden="true" customHeight="false" outlineLevel="0" collapsed="false">
      <c r="A1373" s="3" t="s">
        <v>3239</v>
      </c>
      <c r="B1373" s="12" t="s">
        <v>11</v>
      </c>
      <c r="C1373" s="12" t="s">
        <v>1575</v>
      </c>
      <c r="D1373" s="15" t="s">
        <v>3225</v>
      </c>
      <c r="E1373" s="12" t="s">
        <v>3240</v>
      </c>
      <c r="F1373" s="12" t="n">
        <v>0.18</v>
      </c>
      <c r="G1373" s="12" t="s">
        <v>15</v>
      </c>
      <c r="H1373" s="12" t="n">
        <v>2.8458</v>
      </c>
      <c r="I1373" s="12"/>
      <c r="J1373" s="12" t="s">
        <v>2381</v>
      </c>
    </row>
    <row r="1374" s="33" customFormat="true" ht="15" hidden="true" customHeight="false" outlineLevel="0" collapsed="false">
      <c r="A1374" s="3" t="s">
        <v>3241</v>
      </c>
      <c r="B1374" s="12" t="s">
        <v>11</v>
      </c>
      <c r="C1374" s="12" t="s">
        <v>1575</v>
      </c>
      <c r="D1374" s="15" t="s">
        <v>3225</v>
      </c>
      <c r="E1374" s="12" t="s">
        <v>3242</v>
      </c>
      <c r="F1374" s="12" t="n">
        <v>0.18</v>
      </c>
      <c r="G1374" s="12" t="s">
        <v>15</v>
      </c>
      <c r="H1374" s="12" t="n">
        <v>5.1894</v>
      </c>
      <c r="I1374" s="12"/>
      <c r="J1374" s="12" t="s">
        <v>2384</v>
      </c>
    </row>
    <row r="1375" s="33" customFormat="true" ht="15" hidden="true" customHeight="false" outlineLevel="0" collapsed="false">
      <c r="A1375" s="3" t="s">
        <v>3243</v>
      </c>
      <c r="B1375" s="12" t="s">
        <v>11</v>
      </c>
      <c r="C1375" s="12" t="s">
        <v>1575</v>
      </c>
      <c r="D1375" s="15" t="s">
        <v>3225</v>
      </c>
      <c r="E1375" s="12" t="s">
        <v>3244</v>
      </c>
      <c r="F1375" s="12" t="n">
        <v>0.18</v>
      </c>
      <c r="G1375" s="12" t="s">
        <v>15</v>
      </c>
      <c r="H1375" s="12" t="n">
        <v>8.37</v>
      </c>
      <c r="I1375" s="12"/>
      <c r="J1375" s="12" t="s">
        <v>2387</v>
      </c>
    </row>
    <row r="1376" s="33" customFormat="true" ht="15" hidden="true" customHeight="false" outlineLevel="0" collapsed="false">
      <c r="A1376" s="3" t="s">
        <v>3245</v>
      </c>
      <c r="B1376" s="12" t="s">
        <v>11</v>
      </c>
      <c r="C1376" s="12" t="s">
        <v>1575</v>
      </c>
      <c r="D1376" s="15" t="s">
        <v>3225</v>
      </c>
      <c r="E1376" s="12" t="s">
        <v>3246</v>
      </c>
      <c r="F1376" s="12" t="n">
        <v>0.18</v>
      </c>
      <c r="G1376" s="12" t="s">
        <v>15</v>
      </c>
      <c r="H1376" s="12" t="n">
        <v>4.1013</v>
      </c>
      <c r="I1376" s="12"/>
      <c r="J1376" s="12" t="s">
        <v>2390</v>
      </c>
    </row>
    <row r="1377" s="33" customFormat="true" ht="15" hidden="true" customHeight="false" outlineLevel="0" collapsed="false">
      <c r="A1377" s="3" t="s">
        <v>3247</v>
      </c>
      <c r="B1377" s="12" t="s">
        <v>11</v>
      </c>
      <c r="C1377" s="12" t="s">
        <v>1575</v>
      </c>
      <c r="D1377" s="15" t="s">
        <v>3225</v>
      </c>
      <c r="E1377" s="12" t="s">
        <v>3248</v>
      </c>
      <c r="F1377" s="12" t="n">
        <v>0.18</v>
      </c>
      <c r="G1377" s="12" t="s">
        <v>15</v>
      </c>
      <c r="H1377" s="12" t="n">
        <v>6.15195</v>
      </c>
      <c r="I1377" s="12"/>
      <c r="J1377" s="12" t="s">
        <v>2393</v>
      </c>
    </row>
    <row r="1378" s="33" customFormat="true" ht="15" hidden="true" customHeight="false" outlineLevel="0" collapsed="false">
      <c r="A1378" s="3" t="s">
        <v>3249</v>
      </c>
      <c r="B1378" s="12" t="s">
        <v>11</v>
      </c>
      <c r="C1378" s="12" t="s">
        <v>1575</v>
      </c>
      <c r="D1378" s="15" t="s">
        <v>3225</v>
      </c>
      <c r="E1378" s="12" t="s">
        <v>3250</v>
      </c>
      <c r="F1378" s="12" t="n">
        <v>0.18</v>
      </c>
      <c r="G1378" s="12" t="s">
        <v>15</v>
      </c>
      <c r="H1378" s="12" t="n">
        <v>8.7048</v>
      </c>
      <c r="I1378" s="12"/>
      <c r="J1378" s="12" t="s">
        <v>2396</v>
      </c>
    </row>
    <row r="1379" s="33" customFormat="true" ht="15" hidden="true" customHeight="false" outlineLevel="0" collapsed="false">
      <c r="A1379" s="3" t="s">
        <v>3251</v>
      </c>
      <c r="B1379" s="12" t="s">
        <v>11</v>
      </c>
      <c r="C1379" s="12" t="s">
        <v>1575</v>
      </c>
      <c r="D1379" s="15" t="s">
        <v>3225</v>
      </c>
      <c r="E1379" s="12" t="s">
        <v>3252</v>
      </c>
      <c r="F1379" s="12" t="n">
        <v>0.18</v>
      </c>
      <c r="G1379" s="12" t="s">
        <v>15</v>
      </c>
      <c r="H1379" s="12" t="n">
        <v>25.947</v>
      </c>
      <c r="I1379" s="12"/>
      <c r="J1379" s="12" t="s">
        <v>2399</v>
      </c>
    </row>
    <row r="1380" s="33" customFormat="true" ht="15" hidden="true" customHeight="false" outlineLevel="0" collapsed="false">
      <c r="A1380" s="3" t="s">
        <v>3253</v>
      </c>
      <c r="B1380" s="12" t="s">
        <v>11</v>
      </c>
      <c r="C1380" s="12" t="s">
        <v>1575</v>
      </c>
      <c r="D1380" s="15" t="s">
        <v>3225</v>
      </c>
      <c r="E1380" s="12" t="s">
        <v>3254</v>
      </c>
      <c r="F1380" s="12" t="n">
        <v>0.18</v>
      </c>
      <c r="G1380" s="12" t="s">
        <v>15</v>
      </c>
      <c r="H1380" s="12" t="n">
        <v>25.947</v>
      </c>
      <c r="I1380" s="12"/>
      <c r="J1380" s="12" t="s">
        <v>2402</v>
      </c>
    </row>
    <row r="1381" s="33" customFormat="true" ht="15" hidden="true" customHeight="false" outlineLevel="0" collapsed="false">
      <c r="A1381" s="3" t="s">
        <v>3255</v>
      </c>
      <c r="B1381" s="12" t="s">
        <v>11</v>
      </c>
      <c r="C1381" s="12" t="s">
        <v>1575</v>
      </c>
      <c r="D1381" s="15" t="s">
        <v>3225</v>
      </c>
      <c r="E1381" s="12" t="s">
        <v>3256</v>
      </c>
      <c r="F1381" s="12" t="n">
        <v>0.18</v>
      </c>
      <c r="G1381" s="12" t="s">
        <v>15</v>
      </c>
      <c r="H1381" s="12" t="n">
        <v>56.916</v>
      </c>
      <c r="I1381" s="12"/>
      <c r="J1381" s="12" t="s">
        <v>2405</v>
      </c>
    </row>
    <row r="1382" s="33" customFormat="true" ht="15" hidden="true" customHeight="false" outlineLevel="0" collapsed="false">
      <c r="A1382" s="3" t="s">
        <v>3257</v>
      </c>
      <c r="B1382" s="12" t="s">
        <v>11</v>
      </c>
      <c r="C1382" s="12" t="s">
        <v>1575</v>
      </c>
      <c r="D1382" s="15" t="s">
        <v>3225</v>
      </c>
      <c r="E1382" s="12" t="s">
        <v>3258</v>
      </c>
      <c r="F1382" s="12" t="n">
        <v>0.18</v>
      </c>
      <c r="G1382" s="12" t="s">
        <v>15</v>
      </c>
      <c r="H1382" s="12" t="n">
        <v>56.916</v>
      </c>
      <c r="I1382" s="12"/>
      <c r="J1382" s="12" t="s">
        <v>2408</v>
      </c>
    </row>
    <row r="1383" s="33" customFormat="true" ht="15" hidden="true" customHeight="false" outlineLevel="0" collapsed="false">
      <c r="A1383" s="3" t="s">
        <v>3259</v>
      </c>
      <c r="B1383" s="12" t="s">
        <v>11</v>
      </c>
      <c r="C1383" s="12" t="s">
        <v>1575</v>
      </c>
      <c r="D1383" s="15" t="s">
        <v>3225</v>
      </c>
      <c r="E1383" s="12" t="s">
        <v>3260</v>
      </c>
      <c r="F1383" s="12" t="n">
        <v>0.18</v>
      </c>
      <c r="G1383" s="12" t="s">
        <v>15</v>
      </c>
      <c r="H1383" s="12" t="n">
        <v>82.863</v>
      </c>
      <c r="I1383" s="12"/>
      <c r="J1383" s="12" t="s">
        <v>2411</v>
      </c>
    </row>
    <row r="1384" s="33" customFormat="true" ht="15" hidden="true" customHeight="false" outlineLevel="0" collapsed="false">
      <c r="A1384" s="3" t="s">
        <v>3261</v>
      </c>
      <c r="B1384" s="12" t="s">
        <v>11</v>
      </c>
      <c r="C1384" s="12" t="s">
        <v>1575</v>
      </c>
      <c r="D1384" s="15" t="s">
        <v>3225</v>
      </c>
      <c r="E1384" s="12" t="s">
        <v>3262</v>
      </c>
      <c r="F1384" s="12" t="n">
        <v>0.18</v>
      </c>
      <c r="G1384" s="12" t="s">
        <v>15</v>
      </c>
      <c r="H1384" s="12" t="n">
        <v>82.863</v>
      </c>
      <c r="I1384" s="12"/>
      <c r="J1384" s="12" t="s">
        <v>2414</v>
      </c>
    </row>
    <row r="1385" s="33" customFormat="true" ht="15" hidden="true" customHeight="false" outlineLevel="0" collapsed="false">
      <c r="A1385" s="3" t="s">
        <v>3263</v>
      </c>
      <c r="B1385" s="12" t="s">
        <v>11</v>
      </c>
      <c r="C1385" s="12" t="s">
        <v>1575</v>
      </c>
      <c r="D1385" s="15" t="s">
        <v>3225</v>
      </c>
      <c r="E1385" s="12" t="s">
        <v>3264</v>
      </c>
      <c r="F1385" s="12" t="n">
        <v>0.18</v>
      </c>
      <c r="G1385" s="12" t="s">
        <v>15</v>
      </c>
      <c r="H1385" s="12" t="n">
        <v>23.7708</v>
      </c>
      <c r="I1385" s="12"/>
      <c r="J1385" s="12" t="s">
        <v>2417</v>
      </c>
    </row>
    <row r="1386" s="33" customFormat="true" ht="15" hidden="true" customHeight="false" outlineLevel="0" collapsed="false">
      <c r="A1386" s="3" t="s">
        <v>3265</v>
      </c>
      <c r="B1386" s="12" t="s">
        <v>11</v>
      </c>
      <c r="C1386" s="12" t="s">
        <v>1575</v>
      </c>
      <c r="D1386" s="15" t="s">
        <v>3225</v>
      </c>
      <c r="E1386" s="12" t="s">
        <v>3266</v>
      </c>
      <c r="F1386" s="12" t="n">
        <v>0.18</v>
      </c>
      <c r="G1386" s="12" t="s">
        <v>15</v>
      </c>
      <c r="H1386" s="12" t="n">
        <v>8.1189</v>
      </c>
      <c r="I1386" s="12"/>
      <c r="J1386" s="12" t="s">
        <v>2420</v>
      </c>
    </row>
    <row r="1387" s="33" customFormat="true" ht="15" hidden="true" customHeight="false" outlineLevel="0" collapsed="false">
      <c r="A1387" s="3" t="s">
        <v>3267</v>
      </c>
      <c r="B1387" s="12" t="s">
        <v>11</v>
      </c>
      <c r="C1387" s="12" t="s">
        <v>1575</v>
      </c>
      <c r="D1387" s="15" t="s">
        <v>3225</v>
      </c>
      <c r="E1387" s="12" t="s">
        <v>3268</v>
      </c>
      <c r="F1387" s="12" t="n">
        <v>0.18</v>
      </c>
      <c r="G1387" s="12" t="s">
        <v>15</v>
      </c>
      <c r="H1387" s="12" t="n">
        <v>10.25325</v>
      </c>
      <c r="I1387" s="12"/>
      <c r="J1387" s="12" t="s">
        <v>2423</v>
      </c>
    </row>
    <row r="1388" s="33" customFormat="true" ht="15" hidden="true" customHeight="false" outlineLevel="0" collapsed="false">
      <c r="A1388" s="3" t="s">
        <v>3269</v>
      </c>
      <c r="B1388" s="12" t="s">
        <v>11</v>
      </c>
      <c r="C1388" s="12" t="s">
        <v>1575</v>
      </c>
      <c r="D1388" s="15" t="s">
        <v>3225</v>
      </c>
      <c r="E1388" s="12" t="s">
        <v>3270</v>
      </c>
      <c r="F1388" s="12" t="n">
        <v>0.18</v>
      </c>
      <c r="G1388" s="12" t="s">
        <v>15</v>
      </c>
      <c r="H1388" s="12" t="n">
        <v>11.718</v>
      </c>
      <c r="I1388" s="12"/>
      <c r="J1388" s="12" t="s">
        <v>2426</v>
      </c>
    </row>
    <row r="1389" s="33" customFormat="true" ht="15" hidden="true" customHeight="false" outlineLevel="0" collapsed="false">
      <c r="A1389" s="3" t="s">
        <v>3271</v>
      </c>
      <c r="B1389" s="12" t="s">
        <v>11</v>
      </c>
      <c r="C1389" s="12" t="s">
        <v>1575</v>
      </c>
      <c r="D1389" s="15" t="s">
        <v>3225</v>
      </c>
      <c r="E1389" s="12" t="s">
        <v>3272</v>
      </c>
      <c r="F1389" s="12" t="n">
        <v>0.18</v>
      </c>
      <c r="G1389" s="12" t="s">
        <v>15</v>
      </c>
      <c r="H1389" s="12" t="n">
        <v>17.2422</v>
      </c>
      <c r="I1389" s="12"/>
      <c r="J1389" s="12" t="s">
        <v>2429</v>
      </c>
    </row>
    <row r="1390" s="33" customFormat="true" ht="15" hidden="true" customHeight="false" outlineLevel="0" collapsed="false">
      <c r="A1390" s="3" t="s">
        <v>3273</v>
      </c>
      <c r="B1390" s="12" t="s">
        <v>11</v>
      </c>
      <c r="C1390" s="12" t="s">
        <v>1575</v>
      </c>
      <c r="D1390" s="15" t="s">
        <v>3225</v>
      </c>
      <c r="E1390" s="12" t="s">
        <v>3274</v>
      </c>
      <c r="F1390" s="12" t="n">
        <v>0.18</v>
      </c>
      <c r="G1390" s="12" t="s">
        <v>15</v>
      </c>
      <c r="H1390" s="12" t="n">
        <v>2.72025</v>
      </c>
      <c r="I1390" s="12"/>
      <c r="J1390" s="12" t="s">
        <v>2432</v>
      </c>
    </row>
    <row r="1391" s="33" customFormat="true" ht="15" hidden="true" customHeight="false" outlineLevel="0" collapsed="false">
      <c r="A1391" s="3" t="s">
        <v>3275</v>
      </c>
      <c r="B1391" s="12" t="s">
        <v>11</v>
      </c>
      <c r="C1391" s="12" t="s">
        <v>1575</v>
      </c>
      <c r="D1391" s="15" t="s">
        <v>3225</v>
      </c>
      <c r="E1391" s="12" t="s">
        <v>3276</v>
      </c>
      <c r="F1391" s="12" t="n">
        <v>0.18</v>
      </c>
      <c r="G1391" s="12" t="s">
        <v>15</v>
      </c>
      <c r="H1391" s="12" t="n">
        <v>2.72025</v>
      </c>
      <c r="I1391" s="12"/>
      <c r="J1391" s="12" t="s">
        <v>2435</v>
      </c>
    </row>
    <row r="1392" s="33" customFormat="true" ht="15" hidden="true" customHeight="false" outlineLevel="0" collapsed="false">
      <c r="A1392" s="3" t="s">
        <v>3277</v>
      </c>
      <c r="B1392" s="12" t="s">
        <v>11</v>
      </c>
      <c r="C1392" s="12" t="s">
        <v>1575</v>
      </c>
      <c r="D1392" s="15" t="s">
        <v>3225</v>
      </c>
      <c r="E1392" s="12" t="s">
        <v>3278</v>
      </c>
      <c r="F1392" s="12" t="n">
        <v>0.18</v>
      </c>
      <c r="G1392" s="12" t="s">
        <v>15</v>
      </c>
      <c r="H1392" s="12" t="n">
        <v>2.72025</v>
      </c>
      <c r="I1392" s="12"/>
      <c r="J1392" s="12" t="s">
        <v>2439</v>
      </c>
    </row>
    <row r="1393" s="33" customFormat="true" ht="15" hidden="true" customHeight="false" outlineLevel="0" collapsed="false">
      <c r="A1393" s="3" t="s">
        <v>3279</v>
      </c>
      <c r="B1393" s="12" t="s">
        <v>11</v>
      </c>
      <c r="C1393" s="12" t="s">
        <v>1575</v>
      </c>
      <c r="D1393" s="15" t="s">
        <v>3225</v>
      </c>
      <c r="E1393" s="12" t="s">
        <v>3280</v>
      </c>
      <c r="F1393" s="12" t="n">
        <v>0.18</v>
      </c>
      <c r="G1393" s="12" t="s">
        <v>15</v>
      </c>
      <c r="H1393" s="12" t="n">
        <v>2.72025</v>
      </c>
      <c r="I1393" s="12"/>
      <c r="J1393" s="12" t="s">
        <v>2442</v>
      </c>
    </row>
    <row r="1394" s="33" customFormat="true" ht="15" hidden="true" customHeight="false" outlineLevel="0" collapsed="false">
      <c r="A1394" s="3" t="s">
        <v>3281</v>
      </c>
      <c r="B1394" s="12" t="s">
        <v>11</v>
      </c>
      <c r="C1394" s="12" t="s">
        <v>1575</v>
      </c>
      <c r="D1394" s="15" t="s">
        <v>3225</v>
      </c>
      <c r="E1394" s="12" t="s">
        <v>3282</v>
      </c>
      <c r="F1394" s="12" t="n">
        <v>0.18</v>
      </c>
      <c r="G1394" s="12" t="s">
        <v>15</v>
      </c>
      <c r="H1394" s="12" t="n">
        <v>2.72025</v>
      </c>
      <c r="I1394" s="12"/>
      <c r="J1394" s="12" t="s">
        <v>2445</v>
      </c>
    </row>
    <row r="1395" s="33" customFormat="true" ht="15" hidden="true" customHeight="false" outlineLevel="0" collapsed="false">
      <c r="A1395" s="3" t="s">
        <v>3283</v>
      </c>
      <c r="B1395" s="12" t="s">
        <v>11</v>
      </c>
      <c r="C1395" s="12" t="s">
        <v>1575</v>
      </c>
      <c r="D1395" s="15" t="s">
        <v>3225</v>
      </c>
      <c r="E1395" s="12" t="s">
        <v>3284</v>
      </c>
      <c r="F1395" s="12" t="n">
        <v>0.18</v>
      </c>
      <c r="G1395" s="12" t="s">
        <v>15</v>
      </c>
      <c r="H1395" s="12" t="n">
        <v>2.72025</v>
      </c>
      <c r="I1395" s="12"/>
      <c r="J1395" s="12" t="s">
        <v>2448</v>
      </c>
    </row>
    <row r="1396" s="33" customFormat="true" ht="15" hidden="true" customHeight="false" outlineLevel="0" collapsed="false">
      <c r="A1396" s="3" t="s">
        <v>3285</v>
      </c>
      <c r="B1396" s="12" t="s">
        <v>11</v>
      </c>
      <c r="C1396" s="12" t="s">
        <v>1575</v>
      </c>
      <c r="D1396" s="15" t="s">
        <v>3225</v>
      </c>
      <c r="E1396" s="12" t="s">
        <v>3286</v>
      </c>
      <c r="F1396" s="12" t="n">
        <v>0.18</v>
      </c>
      <c r="G1396" s="12" t="s">
        <v>15</v>
      </c>
      <c r="H1396" s="12" t="n">
        <v>3.89205</v>
      </c>
      <c r="I1396" s="12"/>
      <c r="J1396" s="12" t="s">
        <v>2451</v>
      </c>
    </row>
    <row r="1397" s="33" customFormat="true" ht="15" hidden="true" customHeight="false" outlineLevel="0" collapsed="false">
      <c r="A1397" s="3" t="s">
        <v>3287</v>
      </c>
      <c r="B1397" s="12" t="s">
        <v>11</v>
      </c>
      <c r="C1397" s="12" t="s">
        <v>1575</v>
      </c>
      <c r="D1397" s="15" t="s">
        <v>3225</v>
      </c>
      <c r="E1397" s="12" t="s">
        <v>3288</v>
      </c>
      <c r="F1397" s="12" t="n">
        <v>0.18</v>
      </c>
      <c r="G1397" s="12" t="s">
        <v>15</v>
      </c>
      <c r="H1397" s="12" t="n">
        <v>3.89205</v>
      </c>
      <c r="I1397" s="12"/>
      <c r="J1397" s="12" t="s">
        <v>2454</v>
      </c>
    </row>
    <row r="1398" s="33" customFormat="true" ht="15" hidden="true" customHeight="false" outlineLevel="0" collapsed="false">
      <c r="A1398" s="3" t="s">
        <v>3289</v>
      </c>
      <c r="B1398" s="12" t="s">
        <v>11</v>
      </c>
      <c r="C1398" s="12" t="s">
        <v>1575</v>
      </c>
      <c r="D1398" s="15" t="s">
        <v>3225</v>
      </c>
      <c r="E1398" s="12" t="s">
        <v>3290</v>
      </c>
      <c r="F1398" s="12" t="n">
        <v>0.18</v>
      </c>
      <c r="G1398" s="12" t="s">
        <v>15</v>
      </c>
      <c r="H1398" s="12" t="n">
        <v>3.89205</v>
      </c>
      <c r="I1398" s="12"/>
      <c r="J1398" s="12" t="s">
        <v>2457</v>
      </c>
    </row>
    <row r="1399" s="33" customFormat="true" ht="15" hidden="true" customHeight="false" outlineLevel="0" collapsed="false">
      <c r="A1399" s="3" t="s">
        <v>3291</v>
      </c>
      <c r="B1399" s="12" t="s">
        <v>11</v>
      </c>
      <c r="C1399" s="12" t="s">
        <v>1575</v>
      </c>
      <c r="D1399" s="15" t="s">
        <v>3225</v>
      </c>
      <c r="E1399" s="12" t="s">
        <v>3292</v>
      </c>
      <c r="F1399" s="12" t="n">
        <v>0.18</v>
      </c>
      <c r="G1399" s="12" t="s">
        <v>15</v>
      </c>
      <c r="H1399" s="12" t="n">
        <v>3.89205</v>
      </c>
      <c r="I1399" s="12"/>
      <c r="J1399" s="12" t="s">
        <v>2460</v>
      </c>
    </row>
    <row r="1400" s="33" customFormat="true" ht="15" hidden="true" customHeight="false" outlineLevel="0" collapsed="false">
      <c r="A1400" s="3" t="s">
        <v>3293</v>
      </c>
      <c r="B1400" s="12" t="s">
        <v>11</v>
      </c>
      <c r="C1400" s="12" t="s">
        <v>1575</v>
      </c>
      <c r="D1400" s="15" t="s">
        <v>3225</v>
      </c>
      <c r="E1400" s="13" t="s">
        <v>3294</v>
      </c>
      <c r="F1400" s="13" t="n">
        <v>0.18</v>
      </c>
      <c r="G1400" s="13" t="s">
        <v>15</v>
      </c>
      <c r="H1400" s="5" t="n">
        <f aca="false">VLOOKUP(E1400,[1]Sayfa5!E$1:H$1048576,4,0)</f>
        <v>19.035</v>
      </c>
      <c r="I1400" s="12"/>
      <c r="J1400" s="13" t="s">
        <v>2463</v>
      </c>
    </row>
    <row r="1401" s="33" customFormat="true" ht="15" hidden="true" customHeight="false" outlineLevel="0" collapsed="false">
      <c r="A1401" s="3" t="s">
        <v>3295</v>
      </c>
      <c r="B1401" s="12" t="s">
        <v>11</v>
      </c>
      <c r="C1401" s="12" t="s">
        <v>1575</v>
      </c>
      <c r="D1401" s="15" t="s">
        <v>3225</v>
      </c>
      <c r="E1401" s="13" t="s">
        <v>3296</v>
      </c>
      <c r="F1401" s="13" t="n">
        <v>0.18</v>
      </c>
      <c r="G1401" s="13" t="s">
        <v>15</v>
      </c>
      <c r="H1401" s="5" t="n">
        <f aca="false">VLOOKUP(E1401,[1]Sayfa5!E$1:H$1048576,4,0)</f>
        <v>19.035</v>
      </c>
      <c r="I1401" s="12"/>
      <c r="J1401" s="13" t="s">
        <v>2466</v>
      </c>
    </row>
    <row r="1402" s="33" customFormat="true" ht="15" hidden="true" customHeight="false" outlineLevel="0" collapsed="false">
      <c r="A1402" s="3" t="s">
        <v>3297</v>
      </c>
      <c r="B1402" s="12" t="s">
        <v>11</v>
      </c>
      <c r="C1402" s="12" t="s">
        <v>1575</v>
      </c>
      <c r="D1402" s="15" t="s">
        <v>3225</v>
      </c>
      <c r="E1402" s="13" t="s">
        <v>3298</v>
      </c>
      <c r="F1402" s="13" t="n">
        <v>0.18</v>
      </c>
      <c r="G1402" s="13" t="s">
        <v>15</v>
      </c>
      <c r="H1402" s="5" t="n">
        <f aca="false">VLOOKUP(E1402,[1]Sayfa5!E$1:H$1048576,4,0)</f>
        <v>29.61</v>
      </c>
      <c r="I1402" s="12"/>
      <c r="J1402" s="13" t="s">
        <v>2469</v>
      </c>
    </row>
    <row r="1403" s="33" customFormat="true" ht="15" hidden="true" customHeight="false" outlineLevel="0" collapsed="false">
      <c r="A1403" s="3" t="s">
        <v>3299</v>
      </c>
      <c r="B1403" s="12" t="s">
        <v>11</v>
      </c>
      <c r="C1403" s="12" t="s">
        <v>1575</v>
      </c>
      <c r="D1403" s="15" t="s">
        <v>3225</v>
      </c>
      <c r="E1403" s="13" t="s">
        <v>3300</v>
      </c>
      <c r="F1403" s="13" t="n">
        <v>0.18</v>
      </c>
      <c r="G1403" s="13" t="s">
        <v>15</v>
      </c>
      <c r="H1403" s="5" t="n">
        <f aca="false">VLOOKUP(E1403,[1]Sayfa5!E$1:H$1048576,4,0)</f>
        <v>29.61</v>
      </c>
      <c r="I1403" s="12"/>
      <c r="J1403" s="13" t="s">
        <v>2472</v>
      </c>
    </row>
    <row r="1404" s="33" customFormat="true" ht="15" hidden="true" customHeight="false" outlineLevel="0" collapsed="false">
      <c r="A1404" s="3" t="s">
        <v>3301</v>
      </c>
      <c r="B1404" s="12" t="s">
        <v>11</v>
      </c>
      <c r="C1404" s="12" t="s">
        <v>1575</v>
      </c>
      <c r="D1404" s="15" t="s">
        <v>3225</v>
      </c>
      <c r="E1404" s="13" t="s">
        <v>3302</v>
      </c>
      <c r="F1404" s="13" t="n">
        <v>0.18</v>
      </c>
      <c r="G1404" s="13" t="s">
        <v>15</v>
      </c>
      <c r="H1404" s="5" t="n">
        <f aca="false">VLOOKUP(E1404,[1]Sayfa5!E$1:H$1048576,4,0)</f>
        <v>29.61</v>
      </c>
      <c r="I1404" s="12"/>
      <c r="J1404" s="13" t="s">
        <v>2475</v>
      </c>
    </row>
    <row r="1405" s="33" customFormat="true" ht="15" hidden="true" customHeight="false" outlineLevel="0" collapsed="false">
      <c r="A1405" s="3" t="s">
        <v>3303</v>
      </c>
      <c r="B1405" s="12" t="s">
        <v>11</v>
      </c>
      <c r="C1405" s="12" t="s">
        <v>1575</v>
      </c>
      <c r="D1405" s="15" t="s">
        <v>3225</v>
      </c>
      <c r="E1405" s="13" t="s">
        <v>3304</v>
      </c>
      <c r="F1405" s="13" t="n">
        <v>0.18</v>
      </c>
      <c r="G1405" s="13" t="s">
        <v>15</v>
      </c>
      <c r="H1405" s="5" t="n">
        <f aca="false">VLOOKUP(E1405,[1]Sayfa5!E$1:H$1048576,4,0)</f>
        <v>29.61</v>
      </c>
      <c r="I1405" s="12"/>
      <c r="J1405" s="13" t="s">
        <v>2478</v>
      </c>
    </row>
    <row r="1406" s="33" customFormat="true" ht="15" hidden="true" customHeight="false" outlineLevel="0" collapsed="false">
      <c r="A1406" s="3" t="s">
        <v>3305</v>
      </c>
      <c r="B1406" s="12" t="s">
        <v>11</v>
      </c>
      <c r="C1406" s="12" t="s">
        <v>1575</v>
      </c>
      <c r="D1406" s="15" t="s">
        <v>3225</v>
      </c>
      <c r="E1406" s="13" t="s">
        <v>3306</v>
      </c>
      <c r="F1406" s="13" t="n">
        <v>0.18</v>
      </c>
      <c r="G1406" s="13" t="s">
        <v>15</v>
      </c>
      <c r="H1406" s="5" t="n">
        <f aca="false">VLOOKUP(E1406,[1]Sayfa5!E$1:H$1048576,4,0)</f>
        <v>29.61</v>
      </c>
      <c r="I1406" s="12"/>
      <c r="J1406" s="13" t="s">
        <v>2481</v>
      </c>
    </row>
    <row r="1407" s="33" customFormat="true" ht="15" hidden="true" customHeight="false" outlineLevel="0" collapsed="false">
      <c r="A1407" s="3" t="s">
        <v>3307</v>
      </c>
      <c r="B1407" s="12" t="s">
        <v>11</v>
      </c>
      <c r="C1407" s="12" t="s">
        <v>1575</v>
      </c>
      <c r="D1407" s="15" t="s">
        <v>3225</v>
      </c>
      <c r="E1407" s="13" t="s">
        <v>3308</v>
      </c>
      <c r="F1407" s="13" t="n">
        <v>0.18</v>
      </c>
      <c r="G1407" s="13" t="s">
        <v>15</v>
      </c>
      <c r="H1407" s="5" t="n">
        <f aca="false">VLOOKUP(E1407,[1]Sayfa5!E$1:H$1048576,4,0)</f>
        <v>29.61</v>
      </c>
      <c r="I1407" s="12"/>
      <c r="J1407" s="13" t="s">
        <v>2484</v>
      </c>
    </row>
    <row r="1408" s="33" customFormat="true" ht="15" hidden="true" customHeight="false" outlineLevel="0" collapsed="false">
      <c r="A1408" s="3" t="s">
        <v>3309</v>
      </c>
      <c r="B1408" s="12" t="s">
        <v>11</v>
      </c>
      <c r="C1408" s="12" t="s">
        <v>1575</v>
      </c>
      <c r="D1408" s="15" t="s">
        <v>3225</v>
      </c>
      <c r="E1408" s="13" t="s">
        <v>3310</v>
      </c>
      <c r="F1408" s="13" t="n">
        <v>0.18</v>
      </c>
      <c r="G1408" s="13" t="s">
        <v>15</v>
      </c>
      <c r="H1408" s="5" t="n">
        <f aca="false">VLOOKUP(E1408,[1]Sayfa5!E$1:H$1048576,4,0)</f>
        <v>29.61</v>
      </c>
      <c r="I1408" s="12"/>
      <c r="J1408" s="13" t="s">
        <v>2487</v>
      </c>
    </row>
    <row r="1409" s="33" customFormat="true" ht="15" hidden="true" customHeight="false" outlineLevel="0" collapsed="false">
      <c r="A1409" s="3" t="s">
        <v>3311</v>
      </c>
      <c r="B1409" s="12" t="s">
        <v>11</v>
      </c>
      <c r="C1409" s="12" t="s">
        <v>1575</v>
      </c>
      <c r="D1409" s="15" t="s">
        <v>3225</v>
      </c>
      <c r="E1409" s="13" t="s">
        <v>3312</v>
      </c>
      <c r="F1409" s="13" t="n">
        <v>0.18</v>
      </c>
      <c r="G1409" s="13" t="s">
        <v>15</v>
      </c>
      <c r="H1409" s="5" t="n">
        <f aca="false">VLOOKUP(E1409,[1]Sayfa5!E$1:H$1048576,4,0)</f>
        <v>22.842</v>
      </c>
      <c r="I1409" s="12"/>
      <c r="J1409" s="13" t="s">
        <v>2490</v>
      </c>
    </row>
    <row r="1410" s="33" customFormat="true" ht="15" hidden="true" customHeight="false" outlineLevel="0" collapsed="false">
      <c r="A1410" s="3" t="s">
        <v>3313</v>
      </c>
      <c r="B1410" s="12" t="s">
        <v>11</v>
      </c>
      <c r="C1410" s="12" t="s">
        <v>1575</v>
      </c>
      <c r="D1410" s="15" t="s">
        <v>3225</v>
      </c>
      <c r="E1410" s="13" t="s">
        <v>3314</v>
      </c>
      <c r="F1410" s="13" t="n">
        <v>0.18</v>
      </c>
      <c r="G1410" s="13" t="s">
        <v>15</v>
      </c>
      <c r="H1410" s="5" t="n">
        <f aca="false">VLOOKUP(E1410,[1]Sayfa5!E$1:H$1048576,4,0)</f>
        <v>22.842</v>
      </c>
      <c r="I1410" s="12"/>
      <c r="J1410" s="13" t="s">
        <v>2493</v>
      </c>
    </row>
    <row r="1411" s="33" customFormat="true" ht="15" hidden="true" customHeight="false" outlineLevel="0" collapsed="false">
      <c r="A1411" s="3" t="s">
        <v>3315</v>
      </c>
      <c r="B1411" s="12" t="s">
        <v>11</v>
      </c>
      <c r="C1411" s="12" t="s">
        <v>1575</v>
      </c>
      <c r="D1411" s="15" t="s">
        <v>3225</v>
      </c>
      <c r="E1411" s="13" t="s">
        <v>3316</v>
      </c>
      <c r="F1411" s="13" t="n">
        <v>0.18</v>
      </c>
      <c r="G1411" s="13" t="s">
        <v>15</v>
      </c>
      <c r="H1411" s="5" t="n">
        <f aca="false">VLOOKUP(E1411,[1]Sayfa5!E$1:H$1048576,4,0)</f>
        <v>22.842</v>
      </c>
      <c r="I1411" s="12"/>
      <c r="J1411" s="13" t="s">
        <v>2496</v>
      </c>
    </row>
    <row r="1412" s="33" customFormat="true" ht="15" hidden="true" customHeight="false" outlineLevel="0" collapsed="false">
      <c r="A1412" s="3" t="s">
        <v>3317</v>
      </c>
      <c r="B1412" s="12" t="s">
        <v>11</v>
      </c>
      <c r="C1412" s="12" t="s">
        <v>1575</v>
      </c>
      <c r="D1412" s="15" t="s">
        <v>3225</v>
      </c>
      <c r="E1412" s="13" t="s">
        <v>3318</v>
      </c>
      <c r="F1412" s="13" t="n">
        <v>0.18</v>
      </c>
      <c r="G1412" s="13" t="s">
        <v>15</v>
      </c>
      <c r="H1412" s="5" t="n">
        <f aca="false">VLOOKUP(E1412,[1]Sayfa5!E$1:H$1048576,4,0)</f>
        <v>61.758</v>
      </c>
      <c r="I1412" s="12"/>
      <c r="J1412" s="13" t="s">
        <v>2500</v>
      </c>
    </row>
    <row r="1413" s="33" customFormat="true" ht="15" hidden="true" customHeight="false" outlineLevel="0" collapsed="false">
      <c r="A1413" s="3" t="s">
        <v>3319</v>
      </c>
      <c r="B1413" s="12" t="s">
        <v>11</v>
      </c>
      <c r="C1413" s="12" t="s">
        <v>1575</v>
      </c>
      <c r="D1413" s="15" t="s">
        <v>3225</v>
      </c>
      <c r="E1413" s="13" t="s">
        <v>3320</v>
      </c>
      <c r="F1413" s="13" t="n">
        <v>0.18</v>
      </c>
      <c r="G1413" s="13" t="s">
        <v>15</v>
      </c>
      <c r="H1413" s="5" t="n">
        <f aca="false">VLOOKUP(E1413,[1]Sayfa5!E$1:H$1048576,4,0)</f>
        <v>61.758</v>
      </c>
      <c r="I1413" s="12"/>
      <c r="J1413" s="13" t="s">
        <v>2503</v>
      </c>
    </row>
    <row r="1414" s="33" customFormat="true" ht="15" hidden="true" customHeight="false" outlineLevel="0" collapsed="false">
      <c r="A1414" s="3" t="s">
        <v>3321</v>
      </c>
      <c r="B1414" s="12" t="s">
        <v>11</v>
      </c>
      <c r="C1414" s="12" t="s">
        <v>1575</v>
      </c>
      <c r="D1414" s="15" t="s">
        <v>3225</v>
      </c>
      <c r="E1414" s="13" t="s">
        <v>3322</v>
      </c>
      <c r="F1414" s="13" t="n">
        <v>0.18</v>
      </c>
      <c r="G1414" s="13" t="s">
        <v>15</v>
      </c>
      <c r="H1414" s="5" t="n">
        <f aca="false">VLOOKUP(E1414,[1]Sayfa5!E$1:H$1048576,4,0)</f>
        <v>61.758</v>
      </c>
      <c r="I1414" s="12"/>
      <c r="J1414" s="13" t="s">
        <v>2506</v>
      </c>
    </row>
    <row r="1415" s="33" customFormat="true" ht="15" hidden="true" customHeight="false" outlineLevel="0" collapsed="false">
      <c r="A1415" s="3" t="s">
        <v>3323</v>
      </c>
      <c r="B1415" s="12" t="s">
        <v>11</v>
      </c>
      <c r="C1415" s="12" t="s">
        <v>1575</v>
      </c>
      <c r="D1415" s="15" t="s">
        <v>3225</v>
      </c>
      <c r="E1415" s="13" t="s">
        <v>3324</v>
      </c>
      <c r="F1415" s="13" t="n">
        <v>0.18</v>
      </c>
      <c r="G1415" s="13" t="s">
        <v>15</v>
      </c>
      <c r="H1415" s="5" t="n">
        <f aca="false">VLOOKUP(E1415,[1]Sayfa5!E$1:H$1048576,4,0)</f>
        <v>61.758</v>
      </c>
      <c r="I1415" s="12"/>
      <c r="J1415" s="13" t="s">
        <v>2509</v>
      </c>
    </row>
    <row r="1416" s="33" customFormat="true" ht="15" hidden="true" customHeight="false" outlineLevel="0" collapsed="false">
      <c r="A1416" s="3" t="s">
        <v>3325</v>
      </c>
      <c r="B1416" s="12" t="s">
        <v>11</v>
      </c>
      <c r="C1416" s="12" t="s">
        <v>1575</v>
      </c>
      <c r="D1416" s="15" t="s">
        <v>3225</v>
      </c>
      <c r="E1416" s="13" t="s">
        <v>3326</v>
      </c>
      <c r="F1416" s="13" t="n">
        <v>0.18</v>
      </c>
      <c r="G1416" s="13" t="s">
        <v>15</v>
      </c>
      <c r="H1416" s="5" t="n">
        <f aca="false">VLOOKUP(E1416,[1]Sayfa5!E$1:H$1048576,4,0)</f>
        <v>61.758</v>
      </c>
      <c r="I1416" s="12"/>
      <c r="J1416" s="13" t="s">
        <v>2512</v>
      </c>
    </row>
    <row r="1417" s="33" customFormat="true" ht="15" hidden="true" customHeight="false" outlineLevel="0" collapsed="false">
      <c r="A1417" s="3" t="s">
        <v>3327</v>
      </c>
      <c r="B1417" s="12" t="s">
        <v>11</v>
      </c>
      <c r="C1417" s="12" t="s">
        <v>1575</v>
      </c>
      <c r="D1417" s="15" t="s">
        <v>3225</v>
      </c>
      <c r="E1417" s="13" t="s">
        <v>3328</v>
      </c>
      <c r="F1417" s="13" t="n">
        <v>0.18</v>
      </c>
      <c r="G1417" s="13" t="s">
        <v>15</v>
      </c>
      <c r="H1417" s="5" t="n">
        <f aca="false">VLOOKUP(E1417,[1]Sayfa5!E$1:H$1048576,4,0)</f>
        <v>61.758</v>
      </c>
      <c r="I1417" s="12"/>
      <c r="J1417" s="13" t="s">
        <v>2515</v>
      </c>
    </row>
    <row r="1418" s="33" customFormat="true" ht="15" hidden="true" customHeight="false" outlineLevel="0" collapsed="false">
      <c r="A1418" s="3" t="s">
        <v>3329</v>
      </c>
      <c r="B1418" s="12" t="s">
        <v>11</v>
      </c>
      <c r="C1418" s="12" t="s">
        <v>1575</v>
      </c>
      <c r="D1418" s="15" t="s">
        <v>3225</v>
      </c>
      <c r="E1418" s="13" t="s">
        <v>3330</v>
      </c>
      <c r="F1418" s="13" t="n">
        <v>0.18</v>
      </c>
      <c r="G1418" s="13" t="s">
        <v>15</v>
      </c>
      <c r="H1418" s="5" t="n">
        <f aca="false">VLOOKUP(E1418,[1]Sayfa5!E$1:H$1048576,4,0)</f>
        <v>4.653</v>
      </c>
      <c r="I1418" s="12"/>
      <c r="J1418" s="13" t="s">
        <v>2518</v>
      </c>
    </row>
    <row r="1419" s="33" customFormat="true" ht="15" hidden="true" customHeight="false" outlineLevel="0" collapsed="false">
      <c r="A1419" s="3" t="s">
        <v>3331</v>
      </c>
      <c r="B1419" s="12" t="s">
        <v>11</v>
      </c>
      <c r="C1419" s="12" t="s">
        <v>1575</v>
      </c>
      <c r="D1419" s="15" t="s">
        <v>3225</v>
      </c>
      <c r="E1419" s="13" t="s">
        <v>3332</v>
      </c>
      <c r="F1419" s="13" t="n">
        <v>0.18</v>
      </c>
      <c r="G1419" s="13" t="s">
        <v>15</v>
      </c>
      <c r="H1419" s="5" t="n">
        <f aca="false">VLOOKUP(E1419,[1]Sayfa5!E$1:H$1048576,4,0)</f>
        <v>4.653</v>
      </c>
      <c r="I1419" s="12"/>
      <c r="J1419" s="13" t="s">
        <v>2117</v>
      </c>
    </row>
    <row r="1420" s="33" customFormat="true" ht="15" hidden="true" customHeight="false" outlineLevel="0" collapsed="false">
      <c r="A1420" s="3" t="s">
        <v>3333</v>
      </c>
      <c r="B1420" s="12" t="s">
        <v>11</v>
      </c>
      <c r="C1420" s="12" t="s">
        <v>1575</v>
      </c>
      <c r="D1420" s="15" t="s">
        <v>3225</v>
      </c>
      <c r="E1420" s="13" t="s">
        <v>3334</v>
      </c>
      <c r="F1420" s="13" t="n">
        <v>0.18</v>
      </c>
      <c r="G1420" s="13" t="s">
        <v>15</v>
      </c>
      <c r="H1420" s="5" t="n">
        <f aca="false">VLOOKUP(E1420,[1]Sayfa5!E$1:H$1048576,4,0)</f>
        <v>4.653</v>
      </c>
      <c r="I1420" s="12"/>
      <c r="J1420" s="13" t="s">
        <v>2120</v>
      </c>
    </row>
    <row r="1421" s="33" customFormat="true" ht="15" hidden="true" customHeight="false" outlineLevel="0" collapsed="false">
      <c r="A1421" s="3" t="s">
        <v>3335</v>
      </c>
      <c r="B1421" s="12" t="s">
        <v>11</v>
      </c>
      <c r="C1421" s="12" t="s">
        <v>1575</v>
      </c>
      <c r="D1421" s="15" t="s">
        <v>3225</v>
      </c>
      <c r="E1421" s="13" t="s">
        <v>3336</v>
      </c>
      <c r="F1421" s="13" t="n">
        <v>0.18</v>
      </c>
      <c r="G1421" s="13" t="s">
        <v>15</v>
      </c>
      <c r="H1421" s="5" t="n">
        <f aca="false">VLOOKUP(E1421,[1]Sayfa5!E$1:H$1048576,4,0)</f>
        <v>14.382</v>
      </c>
      <c r="I1421" s="12"/>
      <c r="J1421" s="13" t="s">
        <v>2123</v>
      </c>
    </row>
    <row r="1422" s="33" customFormat="true" ht="15" hidden="true" customHeight="false" outlineLevel="0" collapsed="false">
      <c r="A1422" s="3" t="s">
        <v>3337</v>
      </c>
      <c r="B1422" s="12" t="s">
        <v>11</v>
      </c>
      <c r="C1422" s="12" t="s">
        <v>1575</v>
      </c>
      <c r="D1422" s="15" t="s">
        <v>3225</v>
      </c>
      <c r="E1422" s="13" t="s">
        <v>3338</v>
      </c>
      <c r="F1422" s="13" t="n">
        <v>0.18</v>
      </c>
      <c r="G1422" s="13" t="s">
        <v>15</v>
      </c>
      <c r="H1422" s="5" t="n">
        <f aca="false">VLOOKUP(E1422,[1]Sayfa5!E$1:H$1048576,4,0)</f>
        <v>14.382</v>
      </c>
      <c r="I1422" s="12"/>
      <c r="J1422" s="13" t="s">
        <v>2126</v>
      </c>
    </row>
    <row r="1423" s="33" customFormat="true" ht="15" hidden="true" customHeight="false" outlineLevel="0" collapsed="false">
      <c r="A1423" s="3" t="s">
        <v>3339</v>
      </c>
      <c r="B1423" s="12" t="s">
        <v>11</v>
      </c>
      <c r="C1423" s="12" t="s">
        <v>1575</v>
      </c>
      <c r="D1423" s="15" t="s">
        <v>3225</v>
      </c>
      <c r="E1423" s="13" t="s">
        <v>3340</v>
      </c>
      <c r="F1423" s="13" t="n">
        <v>0.18</v>
      </c>
      <c r="G1423" s="13" t="s">
        <v>15</v>
      </c>
      <c r="H1423" s="5" t="n">
        <f aca="false">VLOOKUP(E1423,[1]Sayfa5!E$1:H$1048576,4,0)</f>
        <v>14.382</v>
      </c>
      <c r="I1423" s="12"/>
      <c r="J1423" s="13" t="s">
        <v>2129</v>
      </c>
    </row>
    <row r="1424" s="33" customFormat="true" ht="15" hidden="true" customHeight="false" outlineLevel="0" collapsed="false">
      <c r="A1424" s="3" t="s">
        <v>3341</v>
      </c>
      <c r="B1424" s="12" t="s">
        <v>11</v>
      </c>
      <c r="C1424" s="12" t="s">
        <v>1575</v>
      </c>
      <c r="D1424" s="15" t="s">
        <v>3225</v>
      </c>
      <c r="E1424" s="13" t="s">
        <v>3342</v>
      </c>
      <c r="F1424" s="13" t="n">
        <v>0.18</v>
      </c>
      <c r="G1424" s="13" t="s">
        <v>15</v>
      </c>
      <c r="H1424" s="5" t="n">
        <f aca="false">VLOOKUP(E1424,[1]Sayfa5!E$1:H$1048576,4,0)</f>
        <v>23.688</v>
      </c>
      <c r="I1424" s="12"/>
      <c r="J1424" s="13" t="s">
        <v>2132</v>
      </c>
    </row>
    <row r="1425" s="33" customFormat="true" ht="15" hidden="true" customHeight="false" outlineLevel="0" collapsed="false">
      <c r="A1425" s="3" t="s">
        <v>3343</v>
      </c>
      <c r="B1425" s="12" t="s">
        <v>11</v>
      </c>
      <c r="C1425" s="12" t="s">
        <v>1575</v>
      </c>
      <c r="D1425" s="15" t="s">
        <v>3225</v>
      </c>
      <c r="E1425" s="13" t="s">
        <v>3344</v>
      </c>
      <c r="F1425" s="13" t="n">
        <v>0.18</v>
      </c>
      <c r="G1425" s="13" t="s">
        <v>15</v>
      </c>
      <c r="H1425" s="5" t="n">
        <f aca="false">VLOOKUP(E1425,[1]Sayfa5!E$1:H$1048576,4,0)</f>
        <v>23.688</v>
      </c>
      <c r="I1425" s="12"/>
      <c r="J1425" s="13" t="s">
        <v>2135</v>
      </c>
    </row>
    <row r="1426" s="33" customFormat="true" ht="15" hidden="true" customHeight="false" outlineLevel="0" collapsed="false">
      <c r="A1426" s="3" t="s">
        <v>3345</v>
      </c>
      <c r="B1426" s="12" t="s">
        <v>11</v>
      </c>
      <c r="C1426" s="12" t="s">
        <v>1575</v>
      </c>
      <c r="D1426" s="15" t="s">
        <v>3225</v>
      </c>
      <c r="E1426" s="13" t="s">
        <v>3346</v>
      </c>
      <c r="F1426" s="13" t="n">
        <v>0.18</v>
      </c>
      <c r="G1426" s="13" t="s">
        <v>15</v>
      </c>
      <c r="H1426" s="5" t="n">
        <f aca="false">VLOOKUP(E1426,[1]Sayfa5!E$1:H$1048576,4,0)</f>
        <v>23.688</v>
      </c>
      <c r="I1426" s="12"/>
      <c r="J1426" s="13" t="s">
        <v>2138</v>
      </c>
    </row>
    <row r="1427" s="33" customFormat="true" ht="15" hidden="true" customHeight="false" outlineLevel="0" collapsed="false">
      <c r="A1427" s="3" t="s">
        <v>3347</v>
      </c>
      <c r="B1427" s="12" t="s">
        <v>11</v>
      </c>
      <c r="C1427" s="12" t="s">
        <v>1575</v>
      </c>
      <c r="D1427" s="15" t="s">
        <v>3225</v>
      </c>
      <c r="E1427" s="13" t="s">
        <v>3348</v>
      </c>
      <c r="F1427" s="13" t="n">
        <v>0.18</v>
      </c>
      <c r="G1427" s="13" t="s">
        <v>15</v>
      </c>
      <c r="H1427" s="5" t="n">
        <f aca="false">VLOOKUP(E1427,[1]Sayfa5!E$1:H$1048576,4,0)</f>
        <v>23.688</v>
      </c>
      <c r="I1427" s="12"/>
      <c r="J1427" s="13" t="s">
        <v>2141</v>
      </c>
    </row>
    <row r="1428" s="33" customFormat="true" ht="15" hidden="true" customHeight="false" outlineLevel="0" collapsed="false">
      <c r="A1428" s="3" t="s">
        <v>3349</v>
      </c>
      <c r="B1428" s="12" t="s">
        <v>11</v>
      </c>
      <c r="C1428" s="12" t="s">
        <v>1575</v>
      </c>
      <c r="D1428" s="15" t="s">
        <v>3225</v>
      </c>
      <c r="E1428" s="13" t="s">
        <v>3350</v>
      </c>
      <c r="F1428" s="13" t="n">
        <v>0.18</v>
      </c>
      <c r="G1428" s="13" t="s">
        <v>15</v>
      </c>
      <c r="H1428" s="5" t="n">
        <f aca="false">VLOOKUP(E1428,[1]Sayfa5!E$1:H$1048576,4,0)</f>
        <v>36.378</v>
      </c>
      <c r="I1428" s="12"/>
      <c r="J1428" s="13" t="s">
        <v>2144</v>
      </c>
    </row>
    <row r="1429" s="33" customFormat="true" ht="15" hidden="true" customHeight="false" outlineLevel="0" collapsed="false">
      <c r="A1429" s="3" t="s">
        <v>3351</v>
      </c>
      <c r="B1429" s="12" t="s">
        <v>11</v>
      </c>
      <c r="C1429" s="12" t="s">
        <v>1575</v>
      </c>
      <c r="D1429" s="15" t="s">
        <v>3225</v>
      </c>
      <c r="E1429" s="13" t="s">
        <v>3352</v>
      </c>
      <c r="F1429" s="13" t="n">
        <v>0.18</v>
      </c>
      <c r="G1429" s="13" t="s">
        <v>15</v>
      </c>
      <c r="H1429" s="5" t="n">
        <f aca="false">VLOOKUP(E1429,[1]Sayfa5!E$1:H$1048576,4,0)</f>
        <v>36.378</v>
      </c>
      <c r="I1429" s="12"/>
      <c r="J1429" s="13" t="s">
        <v>2147</v>
      </c>
    </row>
    <row r="1430" s="33" customFormat="true" ht="15" hidden="true" customHeight="false" outlineLevel="0" collapsed="false">
      <c r="A1430" s="3" t="s">
        <v>3353</v>
      </c>
      <c r="B1430" s="12" t="s">
        <v>11</v>
      </c>
      <c r="C1430" s="12" t="s">
        <v>1575</v>
      </c>
      <c r="D1430" s="15" t="s">
        <v>3225</v>
      </c>
      <c r="E1430" s="13" t="s">
        <v>3354</v>
      </c>
      <c r="F1430" s="13" t="n">
        <v>0.18</v>
      </c>
      <c r="G1430" s="13" t="s">
        <v>15</v>
      </c>
      <c r="H1430" s="5" t="n">
        <f aca="false">VLOOKUP(E1430,[1]Sayfa5!E$1:H$1048576,4,0)</f>
        <v>36.378</v>
      </c>
      <c r="I1430" s="12"/>
      <c r="J1430" s="13" t="s">
        <v>2150</v>
      </c>
    </row>
    <row r="1431" s="33" customFormat="true" ht="15" hidden="true" customHeight="false" outlineLevel="0" collapsed="false">
      <c r="A1431" s="3" t="s">
        <v>3355</v>
      </c>
      <c r="B1431" s="12" t="s">
        <v>11</v>
      </c>
      <c r="C1431" s="12" t="s">
        <v>1575</v>
      </c>
      <c r="D1431" s="15" t="s">
        <v>3225</v>
      </c>
      <c r="E1431" s="13" t="s">
        <v>3356</v>
      </c>
      <c r="F1431" s="13" t="n">
        <v>0.18</v>
      </c>
      <c r="G1431" s="13" t="s">
        <v>15</v>
      </c>
      <c r="H1431" s="5" t="n">
        <f aca="false">VLOOKUP(E1431,[1]Sayfa5!E$1:H$1048576,4,0)</f>
        <v>36.378</v>
      </c>
      <c r="I1431" s="12"/>
      <c r="J1431" s="13" t="s">
        <v>2153</v>
      </c>
    </row>
    <row r="1432" s="33" customFormat="true" ht="15" hidden="true" customHeight="false" outlineLevel="0" collapsed="false">
      <c r="A1432" s="3" t="s">
        <v>3357</v>
      </c>
      <c r="B1432" s="12" t="s">
        <v>11</v>
      </c>
      <c r="C1432" s="12" t="s">
        <v>1575</v>
      </c>
      <c r="D1432" s="15" t="s">
        <v>3225</v>
      </c>
      <c r="E1432" s="13" t="s">
        <v>3358</v>
      </c>
      <c r="F1432" s="13" t="n">
        <v>0.18</v>
      </c>
      <c r="G1432" s="13" t="s">
        <v>15</v>
      </c>
      <c r="H1432" s="5" t="n">
        <f aca="false">VLOOKUP(E1432,[1]Sayfa5!E$1:H$1048576,4,0)</f>
        <v>36.378</v>
      </c>
      <c r="I1432" s="12"/>
      <c r="J1432" s="13" t="s">
        <v>2156</v>
      </c>
    </row>
    <row r="1433" s="33" customFormat="true" ht="15" hidden="true" customHeight="false" outlineLevel="0" collapsed="false">
      <c r="A1433" s="3" t="s">
        <v>3359</v>
      </c>
      <c r="B1433" s="12" t="s">
        <v>11</v>
      </c>
      <c r="C1433" s="12" t="s">
        <v>1575</v>
      </c>
      <c r="D1433" s="15" t="s">
        <v>3225</v>
      </c>
      <c r="E1433" s="13" t="s">
        <v>3360</v>
      </c>
      <c r="F1433" s="13" t="n">
        <v>0.18</v>
      </c>
      <c r="G1433" s="13" t="s">
        <v>15</v>
      </c>
      <c r="H1433" s="5" t="n">
        <f aca="false">VLOOKUP(E1433,[1]Sayfa5!E$1:H$1048576,4,0)</f>
        <v>35.532</v>
      </c>
      <c r="I1433" s="12"/>
      <c r="J1433" s="13" t="s">
        <v>2159</v>
      </c>
    </row>
    <row r="1434" s="33" customFormat="true" ht="15" hidden="true" customHeight="false" outlineLevel="0" collapsed="false">
      <c r="A1434" s="3" t="s">
        <v>3361</v>
      </c>
      <c r="B1434" s="12" t="s">
        <v>11</v>
      </c>
      <c r="C1434" s="12" t="s">
        <v>1575</v>
      </c>
      <c r="D1434" s="15" t="s">
        <v>3225</v>
      </c>
      <c r="E1434" s="13" t="s">
        <v>3362</v>
      </c>
      <c r="F1434" s="13" t="n">
        <v>0.18</v>
      </c>
      <c r="G1434" s="13" t="s">
        <v>15</v>
      </c>
      <c r="H1434" s="5" t="n">
        <f aca="false">VLOOKUP(E1434,[1]Sayfa5!E$1:H$1048576,4,0)</f>
        <v>35.532</v>
      </c>
      <c r="I1434" s="12"/>
      <c r="J1434" s="13" t="s">
        <v>2162</v>
      </c>
    </row>
    <row r="1435" s="33" customFormat="true" ht="15" hidden="true" customHeight="false" outlineLevel="0" collapsed="false">
      <c r="A1435" s="3" t="s">
        <v>3363</v>
      </c>
      <c r="B1435" s="12" t="s">
        <v>11</v>
      </c>
      <c r="C1435" s="12" t="s">
        <v>1575</v>
      </c>
      <c r="D1435" s="15" t="s">
        <v>3225</v>
      </c>
      <c r="E1435" s="13" t="s">
        <v>3364</v>
      </c>
      <c r="F1435" s="13" t="n">
        <v>0.18</v>
      </c>
      <c r="G1435" s="13" t="s">
        <v>15</v>
      </c>
      <c r="H1435" s="5" t="n">
        <f aca="false">VLOOKUP(E1435,[1]Sayfa5!E$1:H$1048576,4,0)</f>
        <v>35.532</v>
      </c>
      <c r="I1435" s="12"/>
      <c r="J1435" s="13" t="s">
        <v>2165</v>
      </c>
    </row>
    <row r="1436" s="33" customFormat="true" ht="15" hidden="true" customHeight="false" outlineLevel="0" collapsed="false">
      <c r="A1436" s="3" t="s">
        <v>3365</v>
      </c>
      <c r="B1436" s="12" t="s">
        <v>11</v>
      </c>
      <c r="C1436" s="12" t="s">
        <v>1575</v>
      </c>
      <c r="D1436" s="15" t="s">
        <v>3225</v>
      </c>
      <c r="E1436" s="13" t="s">
        <v>3366</v>
      </c>
      <c r="F1436" s="13" t="n">
        <v>0.18</v>
      </c>
      <c r="G1436" s="13" t="s">
        <v>15</v>
      </c>
      <c r="H1436" s="5" t="n">
        <f aca="false">VLOOKUP(E1436,[1]Sayfa5!E$1:H$1048576,4,0)</f>
        <v>35.532</v>
      </c>
      <c r="I1436" s="12"/>
      <c r="J1436" s="13" t="s">
        <v>2168</v>
      </c>
    </row>
    <row r="1437" s="33" customFormat="true" ht="15" hidden="true" customHeight="false" outlineLevel="0" collapsed="false">
      <c r="A1437" s="3" t="s">
        <v>3367</v>
      </c>
      <c r="B1437" s="12" t="s">
        <v>11</v>
      </c>
      <c r="C1437" s="12" t="s">
        <v>1575</v>
      </c>
      <c r="D1437" s="15" t="s">
        <v>3225</v>
      </c>
      <c r="E1437" s="13" t="s">
        <v>3368</v>
      </c>
      <c r="F1437" s="13" t="n">
        <v>0.18</v>
      </c>
      <c r="G1437" s="13" t="s">
        <v>15</v>
      </c>
      <c r="H1437" s="5" t="n">
        <f aca="false">VLOOKUP(E1437,[1]Sayfa5!E$1:H$1048576,4,0)</f>
        <v>35.532</v>
      </c>
      <c r="I1437" s="12"/>
      <c r="J1437" s="13" t="s">
        <v>2171</v>
      </c>
    </row>
    <row r="1438" s="33" customFormat="true" ht="15" hidden="true" customHeight="false" outlineLevel="0" collapsed="false">
      <c r="A1438" s="3" t="s">
        <v>3369</v>
      </c>
      <c r="B1438" s="12" t="s">
        <v>11</v>
      </c>
      <c r="C1438" s="12" t="s">
        <v>1575</v>
      </c>
      <c r="D1438" s="15" t="s">
        <v>3225</v>
      </c>
      <c r="E1438" s="13" t="s">
        <v>3370</v>
      </c>
      <c r="F1438" s="13" t="n">
        <v>0.18</v>
      </c>
      <c r="G1438" s="13" t="s">
        <v>15</v>
      </c>
      <c r="H1438" s="5" t="n">
        <f aca="false">VLOOKUP(E1438,[1]Sayfa5!E$1:H$1048576,4,0)</f>
        <v>35.532</v>
      </c>
      <c r="I1438" s="12"/>
      <c r="J1438" s="13" t="s">
        <v>2174</v>
      </c>
    </row>
    <row r="1439" s="33" customFormat="true" ht="15" hidden="true" customHeight="false" outlineLevel="0" collapsed="false">
      <c r="A1439" s="3" t="s">
        <v>3371</v>
      </c>
      <c r="B1439" s="12" t="s">
        <v>11</v>
      </c>
      <c r="C1439" s="12" t="s">
        <v>1575</v>
      </c>
      <c r="D1439" s="15" t="s">
        <v>3225</v>
      </c>
      <c r="E1439" s="13" t="s">
        <v>3372</v>
      </c>
      <c r="F1439" s="13" t="n">
        <v>0.18</v>
      </c>
      <c r="G1439" s="13" t="s">
        <v>15</v>
      </c>
      <c r="H1439" s="5" t="n">
        <f aca="false">VLOOKUP(E1439,[1]Sayfa5!E$1:H$1048576,4,0)</f>
        <v>35.532</v>
      </c>
      <c r="I1439" s="12"/>
      <c r="J1439" s="13" t="s">
        <v>2177</v>
      </c>
    </row>
    <row r="1440" s="33" customFormat="true" ht="15" hidden="true" customHeight="false" outlineLevel="0" collapsed="false">
      <c r="A1440" s="3" t="s">
        <v>3373</v>
      </c>
      <c r="B1440" s="12" t="s">
        <v>11</v>
      </c>
      <c r="C1440" s="12" t="s">
        <v>1575</v>
      </c>
      <c r="D1440" s="15" t="s">
        <v>3225</v>
      </c>
      <c r="E1440" s="13" t="s">
        <v>3374</v>
      </c>
      <c r="F1440" s="13" t="n">
        <v>0.18</v>
      </c>
      <c r="G1440" s="13" t="s">
        <v>15</v>
      </c>
      <c r="H1440" s="5" t="n">
        <f aca="false">VLOOKUP(E1440,[1]Sayfa5!E$1:H$1048576,4,0)</f>
        <v>14.382</v>
      </c>
      <c r="I1440" s="12"/>
      <c r="J1440" s="13" t="s">
        <v>2180</v>
      </c>
    </row>
    <row r="1441" s="33" customFormat="true" ht="15" hidden="true" customHeight="false" outlineLevel="0" collapsed="false">
      <c r="A1441" s="3" t="s">
        <v>3375</v>
      </c>
      <c r="B1441" s="12" t="s">
        <v>11</v>
      </c>
      <c r="C1441" s="12" t="s">
        <v>1575</v>
      </c>
      <c r="D1441" s="15" t="s">
        <v>3225</v>
      </c>
      <c r="E1441" s="13" t="s">
        <v>3376</v>
      </c>
      <c r="F1441" s="13" t="n">
        <v>0.18</v>
      </c>
      <c r="G1441" s="13" t="s">
        <v>15</v>
      </c>
      <c r="H1441" s="5" t="n">
        <f aca="false">VLOOKUP(E1441,[1]Sayfa5!E$1:H$1048576,4,0)</f>
        <v>14.382</v>
      </c>
      <c r="I1441" s="12"/>
      <c r="J1441" s="13" t="s">
        <v>2183</v>
      </c>
    </row>
    <row r="1442" s="33" customFormat="true" ht="15" hidden="true" customHeight="false" outlineLevel="0" collapsed="false">
      <c r="A1442" s="3" t="s">
        <v>3377</v>
      </c>
      <c r="B1442" s="12" t="s">
        <v>11</v>
      </c>
      <c r="C1442" s="12" t="s">
        <v>1575</v>
      </c>
      <c r="D1442" s="15" t="s">
        <v>3225</v>
      </c>
      <c r="E1442" s="13" t="s">
        <v>3378</v>
      </c>
      <c r="F1442" s="13" t="n">
        <v>0.18</v>
      </c>
      <c r="G1442" s="13" t="s">
        <v>15</v>
      </c>
      <c r="H1442" s="5" t="n">
        <f aca="false">VLOOKUP(E1442,[1]Sayfa5!E$1:H$1048576,4,0)</f>
        <v>14.382</v>
      </c>
      <c r="I1442" s="12"/>
      <c r="J1442" s="13" t="s">
        <v>2186</v>
      </c>
    </row>
    <row r="1443" s="33" customFormat="true" ht="15" hidden="true" customHeight="false" outlineLevel="0" collapsed="false">
      <c r="A1443" s="3" t="s">
        <v>3379</v>
      </c>
      <c r="B1443" s="12" t="s">
        <v>11</v>
      </c>
      <c r="C1443" s="12" t="s">
        <v>1575</v>
      </c>
      <c r="D1443" s="15" t="s">
        <v>3225</v>
      </c>
      <c r="E1443" s="13" t="s">
        <v>3380</v>
      </c>
      <c r="F1443" s="13" t="n">
        <v>0.18</v>
      </c>
      <c r="G1443" s="13" t="s">
        <v>15</v>
      </c>
      <c r="H1443" s="5" t="n">
        <f aca="false">VLOOKUP(E1443,[1]Sayfa5!E$1:H$1048576,4,0)</f>
        <v>14.382</v>
      </c>
      <c r="I1443" s="12"/>
      <c r="J1443" s="13" t="s">
        <v>2189</v>
      </c>
    </row>
    <row r="1444" s="33" customFormat="true" ht="15" hidden="true" customHeight="false" outlineLevel="0" collapsed="false">
      <c r="A1444" s="3" t="s">
        <v>3381</v>
      </c>
      <c r="B1444" s="12" t="s">
        <v>11</v>
      </c>
      <c r="C1444" s="12" t="s">
        <v>1575</v>
      </c>
      <c r="D1444" s="15" t="s">
        <v>3225</v>
      </c>
      <c r="E1444" s="13" t="s">
        <v>3382</v>
      </c>
      <c r="F1444" s="13" t="n">
        <v>0.18</v>
      </c>
      <c r="G1444" s="13" t="s">
        <v>15</v>
      </c>
      <c r="H1444" s="5" t="n">
        <f aca="false">VLOOKUP(E1444,[1]Sayfa5!E$1:H$1048576,4,0)</f>
        <v>14.382</v>
      </c>
      <c r="I1444" s="12"/>
      <c r="J1444" s="13" t="s">
        <v>2192</v>
      </c>
    </row>
    <row r="1445" s="33" customFormat="true" ht="15" hidden="true" customHeight="false" outlineLevel="0" collapsed="false">
      <c r="A1445" s="3" t="s">
        <v>3383</v>
      </c>
      <c r="B1445" s="12" t="s">
        <v>11</v>
      </c>
      <c r="C1445" s="12" t="s">
        <v>1575</v>
      </c>
      <c r="D1445" s="15" t="s">
        <v>3225</v>
      </c>
      <c r="E1445" s="13" t="s">
        <v>3384</v>
      </c>
      <c r="F1445" s="13" t="n">
        <v>0.18</v>
      </c>
      <c r="G1445" s="13" t="s">
        <v>15</v>
      </c>
      <c r="H1445" s="5" t="n">
        <f aca="false">VLOOKUP(E1445,[1]Sayfa5!E$1:H$1048576,4,0)</f>
        <v>14.382</v>
      </c>
      <c r="I1445" s="12"/>
      <c r="J1445" s="13" t="s">
        <v>2195</v>
      </c>
    </row>
    <row r="1446" s="33" customFormat="true" ht="15" hidden="true" customHeight="false" outlineLevel="0" collapsed="false">
      <c r="A1446" s="3" t="s">
        <v>3385</v>
      </c>
      <c r="B1446" s="12" t="s">
        <v>11</v>
      </c>
      <c r="C1446" s="12" t="s">
        <v>1575</v>
      </c>
      <c r="D1446" s="15" t="s">
        <v>3225</v>
      </c>
      <c r="E1446" s="13" t="s">
        <v>3386</v>
      </c>
      <c r="F1446" s="13" t="n">
        <v>0.18</v>
      </c>
      <c r="G1446" s="13" t="s">
        <v>15</v>
      </c>
      <c r="H1446" s="5" t="n">
        <f aca="false">VLOOKUP(E1446,[1]Sayfa5!E$1:H$1048576,4,0)</f>
        <v>14.382</v>
      </c>
      <c r="I1446" s="12"/>
      <c r="J1446" s="13" t="s">
        <v>2198</v>
      </c>
    </row>
    <row r="1447" s="33" customFormat="true" ht="15" hidden="true" customHeight="false" outlineLevel="0" collapsed="false">
      <c r="A1447" s="3" t="s">
        <v>3387</v>
      </c>
      <c r="B1447" s="12" t="s">
        <v>11</v>
      </c>
      <c r="C1447" s="12" t="s">
        <v>1575</v>
      </c>
      <c r="D1447" s="15" t="s">
        <v>3225</v>
      </c>
      <c r="E1447" s="13" t="s">
        <v>3388</v>
      </c>
      <c r="F1447" s="13" t="n">
        <v>0.18</v>
      </c>
      <c r="G1447" s="13" t="s">
        <v>15</v>
      </c>
      <c r="H1447" s="5" t="n">
        <f aca="false">VLOOKUP(E1447,[1]Sayfa5!E$1:H$1048576,4,0)</f>
        <v>54.99</v>
      </c>
      <c r="I1447" s="12"/>
      <c r="J1447" s="13" t="s">
        <v>2201</v>
      </c>
    </row>
    <row r="1448" s="33" customFormat="true" ht="15" hidden="true" customHeight="false" outlineLevel="0" collapsed="false">
      <c r="A1448" s="3" t="s">
        <v>3389</v>
      </c>
      <c r="B1448" s="12" t="s">
        <v>11</v>
      </c>
      <c r="C1448" s="12" t="s">
        <v>1575</v>
      </c>
      <c r="D1448" s="15" t="s">
        <v>3225</v>
      </c>
      <c r="E1448" s="13" t="s">
        <v>3390</v>
      </c>
      <c r="F1448" s="13" t="n">
        <v>0.18</v>
      </c>
      <c r="G1448" s="13" t="s">
        <v>15</v>
      </c>
      <c r="H1448" s="5" t="n">
        <f aca="false">VLOOKUP(E1448,[1]Sayfa5!E$1:H$1048576,4,0)</f>
        <v>54.99</v>
      </c>
      <c r="I1448" s="12"/>
      <c r="J1448" s="13" t="s">
        <v>2204</v>
      </c>
    </row>
    <row r="1449" s="33" customFormat="true" ht="15" hidden="true" customHeight="false" outlineLevel="0" collapsed="false">
      <c r="A1449" s="3" t="s">
        <v>3391</v>
      </c>
      <c r="B1449" s="12" t="s">
        <v>11</v>
      </c>
      <c r="C1449" s="12" t="s">
        <v>1575</v>
      </c>
      <c r="D1449" s="15" t="s">
        <v>3225</v>
      </c>
      <c r="E1449" s="13" t="s">
        <v>3392</v>
      </c>
      <c r="F1449" s="13" t="n">
        <v>0.18</v>
      </c>
      <c r="G1449" s="13" t="s">
        <v>15</v>
      </c>
      <c r="H1449" s="5" t="n">
        <f aca="false">VLOOKUP(E1449,[1]Sayfa5!E$1:H$1048576,4,0)</f>
        <v>54.99</v>
      </c>
      <c r="I1449" s="12"/>
      <c r="J1449" s="13" t="s">
        <v>2207</v>
      </c>
    </row>
    <row r="1450" s="33" customFormat="true" ht="15" hidden="true" customHeight="false" outlineLevel="0" collapsed="false">
      <c r="A1450" s="3" t="s">
        <v>3393</v>
      </c>
      <c r="B1450" s="12" t="s">
        <v>11</v>
      </c>
      <c r="C1450" s="12" t="s">
        <v>1575</v>
      </c>
      <c r="D1450" s="15" t="s">
        <v>3225</v>
      </c>
      <c r="E1450" s="13" t="s">
        <v>3394</v>
      </c>
      <c r="F1450" s="13" t="n">
        <v>0.18</v>
      </c>
      <c r="G1450" s="13" t="s">
        <v>15</v>
      </c>
      <c r="H1450" s="5" t="n">
        <f aca="false">VLOOKUP(E1450,[1]Sayfa5!E$1:H$1048576,4,0)</f>
        <v>33.84</v>
      </c>
      <c r="I1450" s="12"/>
      <c r="J1450" s="13" t="s">
        <v>2210</v>
      </c>
    </row>
    <row r="1451" s="33" customFormat="true" ht="15" hidden="true" customHeight="false" outlineLevel="0" collapsed="false">
      <c r="A1451" s="3" t="s">
        <v>3395</v>
      </c>
      <c r="B1451" s="12" t="s">
        <v>11</v>
      </c>
      <c r="C1451" s="12" t="s">
        <v>1575</v>
      </c>
      <c r="D1451" s="15" t="s">
        <v>3225</v>
      </c>
      <c r="E1451" s="13" t="s">
        <v>3396</v>
      </c>
      <c r="F1451" s="13" t="n">
        <v>0.18</v>
      </c>
      <c r="G1451" s="13" t="s">
        <v>15</v>
      </c>
      <c r="H1451" s="5" t="n">
        <f aca="false">VLOOKUP(E1451,[1]Sayfa5!E$1:H$1048576,4,0)</f>
        <v>33.84</v>
      </c>
      <c r="I1451" s="12"/>
      <c r="J1451" s="13" t="s">
        <v>2213</v>
      </c>
    </row>
    <row r="1452" s="33" customFormat="true" ht="15" hidden="true" customHeight="false" outlineLevel="0" collapsed="false">
      <c r="A1452" s="3" t="s">
        <v>3397</v>
      </c>
      <c r="B1452" s="12" t="s">
        <v>11</v>
      </c>
      <c r="C1452" s="12" t="s">
        <v>1575</v>
      </c>
      <c r="D1452" s="15" t="s">
        <v>3225</v>
      </c>
      <c r="E1452" s="13" t="s">
        <v>3398</v>
      </c>
      <c r="F1452" s="13" t="n">
        <v>0.18</v>
      </c>
      <c r="G1452" s="13" t="s">
        <v>15</v>
      </c>
      <c r="H1452" s="5" t="n">
        <f aca="false">VLOOKUP(E1452,[1]Sayfa5!E$1:H$1048576,4,0)</f>
        <v>33.84</v>
      </c>
      <c r="I1452" s="12"/>
      <c r="J1452" s="13" t="s">
        <v>2216</v>
      </c>
    </row>
    <row r="1453" s="33" customFormat="true" ht="15" hidden="true" customHeight="false" outlineLevel="0" collapsed="false">
      <c r="A1453" s="3" t="s">
        <v>3399</v>
      </c>
      <c r="B1453" s="12" t="s">
        <v>11</v>
      </c>
      <c r="C1453" s="12" t="s">
        <v>1575</v>
      </c>
      <c r="D1453" s="15" t="s">
        <v>3225</v>
      </c>
      <c r="E1453" s="13" t="s">
        <v>3400</v>
      </c>
      <c r="F1453" s="13" t="n">
        <v>0.18</v>
      </c>
      <c r="G1453" s="13" t="s">
        <v>15</v>
      </c>
      <c r="H1453" s="5" t="n">
        <f aca="false">VLOOKUP(E1453,[1]Sayfa5!E$1:H$1048576,4,0)</f>
        <v>32.994</v>
      </c>
      <c r="I1453" s="12"/>
      <c r="J1453" s="13" t="s">
        <v>2219</v>
      </c>
    </row>
    <row r="1454" s="33" customFormat="true" ht="15" hidden="true" customHeight="false" outlineLevel="0" collapsed="false">
      <c r="A1454" s="3" t="s">
        <v>3401</v>
      </c>
      <c r="B1454" s="12" t="s">
        <v>11</v>
      </c>
      <c r="C1454" s="12" t="s">
        <v>1575</v>
      </c>
      <c r="D1454" s="15" t="s">
        <v>3225</v>
      </c>
      <c r="E1454" s="13" t="s">
        <v>3402</v>
      </c>
      <c r="F1454" s="13" t="n">
        <v>0.18</v>
      </c>
      <c r="G1454" s="13" t="s">
        <v>15</v>
      </c>
      <c r="H1454" s="5" t="n">
        <f aca="false">VLOOKUP(E1454,[1]Sayfa5!E$1:H$1048576,4,0)</f>
        <v>82.062</v>
      </c>
      <c r="I1454" s="12"/>
      <c r="J1454" s="13" t="s">
        <v>2222</v>
      </c>
    </row>
    <row r="1455" s="33" customFormat="true" ht="15" hidden="true" customHeight="false" outlineLevel="0" collapsed="false">
      <c r="A1455" s="3" t="s">
        <v>3403</v>
      </c>
      <c r="B1455" s="12" t="s">
        <v>11</v>
      </c>
      <c r="C1455" s="12" t="s">
        <v>1575</v>
      </c>
      <c r="D1455" s="15" t="s">
        <v>3225</v>
      </c>
      <c r="E1455" s="13" t="s">
        <v>3404</v>
      </c>
      <c r="F1455" s="13" t="n">
        <v>0.18</v>
      </c>
      <c r="G1455" s="13" t="s">
        <v>15</v>
      </c>
      <c r="H1455" s="5" t="n">
        <f aca="false">VLOOKUP(E1455,[1]Sayfa5!E$1:H$1048576,4,0)</f>
        <v>186.12</v>
      </c>
      <c r="I1455" s="12"/>
      <c r="J1455" s="13" t="s">
        <v>2225</v>
      </c>
    </row>
    <row r="1456" s="33" customFormat="true" ht="15" hidden="true" customHeight="false" outlineLevel="0" collapsed="false">
      <c r="A1456" s="3" t="s">
        <v>3405</v>
      </c>
      <c r="B1456" s="12" t="s">
        <v>11</v>
      </c>
      <c r="C1456" s="12" t="s">
        <v>1575</v>
      </c>
      <c r="D1456" s="15" t="s">
        <v>3225</v>
      </c>
      <c r="E1456" s="13" t="s">
        <v>3406</v>
      </c>
      <c r="F1456" s="13" t="n">
        <v>0.18</v>
      </c>
      <c r="G1456" s="13" t="s">
        <v>15</v>
      </c>
      <c r="H1456" s="5" t="n">
        <f aca="false">VLOOKUP(E1456,[1]Sayfa5!E$1:H$1048576,4,0)</f>
        <v>249.57</v>
      </c>
      <c r="I1456" s="12"/>
      <c r="J1456" s="13" t="s">
        <v>2228</v>
      </c>
    </row>
    <row r="1457" s="33" customFormat="true" ht="15" hidden="true" customHeight="false" outlineLevel="0" collapsed="false">
      <c r="A1457" s="3" t="s">
        <v>3407</v>
      </c>
      <c r="B1457" s="12" t="s">
        <v>11</v>
      </c>
      <c r="C1457" s="12" t="s">
        <v>1575</v>
      </c>
      <c r="D1457" s="15" t="s">
        <v>3225</v>
      </c>
      <c r="E1457" s="13" t="s">
        <v>3408</v>
      </c>
      <c r="F1457" s="13" t="n">
        <v>0.18</v>
      </c>
      <c r="G1457" s="13" t="s">
        <v>15</v>
      </c>
      <c r="H1457" s="5" t="n">
        <f aca="false">VLOOKUP(E1457,[1]Sayfa5!E$1:H$1048576,4,0)</f>
        <v>135.36</v>
      </c>
      <c r="I1457" s="12"/>
      <c r="J1457" s="13" t="s">
        <v>2231</v>
      </c>
    </row>
    <row r="1458" s="33" customFormat="true" ht="15" hidden="true" customHeight="false" outlineLevel="0" collapsed="false">
      <c r="A1458" s="3" t="s">
        <v>3409</v>
      </c>
      <c r="B1458" s="12" t="s">
        <v>11</v>
      </c>
      <c r="C1458" s="12" t="s">
        <v>1575</v>
      </c>
      <c r="D1458" s="15" t="s">
        <v>3410</v>
      </c>
      <c r="E1458" s="13" t="s">
        <v>3411</v>
      </c>
      <c r="F1458" s="13" t="n">
        <v>0.18</v>
      </c>
      <c r="G1458" s="13" t="s">
        <v>15</v>
      </c>
      <c r="H1458" s="13" t="n">
        <f aca="false">VLOOKUP(E1458,[1]Sayfa5!E$1:H$1048576,4,0)</f>
        <v>0.474912</v>
      </c>
      <c r="I1458" s="12"/>
      <c r="J1458" s="47" t="s">
        <v>2234</v>
      </c>
    </row>
    <row r="1459" s="33" customFormat="true" ht="15" hidden="true" customHeight="false" outlineLevel="0" collapsed="false">
      <c r="A1459" s="3" t="s">
        <v>3412</v>
      </c>
      <c r="B1459" s="12" t="s">
        <v>11</v>
      </c>
      <c r="C1459" s="12" t="s">
        <v>1575</v>
      </c>
      <c r="D1459" s="15" t="s">
        <v>3410</v>
      </c>
      <c r="E1459" s="13" t="s">
        <v>3413</v>
      </c>
      <c r="F1459" s="13" t="n">
        <v>0.18</v>
      </c>
      <c r="G1459" s="13" t="s">
        <v>15</v>
      </c>
      <c r="H1459" s="13" t="n">
        <f aca="false">VLOOKUP(E1459,[1]Sayfa5!E$1:H$1048576,4,0)</f>
        <v>0.540096</v>
      </c>
      <c r="I1459" s="12"/>
      <c r="J1459" s="47" t="s">
        <v>2237</v>
      </c>
    </row>
    <row r="1460" s="33" customFormat="true" ht="15" hidden="true" customHeight="false" outlineLevel="0" collapsed="false">
      <c r="A1460" s="3" t="s">
        <v>3414</v>
      </c>
      <c r="B1460" s="12" t="s">
        <v>11</v>
      </c>
      <c r="C1460" s="12" t="s">
        <v>1575</v>
      </c>
      <c r="D1460" s="15" t="s">
        <v>3410</v>
      </c>
      <c r="E1460" s="13" t="s">
        <v>3415</v>
      </c>
      <c r="F1460" s="13" t="n">
        <v>0.18</v>
      </c>
      <c r="G1460" s="13" t="s">
        <v>15</v>
      </c>
      <c r="H1460" s="13" t="n">
        <f aca="false">VLOOKUP(E1460,[1]Sayfa5!E$1:H$1048576,4,0)</f>
        <v>0.810144</v>
      </c>
      <c r="I1460" s="12"/>
      <c r="J1460" s="47" t="s">
        <v>2240</v>
      </c>
    </row>
    <row r="1461" s="33" customFormat="true" ht="15" hidden="true" customHeight="false" outlineLevel="0" collapsed="false">
      <c r="A1461" s="3" t="s">
        <v>3416</v>
      </c>
      <c r="B1461" s="12" t="s">
        <v>11</v>
      </c>
      <c r="C1461" s="12" t="s">
        <v>1575</v>
      </c>
      <c r="D1461" s="15" t="s">
        <v>3410</v>
      </c>
      <c r="E1461" s="13" t="s">
        <v>3417</v>
      </c>
      <c r="F1461" s="13" t="n">
        <v>0.18</v>
      </c>
      <c r="G1461" s="13" t="s">
        <v>15</v>
      </c>
      <c r="H1461" s="13" t="n">
        <f aca="false">VLOOKUP(E1461,[1]Sayfa5!E$1:H$1048576,4,0)</f>
        <v>0.903264</v>
      </c>
      <c r="I1461" s="12"/>
      <c r="J1461" s="47" t="s">
        <v>2243</v>
      </c>
    </row>
    <row r="1462" s="33" customFormat="true" ht="15" hidden="true" customHeight="false" outlineLevel="0" collapsed="false">
      <c r="A1462" s="3" t="s">
        <v>3418</v>
      </c>
      <c r="B1462" s="12" t="s">
        <v>11</v>
      </c>
      <c r="C1462" s="12" t="s">
        <v>1575</v>
      </c>
      <c r="D1462" s="15" t="s">
        <v>3410</v>
      </c>
      <c r="E1462" s="13" t="s">
        <v>3419</v>
      </c>
      <c r="F1462" s="13" t="n">
        <v>0.18</v>
      </c>
      <c r="G1462" s="13" t="s">
        <v>15</v>
      </c>
      <c r="H1462" s="13" t="n">
        <f aca="false">VLOOKUP(E1462,[1]Sayfa5!E$1:H$1048576,4,0)</f>
        <v>1.704096</v>
      </c>
      <c r="I1462" s="12"/>
      <c r="J1462" s="47" t="s">
        <v>2246</v>
      </c>
    </row>
    <row r="1463" s="33" customFormat="true" ht="15" hidden="true" customHeight="false" outlineLevel="0" collapsed="false">
      <c r="A1463" s="3" t="s">
        <v>3420</v>
      </c>
      <c r="B1463" s="12" t="s">
        <v>11</v>
      </c>
      <c r="C1463" s="12" t="s">
        <v>1575</v>
      </c>
      <c r="D1463" s="15" t="s">
        <v>3410</v>
      </c>
      <c r="E1463" s="13" t="s">
        <v>3421</v>
      </c>
      <c r="F1463" s="13" t="n">
        <v>0.18</v>
      </c>
      <c r="G1463" s="13" t="s">
        <v>15</v>
      </c>
      <c r="H1463" s="13" t="n">
        <f aca="false">VLOOKUP(E1463,[1]Sayfa5!E$1:H$1048576,4,0)</f>
        <v>1.918272</v>
      </c>
      <c r="I1463" s="12"/>
      <c r="J1463" s="47" t="s">
        <v>2249</v>
      </c>
    </row>
    <row r="1464" s="33" customFormat="true" ht="15" hidden="true" customHeight="false" outlineLevel="0" collapsed="false">
      <c r="A1464" s="3" t="s">
        <v>3422</v>
      </c>
      <c r="B1464" s="12" t="s">
        <v>11</v>
      </c>
      <c r="C1464" s="12" t="s">
        <v>1575</v>
      </c>
      <c r="D1464" s="15" t="s">
        <v>3410</v>
      </c>
      <c r="E1464" s="13" t="s">
        <v>3423</v>
      </c>
      <c r="F1464" s="13" t="n">
        <v>0.18</v>
      </c>
      <c r="G1464" s="13" t="s">
        <v>15</v>
      </c>
      <c r="H1464" s="13" t="n">
        <f aca="false">VLOOKUP(E1464,[1]Sayfa5!E$1:H$1048576,4,0)</f>
        <v>2.179008</v>
      </c>
      <c r="I1464" s="12"/>
      <c r="J1464" s="47" t="s">
        <v>2252</v>
      </c>
    </row>
    <row r="1465" s="33" customFormat="true" ht="15" hidden="true" customHeight="false" outlineLevel="0" collapsed="false">
      <c r="A1465" s="3" t="s">
        <v>3424</v>
      </c>
      <c r="B1465" s="12" t="s">
        <v>11</v>
      </c>
      <c r="C1465" s="12" t="s">
        <v>1575</v>
      </c>
      <c r="D1465" s="15" t="s">
        <v>3410</v>
      </c>
      <c r="E1465" s="13" t="s">
        <v>3425</v>
      </c>
      <c r="F1465" s="13" t="n">
        <v>0.18</v>
      </c>
      <c r="G1465" s="13" t="s">
        <v>15</v>
      </c>
      <c r="H1465" s="13" t="n">
        <f aca="false">VLOOKUP(E1465,[1]Sayfa5!E$1:H$1048576,4,0)</f>
        <v>2.551488</v>
      </c>
      <c r="I1465" s="12"/>
      <c r="J1465" s="47" t="s">
        <v>2255</v>
      </c>
    </row>
    <row r="1466" s="33" customFormat="true" ht="15" hidden="true" customHeight="false" outlineLevel="0" collapsed="false">
      <c r="A1466" s="3" t="s">
        <v>3426</v>
      </c>
      <c r="B1466" s="12" t="s">
        <v>11</v>
      </c>
      <c r="C1466" s="12" t="s">
        <v>1575</v>
      </c>
      <c r="D1466" s="15" t="s">
        <v>3410</v>
      </c>
      <c r="E1466" s="13" t="s">
        <v>3427</v>
      </c>
      <c r="F1466" s="13" t="n">
        <v>0.18</v>
      </c>
      <c r="G1466" s="13" t="s">
        <v>15</v>
      </c>
      <c r="H1466" s="13" t="n">
        <f aca="false">VLOOKUP(E1466,[1]Sayfa5!E$1:H$1048576,4,0)</f>
        <v>3.417504</v>
      </c>
      <c r="I1466" s="12"/>
      <c r="J1466" s="47" t="s">
        <v>2258</v>
      </c>
    </row>
    <row r="1467" s="33" customFormat="true" ht="15" hidden="true" customHeight="false" outlineLevel="0" collapsed="false">
      <c r="A1467" s="3" t="s">
        <v>3428</v>
      </c>
      <c r="B1467" s="12" t="s">
        <v>11</v>
      </c>
      <c r="C1467" s="12" t="s">
        <v>1575</v>
      </c>
      <c r="D1467" s="15" t="s">
        <v>3410</v>
      </c>
      <c r="E1467" s="13" t="s">
        <v>3429</v>
      </c>
      <c r="F1467" s="13" t="n">
        <v>0.18</v>
      </c>
      <c r="G1467" s="13" t="s">
        <v>15</v>
      </c>
      <c r="H1467" s="13" t="n">
        <f aca="false">VLOOKUP(E1467,[1]Sayfa5!E$1:H$1048576,4,0)</f>
        <v>4.069344</v>
      </c>
      <c r="I1467" s="12"/>
      <c r="J1467" s="47" t="s">
        <v>2261</v>
      </c>
    </row>
    <row r="1468" s="33" customFormat="true" ht="15" hidden="true" customHeight="false" outlineLevel="0" collapsed="false">
      <c r="A1468" s="3" t="s">
        <v>3430</v>
      </c>
      <c r="B1468" s="12" t="s">
        <v>11</v>
      </c>
      <c r="C1468" s="12" t="s">
        <v>1575</v>
      </c>
      <c r="D1468" s="15" t="s">
        <v>3410</v>
      </c>
      <c r="E1468" s="13" t="s">
        <v>3431</v>
      </c>
      <c r="F1468" s="13" t="n">
        <v>0.18</v>
      </c>
      <c r="G1468" s="13" t="s">
        <v>15</v>
      </c>
      <c r="H1468" s="13" t="n">
        <f aca="false">VLOOKUP(E1468,[1]Sayfa5!E$1:H$1048576,4,0)</f>
        <v>4.823616</v>
      </c>
      <c r="I1468" s="12"/>
      <c r="J1468" s="47" t="s">
        <v>2264</v>
      </c>
    </row>
    <row r="1469" s="33" customFormat="true" ht="15" hidden="true" customHeight="false" outlineLevel="0" collapsed="false">
      <c r="A1469" s="3" t="s">
        <v>3432</v>
      </c>
      <c r="B1469" s="12" t="s">
        <v>11</v>
      </c>
      <c r="C1469" s="12" t="s">
        <v>1575</v>
      </c>
      <c r="D1469" s="15" t="s">
        <v>3410</v>
      </c>
      <c r="E1469" s="13" t="s">
        <v>3433</v>
      </c>
      <c r="F1469" s="13" t="n">
        <v>0.18</v>
      </c>
      <c r="G1469" s="13" t="s">
        <v>15</v>
      </c>
      <c r="H1469" s="13" t="n">
        <f aca="false">VLOOKUP(E1469,[1]Sayfa5!E$1:H$1048576,4,0)</f>
        <v>5.2212384</v>
      </c>
      <c r="I1469" s="12"/>
      <c r="J1469" s="47" t="s">
        <v>2267</v>
      </c>
    </row>
    <row r="1470" s="33" customFormat="true" ht="15" hidden="true" customHeight="false" outlineLevel="0" collapsed="false">
      <c r="A1470" s="3" t="s">
        <v>3434</v>
      </c>
      <c r="B1470" s="12" t="s">
        <v>11</v>
      </c>
      <c r="C1470" s="12" t="s">
        <v>1575</v>
      </c>
      <c r="D1470" s="15" t="s">
        <v>3410</v>
      </c>
      <c r="E1470" s="13" t="s">
        <v>3435</v>
      </c>
      <c r="F1470" s="13" t="n">
        <v>0.18</v>
      </c>
      <c r="G1470" s="13" t="s">
        <v>15</v>
      </c>
      <c r="H1470" s="13" t="n">
        <f aca="false">VLOOKUP(E1470,[1]Sayfa5!E$1:H$1048576,4,0)</f>
        <v>5.2212384</v>
      </c>
      <c r="I1470" s="12"/>
      <c r="J1470" s="47" t="s">
        <v>2270</v>
      </c>
    </row>
    <row r="1471" s="33" customFormat="true" ht="15" hidden="true" customHeight="false" outlineLevel="0" collapsed="false">
      <c r="A1471" s="3" t="s">
        <v>3436</v>
      </c>
      <c r="B1471" s="12" t="s">
        <v>11</v>
      </c>
      <c r="C1471" s="12" t="s">
        <v>1575</v>
      </c>
      <c r="D1471" s="15" t="s">
        <v>3410</v>
      </c>
      <c r="E1471" s="13" t="s">
        <v>3437</v>
      </c>
      <c r="F1471" s="13" t="n">
        <v>0.18</v>
      </c>
      <c r="G1471" s="13" t="s">
        <v>15</v>
      </c>
      <c r="H1471" s="13" t="n">
        <f aca="false">VLOOKUP(E1471,[1]Sayfa5!E$1:H$1048576,4,0)</f>
        <v>5.2212384</v>
      </c>
      <c r="I1471" s="12"/>
      <c r="J1471" s="47" t="s">
        <v>2273</v>
      </c>
    </row>
    <row r="1472" s="33" customFormat="true" ht="15" hidden="true" customHeight="false" outlineLevel="0" collapsed="false">
      <c r="A1472" s="3" t="s">
        <v>3438</v>
      </c>
      <c r="B1472" s="12" t="s">
        <v>11</v>
      </c>
      <c r="C1472" s="12" t="s">
        <v>1575</v>
      </c>
      <c r="D1472" s="15" t="s">
        <v>3410</v>
      </c>
      <c r="E1472" s="13" t="s">
        <v>3439</v>
      </c>
      <c r="F1472" s="13" t="n">
        <v>0.18</v>
      </c>
      <c r="G1472" s="13" t="s">
        <v>15</v>
      </c>
      <c r="H1472" s="13" t="n">
        <f aca="false">VLOOKUP(E1472,[1]Sayfa5!E$1:H$1048576,4,0)</f>
        <v>4.5004896</v>
      </c>
      <c r="I1472" s="12"/>
      <c r="J1472" s="47" t="s">
        <v>2276</v>
      </c>
    </row>
    <row r="1473" s="33" customFormat="true" ht="15" hidden="true" customHeight="false" outlineLevel="0" collapsed="false">
      <c r="A1473" s="3" t="s">
        <v>3440</v>
      </c>
      <c r="B1473" s="12" t="s">
        <v>11</v>
      </c>
      <c r="C1473" s="12" t="s">
        <v>1575</v>
      </c>
      <c r="D1473" s="15" t="s">
        <v>3410</v>
      </c>
      <c r="E1473" s="13" t="s">
        <v>3441</v>
      </c>
      <c r="F1473" s="13" t="n">
        <v>0.18</v>
      </c>
      <c r="G1473" s="13" t="s">
        <v>15</v>
      </c>
      <c r="H1473" s="13" t="n">
        <f aca="false">VLOOKUP(E1473,[1]Sayfa5!E$1:H$1048576,4,0)</f>
        <v>4.5004896</v>
      </c>
      <c r="I1473" s="12"/>
      <c r="J1473" s="47" t="s">
        <v>2280</v>
      </c>
    </row>
    <row r="1474" s="33" customFormat="true" ht="15" hidden="true" customHeight="false" outlineLevel="0" collapsed="false">
      <c r="A1474" s="3" t="s">
        <v>3442</v>
      </c>
      <c r="B1474" s="12" t="s">
        <v>11</v>
      </c>
      <c r="C1474" s="12" t="s">
        <v>1575</v>
      </c>
      <c r="D1474" s="15" t="s">
        <v>3410</v>
      </c>
      <c r="E1474" s="13" t="s">
        <v>3443</v>
      </c>
      <c r="F1474" s="13" t="n">
        <v>0.18</v>
      </c>
      <c r="G1474" s="13" t="s">
        <v>15</v>
      </c>
      <c r="H1474" s="13" t="n">
        <f aca="false">VLOOKUP(E1474,[1]Sayfa5!E$1:H$1048576,4,0)</f>
        <v>4.5004896</v>
      </c>
      <c r="I1474" s="12"/>
      <c r="J1474" s="47" t="s">
        <v>2283</v>
      </c>
    </row>
    <row r="1475" s="33" customFormat="true" ht="15" hidden="true" customHeight="false" outlineLevel="0" collapsed="false">
      <c r="A1475" s="3" t="s">
        <v>3444</v>
      </c>
      <c r="B1475" s="12" t="s">
        <v>11</v>
      </c>
      <c r="C1475" s="12" t="s">
        <v>1575</v>
      </c>
      <c r="D1475" s="15" t="s">
        <v>3410</v>
      </c>
      <c r="E1475" s="13" t="s">
        <v>3445</v>
      </c>
      <c r="F1475" s="13" t="n">
        <v>0.18</v>
      </c>
      <c r="G1475" s="13" t="s">
        <v>15</v>
      </c>
      <c r="H1475" s="13" t="n">
        <f aca="false">VLOOKUP(E1475,[1]Sayfa5!E$1:H$1048576,4,0)</f>
        <v>4.5004896</v>
      </c>
      <c r="I1475" s="12"/>
      <c r="J1475" s="47" t="s">
        <v>2286</v>
      </c>
    </row>
    <row r="1476" s="33" customFormat="true" ht="15" hidden="true" customHeight="false" outlineLevel="0" collapsed="false">
      <c r="A1476" s="3" t="s">
        <v>3446</v>
      </c>
      <c r="B1476" s="12" t="s">
        <v>11</v>
      </c>
      <c r="C1476" s="12" t="s">
        <v>1575</v>
      </c>
      <c r="D1476" s="15" t="s">
        <v>3410</v>
      </c>
      <c r="E1476" s="13" t="s">
        <v>3447</v>
      </c>
      <c r="F1476" s="13" t="n">
        <v>0.18</v>
      </c>
      <c r="G1476" s="13" t="s">
        <v>15</v>
      </c>
      <c r="H1476" s="13" t="n">
        <f aca="false">VLOOKUP(E1476,[1]Sayfa5!E$1:H$1048576,4,0)</f>
        <v>5.0756608</v>
      </c>
      <c r="I1476" s="12"/>
      <c r="J1476" s="47" t="s">
        <v>2289</v>
      </c>
    </row>
    <row r="1477" s="33" customFormat="true" ht="15" hidden="true" customHeight="false" outlineLevel="0" collapsed="false">
      <c r="A1477" s="3" t="s">
        <v>3448</v>
      </c>
      <c r="B1477" s="12" t="s">
        <v>11</v>
      </c>
      <c r="C1477" s="12" t="s">
        <v>1575</v>
      </c>
      <c r="D1477" s="15" t="s">
        <v>3410</v>
      </c>
      <c r="E1477" s="13" t="s">
        <v>3449</v>
      </c>
      <c r="F1477" s="13" t="n">
        <v>0.18</v>
      </c>
      <c r="G1477" s="13" t="s">
        <v>15</v>
      </c>
      <c r="H1477" s="13" t="n">
        <f aca="false">VLOOKUP(E1477,[1]Sayfa5!E$1:H$1048576,4,0)</f>
        <v>5.0756608</v>
      </c>
      <c r="I1477" s="12"/>
      <c r="J1477" s="47" t="s">
        <v>2292</v>
      </c>
    </row>
    <row r="1478" s="33" customFormat="true" ht="15" hidden="true" customHeight="false" outlineLevel="0" collapsed="false">
      <c r="A1478" s="3" t="s">
        <v>3450</v>
      </c>
      <c r="B1478" s="12" t="s">
        <v>11</v>
      </c>
      <c r="C1478" s="12" t="s">
        <v>1575</v>
      </c>
      <c r="D1478" s="15" t="s">
        <v>3410</v>
      </c>
      <c r="E1478" s="13" t="s">
        <v>3451</v>
      </c>
      <c r="F1478" s="13" t="n">
        <v>0.18</v>
      </c>
      <c r="G1478" s="13" t="s">
        <v>15</v>
      </c>
      <c r="H1478" s="13" t="n">
        <f aca="false">VLOOKUP(E1478,[1]Sayfa5!E$1:H$1048576,4,0)</f>
        <v>5.0756608</v>
      </c>
      <c r="I1478" s="12"/>
      <c r="J1478" s="47" t="s">
        <v>2295</v>
      </c>
    </row>
    <row r="1479" s="33" customFormat="true" ht="15" hidden="true" customHeight="false" outlineLevel="0" collapsed="false">
      <c r="A1479" s="3" t="s">
        <v>3452</v>
      </c>
      <c r="B1479" s="12" t="s">
        <v>11</v>
      </c>
      <c r="C1479" s="12" t="s">
        <v>1575</v>
      </c>
      <c r="D1479" s="15" t="s">
        <v>3410</v>
      </c>
      <c r="E1479" s="13" t="s">
        <v>3453</v>
      </c>
      <c r="F1479" s="13" t="n">
        <v>0.18</v>
      </c>
      <c r="G1479" s="13" t="s">
        <v>15</v>
      </c>
      <c r="H1479" s="13" t="n">
        <f aca="false">VLOOKUP(E1479,[1]Sayfa5!E$1:H$1048576,4,0)</f>
        <v>5.0756608</v>
      </c>
      <c r="I1479" s="12"/>
      <c r="J1479" s="47" t="s">
        <v>2298</v>
      </c>
    </row>
    <row r="1480" s="33" customFormat="true" ht="15" hidden="true" customHeight="false" outlineLevel="0" collapsed="false">
      <c r="A1480" s="3" t="s">
        <v>3454</v>
      </c>
      <c r="B1480" s="12" t="s">
        <v>11</v>
      </c>
      <c r="C1480" s="12" t="s">
        <v>1575</v>
      </c>
      <c r="D1480" s="15" t="s">
        <v>3410</v>
      </c>
      <c r="E1480" s="13" t="s">
        <v>3455</v>
      </c>
      <c r="F1480" s="13" t="n">
        <v>0.18</v>
      </c>
      <c r="G1480" s="13" t="s">
        <v>15</v>
      </c>
      <c r="H1480" s="5" t="n">
        <f aca="false">VLOOKUP(E1480,[1]Sayfa5!E$1:H$1048576,4,0)</f>
        <v>0.5</v>
      </c>
      <c r="I1480" s="12"/>
      <c r="J1480" s="6" t="s">
        <v>2301</v>
      </c>
    </row>
    <row r="1481" s="33" customFormat="true" ht="15" hidden="true" customHeight="false" outlineLevel="0" collapsed="false">
      <c r="A1481" s="3" t="s">
        <v>3456</v>
      </c>
      <c r="B1481" s="12" t="s">
        <v>11</v>
      </c>
      <c r="C1481" s="12" t="s">
        <v>1575</v>
      </c>
      <c r="D1481" s="15" t="s">
        <v>3410</v>
      </c>
      <c r="E1481" s="13" t="s">
        <v>3457</v>
      </c>
      <c r="F1481" s="13" t="n">
        <v>0.18</v>
      </c>
      <c r="G1481" s="13" t="s">
        <v>15</v>
      </c>
      <c r="H1481" s="5" t="n">
        <f aca="false">VLOOKUP(E1481,[1]Sayfa5!E$1:H$1048576,4,0)</f>
        <v>0.33</v>
      </c>
      <c r="I1481" s="12"/>
      <c r="J1481" s="6" t="s">
        <v>2304</v>
      </c>
    </row>
    <row r="1482" s="33" customFormat="true" ht="15" hidden="true" customHeight="false" outlineLevel="0" collapsed="false">
      <c r="A1482" s="3" t="s">
        <v>3458</v>
      </c>
      <c r="B1482" s="12" t="s">
        <v>11</v>
      </c>
      <c r="C1482" s="12" t="s">
        <v>1575</v>
      </c>
      <c r="D1482" s="15" t="s">
        <v>3410</v>
      </c>
      <c r="E1482" s="13" t="s">
        <v>3459</v>
      </c>
      <c r="F1482" s="13" t="n">
        <v>0.18</v>
      </c>
      <c r="G1482" s="13" t="s">
        <v>15</v>
      </c>
      <c r="H1482" s="5" t="n">
        <f aca="false">VLOOKUP(E1482,[1]Sayfa5!E$1:H$1048576,4,0)</f>
        <v>0.71</v>
      </c>
      <c r="I1482" s="12"/>
      <c r="J1482" s="6" t="s">
        <v>2307</v>
      </c>
    </row>
    <row r="1483" s="33" customFormat="true" ht="15" hidden="true" customHeight="false" outlineLevel="0" collapsed="false">
      <c r="A1483" s="3" t="s">
        <v>3460</v>
      </c>
      <c r="B1483" s="12" t="s">
        <v>11</v>
      </c>
      <c r="C1483" s="12" t="s">
        <v>1575</v>
      </c>
      <c r="D1483" s="15" t="s">
        <v>3410</v>
      </c>
      <c r="E1483" s="13" t="s">
        <v>3461</v>
      </c>
      <c r="F1483" s="13" t="n">
        <v>0.18</v>
      </c>
      <c r="G1483" s="13" t="s">
        <v>15</v>
      </c>
      <c r="H1483" s="5" t="n">
        <f aca="false">VLOOKUP(E1483,[1]Sayfa5!E$1:H$1048576,4,0)</f>
        <v>0.5</v>
      </c>
      <c r="I1483" s="12"/>
      <c r="J1483" s="6" t="s">
        <v>2310</v>
      </c>
    </row>
    <row r="1484" s="33" customFormat="true" ht="15" hidden="true" customHeight="false" outlineLevel="0" collapsed="false">
      <c r="A1484" s="3" t="s">
        <v>3462</v>
      </c>
      <c r="B1484" s="12" t="s">
        <v>11</v>
      </c>
      <c r="C1484" s="15" t="s">
        <v>3463</v>
      </c>
      <c r="D1484" s="15" t="s">
        <v>3464</v>
      </c>
      <c r="E1484" s="13" t="s">
        <v>3465</v>
      </c>
      <c r="F1484" s="13" t="n">
        <v>0.18</v>
      </c>
      <c r="G1484" s="13" t="s">
        <v>15</v>
      </c>
      <c r="H1484" s="5" t="n">
        <f aca="false">VLOOKUP(E1484,[1]Sayfa5!E$1:H$1048576,4,0)</f>
        <v>10.0674</v>
      </c>
      <c r="I1484" s="12"/>
      <c r="J1484" s="13" t="s">
        <v>2313</v>
      </c>
    </row>
    <row r="1485" s="33" customFormat="true" ht="15" hidden="true" customHeight="false" outlineLevel="0" collapsed="false">
      <c r="A1485" s="3" t="s">
        <v>3466</v>
      </c>
      <c r="B1485" s="12" t="s">
        <v>11</v>
      </c>
      <c r="C1485" s="15" t="s">
        <v>3463</v>
      </c>
      <c r="D1485" s="15" t="s">
        <v>3464</v>
      </c>
      <c r="E1485" s="13" t="s">
        <v>3467</v>
      </c>
      <c r="F1485" s="13" t="n">
        <v>0.18</v>
      </c>
      <c r="G1485" s="13" t="s">
        <v>15</v>
      </c>
      <c r="H1485" s="5" t="n">
        <f aca="false">VLOOKUP(E1485,[1]Sayfa5!E$1:H$1048576,4,0)</f>
        <v>10.0674</v>
      </c>
      <c r="I1485" s="12"/>
      <c r="J1485" s="13" t="s">
        <v>2316</v>
      </c>
    </row>
    <row r="1486" s="33" customFormat="true" ht="15" hidden="true" customHeight="false" outlineLevel="0" collapsed="false">
      <c r="A1486" s="3" t="s">
        <v>3468</v>
      </c>
      <c r="B1486" s="12" t="s">
        <v>11</v>
      </c>
      <c r="C1486" s="15" t="s">
        <v>3463</v>
      </c>
      <c r="D1486" s="15" t="s">
        <v>3464</v>
      </c>
      <c r="E1486" s="13" t="s">
        <v>3469</v>
      </c>
      <c r="F1486" s="13" t="n">
        <v>0.18</v>
      </c>
      <c r="G1486" s="13" t="s">
        <v>15</v>
      </c>
      <c r="H1486" s="5" t="n">
        <f aca="false">VLOOKUP(E1486,[1]Sayfa5!E$1:H$1048576,4,0)</f>
        <v>10.0674</v>
      </c>
      <c r="I1486" s="12"/>
      <c r="J1486" s="13" t="s">
        <v>2319</v>
      </c>
    </row>
    <row r="1487" s="33" customFormat="true" ht="15" hidden="true" customHeight="false" outlineLevel="0" collapsed="false">
      <c r="A1487" s="3" t="s">
        <v>3470</v>
      </c>
      <c r="B1487" s="12" t="s">
        <v>11</v>
      </c>
      <c r="C1487" s="15" t="s">
        <v>3463</v>
      </c>
      <c r="D1487" s="15" t="s">
        <v>3464</v>
      </c>
      <c r="E1487" s="13" t="s">
        <v>3471</v>
      </c>
      <c r="F1487" s="13" t="n">
        <v>0.18</v>
      </c>
      <c r="G1487" s="13" t="s">
        <v>15</v>
      </c>
      <c r="H1487" s="5" t="n">
        <f aca="false">VLOOKUP(E1487,[1]Sayfa5!E$1:H$1048576,4,0)</f>
        <v>10.0674</v>
      </c>
      <c r="I1487" s="12"/>
      <c r="J1487" s="13" t="s">
        <v>2322</v>
      </c>
    </row>
    <row r="1488" s="33" customFormat="true" ht="15" hidden="true" customHeight="false" outlineLevel="0" collapsed="false">
      <c r="A1488" s="3" t="s">
        <v>3472</v>
      </c>
      <c r="B1488" s="12" t="s">
        <v>11</v>
      </c>
      <c r="C1488" s="15" t="s">
        <v>3463</v>
      </c>
      <c r="D1488" s="15" t="s">
        <v>3464</v>
      </c>
      <c r="E1488" s="13" t="s">
        <v>3473</v>
      </c>
      <c r="F1488" s="13" t="n">
        <v>0.18</v>
      </c>
      <c r="G1488" s="13" t="s">
        <v>15</v>
      </c>
      <c r="H1488" s="5" t="n">
        <f aca="false">VLOOKUP(E1488,[1]Sayfa5!E$1:H$1048576,4,0)</f>
        <v>10.0674</v>
      </c>
      <c r="I1488" s="12"/>
      <c r="J1488" s="13" t="s">
        <v>2325</v>
      </c>
    </row>
    <row r="1489" s="33" customFormat="true" ht="15" hidden="true" customHeight="false" outlineLevel="0" collapsed="false">
      <c r="A1489" s="3" t="s">
        <v>3474</v>
      </c>
      <c r="B1489" s="12" t="s">
        <v>11</v>
      </c>
      <c r="C1489" s="15" t="s">
        <v>3463</v>
      </c>
      <c r="D1489" s="15" t="s">
        <v>3464</v>
      </c>
      <c r="E1489" s="13" t="s">
        <v>3475</v>
      </c>
      <c r="F1489" s="13" t="n">
        <v>0.18</v>
      </c>
      <c r="G1489" s="13" t="s">
        <v>15</v>
      </c>
      <c r="H1489" s="5" t="n">
        <f aca="false">VLOOKUP(E1489,[1]Sayfa5!E$1:H$1048576,4,0)</f>
        <v>10.0674</v>
      </c>
      <c r="I1489" s="12"/>
      <c r="J1489" s="13" t="s">
        <v>2328</v>
      </c>
    </row>
    <row r="1490" s="33" customFormat="true" ht="15" hidden="true" customHeight="false" outlineLevel="0" collapsed="false">
      <c r="A1490" s="3" t="s">
        <v>3476</v>
      </c>
      <c r="B1490" s="12" t="s">
        <v>11</v>
      </c>
      <c r="C1490" s="15" t="s">
        <v>3463</v>
      </c>
      <c r="D1490" s="15" t="s">
        <v>3464</v>
      </c>
      <c r="E1490" s="13" t="s">
        <v>3477</v>
      </c>
      <c r="F1490" s="13" t="n">
        <v>0.18</v>
      </c>
      <c r="G1490" s="13" t="s">
        <v>15</v>
      </c>
      <c r="H1490" s="5" t="n">
        <f aca="false">VLOOKUP(E1490,[1]Sayfa5!E$1:H$1048576,4,0)</f>
        <v>10.0674</v>
      </c>
      <c r="I1490" s="12"/>
      <c r="J1490" s="13" t="s">
        <v>2331</v>
      </c>
    </row>
    <row r="1491" s="33" customFormat="true" ht="15" hidden="true" customHeight="false" outlineLevel="0" collapsed="false">
      <c r="A1491" s="3" t="s">
        <v>3478</v>
      </c>
      <c r="B1491" s="12" t="s">
        <v>11</v>
      </c>
      <c r="C1491" s="15" t="s">
        <v>3463</v>
      </c>
      <c r="D1491" s="15" t="s">
        <v>3464</v>
      </c>
      <c r="E1491" s="13" t="s">
        <v>3479</v>
      </c>
      <c r="F1491" s="13" t="n">
        <v>0.18</v>
      </c>
      <c r="G1491" s="13" t="s">
        <v>15</v>
      </c>
      <c r="H1491" s="5" t="n">
        <f aca="false">VLOOKUP(E1491,[1]Sayfa5!E$1:H$1048576,4,0)</f>
        <v>10.0674</v>
      </c>
      <c r="I1491" s="12"/>
      <c r="J1491" s="13" t="s">
        <v>2334</v>
      </c>
    </row>
    <row r="1492" s="33" customFormat="true" ht="15" hidden="true" customHeight="false" outlineLevel="0" collapsed="false">
      <c r="A1492" s="3" t="s">
        <v>3480</v>
      </c>
      <c r="B1492" s="12" t="s">
        <v>11</v>
      </c>
      <c r="C1492" s="15" t="s">
        <v>3463</v>
      </c>
      <c r="D1492" s="15" t="s">
        <v>3464</v>
      </c>
      <c r="E1492" s="13" t="s">
        <v>3481</v>
      </c>
      <c r="F1492" s="13" t="n">
        <v>0.18</v>
      </c>
      <c r="G1492" s="13" t="s">
        <v>15</v>
      </c>
      <c r="H1492" s="5" t="n">
        <f aca="false">VLOOKUP(E1492,[1]Sayfa5!E$1:H$1048576,4,0)</f>
        <v>10.0674</v>
      </c>
      <c r="I1492" s="12"/>
      <c r="J1492" s="13" t="s">
        <v>2337</v>
      </c>
    </row>
    <row r="1493" s="33" customFormat="true" ht="15" hidden="true" customHeight="false" outlineLevel="0" collapsed="false">
      <c r="A1493" s="3" t="s">
        <v>3482</v>
      </c>
      <c r="B1493" s="12" t="s">
        <v>11</v>
      </c>
      <c r="C1493" s="15" t="s">
        <v>3463</v>
      </c>
      <c r="D1493" s="15" t="s">
        <v>3464</v>
      </c>
      <c r="E1493" s="13" t="s">
        <v>3483</v>
      </c>
      <c r="F1493" s="13" t="n">
        <v>0.18</v>
      </c>
      <c r="G1493" s="13" t="s">
        <v>15</v>
      </c>
      <c r="H1493" s="5" t="n">
        <f aca="false">VLOOKUP(E1493,[1]Sayfa5!E$1:H$1048576,4,0)</f>
        <v>10.0674</v>
      </c>
      <c r="I1493" s="12"/>
      <c r="J1493" s="13" t="s">
        <v>2340</v>
      </c>
    </row>
    <row r="1494" s="33" customFormat="true" ht="15" hidden="true" customHeight="false" outlineLevel="0" collapsed="false">
      <c r="A1494" s="3" t="s">
        <v>3484</v>
      </c>
      <c r="B1494" s="12" t="s">
        <v>11</v>
      </c>
      <c r="C1494" s="15" t="s">
        <v>3463</v>
      </c>
      <c r="D1494" s="15" t="s">
        <v>3464</v>
      </c>
      <c r="E1494" s="13" t="s">
        <v>3485</v>
      </c>
      <c r="F1494" s="13" t="n">
        <v>0.18</v>
      </c>
      <c r="G1494" s="13" t="s">
        <v>15</v>
      </c>
      <c r="H1494" s="5" t="n">
        <f aca="false">VLOOKUP(E1494,[1]Sayfa5!E$1:H$1048576,4,0)</f>
        <v>10.0674</v>
      </c>
      <c r="I1494" s="12"/>
      <c r="J1494" s="13" t="s">
        <v>2343</v>
      </c>
    </row>
    <row r="1495" s="33" customFormat="true" ht="15" hidden="true" customHeight="false" outlineLevel="0" collapsed="false">
      <c r="A1495" s="3" t="s">
        <v>3486</v>
      </c>
      <c r="B1495" s="12" t="s">
        <v>11</v>
      </c>
      <c r="C1495" s="15" t="s">
        <v>3463</v>
      </c>
      <c r="D1495" s="15" t="s">
        <v>3464</v>
      </c>
      <c r="E1495" s="13" t="s">
        <v>3487</v>
      </c>
      <c r="F1495" s="13" t="n">
        <v>0.18</v>
      </c>
      <c r="G1495" s="13" t="s">
        <v>15</v>
      </c>
      <c r="H1495" s="5" t="n">
        <f aca="false">VLOOKUP(E1495,[1]Sayfa5!E$1:H$1048576,4,0)</f>
        <v>10.0674</v>
      </c>
      <c r="I1495" s="12"/>
      <c r="J1495" s="13" t="s">
        <v>2346</v>
      </c>
    </row>
    <row r="1496" s="33" customFormat="true" ht="15" hidden="true" customHeight="false" outlineLevel="0" collapsed="false">
      <c r="A1496" s="3" t="s">
        <v>3488</v>
      </c>
      <c r="B1496" s="12" t="s">
        <v>11</v>
      </c>
      <c r="C1496" s="15" t="s">
        <v>3463</v>
      </c>
      <c r="D1496" s="15" t="s">
        <v>3464</v>
      </c>
      <c r="E1496" s="13" t="s">
        <v>3489</v>
      </c>
      <c r="F1496" s="13" t="n">
        <v>0.18</v>
      </c>
      <c r="G1496" s="13" t="s">
        <v>15</v>
      </c>
      <c r="H1496" s="5" t="n">
        <f aca="false">VLOOKUP(E1496,[1]Sayfa5!E$1:H$1048576,4,0)</f>
        <v>10.0674</v>
      </c>
      <c r="I1496" s="12"/>
      <c r="J1496" s="13" t="s">
        <v>2349</v>
      </c>
    </row>
    <row r="1497" s="33" customFormat="true" ht="15" hidden="true" customHeight="false" outlineLevel="0" collapsed="false">
      <c r="A1497" s="3" t="s">
        <v>3490</v>
      </c>
      <c r="B1497" s="12" t="s">
        <v>11</v>
      </c>
      <c r="C1497" s="15" t="s">
        <v>3463</v>
      </c>
      <c r="D1497" s="15" t="s">
        <v>3464</v>
      </c>
      <c r="E1497" s="13" t="s">
        <v>3491</v>
      </c>
      <c r="F1497" s="13" t="n">
        <v>0.18</v>
      </c>
      <c r="G1497" s="13" t="s">
        <v>15</v>
      </c>
      <c r="H1497" s="5" t="n">
        <f aca="false">VLOOKUP(E1497,[1]Sayfa5!E$1:H$1048576,4,0)</f>
        <v>10.0674</v>
      </c>
      <c r="I1497" s="12"/>
      <c r="J1497" s="13" t="s">
        <v>2352</v>
      </c>
    </row>
    <row r="1498" s="33" customFormat="true" ht="15" hidden="true" customHeight="false" outlineLevel="0" collapsed="false">
      <c r="A1498" s="3" t="s">
        <v>3492</v>
      </c>
      <c r="B1498" s="12" t="s">
        <v>11</v>
      </c>
      <c r="C1498" s="15" t="s">
        <v>3463</v>
      </c>
      <c r="D1498" s="15" t="s">
        <v>3464</v>
      </c>
      <c r="E1498" s="13" t="s">
        <v>3493</v>
      </c>
      <c r="F1498" s="13" t="n">
        <v>0.18</v>
      </c>
      <c r="G1498" s="13" t="s">
        <v>15</v>
      </c>
      <c r="H1498" s="5" t="n">
        <f aca="false">VLOOKUP(E1498,[1]Sayfa5!E$1:H$1048576,4,0)</f>
        <v>10.0674</v>
      </c>
      <c r="I1498" s="12"/>
      <c r="J1498" s="13" t="s">
        <v>2355</v>
      </c>
    </row>
    <row r="1499" s="33" customFormat="true" ht="15" hidden="true" customHeight="false" outlineLevel="0" collapsed="false">
      <c r="A1499" s="3" t="s">
        <v>3494</v>
      </c>
      <c r="B1499" s="12" t="s">
        <v>11</v>
      </c>
      <c r="C1499" s="15" t="s">
        <v>3463</v>
      </c>
      <c r="D1499" s="15" t="s">
        <v>3464</v>
      </c>
      <c r="E1499" s="13" t="s">
        <v>3495</v>
      </c>
      <c r="F1499" s="13" t="n">
        <v>0.18</v>
      </c>
      <c r="G1499" s="13" t="s">
        <v>15</v>
      </c>
      <c r="H1499" s="5" t="n">
        <f aca="false">VLOOKUP(E1499,[1]Sayfa5!E$1:H$1048576,4,0)</f>
        <v>10.0674</v>
      </c>
      <c r="I1499" s="12"/>
      <c r="J1499" s="13" t="s">
        <v>2358</v>
      </c>
    </row>
    <row r="1500" s="33" customFormat="true" ht="15" hidden="true" customHeight="false" outlineLevel="0" collapsed="false">
      <c r="A1500" s="3" t="s">
        <v>3496</v>
      </c>
      <c r="B1500" s="12" t="s">
        <v>11</v>
      </c>
      <c r="C1500" s="15" t="s">
        <v>3463</v>
      </c>
      <c r="D1500" s="15" t="s">
        <v>3464</v>
      </c>
      <c r="E1500" s="13" t="s">
        <v>3497</v>
      </c>
      <c r="F1500" s="13" t="n">
        <v>0.18</v>
      </c>
      <c r="G1500" s="13" t="s">
        <v>15</v>
      </c>
      <c r="H1500" s="5" t="n">
        <f aca="false">VLOOKUP(E1500,[1]Sayfa5!E$1:H$1048576,4,0)</f>
        <v>10.0674</v>
      </c>
      <c r="I1500" s="12"/>
      <c r="J1500" s="13" t="s">
        <v>2361</v>
      </c>
    </row>
    <row r="1501" s="33" customFormat="true" ht="15" hidden="true" customHeight="false" outlineLevel="0" collapsed="false">
      <c r="A1501" s="3" t="s">
        <v>3498</v>
      </c>
      <c r="B1501" s="12" t="s">
        <v>11</v>
      </c>
      <c r="C1501" s="15" t="s">
        <v>3463</v>
      </c>
      <c r="D1501" s="15" t="s">
        <v>3464</v>
      </c>
      <c r="E1501" s="13" t="s">
        <v>3499</v>
      </c>
      <c r="F1501" s="13" t="n">
        <v>0.18</v>
      </c>
      <c r="G1501" s="13" t="s">
        <v>15</v>
      </c>
      <c r="H1501" s="5" t="n">
        <f aca="false">VLOOKUP(E1501,[1]Sayfa5!E$1:H$1048576,4,0)</f>
        <v>10.0674</v>
      </c>
      <c r="I1501" s="12"/>
      <c r="J1501" s="13" t="s">
        <v>2346</v>
      </c>
    </row>
    <row r="1502" s="33" customFormat="true" ht="15" hidden="true" customHeight="false" outlineLevel="0" collapsed="false">
      <c r="A1502" s="3" t="s">
        <v>3500</v>
      </c>
      <c r="B1502" s="12" t="s">
        <v>11</v>
      </c>
      <c r="C1502" s="15" t="s">
        <v>3463</v>
      </c>
      <c r="D1502" s="15" t="s">
        <v>3464</v>
      </c>
      <c r="E1502" s="13" t="s">
        <v>3501</v>
      </c>
      <c r="F1502" s="13" t="n">
        <v>0.18</v>
      </c>
      <c r="G1502" s="13" t="s">
        <v>15</v>
      </c>
      <c r="H1502" s="5" t="n">
        <f aca="false">VLOOKUP(E1502,[1]Sayfa5!E$1:H$1048576,4,0)</f>
        <v>10.0674</v>
      </c>
      <c r="I1502" s="12"/>
      <c r="J1502" s="13" t="s">
        <v>2366</v>
      </c>
    </row>
    <row r="1503" s="33" customFormat="true" ht="15" hidden="true" customHeight="false" outlineLevel="0" collapsed="false">
      <c r="A1503" s="3" t="s">
        <v>3502</v>
      </c>
      <c r="B1503" s="12" t="s">
        <v>11</v>
      </c>
      <c r="C1503" s="15" t="s">
        <v>3463</v>
      </c>
      <c r="D1503" s="15" t="s">
        <v>3464</v>
      </c>
      <c r="E1503" s="13" t="s">
        <v>3503</v>
      </c>
      <c r="F1503" s="13" t="n">
        <v>0.18</v>
      </c>
      <c r="G1503" s="13" t="s">
        <v>15</v>
      </c>
      <c r="H1503" s="5" t="n">
        <f aca="false">VLOOKUP(E1503,[1]Sayfa5!E$1:H$1048576,4,0)</f>
        <v>10.0674</v>
      </c>
      <c r="I1503" s="12"/>
      <c r="J1503" s="13" t="s">
        <v>2369</v>
      </c>
    </row>
    <row r="1504" s="33" customFormat="true" ht="15" hidden="true" customHeight="false" outlineLevel="0" collapsed="false">
      <c r="A1504" s="3" t="s">
        <v>3504</v>
      </c>
      <c r="B1504" s="12" t="s">
        <v>11</v>
      </c>
      <c r="C1504" s="15" t="s">
        <v>3463</v>
      </c>
      <c r="D1504" s="15" t="s">
        <v>3464</v>
      </c>
      <c r="E1504" s="13" t="s">
        <v>3505</v>
      </c>
      <c r="F1504" s="13" t="n">
        <v>0.18</v>
      </c>
      <c r="G1504" s="13" t="s">
        <v>15</v>
      </c>
      <c r="H1504" s="5" t="n">
        <f aca="false">VLOOKUP(E1504,[1]Sayfa5!E$1:H$1048576,4,0)</f>
        <v>10.0674</v>
      </c>
      <c r="I1504" s="12"/>
      <c r="J1504" s="13" t="s">
        <v>2372</v>
      </c>
    </row>
    <row r="1505" s="33" customFormat="true" ht="15" hidden="true" customHeight="false" outlineLevel="0" collapsed="false">
      <c r="A1505" s="3" t="s">
        <v>3506</v>
      </c>
      <c r="B1505" s="12" t="s">
        <v>11</v>
      </c>
      <c r="C1505" s="15" t="s">
        <v>3463</v>
      </c>
      <c r="D1505" s="15" t="s">
        <v>3464</v>
      </c>
      <c r="E1505" s="13" t="s">
        <v>3507</v>
      </c>
      <c r="F1505" s="13" t="n">
        <v>0.18</v>
      </c>
      <c r="G1505" s="13" t="s">
        <v>15</v>
      </c>
      <c r="H1505" s="5" t="n">
        <f aca="false">VLOOKUP(E1505,[1]Sayfa5!E$1:H$1048576,4,0)</f>
        <v>8.2908</v>
      </c>
      <c r="I1505" s="12"/>
      <c r="J1505" s="13" t="s">
        <v>2375</v>
      </c>
    </row>
    <row r="1506" s="33" customFormat="true" ht="15" hidden="true" customHeight="false" outlineLevel="0" collapsed="false">
      <c r="A1506" s="3" t="s">
        <v>3508</v>
      </c>
      <c r="B1506" s="12" t="s">
        <v>11</v>
      </c>
      <c r="C1506" s="15" t="s">
        <v>3463</v>
      </c>
      <c r="D1506" s="15" t="s">
        <v>3464</v>
      </c>
      <c r="E1506" s="13" t="s">
        <v>3509</v>
      </c>
      <c r="F1506" s="13" t="n">
        <v>0.18</v>
      </c>
      <c r="G1506" s="13" t="s">
        <v>15</v>
      </c>
      <c r="H1506" s="5" t="n">
        <f aca="false">VLOOKUP(E1506,[1]Sayfa5!E$1:H$1048576,4,0)</f>
        <v>8.2908</v>
      </c>
      <c r="I1506" s="12"/>
      <c r="J1506" s="13" t="s">
        <v>2378</v>
      </c>
    </row>
    <row r="1507" s="33" customFormat="true" ht="15" hidden="true" customHeight="false" outlineLevel="0" collapsed="false">
      <c r="A1507" s="3" t="s">
        <v>3510</v>
      </c>
      <c r="B1507" s="12" t="s">
        <v>11</v>
      </c>
      <c r="C1507" s="15" t="s">
        <v>3463</v>
      </c>
      <c r="D1507" s="15" t="s">
        <v>3464</v>
      </c>
      <c r="E1507" s="13" t="s">
        <v>3511</v>
      </c>
      <c r="F1507" s="13" t="n">
        <v>0.18</v>
      </c>
      <c r="G1507" s="13" t="s">
        <v>15</v>
      </c>
      <c r="H1507" s="5" t="n">
        <f aca="false">VLOOKUP(E1507,[1]Sayfa5!E$1:H$1048576,4,0)</f>
        <v>8.2908</v>
      </c>
      <c r="I1507" s="12"/>
      <c r="J1507" s="13" t="s">
        <v>2381</v>
      </c>
    </row>
    <row r="1508" s="33" customFormat="true" ht="15" hidden="true" customHeight="false" outlineLevel="0" collapsed="false">
      <c r="A1508" s="3" t="s">
        <v>3512</v>
      </c>
      <c r="B1508" s="12" t="s">
        <v>11</v>
      </c>
      <c r="C1508" s="15" t="s">
        <v>3463</v>
      </c>
      <c r="D1508" s="15" t="s">
        <v>3464</v>
      </c>
      <c r="E1508" s="13" t="s">
        <v>3513</v>
      </c>
      <c r="F1508" s="13" t="n">
        <v>0.18</v>
      </c>
      <c r="G1508" s="13" t="s">
        <v>15</v>
      </c>
      <c r="H1508" s="5" t="n">
        <f aca="false">VLOOKUP(E1508,[1]Sayfa5!E$1:H$1048576,4,0)</f>
        <v>8.2908</v>
      </c>
      <c r="I1508" s="12"/>
      <c r="J1508" s="13" t="s">
        <v>2384</v>
      </c>
    </row>
    <row r="1509" s="33" customFormat="true" ht="15" hidden="true" customHeight="false" outlineLevel="0" collapsed="false">
      <c r="A1509" s="3" t="s">
        <v>3514</v>
      </c>
      <c r="B1509" s="12" t="s">
        <v>11</v>
      </c>
      <c r="C1509" s="15" t="s">
        <v>3463</v>
      </c>
      <c r="D1509" s="15" t="s">
        <v>3464</v>
      </c>
      <c r="E1509" s="13" t="s">
        <v>3515</v>
      </c>
      <c r="F1509" s="13" t="n">
        <v>0.18</v>
      </c>
      <c r="G1509" s="13" t="s">
        <v>15</v>
      </c>
      <c r="H1509" s="5" t="n">
        <f aca="false">VLOOKUP(E1509,[1]Sayfa5!E$1:H$1048576,4,0)</f>
        <v>8.2908</v>
      </c>
      <c r="I1509" s="12"/>
      <c r="J1509" s="13" t="s">
        <v>2387</v>
      </c>
    </row>
    <row r="1510" s="33" customFormat="true" ht="15" hidden="true" customHeight="false" outlineLevel="0" collapsed="false">
      <c r="A1510" s="3" t="s">
        <v>3516</v>
      </c>
      <c r="B1510" s="12" t="s">
        <v>11</v>
      </c>
      <c r="C1510" s="15" t="s">
        <v>3463</v>
      </c>
      <c r="D1510" s="15" t="s">
        <v>3464</v>
      </c>
      <c r="E1510" s="13" t="s">
        <v>3517</v>
      </c>
      <c r="F1510" s="13" t="n">
        <v>0.18</v>
      </c>
      <c r="G1510" s="13" t="s">
        <v>15</v>
      </c>
      <c r="H1510" s="5" t="n">
        <f aca="false">VLOOKUP(E1510,[1]Sayfa5!E$1:H$1048576,4,0)</f>
        <v>8.2908</v>
      </c>
      <c r="I1510" s="12"/>
      <c r="J1510" s="13" t="s">
        <v>2390</v>
      </c>
    </row>
    <row r="1511" s="33" customFormat="true" ht="15" hidden="true" customHeight="false" outlineLevel="0" collapsed="false">
      <c r="A1511" s="3" t="s">
        <v>3518</v>
      </c>
      <c r="B1511" s="12" t="s">
        <v>11</v>
      </c>
      <c r="C1511" s="15" t="s">
        <v>3463</v>
      </c>
      <c r="D1511" s="15" t="s">
        <v>3464</v>
      </c>
      <c r="E1511" s="13" t="s">
        <v>3519</v>
      </c>
      <c r="F1511" s="13" t="n">
        <v>0.18</v>
      </c>
      <c r="G1511" s="13" t="s">
        <v>15</v>
      </c>
      <c r="H1511" s="5" t="n">
        <f aca="false">VLOOKUP(E1511,[1]Sayfa5!E$1:H$1048576,4,0)</f>
        <v>8.2908</v>
      </c>
      <c r="I1511" s="12"/>
      <c r="J1511" s="13" t="s">
        <v>2393</v>
      </c>
    </row>
    <row r="1512" s="33" customFormat="true" ht="15" hidden="true" customHeight="false" outlineLevel="0" collapsed="false">
      <c r="A1512" s="3" t="s">
        <v>3520</v>
      </c>
      <c r="B1512" s="12" t="s">
        <v>11</v>
      </c>
      <c r="C1512" s="15" t="s">
        <v>3463</v>
      </c>
      <c r="D1512" s="15" t="s">
        <v>3464</v>
      </c>
      <c r="E1512" s="13" t="s">
        <v>3521</v>
      </c>
      <c r="F1512" s="13" t="n">
        <v>0.18</v>
      </c>
      <c r="G1512" s="13" t="s">
        <v>15</v>
      </c>
      <c r="H1512" s="5" t="n">
        <f aca="false">VLOOKUP(E1512,[1]Sayfa5!E$1:H$1048576,4,0)</f>
        <v>8.2908</v>
      </c>
      <c r="I1512" s="12"/>
      <c r="J1512" s="13" t="s">
        <v>2396</v>
      </c>
    </row>
    <row r="1513" s="33" customFormat="true" ht="15" hidden="true" customHeight="false" outlineLevel="0" collapsed="false">
      <c r="A1513" s="3" t="s">
        <v>3522</v>
      </c>
      <c r="B1513" s="12" t="s">
        <v>11</v>
      </c>
      <c r="C1513" s="15" t="s">
        <v>3463</v>
      </c>
      <c r="D1513" s="15" t="s">
        <v>3464</v>
      </c>
      <c r="E1513" s="13" t="s">
        <v>3523</v>
      </c>
      <c r="F1513" s="13" t="n">
        <v>0.18</v>
      </c>
      <c r="G1513" s="13" t="s">
        <v>15</v>
      </c>
      <c r="H1513" s="5" t="n">
        <f aca="false">VLOOKUP(E1513,[1]Sayfa5!E$1:H$1048576,4,0)</f>
        <v>8.2908</v>
      </c>
      <c r="I1513" s="12"/>
      <c r="J1513" s="13" t="s">
        <v>2399</v>
      </c>
    </row>
    <row r="1514" s="33" customFormat="true" ht="15" hidden="true" customHeight="false" outlineLevel="0" collapsed="false">
      <c r="A1514" s="3" t="s">
        <v>3524</v>
      </c>
      <c r="B1514" s="12" t="s">
        <v>11</v>
      </c>
      <c r="C1514" s="15" t="s">
        <v>3463</v>
      </c>
      <c r="D1514" s="15" t="s">
        <v>3464</v>
      </c>
      <c r="E1514" s="13" t="s">
        <v>3525</v>
      </c>
      <c r="F1514" s="13" t="n">
        <v>0.18</v>
      </c>
      <c r="G1514" s="13" t="s">
        <v>15</v>
      </c>
      <c r="H1514" s="5" t="n">
        <f aca="false">VLOOKUP(E1514,[1]Sayfa5!E$1:H$1048576,4,0)</f>
        <v>8.2908</v>
      </c>
      <c r="I1514" s="12"/>
      <c r="J1514" s="13" t="s">
        <v>2402</v>
      </c>
    </row>
    <row r="1515" s="33" customFormat="true" ht="15" hidden="true" customHeight="false" outlineLevel="0" collapsed="false">
      <c r="A1515" s="3" t="s">
        <v>3526</v>
      </c>
      <c r="B1515" s="12" t="s">
        <v>11</v>
      </c>
      <c r="C1515" s="15" t="s">
        <v>3463</v>
      </c>
      <c r="D1515" s="15" t="s">
        <v>3464</v>
      </c>
      <c r="E1515" s="13" t="s">
        <v>3527</v>
      </c>
      <c r="F1515" s="13" t="n">
        <v>0.18</v>
      </c>
      <c r="G1515" s="13" t="s">
        <v>15</v>
      </c>
      <c r="H1515" s="5" t="n">
        <f aca="false">VLOOKUP(E1515,[1]Sayfa5!E$1:H$1048576,4,0)</f>
        <v>8.2908</v>
      </c>
      <c r="I1515" s="12"/>
      <c r="J1515" s="13" t="s">
        <v>2405</v>
      </c>
    </row>
    <row r="1516" s="33" customFormat="true" ht="15" hidden="true" customHeight="false" outlineLevel="0" collapsed="false">
      <c r="A1516" s="3" t="s">
        <v>3528</v>
      </c>
      <c r="B1516" s="12" t="s">
        <v>11</v>
      </c>
      <c r="C1516" s="15" t="s">
        <v>3463</v>
      </c>
      <c r="D1516" s="15" t="s">
        <v>3464</v>
      </c>
      <c r="E1516" s="13" t="s">
        <v>3529</v>
      </c>
      <c r="F1516" s="13" t="n">
        <v>0.18</v>
      </c>
      <c r="G1516" s="13" t="s">
        <v>15</v>
      </c>
      <c r="H1516" s="5" t="n">
        <f aca="false">VLOOKUP(E1516,[1]Sayfa5!E$1:H$1048576,4,0)</f>
        <v>8.2908</v>
      </c>
      <c r="I1516" s="12"/>
      <c r="J1516" s="13" t="s">
        <v>2408</v>
      </c>
    </row>
    <row r="1517" s="33" customFormat="true" ht="15" hidden="true" customHeight="false" outlineLevel="0" collapsed="false">
      <c r="A1517" s="3" t="s">
        <v>3530</v>
      </c>
      <c r="B1517" s="12" t="s">
        <v>11</v>
      </c>
      <c r="C1517" s="15" t="s">
        <v>3463</v>
      </c>
      <c r="D1517" s="15" t="s">
        <v>3464</v>
      </c>
      <c r="E1517" s="13" t="s">
        <v>3531</v>
      </c>
      <c r="F1517" s="13" t="n">
        <v>0.18</v>
      </c>
      <c r="G1517" s="13" t="s">
        <v>15</v>
      </c>
      <c r="H1517" s="5" t="n">
        <f aca="false">VLOOKUP(E1517,[1]Sayfa5!E$1:H$1048576,4,0)</f>
        <v>8.2908</v>
      </c>
      <c r="I1517" s="12"/>
      <c r="J1517" s="13" t="s">
        <v>2411</v>
      </c>
    </row>
    <row r="1518" s="33" customFormat="true" ht="15" hidden="true" customHeight="false" outlineLevel="0" collapsed="false">
      <c r="A1518" s="3" t="s">
        <v>3532</v>
      </c>
      <c r="B1518" s="12" t="s">
        <v>11</v>
      </c>
      <c r="C1518" s="15" t="s">
        <v>3463</v>
      </c>
      <c r="D1518" s="15" t="s">
        <v>3464</v>
      </c>
      <c r="E1518" s="13" t="s">
        <v>3533</v>
      </c>
      <c r="F1518" s="13" t="n">
        <v>0.18</v>
      </c>
      <c r="G1518" s="13" t="s">
        <v>15</v>
      </c>
      <c r="H1518" s="5" t="n">
        <f aca="false">VLOOKUP(E1518,[1]Sayfa5!E$1:H$1048576,4,0)</f>
        <v>8.2908</v>
      </c>
      <c r="I1518" s="12"/>
      <c r="J1518" s="13" t="s">
        <v>2414</v>
      </c>
    </row>
    <row r="1519" s="33" customFormat="true" ht="15" hidden="true" customHeight="false" outlineLevel="0" collapsed="false">
      <c r="A1519" s="3" t="s">
        <v>3534</v>
      </c>
      <c r="B1519" s="12" t="s">
        <v>11</v>
      </c>
      <c r="C1519" s="15" t="s">
        <v>3463</v>
      </c>
      <c r="D1519" s="15" t="s">
        <v>3464</v>
      </c>
      <c r="E1519" s="13" t="s">
        <v>3535</v>
      </c>
      <c r="F1519" s="13" t="n">
        <v>0.18</v>
      </c>
      <c r="G1519" s="13" t="s">
        <v>15</v>
      </c>
      <c r="H1519" s="13" t="n">
        <f aca="false">VLOOKUP(E1519,[1]Sayfa5!E$1:H$1048576,4,0)</f>
        <v>5.5836</v>
      </c>
      <c r="I1519" s="12"/>
      <c r="J1519" s="13" t="str">
        <f aca="false">VLOOKUP(E1519,[1]Sayfa5!E$1:I$1048576,5,0)</f>
        <v>8691474956072</v>
      </c>
    </row>
    <row r="1520" s="33" customFormat="true" ht="15" hidden="true" customHeight="false" outlineLevel="0" collapsed="false">
      <c r="A1520" s="3" t="s">
        <v>3536</v>
      </c>
      <c r="B1520" s="12" t="s">
        <v>11</v>
      </c>
      <c r="C1520" s="15" t="s">
        <v>3463</v>
      </c>
      <c r="D1520" s="15" t="s">
        <v>3464</v>
      </c>
      <c r="E1520" s="13" t="s">
        <v>3537</v>
      </c>
      <c r="F1520" s="13" t="n">
        <v>0.18</v>
      </c>
      <c r="G1520" s="13" t="s">
        <v>15</v>
      </c>
      <c r="H1520" s="13" t="n">
        <f aca="false">VLOOKUP(E1520,[1]Sayfa5!E$1:H$1048576,4,0)</f>
        <v>5.499</v>
      </c>
      <c r="I1520" s="12"/>
      <c r="J1520" s="13" t="str">
        <f aca="false">VLOOKUP(E1520,[1]Sayfa5!E$1:I$1048576,5,0)</f>
        <v>8691474204057</v>
      </c>
    </row>
    <row r="1521" s="33" customFormat="true" ht="15" hidden="true" customHeight="false" outlineLevel="0" collapsed="false">
      <c r="A1521" s="3" t="s">
        <v>3538</v>
      </c>
      <c r="B1521" s="12" t="s">
        <v>11</v>
      </c>
      <c r="C1521" s="15" t="s">
        <v>3463</v>
      </c>
      <c r="D1521" s="15" t="s">
        <v>3464</v>
      </c>
      <c r="E1521" s="13" t="s">
        <v>3539</v>
      </c>
      <c r="F1521" s="13" t="n">
        <v>0.18</v>
      </c>
      <c r="G1521" s="13" t="s">
        <v>15</v>
      </c>
      <c r="H1521" s="13" t="n">
        <f aca="false">VLOOKUP(E1521,[1]Sayfa5!E$1:H$1048576,4,0)</f>
        <v>5.5836</v>
      </c>
      <c r="I1521" s="12"/>
      <c r="J1521" s="13" t="str">
        <f aca="false">VLOOKUP(E1521,[1]Sayfa5!E$1:I$1048576,5,0)</f>
        <v>8691474401367</v>
      </c>
    </row>
    <row r="1522" s="33" customFormat="true" ht="15" hidden="true" customHeight="false" outlineLevel="0" collapsed="false">
      <c r="A1522" s="3" t="s">
        <v>3540</v>
      </c>
      <c r="B1522" s="12" t="s">
        <v>11</v>
      </c>
      <c r="C1522" s="15" t="s">
        <v>3463</v>
      </c>
      <c r="D1522" s="15" t="s">
        <v>3464</v>
      </c>
      <c r="E1522" s="13" t="s">
        <v>3541</v>
      </c>
      <c r="F1522" s="13" t="n">
        <v>0.18</v>
      </c>
      <c r="G1522" s="13" t="s">
        <v>15</v>
      </c>
      <c r="H1522" s="13" t="n">
        <f aca="false">VLOOKUP(E1522,[1]Sayfa5!E$1:H$1048576,4,0)</f>
        <v>5.5836</v>
      </c>
      <c r="I1522" s="12"/>
      <c r="J1522" s="13" t="str">
        <f aca="false">VLOOKUP(E1522,[1]Sayfa5!E$1:I$1048576,5,0)</f>
        <v>8691474401305</v>
      </c>
    </row>
    <row r="1523" s="33" customFormat="true" ht="15" hidden="true" customHeight="false" outlineLevel="0" collapsed="false">
      <c r="A1523" s="3" t="s">
        <v>3542</v>
      </c>
      <c r="B1523" s="12" t="s">
        <v>11</v>
      </c>
      <c r="C1523" s="15" t="s">
        <v>3463</v>
      </c>
      <c r="D1523" s="15" t="s">
        <v>3464</v>
      </c>
      <c r="E1523" s="13" t="s">
        <v>3543</v>
      </c>
      <c r="F1523" s="13" t="n">
        <v>0.18</v>
      </c>
      <c r="G1523" s="13" t="s">
        <v>15</v>
      </c>
      <c r="H1523" s="13" t="n">
        <f aca="false">VLOOKUP(E1523,[1]Sayfa5!E$1:H$1048576,4,0)</f>
        <v>5.5836</v>
      </c>
      <c r="I1523" s="12"/>
      <c r="J1523" s="13" t="str">
        <f aca="false">VLOOKUP(E1523,[1]Sayfa5!E$1:I$1048576,5,0)</f>
        <v>8691474401312</v>
      </c>
    </row>
    <row r="1524" s="33" customFormat="true" ht="15" hidden="true" customHeight="false" outlineLevel="0" collapsed="false">
      <c r="A1524" s="3" t="s">
        <v>3544</v>
      </c>
      <c r="B1524" s="12" t="s">
        <v>11</v>
      </c>
      <c r="C1524" s="15" t="s">
        <v>3463</v>
      </c>
      <c r="D1524" s="15" t="s">
        <v>3464</v>
      </c>
      <c r="E1524" s="13" t="s">
        <v>3545</v>
      </c>
      <c r="F1524" s="13" t="n">
        <v>0.18</v>
      </c>
      <c r="G1524" s="13" t="s">
        <v>15</v>
      </c>
      <c r="H1524" s="13" t="n">
        <f aca="false">VLOOKUP(E1524,[1]Sayfa5!E$1:H$1048576,4,0)</f>
        <v>5.5836</v>
      </c>
      <c r="I1524" s="12"/>
      <c r="J1524" s="13" t="str">
        <f aca="false">VLOOKUP(E1524,[1]Sayfa5!E$1:I$1048576,5,0)</f>
        <v>8691474401374</v>
      </c>
    </row>
    <row r="1525" s="33" customFormat="true" ht="15" hidden="true" customHeight="false" outlineLevel="0" collapsed="false">
      <c r="A1525" s="3" t="s">
        <v>3546</v>
      </c>
      <c r="B1525" s="12" t="s">
        <v>11</v>
      </c>
      <c r="C1525" s="15" t="s">
        <v>3463</v>
      </c>
      <c r="D1525" s="15" t="s">
        <v>3464</v>
      </c>
      <c r="E1525" s="13" t="s">
        <v>3547</v>
      </c>
      <c r="F1525" s="13" t="n">
        <v>0.18</v>
      </c>
      <c r="G1525" s="13" t="s">
        <v>15</v>
      </c>
      <c r="H1525" s="13" t="n">
        <f aca="false">VLOOKUP(E1525,[1]Sayfa5!E$1:H$1048576,4,0)</f>
        <v>5.5836</v>
      </c>
      <c r="I1525" s="12"/>
      <c r="J1525" s="13" t="str">
        <f aca="false">VLOOKUP(E1525,[1]Sayfa5!E$1:I$1048576,5,0)</f>
        <v>8691474304019</v>
      </c>
    </row>
    <row r="1526" s="33" customFormat="true" ht="15" hidden="true" customHeight="false" outlineLevel="0" collapsed="false">
      <c r="A1526" s="3" t="s">
        <v>3548</v>
      </c>
      <c r="B1526" s="12" t="s">
        <v>11</v>
      </c>
      <c r="C1526" s="15" t="s">
        <v>3463</v>
      </c>
      <c r="D1526" s="15" t="s">
        <v>3464</v>
      </c>
      <c r="E1526" s="13" t="s">
        <v>3535</v>
      </c>
      <c r="F1526" s="13" t="n">
        <v>0.18</v>
      </c>
      <c r="G1526" s="13" t="s">
        <v>15</v>
      </c>
      <c r="H1526" s="13" t="n">
        <f aca="false">VLOOKUP(E1526,[1]Sayfa5!E$1:H$1048576,4,0)</f>
        <v>5.5836</v>
      </c>
      <c r="I1526" s="12"/>
      <c r="J1526" s="13" t="str">
        <f aca="false">VLOOKUP(E1526,[1]Sayfa5!E$1:I$1048576,5,0)</f>
        <v>8691474956072</v>
      </c>
    </row>
    <row r="1527" s="33" customFormat="true" ht="15" hidden="true" customHeight="false" outlineLevel="0" collapsed="false">
      <c r="A1527" s="3" t="s">
        <v>3549</v>
      </c>
      <c r="B1527" s="12" t="s">
        <v>11</v>
      </c>
      <c r="C1527" s="15" t="s">
        <v>3463</v>
      </c>
      <c r="D1527" s="15" t="s">
        <v>3464</v>
      </c>
      <c r="E1527" s="13" t="s">
        <v>3550</v>
      </c>
      <c r="F1527" s="13" t="n">
        <v>0.18</v>
      </c>
      <c r="G1527" s="13" t="s">
        <v>15</v>
      </c>
      <c r="H1527" s="13" t="n">
        <f aca="false">VLOOKUP(E1527,[1]Sayfa5!E$1:H$1048576,4,0)</f>
        <v>5.5836</v>
      </c>
      <c r="I1527" s="12"/>
      <c r="J1527" s="13" t="str">
        <f aca="false">VLOOKUP(E1527,[1]Sayfa5!E$1:I$1048576,5,0)</f>
        <v>8691474956096</v>
      </c>
    </row>
    <row r="1528" s="33" customFormat="true" ht="15" hidden="true" customHeight="false" outlineLevel="0" collapsed="false">
      <c r="A1528" s="3" t="s">
        <v>3551</v>
      </c>
      <c r="B1528" s="12" t="s">
        <v>11</v>
      </c>
      <c r="C1528" s="15" t="s">
        <v>3463</v>
      </c>
      <c r="D1528" s="15" t="s">
        <v>3464</v>
      </c>
      <c r="E1528" s="13" t="s">
        <v>3552</v>
      </c>
      <c r="F1528" s="13" t="n">
        <v>0.18</v>
      </c>
      <c r="G1528" s="13" t="s">
        <v>15</v>
      </c>
      <c r="H1528" s="13" t="n">
        <f aca="false">VLOOKUP(E1528,[1]Sayfa5!E$1:H$1048576,4,0)</f>
        <v>5.5836</v>
      </c>
      <c r="I1528" s="12"/>
      <c r="J1528" s="13" t="str">
        <f aca="false">VLOOKUP(E1528,[1]Sayfa5!E$1:I$1048576,5,0)</f>
        <v>8691474304064</v>
      </c>
    </row>
    <row r="1529" s="33" customFormat="true" ht="15" hidden="true" customHeight="false" outlineLevel="0" collapsed="false">
      <c r="A1529" s="3" t="s">
        <v>3553</v>
      </c>
      <c r="B1529" s="12" t="s">
        <v>11</v>
      </c>
      <c r="C1529" s="15" t="s">
        <v>3463</v>
      </c>
      <c r="D1529" s="15" t="s">
        <v>3464</v>
      </c>
      <c r="E1529" s="13" t="s">
        <v>3554</v>
      </c>
      <c r="F1529" s="13" t="n">
        <v>0.18</v>
      </c>
      <c r="G1529" s="13" t="s">
        <v>15</v>
      </c>
      <c r="H1529" s="13" t="n">
        <f aca="false">VLOOKUP(E1529,[1]Sayfa5!E$1:H$1048576,4,0)</f>
        <v>5.5836</v>
      </c>
      <c r="I1529" s="12"/>
      <c r="J1529" s="13" t="str">
        <f aca="false">VLOOKUP(E1529,[1]Sayfa5!E$1:I$1048576,5,0)</f>
        <v>8691474401381</v>
      </c>
    </row>
    <row r="1530" s="33" customFormat="true" ht="15" hidden="true" customHeight="false" outlineLevel="0" collapsed="false">
      <c r="A1530" s="3" t="s">
        <v>3555</v>
      </c>
      <c r="B1530" s="12" t="s">
        <v>11</v>
      </c>
      <c r="C1530" s="15" t="s">
        <v>3463</v>
      </c>
      <c r="D1530" s="15" t="s">
        <v>3464</v>
      </c>
      <c r="E1530" s="13" t="s">
        <v>3556</v>
      </c>
      <c r="F1530" s="13" t="n">
        <v>0.18</v>
      </c>
      <c r="G1530" s="13" t="s">
        <v>15</v>
      </c>
      <c r="H1530" s="13" t="n">
        <f aca="false">VLOOKUP(E1530,[1]Sayfa5!E$1:H$1048576,4,0)</f>
        <v>5.5836</v>
      </c>
      <c r="I1530" s="12"/>
      <c r="J1530" s="13" t="str">
        <f aca="false">VLOOKUP(E1530,[1]Sayfa5!E$1:I$1048576,5,0)</f>
        <v>8691474401336</v>
      </c>
    </row>
    <row r="1531" s="33" customFormat="true" ht="15" hidden="true" customHeight="false" outlineLevel="0" collapsed="false">
      <c r="A1531" s="3" t="s">
        <v>3557</v>
      </c>
      <c r="B1531" s="12" t="s">
        <v>11</v>
      </c>
      <c r="C1531" s="15" t="s">
        <v>3463</v>
      </c>
      <c r="D1531" s="15" t="s">
        <v>3464</v>
      </c>
      <c r="E1531" s="13" t="s">
        <v>3558</v>
      </c>
      <c r="F1531" s="13" t="n">
        <v>0.18</v>
      </c>
      <c r="G1531" s="13" t="s">
        <v>15</v>
      </c>
      <c r="H1531" s="13" t="n">
        <f aca="false">VLOOKUP(E1531,[1]Sayfa5!E$1:H$1048576,4,0)</f>
        <v>5.5836</v>
      </c>
      <c r="I1531" s="12"/>
      <c r="J1531" s="13" t="str">
        <f aca="false">VLOOKUP(E1531,[1]Sayfa5!E$1:I$1048576,5,0)</f>
        <v>8691474401343</v>
      </c>
    </row>
    <row r="1532" s="33" customFormat="true" ht="15" hidden="true" customHeight="false" outlineLevel="0" collapsed="false">
      <c r="A1532" s="3" t="s">
        <v>3559</v>
      </c>
      <c r="B1532" s="12" t="s">
        <v>11</v>
      </c>
      <c r="C1532" s="15" t="s">
        <v>3463</v>
      </c>
      <c r="D1532" s="15" t="s">
        <v>3464</v>
      </c>
      <c r="E1532" s="13" t="s">
        <v>3560</v>
      </c>
      <c r="F1532" s="13" t="n">
        <v>0.18</v>
      </c>
      <c r="G1532" s="13" t="s">
        <v>15</v>
      </c>
      <c r="H1532" s="13" t="n">
        <f aca="false">VLOOKUP(E1532,[1]Sayfa5!E$1:H$1048576,4,0)</f>
        <v>5.5836</v>
      </c>
      <c r="I1532" s="12"/>
      <c r="J1532" s="13" t="str">
        <f aca="false">VLOOKUP(E1532,[1]Sayfa5!E$1:I$1048576,5,0)</f>
        <v>8691474401398</v>
      </c>
    </row>
    <row r="1533" s="33" customFormat="true" ht="15" hidden="true" customHeight="false" outlineLevel="0" collapsed="false">
      <c r="A1533" s="3" t="s">
        <v>3561</v>
      </c>
      <c r="B1533" s="12" t="s">
        <v>11</v>
      </c>
      <c r="C1533" s="15" t="s">
        <v>3463</v>
      </c>
      <c r="D1533" s="15" t="s">
        <v>3464</v>
      </c>
      <c r="E1533" s="13" t="s">
        <v>3562</v>
      </c>
      <c r="F1533" s="13" t="n">
        <v>0.18</v>
      </c>
      <c r="G1533" s="13" t="s">
        <v>15</v>
      </c>
      <c r="H1533" s="13" t="n">
        <f aca="false">VLOOKUP(E1533,[1]Sayfa5!E$1:H$1048576,4,0)</f>
        <v>5.5836</v>
      </c>
      <c r="I1533" s="12"/>
      <c r="J1533" s="13" t="str">
        <f aca="false">VLOOKUP(E1533,[1]Sayfa5!E$1:I$1048576,5,0)</f>
        <v>8691474304026</v>
      </c>
    </row>
    <row r="1534" s="33" customFormat="true" ht="15" hidden="true" customHeight="false" outlineLevel="0" collapsed="false">
      <c r="A1534" s="3" t="s">
        <v>3563</v>
      </c>
      <c r="B1534" s="12" t="s">
        <v>11</v>
      </c>
      <c r="C1534" s="15" t="s">
        <v>3463</v>
      </c>
      <c r="D1534" s="15" t="s">
        <v>3464</v>
      </c>
      <c r="E1534" s="13" t="s">
        <v>3550</v>
      </c>
      <c r="F1534" s="13" t="n">
        <v>0.18</v>
      </c>
      <c r="G1534" s="13" t="s">
        <v>15</v>
      </c>
      <c r="H1534" s="13" t="n">
        <f aca="false">VLOOKUP(E1534,[1]Sayfa5!E$1:H$1048576,4,0)</f>
        <v>5.5836</v>
      </c>
      <c r="I1534" s="12"/>
      <c r="J1534" s="13" t="str">
        <f aca="false">VLOOKUP(E1534,[1]Sayfa5!E$1:I$1048576,5,0)</f>
        <v>8691474956096</v>
      </c>
    </row>
    <row r="1535" s="33" customFormat="true" ht="15" hidden="true" customHeight="false" outlineLevel="0" collapsed="false">
      <c r="A1535" s="3" t="s">
        <v>3564</v>
      </c>
      <c r="B1535" s="12" t="s">
        <v>11</v>
      </c>
      <c r="C1535" s="15" t="s">
        <v>3463</v>
      </c>
      <c r="D1535" s="15" t="s">
        <v>3464</v>
      </c>
      <c r="E1535" s="13" t="s">
        <v>3565</v>
      </c>
      <c r="F1535" s="13" t="n">
        <v>0.18</v>
      </c>
      <c r="G1535" s="13" t="s">
        <v>15</v>
      </c>
      <c r="H1535" s="13" t="n">
        <f aca="false">VLOOKUP(E1535,[1]Sayfa5!E$1:H$1048576,4,0)</f>
        <v>3.37554</v>
      </c>
      <c r="I1535" s="12"/>
      <c r="J1535" s="13" t="str">
        <f aca="false">VLOOKUP(E1535,[1]Sayfa5!E$1:I$1048576,5,0)</f>
        <v>8691474994012</v>
      </c>
    </row>
    <row r="1536" s="33" customFormat="true" ht="15" hidden="true" customHeight="false" outlineLevel="0" collapsed="false">
      <c r="A1536" s="3" t="s">
        <v>3566</v>
      </c>
      <c r="B1536" s="12" t="s">
        <v>11</v>
      </c>
      <c r="C1536" s="15" t="s">
        <v>3463</v>
      </c>
      <c r="D1536" s="15" t="s">
        <v>3464</v>
      </c>
      <c r="E1536" s="13" t="s">
        <v>3567</v>
      </c>
      <c r="F1536" s="13" t="n">
        <v>0.18</v>
      </c>
      <c r="G1536" s="13" t="s">
        <v>15</v>
      </c>
      <c r="H1536" s="13" t="n">
        <f aca="false">VLOOKUP(E1536,[1]Sayfa5!E$1:H$1048576,4,0)</f>
        <v>3.37554</v>
      </c>
      <c r="I1536" s="12"/>
      <c r="J1536" s="13" t="str">
        <f aca="false">VLOOKUP(E1536,[1]Sayfa5!E$1:I$1048576,5,0)</f>
        <v>8691474983221</v>
      </c>
    </row>
    <row r="1537" s="33" customFormat="true" ht="15" hidden="true" customHeight="false" outlineLevel="0" collapsed="false">
      <c r="A1537" s="3" t="s">
        <v>3568</v>
      </c>
      <c r="B1537" s="12" t="s">
        <v>11</v>
      </c>
      <c r="C1537" s="15" t="s">
        <v>3463</v>
      </c>
      <c r="D1537" s="15" t="s">
        <v>3464</v>
      </c>
      <c r="E1537" s="13" t="s">
        <v>3569</v>
      </c>
      <c r="F1537" s="13" t="n">
        <v>0.18</v>
      </c>
      <c r="G1537" s="13" t="s">
        <v>15</v>
      </c>
      <c r="H1537" s="13" t="n">
        <f aca="false">VLOOKUP(E1537,[1]Sayfa5!E$1:H$1048576,4,0)</f>
        <v>3.37554</v>
      </c>
      <c r="I1537" s="12"/>
      <c r="J1537" s="13" t="str">
        <f aca="false">VLOOKUP(E1537,[1]Sayfa5!E$1:I$1048576,5,0)</f>
        <v>8691474984778</v>
      </c>
    </row>
    <row r="1538" s="33" customFormat="true" ht="15" hidden="true" customHeight="false" outlineLevel="0" collapsed="false">
      <c r="A1538" s="3" t="s">
        <v>3570</v>
      </c>
      <c r="B1538" s="12" t="s">
        <v>11</v>
      </c>
      <c r="C1538" s="15" t="s">
        <v>3463</v>
      </c>
      <c r="D1538" s="15" t="s">
        <v>3464</v>
      </c>
      <c r="E1538" s="13" t="s">
        <v>3571</v>
      </c>
      <c r="F1538" s="13" t="n">
        <v>0.18</v>
      </c>
      <c r="G1538" s="13" t="s">
        <v>15</v>
      </c>
      <c r="H1538" s="13" t="n">
        <f aca="false">VLOOKUP(E1538,[1]Sayfa5!E$1:H$1048576,4,0)</f>
        <v>3.37554</v>
      </c>
      <c r="I1538" s="12"/>
      <c r="J1538" s="13" t="str">
        <f aca="false">VLOOKUP(E1538,[1]Sayfa5!E$1:I$1048576,5,0)</f>
        <v>8691474983238</v>
      </c>
    </row>
    <row r="1539" s="33" customFormat="true" ht="15" hidden="true" customHeight="false" outlineLevel="0" collapsed="false">
      <c r="A1539" s="3" t="s">
        <v>3572</v>
      </c>
      <c r="B1539" s="12" t="s">
        <v>11</v>
      </c>
      <c r="C1539" s="15" t="s">
        <v>3463</v>
      </c>
      <c r="D1539" s="15" t="s">
        <v>3464</v>
      </c>
      <c r="E1539" s="13" t="s">
        <v>3573</v>
      </c>
      <c r="F1539" s="13" t="n">
        <v>0.18</v>
      </c>
      <c r="G1539" s="13" t="s">
        <v>15</v>
      </c>
      <c r="H1539" s="13" t="n">
        <f aca="false">VLOOKUP(E1539,[1]Sayfa5!E$1:H$1048576,4,0)</f>
        <v>3.37554</v>
      </c>
      <c r="I1539" s="12"/>
      <c r="J1539" s="13" t="str">
        <f aca="false">VLOOKUP(E1539,[1]Sayfa5!E$1:I$1048576,5,0)</f>
        <v>8691474994029</v>
      </c>
    </row>
    <row r="1540" s="33" customFormat="true" ht="15" hidden="true" customHeight="false" outlineLevel="0" collapsed="false">
      <c r="A1540" s="3" t="s">
        <v>3574</v>
      </c>
      <c r="B1540" s="12" t="s">
        <v>11</v>
      </c>
      <c r="C1540" s="15" t="s">
        <v>3463</v>
      </c>
      <c r="D1540" s="15" t="s">
        <v>3464</v>
      </c>
      <c r="E1540" s="13" t="s">
        <v>3575</v>
      </c>
      <c r="F1540" s="13" t="n">
        <v>0.18</v>
      </c>
      <c r="G1540" s="13" t="s">
        <v>15</v>
      </c>
      <c r="H1540" s="13" t="n">
        <f aca="false">VLOOKUP(E1540,[1]Sayfa5!E$1:H$1048576,4,0)</f>
        <v>3.37554</v>
      </c>
      <c r="I1540" s="12"/>
      <c r="J1540" s="13" t="str">
        <f aca="false">VLOOKUP(E1540,[1]Sayfa5!E$1:I$1048576,5,0)</f>
        <v>8691474000331</v>
      </c>
    </row>
    <row r="1541" s="33" customFormat="true" ht="15" hidden="true" customHeight="false" outlineLevel="0" collapsed="false">
      <c r="A1541" s="3" t="s">
        <v>3576</v>
      </c>
      <c r="B1541" s="12" t="s">
        <v>11</v>
      </c>
      <c r="C1541" s="15" t="s">
        <v>3463</v>
      </c>
      <c r="D1541" s="15" t="s">
        <v>3464</v>
      </c>
      <c r="E1541" s="13" t="s">
        <v>3577</v>
      </c>
      <c r="F1541" s="13" t="n">
        <v>0.18</v>
      </c>
      <c r="G1541" s="13" t="s">
        <v>15</v>
      </c>
      <c r="H1541" s="13" t="n">
        <f aca="false">VLOOKUP(E1541,[1]Sayfa5!E$1:H$1048576,4,0)</f>
        <v>3.37554</v>
      </c>
      <c r="I1541" s="12"/>
      <c r="J1541" s="13" t="str">
        <f aca="false">VLOOKUP(E1541,[1]Sayfa5!E$1:I$1048576,5,0)</f>
        <v>8691474983245</v>
      </c>
    </row>
    <row r="1542" s="33" customFormat="true" ht="15" hidden="true" customHeight="false" outlineLevel="0" collapsed="false">
      <c r="A1542" s="3" t="s">
        <v>3578</v>
      </c>
      <c r="B1542" s="12" t="s">
        <v>11</v>
      </c>
      <c r="C1542" s="15" t="s">
        <v>3463</v>
      </c>
      <c r="D1542" s="15" t="s">
        <v>3464</v>
      </c>
      <c r="E1542" s="13" t="s">
        <v>3579</v>
      </c>
      <c r="F1542" s="13" t="n">
        <v>0.18</v>
      </c>
      <c r="G1542" s="13" t="s">
        <v>15</v>
      </c>
      <c r="H1542" s="13" t="n">
        <f aca="false">VLOOKUP(E1542,[1]Sayfa5!E$1:H$1048576,4,0)</f>
        <v>3.37554</v>
      </c>
      <c r="I1542" s="12"/>
      <c r="J1542" s="13" t="str">
        <f aca="false">VLOOKUP(E1542,[1]Sayfa5!E$1:I$1048576,5,0)</f>
        <v>8691474994050</v>
      </c>
    </row>
    <row r="1543" s="33" customFormat="true" ht="15" hidden="true" customHeight="false" outlineLevel="0" collapsed="false">
      <c r="A1543" s="3" t="s">
        <v>3580</v>
      </c>
      <c r="B1543" s="12" t="s">
        <v>11</v>
      </c>
      <c r="C1543" s="15" t="s">
        <v>3463</v>
      </c>
      <c r="D1543" s="15" t="s">
        <v>3464</v>
      </c>
      <c r="E1543" s="13" t="s">
        <v>3581</v>
      </c>
      <c r="F1543" s="13" t="n">
        <v>0.18</v>
      </c>
      <c r="G1543" s="13" t="s">
        <v>15</v>
      </c>
      <c r="H1543" s="13" t="n">
        <f aca="false">VLOOKUP(E1543,[1]Sayfa5!E$1:H$1048576,4,0)</f>
        <v>3.37554</v>
      </c>
      <c r="I1543" s="12"/>
      <c r="J1543" s="13" t="str">
        <f aca="false">VLOOKUP(E1543,[1]Sayfa5!E$1:I$1048576,5,0)</f>
        <v>8691474983252</v>
      </c>
    </row>
    <row r="1544" s="33" customFormat="true" ht="15" hidden="true" customHeight="false" outlineLevel="0" collapsed="false">
      <c r="A1544" s="3" t="s">
        <v>3582</v>
      </c>
      <c r="B1544" s="12" t="s">
        <v>11</v>
      </c>
      <c r="C1544" s="15" t="s">
        <v>3463</v>
      </c>
      <c r="D1544" s="15" t="s">
        <v>3464</v>
      </c>
      <c r="E1544" s="13" t="s">
        <v>3583</v>
      </c>
      <c r="F1544" s="13" t="n">
        <v>0.18</v>
      </c>
      <c r="G1544" s="13" t="s">
        <v>15</v>
      </c>
      <c r="H1544" s="13" t="n">
        <f aca="false">VLOOKUP(E1544,[1]Sayfa5!E$1:H$1048576,4,0)</f>
        <v>3.37554</v>
      </c>
      <c r="I1544" s="12"/>
      <c r="J1544" s="13" t="str">
        <f aca="false">VLOOKUP(E1544,[1]Sayfa5!E$1:I$1048576,5,0)</f>
        <v>8691474984785</v>
      </c>
    </row>
    <row r="1545" s="33" customFormat="true" ht="15" hidden="true" customHeight="false" outlineLevel="0" collapsed="false">
      <c r="A1545" s="3" t="s">
        <v>3584</v>
      </c>
      <c r="B1545" s="12" t="s">
        <v>11</v>
      </c>
      <c r="C1545" s="15" t="s">
        <v>3463</v>
      </c>
      <c r="D1545" s="15" t="s">
        <v>3464</v>
      </c>
      <c r="E1545" s="13" t="s">
        <v>3585</v>
      </c>
      <c r="F1545" s="13" t="n">
        <v>0.18</v>
      </c>
      <c r="G1545" s="13" t="s">
        <v>15</v>
      </c>
      <c r="H1545" s="13" t="n">
        <f aca="false">VLOOKUP(E1545,[1]Sayfa5!E$1:H$1048576,4,0)</f>
        <v>3.37554</v>
      </c>
      <c r="I1545" s="12"/>
      <c r="J1545" s="13" t="str">
        <f aca="false">VLOOKUP(E1545,[1]Sayfa5!E$1:I$1048576,5,0)</f>
        <v>8691474983269</v>
      </c>
    </row>
    <row r="1546" s="33" customFormat="true" ht="15" hidden="true" customHeight="false" outlineLevel="0" collapsed="false">
      <c r="A1546" s="3" t="s">
        <v>3586</v>
      </c>
      <c r="B1546" s="12" t="s">
        <v>11</v>
      </c>
      <c r="C1546" s="15" t="s">
        <v>3463</v>
      </c>
      <c r="D1546" s="15" t="s">
        <v>3464</v>
      </c>
      <c r="E1546" s="13" t="s">
        <v>3587</v>
      </c>
      <c r="F1546" s="13" t="n">
        <v>0.18</v>
      </c>
      <c r="G1546" s="13" t="s">
        <v>15</v>
      </c>
      <c r="H1546" s="13" t="n">
        <f aca="false">VLOOKUP(E1546,[1]Sayfa5!E$1:H$1048576,4,0)</f>
        <v>3.37554</v>
      </c>
      <c r="I1546" s="12"/>
      <c r="J1546" s="13" t="str">
        <f aca="false">VLOOKUP(E1546,[1]Sayfa5!E$1:I$1048576,5,0)</f>
        <v>8691474994067</v>
      </c>
    </row>
    <row r="1547" s="33" customFormat="true" ht="15" hidden="true" customHeight="false" outlineLevel="0" collapsed="false">
      <c r="A1547" s="3" t="s">
        <v>3588</v>
      </c>
      <c r="B1547" s="12" t="s">
        <v>11</v>
      </c>
      <c r="C1547" s="15" t="s">
        <v>3463</v>
      </c>
      <c r="D1547" s="15" t="s">
        <v>3464</v>
      </c>
      <c r="E1547" s="13" t="s">
        <v>3589</v>
      </c>
      <c r="F1547" s="13" t="n">
        <v>0.18</v>
      </c>
      <c r="G1547" s="13" t="s">
        <v>15</v>
      </c>
      <c r="H1547" s="13" t="n">
        <f aca="false">VLOOKUP(E1547,[1]Sayfa5!E$1:H$1048576,4,0)</f>
        <v>3.37554</v>
      </c>
      <c r="I1547" s="12"/>
      <c r="J1547" s="13" t="str">
        <f aca="false">VLOOKUP(E1547,[1]Sayfa5!E$1:I$1048576,5,0)</f>
        <v>8691474000348</v>
      </c>
    </row>
    <row r="1548" s="33" customFormat="true" ht="15" hidden="true" customHeight="false" outlineLevel="0" collapsed="false">
      <c r="A1548" s="3" t="s">
        <v>3590</v>
      </c>
      <c r="B1548" s="12" t="s">
        <v>11</v>
      </c>
      <c r="C1548" s="15" t="s">
        <v>3463</v>
      </c>
      <c r="D1548" s="15" t="s">
        <v>3464</v>
      </c>
      <c r="E1548" s="13" t="s">
        <v>3591</v>
      </c>
      <c r="F1548" s="13" t="n">
        <v>0.18</v>
      </c>
      <c r="G1548" s="13" t="s">
        <v>15</v>
      </c>
      <c r="H1548" s="13" t="n">
        <f aca="false">VLOOKUP(E1548,[1]Sayfa5!E$1:H$1048576,4,0)</f>
        <v>3.37554</v>
      </c>
      <c r="I1548" s="12"/>
      <c r="J1548" s="13" t="str">
        <f aca="false">VLOOKUP(E1548,[1]Sayfa5!E$1:I$1048576,5,0)</f>
        <v>8691474983276</v>
      </c>
    </row>
    <row r="1549" s="33" customFormat="true" ht="15" hidden="true" customHeight="false" outlineLevel="0" collapsed="false">
      <c r="A1549" s="3" t="s">
        <v>3592</v>
      </c>
      <c r="B1549" s="12" t="s">
        <v>11</v>
      </c>
      <c r="C1549" s="15" t="s">
        <v>3463</v>
      </c>
      <c r="D1549" s="15" t="s">
        <v>3464</v>
      </c>
      <c r="E1549" s="15" t="s">
        <v>3593</v>
      </c>
      <c r="F1549" s="12" t="n">
        <v>0.18</v>
      </c>
      <c r="G1549" s="12" t="s">
        <v>15</v>
      </c>
      <c r="H1549" s="12" t="n">
        <f aca="false">2.35*5</f>
        <v>11.75</v>
      </c>
      <c r="I1549" s="12"/>
      <c r="J1549" s="12" t="s">
        <v>2509</v>
      </c>
    </row>
    <row r="1550" s="33" customFormat="true" ht="15" hidden="true" customHeight="false" outlineLevel="0" collapsed="false">
      <c r="A1550" s="3" t="s">
        <v>3594</v>
      </c>
      <c r="B1550" s="12" t="s">
        <v>11</v>
      </c>
      <c r="C1550" s="15" t="s">
        <v>3463</v>
      </c>
      <c r="D1550" s="15" t="s">
        <v>3464</v>
      </c>
      <c r="E1550" s="15" t="s">
        <v>3595</v>
      </c>
      <c r="F1550" s="12" t="n">
        <v>0.18</v>
      </c>
      <c r="G1550" s="12" t="s">
        <v>15</v>
      </c>
      <c r="H1550" s="12" t="n">
        <f aca="false">2.35*5</f>
        <v>11.75</v>
      </c>
      <c r="I1550" s="12"/>
      <c r="J1550" s="12" t="s">
        <v>2512</v>
      </c>
    </row>
    <row r="1551" s="33" customFormat="true" ht="15" hidden="true" customHeight="false" outlineLevel="0" collapsed="false">
      <c r="A1551" s="3" t="s">
        <v>3596</v>
      </c>
      <c r="B1551" s="12" t="s">
        <v>11</v>
      </c>
      <c r="C1551" s="15" t="s">
        <v>3463</v>
      </c>
      <c r="D1551" s="15" t="s">
        <v>3464</v>
      </c>
      <c r="E1551" s="15" t="s">
        <v>3597</v>
      </c>
      <c r="F1551" s="12" t="n">
        <v>0.18</v>
      </c>
      <c r="G1551" s="12" t="s">
        <v>15</v>
      </c>
      <c r="H1551" s="12" t="n">
        <f aca="false">2.35*5</f>
        <v>11.75</v>
      </c>
      <c r="I1551" s="12"/>
      <c r="J1551" s="12" t="s">
        <v>2515</v>
      </c>
    </row>
    <row r="1552" s="33" customFormat="true" ht="15" hidden="true" customHeight="false" outlineLevel="0" collapsed="false">
      <c r="A1552" s="3" t="s">
        <v>3598</v>
      </c>
      <c r="B1552" s="12" t="s">
        <v>11</v>
      </c>
      <c r="C1552" s="15" t="s">
        <v>3463</v>
      </c>
      <c r="D1552" s="15" t="s">
        <v>3464</v>
      </c>
      <c r="E1552" s="15" t="s">
        <v>3599</v>
      </c>
      <c r="F1552" s="12" t="n">
        <v>0.18</v>
      </c>
      <c r="G1552" s="12" t="s">
        <v>15</v>
      </c>
      <c r="H1552" s="12" t="n">
        <f aca="false">2.35*5</f>
        <v>11.75</v>
      </c>
      <c r="I1552" s="12"/>
      <c r="J1552" s="12" t="s">
        <v>2518</v>
      </c>
    </row>
    <row r="1553" s="33" customFormat="true" ht="15" hidden="true" customHeight="false" outlineLevel="0" collapsed="false">
      <c r="A1553" s="3" t="s">
        <v>3600</v>
      </c>
      <c r="B1553" s="12" t="s">
        <v>11</v>
      </c>
      <c r="C1553" s="15" t="s">
        <v>3463</v>
      </c>
      <c r="D1553" s="15" t="s">
        <v>3464</v>
      </c>
      <c r="E1553" s="15" t="s">
        <v>3601</v>
      </c>
      <c r="F1553" s="12" t="n">
        <v>0.18</v>
      </c>
      <c r="G1553" s="12" t="s">
        <v>15</v>
      </c>
      <c r="H1553" s="12" t="n">
        <f aca="false">2.35*5</f>
        <v>11.75</v>
      </c>
      <c r="I1553" s="12"/>
      <c r="J1553" s="12"/>
    </row>
    <row r="1554" s="33" customFormat="true" ht="15" hidden="true" customHeight="false" outlineLevel="0" collapsed="false">
      <c r="A1554" s="3" t="s">
        <v>3602</v>
      </c>
      <c r="B1554" s="12" t="s">
        <v>11</v>
      </c>
      <c r="C1554" s="15" t="s">
        <v>3463</v>
      </c>
      <c r="D1554" s="15" t="s">
        <v>3464</v>
      </c>
      <c r="E1554" s="15" t="s">
        <v>3603</v>
      </c>
      <c r="F1554" s="12" t="n">
        <v>0.18</v>
      </c>
      <c r="G1554" s="12" t="s">
        <v>15</v>
      </c>
      <c r="H1554" s="12" t="n">
        <f aca="false">2.35*5</f>
        <v>11.75</v>
      </c>
      <c r="I1554" s="12"/>
      <c r="J1554" s="12"/>
    </row>
    <row r="1555" s="33" customFormat="true" ht="15" hidden="true" customHeight="false" outlineLevel="0" collapsed="false">
      <c r="A1555" s="3" t="s">
        <v>3604</v>
      </c>
      <c r="B1555" s="12" t="s">
        <v>11</v>
      </c>
      <c r="C1555" s="15" t="s">
        <v>3463</v>
      </c>
      <c r="D1555" s="15" t="s">
        <v>3464</v>
      </c>
      <c r="E1555" s="15" t="s">
        <v>3605</v>
      </c>
      <c r="F1555" s="12" t="n">
        <v>0.18</v>
      </c>
      <c r="G1555" s="12" t="s">
        <v>15</v>
      </c>
      <c r="H1555" s="12" t="n">
        <f aca="false">2.35*5</f>
        <v>11.75</v>
      </c>
      <c r="I1555" s="12"/>
      <c r="J1555" s="12"/>
    </row>
    <row r="1556" s="33" customFormat="true" ht="15" hidden="true" customHeight="false" outlineLevel="0" collapsed="false">
      <c r="A1556" s="3" t="s">
        <v>3606</v>
      </c>
      <c r="B1556" s="12" t="s">
        <v>11</v>
      </c>
      <c r="C1556" s="15" t="s">
        <v>3463</v>
      </c>
      <c r="D1556" s="15" t="s">
        <v>3464</v>
      </c>
      <c r="E1556" s="15" t="s">
        <v>3607</v>
      </c>
      <c r="F1556" s="12" t="n">
        <v>0.18</v>
      </c>
      <c r="G1556" s="12" t="s">
        <v>15</v>
      </c>
      <c r="H1556" s="12" t="n">
        <f aca="false">2.35*5</f>
        <v>11.75</v>
      </c>
      <c r="I1556" s="12"/>
      <c r="J1556" s="12"/>
    </row>
    <row r="1557" s="33" customFormat="true" ht="15" hidden="true" customHeight="false" outlineLevel="0" collapsed="false">
      <c r="A1557" s="3" t="s">
        <v>3608</v>
      </c>
      <c r="B1557" s="12" t="s">
        <v>11</v>
      </c>
      <c r="C1557" s="15" t="s">
        <v>3463</v>
      </c>
      <c r="D1557" s="15" t="s">
        <v>3464</v>
      </c>
      <c r="E1557" s="15" t="s">
        <v>3609</v>
      </c>
      <c r="F1557" s="12" t="n">
        <v>0.18</v>
      </c>
      <c r="G1557" s="12" t="s">
        <v>15</v>
      </c>
      <c r="H1557" s="12" t="n">
        <f aca="false">2.35*5</f>
        <v>11.75</v>
      </c>
      <c r="I1557" s="12"/>
      <c r="J1557" s="12"/>
    </row>
    <row r="1558" s="33" customFormat="true" ht="15" hidden="true" customHeight="false" outlineLevel="0" collapsed="false">
      <c r="A1558" s="3" t="s">
        <v>3610</v>
      </c>
      <c r="B1558" s="12" t="s">
        <v>11</v>
      </c>
      <c r="C1558" s="15" t="s">
        <v>3463</v>
      </c>
      <c r="D1558" s="15" t="s">
        <v>3464</v>
      </c>
      <c r="E1558" s="15" t="s">
        <v>3611</v>
      </c>
      <c r="F1558" s="12" t="n">
        <v>0.18</v>
      </c>
      <c r="G1558" s="12" t="s">
        <v>15</v>
      </c>
      <c r="H1558" s="12" t="n">
        <f aca="false">2.35*5</f>
        <v>11.75</v>
      </c>
      <c r="I1558" s="12"/>
      <c r="J1558" s="12"/>
    </row>
    <row r="1559" s="33" customFormat="true" ht="15" hidden="true" customHeight="false" outlineLevel="0" collapsed="false">
      <c r="A1559" s="3" t="s">
        <v>3612</v>
      </c>
      <c r="B1559" s="12" t="s">
        <v>11</v>
      </c>
      <c r="C1559" s="15" t="s">
        <v>3463</v>
      </c>
      <c r="D1559" s="15" t="s">
        <v>3613</v>
      </c>
      <c r="E1559" s="39" t="s">
        <v>3614</v>
      </c>
      <c r="F1559" s="39" t="n">
        <v>0.18</v>
      </c>
      <c r="G1559" s="39" t="s">
        <v>15</v>
      </c>
      <c r="H1559" s="39"/>
      <c r="I1559" s="12"/>
      <c r="J1559" s="39"/>
    </row>
    <row r="1560" s="33" customFormat="true" ht="15" hidden="true" customHeight="false" outlineLevel="0" collapsed="false">
      <c r="A1560" s="3" t="s">
        <v>3615</v>
      </c>
      <c r="B1560" s="12" t="s">
        <v>11</v>
      </c>
      <c r="C1560" s="15" t="s">
        <v>3463</v>
      </c>
      <c r="D1560" s="15" t="s">
        <v>3613</v>
      </c>
      <c r="E1560" s="39" t="s">
        <v>3616</v>
      </c>
      <c r="F1560" s="39" t="n">
        <v>0.18</v>
      </c>
      <c r="G1560" s="39" t="s">
        <v>15</v>
      </c>
      <c r="H1560" s="39"/>
      <c r="I1560" s="12"/>
      <c r="J1560" s="39"/>
    </row>
    <row r="1561" s="33" customFormat="true" ht="15" hidden="true" customHeight="false" outlineLevel="0" collapsed="false">
      <c r="A1561" s="3" t="s">
        <v>3617</v>
      </c>
      <c r="B1561" s="12" t="s">
        <v>11</v>
      </c>
      <c r="C1561" s="15" t="s">
        <v>3463</v>
      </c>
      <c r="D1561" s="15" t="s">
        <v>3613</v>
      </c>
      <c r="E1561" s="39" t="s">
        <v>3618</v>
      </c>
      <c r="F1561" s="39" t="n">
        <v>0.18</v>
      </c>
      <c r="G1561" s="39" t="s">
        <v>15</v>
      </c>
      <c r="H1561" s="39"/>
      <c r="I1561" s="12"/>
      <c r="J1561" s="39"/>
    </row>
    <row r="1562" s="33" customFormat="true" ht="15" hidden="true" customHeight="false" outlineLevel="0" collapsed="false">
      <c r="A1562" s="3" t="s">
        <v>3619</v>
      </c>
      <c r="B1562" s="12" t="s">
        <v>11</v>
      </c>
      <c r="C1562" s="15" t="s">
        <v>3463</v>
      </c>
      <c r="D1562" s="15" t="s">
        <v>3613</v>
      </c>
      <c r="E1562" s="39" t="s">
        <v>3620</v>
      </c>
      <c r="F1562" s="39" t="n">
        <v>0.18</v>
      </c>
      <c r="G1562" s="39" t="s">
        <v>15</v>
      </c>
      <c r="H1562" s="39"/>
      <c r="I1562" s="12"/>
      <c r="J1562" s="39"/>
    </row>
    <row r="1563" s="33" customFormat="true" ht="15" hidden="true" customHeight="false" outlineLevel="0" collapsed="false">
      <c r="A1563" s="3" t="s">
        <v>3621</v>
      </c>
      <c r="B1563" s="12" t="s">
        <v>11</v>
      </c>
      <c r="C1563" s="15" t="s">
        <v>3463</v>
      </c>
      <c r="D1563" s="15" t="s">
        <v>3613</v>
      </c>
      <c r="E1563" s="39" t="s">
        <v>3622</v>
      </c>
      <c r="F1563" s="39" t="n">
        <v>0.18</v>
      </c>
      <c r="G1563" s="39" t="s">
        <v>15</v>
      </c>
      <c r="H1563" s="39"/>
      <c r="I1563" s="12"/>
      <c r="J1563" s="39"/>
    </row>
    <row r="1564" s="33" customFormat="true" ht="15" hidden="true" customHeight="false" outlineLevel="0" collapsed="false">
      <c r="A1564" s="3" t="s">
        <v>3623</v>
      </c>
      <c r="B1564" s="12" t="s">
        <v>11</v>
      </c>
      <c r="C1564" s="15" t="s">
        <v>3463</v>
      </c>
      <c r="D1564" s="15" t="s">
        <v>3613</v>
      </c>
      <c r="E1564" s="13" t="s">
        <v>3624</v>
      </c>
      <c r="F1564" s="13" t="n">
        <v>0.18</v>
      </c>
      <c r="G1564" s="13" t="s">
        <v>15</v>
      </c>
      <c r="H1564" s="13" t="n">
        <f aca="false">VLOOKUP(E1564,[1]Sayfa5!E$1:H$1048576,4,0)</f>
        <v>2.52954</v>
      </c>
      <c r="I1564" s="12"/>
      <c r="J1564" s="13" t="str">
        <f aca="false">VLOOKUP(E1564,[1]Sayfa5!E$1:I$1048576,5,0)</f>
        <v>8691474985508</v>
      </c>
    </row>
    <row r="1565" s="33" customFormat="true" ht="15" hidden="true" customHeight="false" outlineLevel="0" collapsed="false">
      <c r="A1565" s="3" t="s">
        <v>3625</v>
      </c>
      <c r="B1565" s="12" t="s">
        <v>11</v>
      </c>
      <c r="C1565" s="15" t="s">
        <v>3463</v>
      </c>
      <c r="D1565" s="15" t="s">
        <v>3626</v>
      </c>
      <c r="E1565" s="13" t="s">
        <v>3627</v>
      </c>
      <c r="F1565" s="13" t="n">
        <v>0.18</v>
      </c>
      <c r="G1565" s="13" t="s">
        <v>15</v>
      </c>
      <c r="H1565" s="13" t="n">
        <f aca="false">VLOOKUP(E1565,[1]Sayfa5!E$1:H$1048576,4,0)</f>
        <v>4.1454</v>
      </c>
      <c r="I1565" s="12"/>
      <c r="J1565" s="13" t="str">
        <f aca="false">VLOOKUP(E1565,[1]Sayfa5!E$1:I$1048576,5,0)</f>
        <v>8691474100758</v>
      </c>
    </row>
    <row r="1566" s="33" customFormat="true" ht="15" hidden="true" customHeight="false" outlineLevel="0" collapsed="false">
      <c r="A1566" s="3" t="s">
        <v>3628</v>
      </c>
      <c r="B1566" s="12" t="s">
        <v>11</v>
      </c>
      <c r="C1566" s="15" t="s">
        <v>3463</v>
      </c>
      <c r="D1566" s="15" t="s">
        <v>3626</v>
      </c>
      <c r="E1566" s="13" t="s">
        <v>3629</v>
      </c>
      <c r="F1566" s="13" t="n">
        <v>0.18</v>
      </c>
      <c r="G1566" s="13" t="s">
        <v>15</v>
      </c>
      <c r="H1566" s="5" t="n">
        <f aca="false">VLOOKUP(E1566,[1]Sayfa5!E$1:H$1048576,4,0)</f>
        <v>7.9524</v>
      </c>
      <c r="I1566" s="12"/>
      <c r="J1566" s="13" t="s">
        <v>2340</v>
      </c>
    </row>
    <row r="1567" s="33" customFormat="true" ht="15" hidden="true" customHeight="false" outlineLevel="0" collapsed="false">
      <c r="A1567" s="3" t="s">
        <v>3630</v>
      </c>
      <c r="B1567" s="12" t="s">
        <v>11</v>
      </c>
      <c r="C1567" s="15" t="s">
        <v>3463</v>
      </c>
      <c r="D1567" s="15" t="s">
        <v>3626</v>
      </c>
      <c r="E1567" s="13" t="s">
        <v>3631</v>
      </c>
      <c r="F1567" s="13" t="n">
        <v>0.18</v>
      </c>
      <c r="G1567" s="13" t="s">
        <v>15</v>
      </c>
      <c r="H1567" s="5" t="n">
        <f aca="false">VLOOKUP(E1567,[1]Sayfa5!E$1:H$1048576,4,0)</f>
        <v>4.14</v>
      </c>
      <c r="I1567" s="12"/>
      <c r="J1567" s="6" t="s">
        <v>2343</v>
      </c>
    </row>
    <row r="1568" s="33" customFormat="true" ht="15" hidden="true" customHeight="false" outlineLevel="0" collapsed="false">
      <c r="A1568" s="3" t="s">
        <v>3632</v>
      </c>
      <c r="B1568" s="12" t="s">
        <v>11</v>
      </c>
      <c r="C1568" s="15" t="s">
        <v>3463</v>
      </c>
      <c r="D1568" s="15" t="s">
        <v>3626</v>
      </c>
      <c r="E1568" s="13" t="s">
        <v>3633</v>
      </c>
      <c r="F1568" s="13" t="n">
        <v>0.18</v>
      </c>
      <c r="G1568" s="13" t="s">
        <v>15</v>
      </c>
      <c r="H1568" s="5" t="n">
        <f aca="false">VLOOKUP(E1568,[1]Sayfa5!E$1:H$1048576,4,0)</f>
        <v>5.52</v>
      </c>
      <c r="I1568" s="12"/>
      <c r="J1568" s="6" t="s">
        <v>2346</v>
      </c>
    </row>
    <row r="1569" s="33" customFormat="true" ht="15" hidden="true" customHeight="false" outlineLevel="0" collapsed="false">
      <c r="A1569" s="3" t="s">
        <v>3634</v>
      </c>
      <c r="B1569" s="12" t="s">
        <v>11</v>
      </c>
      <c r="C1569" s="15" t="s">
        <v>3463</v>
      </c>
      <c r="D1569" s="15" t="s">
        <v>3626</v>
      </c>
      <c r="E1569" s="13" t="s">
        <v>3635</v>
      </c>
      <c r="F1569" s="13" t="n">
        <v>0.18</v>
      </c>
      <c r="G1569" s="13" t="s">
        <v>15</v>
      </c>
      <c r="H1569" s="5" t="n">
        <f aca="false">VLOOKUP(E1569,[1]Sayfa5!E$1:H$1048576,4,0)</f>
        <v>2.85</v>
      </c>
      <c r="I1569" s="12"/>
      <c r="J1569" s="6" t="s">
        <v>2349</v>
      </c>
    </row>
    <row r="1570" s="33" customFormat="true" ht="15" hidden="true" customHeight="false" outlineLevel="0" collapsed="false">
      <c r="A1570" s="3" t="s">
        <v>3636</v>
      </c>
      <c r="B1570" s="12" t="s">
        <v>11</v>
      </c>
      <c r="C1570" s="15" t="s">
        <v>3463</v>
      </c>
      <c r="D1570" s="15" t="s">
        <v>3626</v>
      </c>
      <c r="E1570" s="13" t="s">
        <v>3637</v>
      </c>
      <c r="F1570" s="13" t="n">
        <v>0.18</v>
      </c>
      <c r="G1570" s="13" t="s">
        <v>15</v>
      </c>
      <c r="H1570" s="5" t="n">
        <f aca="false">VLOOKUP(E1570,[1]Sayfa5!E$1:H$1048576,4,0)</f>
        <v>23.1804</v>
      </c>
      <c r="I1570" s="12"/>
      <c r="J1570" s="13" t="s">
        <v>2352</v>
      </c>
    </row>
    <row r="1571" s="33" customFormat="true" ht="15" hidden="true" customHeight="false" outlineLevel="0" collapsed="false">
      <c r="A1571" s="3" t="s">
        <v>3638</v>
      </c>
      <c r="B1571" s="12" t="s">
        <v>11</v>
      </c>
      <c r="C1571" s="15" t="s">
        <v>3463</v>
      </c>
      <c r="D1571" s="15" t="s">
        <v>3639</v>
      </c>
      <c r="E1571" s="13" t="s">
        <v>3640</v>
      </c>
      <c r="F1571" s="13" t="n">
        <v>0.18</v>
      </c>
      <c r="G1571" s="13" t="s">
        <v>15</v>
      </c>
      <c r="H1571" s="5" t="n">
        <f aca="false">VLOOKUP(E1571,[1]Sayfa5!E$1:H$1048576,4,0)</f>
        <v>13.81</v>
      </c>
      <c r="I1571" s="12"/>
      <c r="J1571" s="6" t="s">
        <v>2355</v>
      </c>
    </row>
    <row r="1572" s="33" customFormat="true" ht="15" hidden="true" customHeight="false" outlineLevel="0" collapsed="false">
      <c r="A1572" s="3" t="s">
        <v>3641</v>
      </c>
      <c r="B1572" s="12" t="s">
        <v>11</v>
      </c>
      <c r="C1572" s="15" t="s">
        <v>3463</v>
      </c>
      <c r="D1572" s="15" t="s">
        <v>3639</v>
      </c>
      <c r="E1572" s="13" t="s">
        <v>3642</v>
      </c>
      <c r="F1572" s="13" t="n">
        <v>0.18</v>
      </c>
      <c r="G1572" s="13" t="s">
        <v>15</v>
      </c>
      <c r="H1572" s="5" t="n">
        <f aca="false">VLOOKUP(E1572,[1]Sayfa5!E$1:H$1048576,4,0)</f>
        <v>13.81</v>
      </c>
      <c r="I1572" s="12"/>
      <c r="J1572" s="48" t="s">
        <v>2358</v>
      </c>
    </row>
    <row r="1573" s="33" customFormat="true" ht="15" hidden="true" customHeight="false" outlineLevel="0" collapsed="false">
      <c r="A1573" s="3" t="s">
        <v>3643</v>
      </c>
      <c r="B1573" s="12" t="s">
        <v>11</v>
      </c>
      <c r="C1573" s="15" t="s">
        <v>3463</v>
      </c>
      <c r="D1573" s="15" t="s">
        <v>3639</v>
      </c>
      <c r="E1573" s="13" t="s">
        <v>3644</v>
      </c>
      <c r="F1573" s="13" t="n">
        <v>0.18</v>
      </c>
      <c r="G1573" s="13" t="s">
        <v>15</v>
      </c>
      <c r="H1573" s="5" t="n">
        <f aca="false">VLOOKUP(E1573,[1]Sayfa5!E$1:H$1048576,4,0)</f>
        <v>13.81</v>
      </c>
      <c r="I1573" s="12"/>
      <c r="J1573" s="48" t="s">
        <v>2361</v>
      </c>
    </row>
    <row r="1574" s="33" customFormat="true" ht="15" hidden="true" customHeight="false" outlineLevel="0" collapsed="false">
      <c r="A1574" s="3" t="s">
        <v>3645</v>
      </c>
      <c r="B1574" s="12" t="s">
        <v>11</v>
      </c>
      <c r="C1574" s="15" t="s">
        <v>3463</v>
      </c>
      <c r="D1574" s="15" t="s">
        <v>3639</v>
      </c>
      <c r="E1574" s="13" t="s">
        <v>3646</v>
      </c>
      <c r="F1574" s="13" t="n">
        <v>0.18</v>
      </c>
      <c r="G1574" s="13" t="s">
        <v>15</v>
      </c>
      <c r="H1574" s="5" t="n">
        <f aca="false">VLOOKUP(E1574,[1]Sayfa5!E$1:H$1048576,4,0)</f>
        <v>13.81</v>
      </c>
      <c r="I1574" s="12"/>
      <c r="J1574" s="48" t="s">
        <v>2346</v>
      </c>
    </row>
    <row r="1575" s="33" customFormat="true" ht="15" hidden="true" customHeight="false" outlineLevel="0" collapsed="false">
      <c r="A1575" s="3" t="s">
        <v>3647</v>
      </c>
      <c r="B1575" s="12" t="s">
        <v>11</v>
      </c>
      <c r="C1575" s="15" t="s">
        <v>3463</v>
      </c>
      <c r="D1575" s="15" t="s">
        <v>3639</v>
      </c>
      <c r="E1575" s="13" t="s">
        <v>3648</v>
      </c>
      <c r="F1575" s="13" t="n">
        <v>0.18</v>
      </c>
      <c r="G1575" s="13" t="s">
        <v>15</v>
      </c>
      <c r="H1575" s="5" t="n">
        <f aca="false">VLOOKUP(E1575,[1]Sayfa5!E$1:H$1048576,4,0)</f>
        <v>13.81</v>
      </c>
      <c r="I1575" s="12"/>
      <c r="J1575" s="48" t="s">
        <v>2366</v>
      </c>
    </row>
    <row r="1576" s="33" customFormat="true" ht="15" hidden="true" customHeight="false" outlineLevel="0" collapsed="false">
      <c r="A1576" s="3" t="s">
        <v>3649</v>
      </c>
      <c r="B1576" s="12" t="s">
        <v>11</v>
      </c>
      <c r="C1576" s="15" t="s">
        <v>3463</v>
      </c>
      <c r="D1576" s="15" t="s">
        <v>3639</v>
      </c>
      <c r="E1576" s="13" t="s">
        <v>3650</v>
      </c>
      <c r="F1576" s="13" t="n">
        <v>0.18</v>
      </c>
      <c r="G1576" s="13" t="s">
        <v>15</v>
      </c>
      <c r="H1576" s="5" t="n">
        <f aca="false">VLOOKUP(E1576,[1]Sayfa5!E$1:H$1048576,4,0)</f>
        <v>13.81</v>
      </c>
      <c r="I1576" s="12"/>
      <c r="J1576" s="48" t="s">
        <v>2369</v>
      </c>
    </row>
    <row r="1577" s="33" customFormat="true" ht="15" hidden="true" customHeight="false" outlineLevel="0" collapsed="false">
      <c r="A1577" s="3" t="s">
        <v>3651</v>
      </c>
      <c r="B1577" s="12" t="s">
        <v>11</v>
      </c>
      <c r="C1577" s="15" t="s">
        <v>3463</v>
      </c>
      <c r="D1577" s="15" t="s">
        <v>3639</v>
      </c>
      <c r="E1577" s="13" t="s">
        <v>3652</v>
      </c>
      <c r="F1577" s="13" t="n">
        <v>0.18</v>
      </c>
      <c r="G1577" s="13" t="s">
        <v>15</v>
      </c>
      <c r="H1577" s="5" t="n">
        <f aca="false">VLOOKUP(E1577,[1]Sayfa5!E$1:H$1048576,4,0)</f>
        <v>13.81</v>
      </c>
      <c r="I1577" s="12"/>
      <c r="J1577" s="48" t="s">
        <v>2372</v>
      </c>
    </row>
    <row r="1578" s="33" customFormat="true" ht="15" hidden="true" customHeight="false" outlineLevel="0" collapsed="false">
      <c r="A1578" s="3" t="s">
        <v>3653</v>
      </c>
      <c r="B1578" s="12" t="s">
        <v>11</v>
      </c>
      <c r="C1578" s="15" t="s">
        <v>3463</v>
      </c>
      <c r="D1578" s="15" t="s">
        <v>3639</v>
      </c>
      <c r="E1578" s="13" t="s">
        <v>3654</v>
      </c>
      <c r="F1578" s="13" t="n">
        <v>0.18</v>
      </c>
      <c r="G1578" s="13" t="s">
        <v>15</v>
      </c>
      <c r="H1578" s="5" t="n">
        <f aca="false">VLOOKUP(E1578,[1]Sayfa5!E$1:H$1048576,4,0)</f>
        <v>13.81</v>
      </c>
      <c r="I1578" s="12"/>
      <c r="J1578" s="48" t="s">
        <v>2375</v>
      </c>
    </row>
    <row r="1579" s="33" customFormat="true" ht="15" hidden="true" customHeight="false" outlineLevel="0" collapsed="false">
      <c r="A1579" s="3" t="s">
        <v>3655</v>
      </c>
      <c r="B1579" s="12" t="s">
        <v>11</v>
      </c>
      <c r="C1579" s="15" t="s">
        <v>3463</v>
      </c>
      <c r="D1579" s="15" t="s">
        <v>3639</v>
      </c>
      <c r="E1579" s="13" t="s">
        <v>3656</v>
      </c>
      <c r="F1579" s="13" t="n">
        <v>0.18</v>
      </c>
      <c r="G1579" s="13" t="s">
        <v>15</v>
      </c>
      <c r="H1579" s="5" t="n">
        <f aca="false">VLOOKUP(E1579,[1]Sayfa5!E$1:H$1048576,4,0)</f>
        <v>15.69</v>
      </c>
      <c r="I1579" s="12"/>
      <c r="J1579" s="48" t="s">
        <v>2378</v>
      </c>
    </row>
    <row r="1580" s="33" customFormat="true" ht="15" hidden="true" customHeight="false" outlineLevel="0" collapsed="false">
      <c r="A1580" s="3" t="s">
        <v>3657</v>
      </c>
      <c r="B1580" s="12" t="s">
        <v>11</v>
      </c>
      <c r="C1580" s="15" t="s">
        <v>3463</v>
      </c>
      <c r="D1580" s="15" t="s">
        <v>3639</v>
      </c>
      <c r="E1580" s="13" t="s">
        <v>3658</v>
      </c>
      <c r="F1580" s="13" t="n">
        <v>0.18</v>
      </c>
      <c r="G1580" s="13" t="s">
        <v>15</v>
      </c>
      <c r="H1580" s="5" t="n">
        <f aca="false">VLOOKUP(E1580,[1]Sayfa5!E$1:H$1048576,4,0)</f>
        <v>15.69</v>
      </c>
      <c r="I1580" s="12"/>
      <c r="J1580" s="48" t="s">
        <v>2381</v>
      </c>
    </row>
    <row r="1581" s="33" customFormat="true" ht="15" hidden="true" customHeight="false" outlineLevel="0" collapsed="false">
      <c r="A1581" s="3" t="s">
        <v>3659</v>
      </c>
      <c r="B1581" s="12" t="s">
        <v>11</v>
      </c>
      <c r="C1581" s="15" t="s">
        <v>3463</v>
      </c>
      <c r="D1581" s="15" t="s">
        <v>3639</v>
      </c>
      <c r="E1581" s="13" t="s">
        <v>3660</v>
      </c>
      <c r="F1581" s="13" t="n">
        <v>0.18</v>
      </c>
      <c r="G1581" s="13" t="s">
        <v>15</v>
      </c>
      <c r="H1581" s="5" t="n">
        <f aca="false">VLOOKUP(E1581,[1]Sayfa5!E$1:H$1048576,4,0)</f>
        <v>15.69</v>
      </c>
      <c r="I1581" s="12"/>
      <c r="J1581" s="48" t="s">
        <v>2384</v>
      </c>
    </row>
    <row r="1582" s="33" customFormat="true" ht="15" hidden="true" customHeight="false" outlineLevel="0" collapsed="false">
      <c r="A1582" s="3" t="s">
        <v>3661</v>
      </c>
      <c r="B1582" s="12" t="s">
        <v>11</v>
      </c>
      <c r="C1582" s="15" t="s">
        <v>3463</v>
      </c>
      <c r="D1582" s="15" t="s">
        <v>3639</v>
      </c>
      <c r="E1582" s="13" t="s">
        <v>3662</v>
      </c>
      <c r="F1582" s="13" t="n">
        <v>0.18</v>
      </c>
      <c r="G1582" s="13" t="s">
        <v>15</v>
      </c>
      <c r="H1582" s="5" t="n">
        <f aca="false">VLOOKUP(E1582,[1]Sayfa5!E$1:H$1048576,4,0)</f>
        <v>15.69</v>
      </c>
      <c r="I1582" s="12"/>
      <c r="J1582" s="48" t="s">
        <v>2387</v>
      </c>
    </row>
    <row r="1583" s="33" customFormat="true" ht="15" hidden="true" customHeight="false" outlineLevel="0" collapsed="false">
      <c r="A1583" s="3" t="s">
        <v>3663</v>
      </c>
      <c r="B1583" s="12" t="s">
        <v>11</v>
      </c>
      <c r="C1583" s="15" t="s">
        <v>3463</v>
      </c>
      <c r="D1583" s="15" t="s">
        <v>3639</v>
      </c>
      <c r="E1583" s="13" t="s">
        <v>3664</v>
      </c>
      <c r="F1583" s="13" t="n">
        <v>0.18</v>
      </c>
      <c r="G1583" s="13" t="s">
        <v>15</v>
      </c>
      <c r="H1583" s="5" t="n">
        <f aca="false">VLOOKUP(E1583,[1]Sayfa5!E$1:H$1048576,4,0)</f>
        <v>15.69</v>
      </c>
      <c r="I1583" s="12"/>
      <c r="J1583" s="48" t="s">
        <v>2390</v>
      </c>
    </row>
    <row r="1584" s="33" customFormat="true" ht="15" hidden="true" customHeight="false" outlineLevel="0" collapsed="false">
      <c r="A1584" s="3" t="s">
        <v>3665</v>
      </c>
      <c r="B1584" s="12" t="s">
        <v>11</v>
      </c>
      <c r="C1584" s="15" t="s">
        <v>3463</v>
      </c>
      <c r="D1584" s="15" t="s">
        <v>3639</v>
      </c>
      <c r="E1584" s="13" t="s">
        <v>3666</v>
      </c>
      <c r="F1584" s="13" t="n">
        <v>0.18</v>
      </c>
      <c r="G1584" s="13" t="s">
        <v>15</v>
      </c>
      <c r="H1584" s="5" t="n">
        <f aca="false">VLOOKUP(E1584,[1]Sayfa5!E$1:H$1048576,4,0)</f>
        <v>15.69</v>
      </c>
      <c r="I1584" s="12"/>
      <c r="J1584" s="48" t="s">
        <v>2393</v>
      </c>
    </row>
    <row r="1585" s="33" customFormat="true" ht="15" hidden="true" customHeight="false" outlineLevel="0" collapsed="false">
      <c r="A1585" s="3" t="s">
        <v>3667</v>
      </c>
      <c r="B1585" s="12" t="s">
        <v>11</v>
      </c>
      <c r="C1585" s="15" t="s">
        <v>3463</v>
      </c>
      <c r="D1585" s="15" t="s">
        <v>3639</v>
      </c>
      <c r="E1585" s="13" t="s">
        <v>3668</v>
      </c>
      <c r="F1585" s="13" t="n">
        <v>0.18</v>
      </c>
      <c r="G1585" s="13" t="s">
        <v>15</v>
      </c>
      <c r="H1585" s="5" t="n">
        <f aca="false">VLOOKUP(E1585,[1]Sayfa5!E$1:H$1048576,4,0)</f>
        <v>15.69</v>
      </c>
      <c r="I1585" s="12"/>
      <c r="J1585" s="48" t="s">
        <v>2396</v>
      </c>
    </row>
    <row r="1586" s="33" customFormat="true" ht="15" hidden="true" customHeight="false" outlineLevel="0" collapsed="false">
      <c r="A1586" s="3" t="s">
        <v>3669</v>
      </c>
      <c r="B1586" s="12" t="s">
        <v>11</v>
      </c>
      <c r="C1586" s="15" t="s">
        <v>3463</v>
      </c>
      <c r="D1586" s="15" t="s">
        <v>3639</v>
      </c>
      <c r="E1586" s="13" t="s">
        <v>3670</v>
      </c>
      <c r="F1586" s="13" t="n">
        <v>0.18</v>
      </c>
      <c r="G1586" s="13" t="s">
        <v>15</v>
      </c>
      <c r="H1586" s="5" t="n">
        <f aca="false">VLOOKUP(E1586,[1]Sayfa5!E$1:H$1048576,4,0)</f>
        <v>15.69</v>
      </c>
      <c r="I1586" s="12"/>
      <c r="J1586" s="48" t="s">
        <v>2399</v>
      </c>
    </row>
    <row r="1587" s="33" customFormat="true" ht="15" hidden="true" customHeight="false" outlineLevel="0" collapsed="false">
      <c r="A1587" s="3" t="s">
        <v>3671</v>
      </c>
      <c r="B1587" s="12" t="s">
        <v>11</v>
      </c>
      <c r="C1587" s="15" t="s">
        <v>3463</v>
      </c>
      <c r="D1587" s="15" t="s">
        <v>3639</v>
      </c>
      <c r="E1587" s="13" t="s">
        <v>3672</v>
      </c>
      <c r="F1587" s="13" t="n">
        <v>0.18</v>
      </c>
      <c r="G1587" s="13" t="s">
        <v>15</v>
      </c>
      <c r="H1587" s="5" t="n">
        <f aca="false">VLOOKUP(E1587,[1]Sayfa5!E$1:H$1048576,4,0)</f>
        <v>15.69</v>
      </c>
      <c r="I1587" s="12"/>
      <c r="J1587" s="48" t="s">
        <v>2402</v>
      </c>
    </row>
    <row r="1588" s="33" customFormat="true" ht="15" hidden="true" customHeight="false" outlineLevel="0" collapsed="false">
      <c r="A1588" s="3" t="s">
        <v>3673</v>
      </c>
      <c r="B1588" s="12" t="s">
        <v>11</v>
      </c>
      <c r="C1588" s="15" t="s">
        <v>3463</v>
      </c>
      <c r="D1588" s="15" t="s">
        <v>3639</v>
      </c>
      <c r="E1588" s="13" t="s">
        <v>3674</v>
      </c>
      <c r="F1588" s="13" t="n">
        <v>0.18</v>
      </c>
      <c r="G1588" s="13" t="s">
        <v>15</v>
      </c>
      <c r="H1588" s="5" t="n">
        <f aca="false">VLOOKUP(E1588,[1]Sayfa5!E$1:H$1048576,4,0)</f>
        <v>15.69</v>
      </c>
      <c r="I1588" s="12"/>
      <c r="J1588" s="48" t="s">
        <v>2405</v>
      </c>
    </row>
    <row r="1589" s="33" customFormat="true" ht="15" hidden="true" customHeight="false" outlineLevel="0" collapsed="false">
      <c r="A1589" s="3" t="s">
        <v>3675</v>
      </c>
      <c r="B1589" s="12" t="s">
        <v>11</v>
      </c>
      <c r="C1589" s="15" t="s">
        <v>3463</v>
      </c>
      <c r="D1589" s="15" t="s">
        <v>3639</v>
      </c>
      <c r="E1589" s="13" t="s">
        <v>3676</v>
      </c>
      <c r="F1589" s="13" t="n">
        <v>0.18</v>
      </c>
      <c r="G1589" s="13" t="s">
        <v>15</v>
      </c>
      <c r="H1589" s="5" t="n">
        <f aca="false">VLOOKUP(E1589,[1]Sayfa5!E$1:H$1048576,4,0)</f>
        <v>15.69</v>
      </c>
      <c r="I1589" s="12"/>
      <c r="J1589" s="48" t="s">
        <v>2408</v>
      </c>
    </row>
    <row r="1590" s="33" customFormat="true" ht="15" hidden="true" customHeight="false" outlineLevel="0" collapsed="false">
      <c r="A1590" s="3" t="s">
        <v>3677</v>
      </c>
      <c r="B1590" s="12" t="s">
        <v>11</v>
      </c>
      <c r="C1590" s="15" t="s">
        <v>3463</v>
      </c>
      <c r="D1590" s="15" t="s">
        <v>3639</v>
      </c>
      <c r="E1590" s="13" t="s">
        <v>3678</v>
      </c>
      <c r="F1590" s="13" t="n">
        <v>0.18</v>
      </c>
      <c r="G1590" s="13" t="s">
        <v>15</v>
      </c>
      <c r="H1590" s="5" t="n">
        <f aca="false">VLOOKUP(E1590,[1]Sayfa5!E$1:H$1048576,4,0)</f>
        <v>15.69</v>
      </c>
      <c r="I1590" s="12"/>
      <c r="J1590" s="48" t="s">
        <v>2411</v>
      </c>
    </row>
    <row r="1591" s="33" customFormat="true" ht="15" hidden="true" customHeight="false" outlineLevel="0" collapsed="false">
      <c r="A1591" s="3" t="s">
        <v>3679</v>
      </c>
      <c r="B1591" s="12" t="s">
        <v>11</v>
      </c>
      <c r="C1591" s="15" t="s">
        <v>3463</v>
      </c>
      <c r="D1591" s="15" t="s">
        <v>3639</v>
      </c>
      <c r="E1591" s="13" t="s">
        <v>3680</v>
      </c>
      <c r="F1591" s="13" t="n">
        <v>0.18</v>
      </c>
      <c r="G1591" s="13" t="s">
        <v>15</v>
      </c>
      <c r="H1591" s="5" t="n">
        <f aca="false">VLOOKUP(E1591,[1]Sayfa5!E$1:H$1048576,4,0)</f>
        <v>24.957</v>
      </c>
      <c r="I1591" s="12"/>
      <c r="J1591" s="13" t="s">
        <v>2414</v>
      </c>
    </row>
    <row r="1592" s="33" customFormat="true" ht="15" hidden="true" customHeight="false" outlineLevel="0" collapsed="false">
      <c r="A1592" s="3" t="s">
        <v>3681</v>
      </c>
      <c r="B1592" s="12" t="s">
        <v>11</v>
      </c>
      <c r="C1592" s="15" t="s">
        <v>3463</v>
      </c>
      <c r="D1592" s="15" t="s">
        <v>3639</v>
      </c>
      <c r="E1592" s="13" t="s">
        <v>3682</v>
      </c>
      <c r="F1592" s="13" t="n">
        <v>0.18</v>
      </c>
      <c r="G1592" s="13" t="s">
        <v>15</v>
      </c>
      <c r="H1592" s="5" t="n">
        <f aca="false">VLOOKUP(E1592,[1]Sayfa5!E$1:H$1048576,4,0)</f>
        <v>24.957</v>
      </c>
      <c r="I1592" s="12"/>
      <c r="J1592" s="13" t="s">
        <v>2417</v>
      </c>
    </row>
    <row r="1593" s="33" customFormat="true" ht="15" hidden="true" customHeight="false" outlineLevel="0" collapsed="false">
      <c r="A1593" s="3" t="s">
        <v>3683</v>
      </c>
      <c r="B1593" s="12" t="s">
        <v>11</v>
      </c>
      <c r="C1593" s="15" t="s">
        <v>3463</v>
      </c>
      <c r="D1593" s="15" t="s">
        <v>3639</v>
      </c>
      <c r="E1593" s="13" t="s">
        <v>3684</v>
      </c>
      <c r="F1593" s="13" t="n">
        <v>0.18</v>
      </c>
      <c r="G1593" s="13" t="s">
        <v>15</v>
      </c>
      <c r="H1593" s="5" t="n">
        <f aca="false">VLOOKUP(E1593,[1]Sayfa5!E$1:H$1048576,4,0)</f>
        <v>24.957</v>
      </c>
      <c r="I1593" s="12"/>
      <c r="J1593" s="13" t="s">
        <v>2420</v>
      </c>
    </row>
    <row r="1594" s="33" customFormat="true" ht="15" hidden="true" customHeight="false" outlineLevel="0" collapsed="false">
      <c r="A1594" s="3" t="s">
        <v>3685</v>
      </c>
      <c r="B1594" s="12" t="s">
        <v>11</v>
      </c>
      <c r="C1594" s="15" t="s">
        <v>3463</v>
      </c>
      <c r="D1594" s="15" t="s">
        <v>3639</v>
      </c>
      <c r="E1594" s="13" t="s">
        <v>3686</v>
      </c>
      <c r="F1594" s="13" t="n">
        <v>0.18</v>
      </c>
      <c r="G1594" s="13" t="s">
        <v>15</v>
      </c>
      <c r="H1594" s="5" t="n">
        <f aca="false">VLOOKUP(E1594,[1]Sayfa5!E$1:H$1048576,4,0)</f>
        <v>24.957</v>
      </c>
      <c r="I1594" s="12"/>
      <c r="J1594" s="13" t="s">
        <v>2423</v>
      </c>
    </row>
    <row r="1595" s="33" customFormat="true" ht="15" hidden="true" customHeight="false" outlineLevel="0" collapsed="false">
      <c r="A1595" s="3" t="s">
        <v>3687</v>
      </c>
      <c r="B1595" s="12" t="s">
        <v>11</v>
      </c>
      <c r="C1595" s="15" t="s">
        <v>3463</v>
      </c>
      <c r="D1595" s="15" t="s">
        <v>3639</v>
      </c>
      <c r="E1595" s="13" t="s">
        <v>3688</v>
      </c>
      <c r="F1595" s="13" t="n">
        <v>0.18</v>
      </c>
      <c r="G1595" s="13" t="s">
        <v>15</v>
      </c>
      <c r="H1595" s="5" t="n">
        <f aca="false">VLOOKUP(E1595,[1]Sayfa5!E$1:H$1048576,4,0)</f>
        <v>24.957</v>
      </c>
      <c r="I1595" s="12"/>
      <c r="J1595" s="13" t="s">
        <v>2426</v>
      </c>
    </row>
    <row r="1596" s="33" customFormat="true" ht="15" hidden="true" customHeight="false" outlineLevel="0" collapsed="false">
      <c r="A1596" s="3" t="s">
        <v>3689</v>
      </c>
      <c r="B1596" s="12" t="s">
        <v>11</v>
      </c>
      <c r="C1596" s="15" t="s">
        <v>3463</v>
      </c>
      <c r="D1596" s="15" t="s">
        <v>3639</v>
      </c>
      <c r="E1596" s="13" t="s">
        <v>3690</v>
      </c>
      <c r="F1596" s="13" t="n">
        <v>0.18</v>
      </c>
      <c r="G1596" s="13" t="s">
        <v>15</v>
      </c>
      <c r="H1596" s="5" t="n">
        <f aca="false">VLOOKUP(E1596,[1]Sayfa5!E$1:H$1048576,4,0)</f>
        <v>24.957</v>
      </c>
      <c r="I1596" s="12"/>
      <c r="J1596" s="13" t="s">
        <v>2429</v>
      </c>
    </row>
    <row r="1597" s="33" customFormat="true" ht="15" hidden="true" customHeight="false" outlineLevel="0" collapsed="false">
      <c r="A1597" s="3" t="s">
        <v>3691</v>
      </c>
      <c r="B1597" s="12" t="s">
        <v>11</v>
      </c>
      <c r="C1597" s="15" t="s">
        <v>3463</v>
      </c>
      <c r="D1597" s="15" t="s">
        <v>3639</v>
      </c>
      <c r="E1597" s="13" t="s">
        <v>3680</v>
      </c>
      <c r="F1597" s="13" t="n">
        <v>0.18</v>
      </c>
      <c r="G1597" s="13" t="s">
        <v>15</v>
      </c>
      <c r="H1597" s="5" t="n">
        <f aca="false">VLOOKUP(E1597,[1]Sayfa5!E$1:H$1048576,4,0)</f>
        <v>24.957</v>
      </c>
      <c r="I1597" s="12"/>
      <c r="J1597" s="13" t="s">
        <v>2432</v>
      </c>
    </row>
    <row r="1598" s="33" customFormat="true" ht="15" hidden="true" customHeight="false" outlineLevel="0" collapsed="false">
      <c r="A1598" s="3" t="s">
        <v>3692</v>
      </c>
      <c r="B1598" s="12" t="s">
        <v>11</v>
      </c>
      <c r="C1598" s="15" t="s">
        <v>3463</v>
      </c>
      <c r="D1598" s="15" t="s">
        <v>3639</v>
      </c>
      <c r="E1598" s="13" t="s">
        <v>3693</v>
      </c>
      <c r="F1598" s="13" t="n">
        <v>0.18</v>
      </c>
      <c r="G1598" s="13" t="s">
        <v>15</v>
      </c>
      <c r="H1598" s="5" t="n">
        <f aca="false">VLOOKUP(E1598,[1]Sayfa5!E$1:H$1048576,4,0)</f>
        <v>12.14</v>
      </c>
      <c r="I1598" s="12"/>
      <c r="J1598" s="48" t="s">
        <v>2435</v>
      </c>
    </row>
    <row r="1599" s="33" customFormat="true" ht="15" hidden="true" customHeight="false" outlineLevel="0" collapsed="false">
      <c r="A1599" s="3" t="s">
        <v>3694</v>
      </c>
      <c r="B1599" s="12" t="s">
        <v>11</v>
      </c>
      <c r="C1599" s="15" t="s">
        <v>3463</v>
      </c>
      <c r="D1599" s="15" t="s">
        <v>3639</v>
      </c>
      <c r="E1599" s="13" t="s">
        <v>3695</v>
      </c>
      <c r="F1599" s="13" t="n">
        <v>0.18</v>
      </c>
      <c r="G1599" s="13" t="s">
        <v>15</v>
      </c>
      <c r="H1599" s="5" t="n">
        <f aca="false">VLOOKUP(E1599,[1]Sayfa5!E$1:H$1048576,4,0)</f>
        <v>12.14</v>
      </c>
      <c r="I1599" s="12"/>
      <c r="J1599" s="48" t="s">
        <v>2439</v>
      </c>
    </row>
    <row r="1600" s="33" customFormat="true" ht="15" hidden="true" customHeight="false" outlineLevel="0" collapsed="false">
      <c r="A1600" s="3" t="s">
        <v>3696</v>
      </c>
      <c r="B1600" s="12" t="s">
        <v>11</v>
      </c>
      <c r="C1600" s="15" t="s">
        <v>3463</v>
      </c>
      <c r="D1600" s="15" t="s">
        <v>3639</v>
      </c>
      <c r="E1600" s="13" t="s">
        <v>3697</v>
      </c>
      <c r="F1600" s="13" t="n">
        <v>0.18</v>
      </c>
      <c r="G1600" s="13" t="s">
        <v>15</v>
      </c>
      <c r="H1600" s="5" t="n">
        <f aca="false">VLOOKUP(E1600,[1]Sayfa5!E$1:H$1048576,4,0)</f>
        <v>12.14</v>
      </c>
      <c r="I1600" s="12"/>
      <c r="J1600" s="48" t="s">
        <v>2442</v>
      </c>
    </row>
    <row r="1601" s="33" customFormat="true" ht="15" hidden="true" customHeight="false" outlineLevel="0" collapsed="false">
      <c r="A1601" s="3" t="s">
        <v>3698</v>
      </c>
      <c r="B1601" s="12" t="s">
        <v>11</v>
      </c>
      <c r="C1601" s="15" t="s">
        <v>3463</v>
      </c>
      <c r="D1601" s="15" t="s">
        <v>3639</v>
      </c>
      <c r="E1601" s="13" t="s">
        <v>3699</v>
      </c>
      <c r="F1601" s="13" t="n">
        <v>0.18</v>
      </c>
      <c r="G1601" s="13" t="s">
        <v>15</v>
      </c>
      <c r="H1601" s="5" t="n">
        <f aca="false">VLOOKUP(E1601,[1]Sayfa5!E$1:H$1048576,4,0)</f>
        <v>12.14</v>
      </c>
      <c r="I1601" s="12"/>
      <c r="J1601" s="48" t="s">
        <v>2445</v>
      </c>
    </row>
    <row r="1602" s="33" customFormat="true" ht="15" hidden="true" customHeight="false" outlineLevel="0" collapsed="false">
      <c r="A1602" s="3" t="s">
        <v>3700</v>
      </c>
      <c r="B1602" s="12" t="s">
        <v>11</v>
      </c>
      <c r="C1602" s="15" t="s">
        <v>3463</v>
      </c>
      <c r="D1602" s="15" t="s">
        <v>3639</v>
      </c>
      <c r="E1602" s="13" t="s">
        <v>3701</v>
      </c>
      <c r="F1602" s="13" t="n">
        <v>0.18</v>
      </c>
      <c r="G1602" s="13" t="s">
        <v>15</v>
      </c>
      <c r="H1602" s="5" t="n">
        <f aca="false">VLOOKUP(E1602,[1]Sayfa5!E$1:H$1048576,4,0)</f>
        <v>12.14</v>
      </c>
      <c r="I1602" s="12"/>
      <c r="J1602" s="48" t="s">
        <v>2448</v>
      </c>
    </row>
    <row r="1603" s="33" customFormat="true" ht="15" hidden="true" customHeight="false" outlineLevel="0" collapsed="false">
      <c r="A1603" s="3" t="s">
        <v>3702</v>
      </c>
      <c r="B1603" s="12" t="s">
        <v>11</v>
      </c>
      <c r="C1603" s="15" t="s">
        <v>3463</v>
      </c>
      <c r="D1603" s="15" t="s">
        <v>3639</v>
      </c>
      <c r="E1603" s="13" t="s">
        <v>3703</v>
      </c>
      <c r="F1603" s="13" t="n">
        <v>0.18</v>
      </c>
      <c r="G1603" s="13" t="s">
        <v>15</v>
      </c>
      <c r="H1603" s="5" t="n">
        <f aca="false">VLOOKUP(E1603,[1]Sayfa5!E$1:H$1048576,4,0)</f>
        <v>12.14</v>
      </c>
      <c r="I1603" s="12"/>
      <c r="J1603" s="48" t="s">
        <v>2451</v>
      </c>
    </row>
    <row r="1604" s="33" customFormat="true" ht="15" hidden="true" customHeight="false" outlineLevel="0" collapsed="false">
      <c r="A1604" s="3" t="s">
        <v>3704</v>
      </c>
      <c r="B1604" s="12" t="s">
        <v>11</v>
      </c>
      <c r="C1604" s="15" t="s">
        <v>3463</v>
      </c>
      <c r="D1604" s="15" t="s">
        <v>3639</v>
      </c>
      <c r="E1604" s="13" t="s">
        <v>3705</v>
      </c>
      <c r="F1604" s="13" t="n">
        <v>0.18</v>
      </c>
      <c r="G1604" s="13" t="s">
        <v>15</v>
      </c>
      <c r="H1604" s="5" t="n">
        <f aca="false">VLOOKUP(E1604,[1]Sayfa5!E$1:H$1048576,4,0)</f>
        <v>12.14</v>
      </c>
      <c r="I1604" s="12"/>
      <c r="J1604" s="48" t="s">
        <v>2454</v>
      </c>
    </row>
    <row r="1605" s="33" customFormat="true" ht="15" hidden="true" customHeight="false" outlineLevel="0" collapsed="false">
      <c r="A1605" s="3" t="s">
        <v>3706</v>
      </c>
      <c r="B1605" s="12" t="s">
        <v>11</v>
      </c>
      <c r="C1605" s="15" t="s">
        <v>3463</v>
      </c>
      <c r="D1605" s="15" t="s">
        <v>3639</v>
      </c>
      <c r="E1605" s="13" t="s">
        <v>3707</v>
      </c>
      <c r="F1605" s="13" t="n">
        <v>0.18</v>
      </c>
      <c r="G1605" s="13" t="s">
        <v>15</v>
      </c>
      <c r="H1605" s="5" t="n">
        <f aca="false">VLOOKUP(E1605,[1]Sayfa5!E$1:H$1048576,4,0)</f>
        <v>12.14</v>
      </c>
      <c r="I1605" s="12"/>
      <c r="J1605" s="48" t="s">
        <v>2457</v>
      </c>
    </row>
    <row r="1606" s="33" customFormat="true" ht="15" hidden="true" customHeight="false" outlineLevel="0" collapsed="false">
      <c r="A1606" s="3" t="s">
        <v>3708</v>
      </c>
      <c r="B1606" s="12" t="s">
        <v>11</v>
      </c>
      <c r="C1606" s="15" t="s">
        <v>3463</v>
      </c>
      <c r="D1606" s="15" t="s">
        <v>3709</v>
      </c>
      <c r="E1606" s="13" t="s">
        <v>3710</v>
      </c>
      <c r="F1606" s="13" t="n">
        <v>0.18</v>
      </c>
      <c r="G1606" s="13" t="s">
        <v>15</v>
      </c>
      <c r="H1606" s="5" t="n">
        <f aca="false">VLOOKUP(E1606,[1]Sayfa5!E$1:H$1048576,4,0)</f>
        <v>2.85</v>
      </c>
      <c r="I1606" s="12"/>
      <c r="J1606" s="48" t="s">
        <v>2460</v>
      </c>
    </row>
    <row r="1607" s="33" customFormat="true" ht="15" hidden="true" customHeight="false" outlineLevel="0" collapsed="false">
      <c r="A1607" s="3" t="s">
        <v>3711</v>
      </c>
      <c r="B1607" s="12" t="s">
        <v>11</v>
      </c>
      <c r="C1607" s="15" t="s">
        <v>3463</v>
      </c>
      <c r="D1607" s="15" t="s">
        <v>3709</v>
      </c>
      <c r="E1607" s="13" t="s">
        <v>3712</v>
      </c>
      <c r="F1607" s="13" t="n">
        <v>0.18</v>
      </c>
      <c r="G1607" s="13" t="s">
        <v>15</v>
      </c>
      <c r="H1607" s="5" t="n">
        <f aca="false">VLOOKUP(E1607,[1]Sayfa5!E$1:H$1048576,4,0)</f>
        <v>2.85</v>
      </c>
      <c r="I1607" s="12"/>
      <c r="J1607" s="48" t="s">
        <v>2463</v>
      </c>
    </row>
    <row r="1608" s="33" customFormat="true" ht="15" hidden="true" customHeight="false" outlineLevel="0" collapsed="false">
      <c r="A1608" s="3" t="s">
        <v>3713</v>
      </c>
      <c r="B1608" s="12" t="s">
        <v>11</v>
      </c>
      <c r="C1608" s="15" t="s">
        <v>3463</v>
      </c>
      <c r="D1608" s="15" t="s">
        <v>3709</v>
      </c>
      <c r="E1608" s="13" t="s">
        <v>3710</v>
      </c>
      <c r="F1608" s="13" t="n">
        <v>0.18</v>
      </c>
      <c r="G1608" s="13" t="s">
        <v>15</v>
      </c>
      <c r="H1608" s="5" t="n">
        <f aca="false">VLOOKUP(E1608,[1]Sayfa5!E$1:H$1048576,4,0)</f>
        <v>2.85</v>
      </c>
      <c r="I1608" s="12"/>
      <c r="J1608" s="48" t="s">
        <v>2466</v>
      </c>
    </row>
    <row r="1609" s="33" customFormat="true" ht="15" hidden="true" customHeight="false" outlineLevel="0" collapsed="false">
      <c r="A1609" s="3" t="s">
        <v>3714</v>
      </c>
      <c r="B1609" s="12" t="s">
        <v>11</v>
      </c>
      <c r="C1609" s="15" t="s">
        <v>3463</v>
      </c>
      <c r="D1609" s="15" t="s">
        <v>3709</v>
      </c>
      <c r="E1609" s="13" t="s">
        <v>3715</v>
      </c>
      <c r="F1609" s="13" t="n">
        <v>0.18</v>
      </c>
      <c r="G1609" s="13" t="s">
        <v>15</v>
      </c>
      <c r="H1609" s="5" t="n">
        <f aca="false">VLOOKUP(E1609,[1]Sayfa5!E$1:H$1048576,4,0)</f>
        <v>10.21</v>
      </c>
      <c r="I1609" s="12"/>
      <c r="J1609" s="48" t="s">
        <v>2469</v>
      </c>
    </row>
    <row r="1610" s="33" customFormat="true" ht="15" hidden="true" customHeight="false" outlineLevel="0" collapsed="false">
      <c r="A1610" s="3" t="s">
        <v>3716</v>
      </c>
      <c r="B1610" s="12" t="s">
        <v>11</v>
      </c>
      <c r="C1610" s="15" t="s">
        <v>3463</v>
      </c>
      <c r="D1610" s="15" t="s">
        <v>3709</v>
      </c>
      <c r="E1610" s="13" t="s">
        <v>3717</v>
      </c>
      <c r="F1610" s="13" t="n">
        <v>0.18</v>
      </c>
      <c r="G1610" s="13" t="s">
        <v>15</v>
      </c>
      <c r="H1610" s="5" t="n">
        <f aca="false">VLOOKUP(E1610,[1]Sayfa5!E$1:H$1048576,4,0)</f>
        <v>10.21</v>
      </c>
      <c r="I1610" s="12"/>
      <c r="J1610" s="48" t="s">
        <v>2472</v>
      </c>
    </row>
    <row r="1611" s="33" customFormat="true" ht="15" hidden="true" customHeight="false" outlineLevel="0" collapsed="false">
      <c r="A1611" s="3" t="s">
        <v>3718</v>
      </c>
      <c r="B1611" s="12" t="s">
        <v>11</v>
      </c>
      <c r="C1611" s="15" t="s">
        <v>3463</v>
      </c>
      <c r="D1611" s="15" t="s">
        <v>3709</v>
      </c>
      <c r="E1611" s="13" t="s">
        <v>3719</v>
      </c>
      <c r="F1611" s="13" t="n">
        <v>0.18</v>
      </c>
      <c r="G1611" s="13" t="s">
        <v>15</v>
      </c>
      <c r="H1611" s="5" t="n">
        <f aca="false">VLOOKUP(E1611,[1]Sayfa5!E$1:H$1048576,4,0)</f>
        <v>10.21</v>
      </c>
      <c r="I1611" s="12"/>
      <c r="J1611" s="48" t="s">
        <v>2475</v>
      </c>
    </row>
    <row r="1612" s="33" customFormat="true" ht="15" hidden="true" customHeight="false" outlineLevel="0" collapsed="false">
      <c r="A1612" s="3" t="s">
        <v>3720</v>
      </c>
      <c r="B1612" s="12" t="s">
        <v>11</v>
      </c>
      <c r="C1612" s="15" t="s">
        <v>3463</v>
      </c>
      <c r="D1612" s="15" t="s">
        <v>3709</v>
      </c>
      <c r="E1612" s="13" t="s">
        <v>3721</v>
      </c>
      <c r="F1612" s="13" t="n">
        <v>0.18</v>
      </c>
      <c r="G1612" s="13" t="s">
        <v>15</v>
      </c>
      <c r="H1612" s="5" t="n">
        <f aca="false">VLOOKUP(E1612,[1]Sayfa5!E$1:H$1048576,4,0)</f>
        <v>5.499</v>
      </c>
      <c r="I1612" s="12"/>
      <c r="J1612" s="13" t="s">
        <v>2478</v>
      </c>
    </row>
    <row r="1613" s="33" customFormat="true" ht="15" hidden="true" customHeight="false" outlineLevel="0" collapsed="false">
      <c r="A1613" s="3" t="s">
        <v>3722</v>
      </c>
      <c r="B1613" s="12" t="s">
        <v>11</v>
      </c>
      <c r="C1613" s="15" t="s">
        <v>3463</v>
      </c>
      <c r="D1613" s="15" t="s">
        <v>3709</v>
      </c>
      <c r="E1613" s="13" t="s">
        <v>3723</v>
      </c>
      <c r="F1613" s="13" t="n">
        <v>0.18</v>
      </c>
      <c r="G1613" s="13" t="s">
        <v>15</v>
      </c>
      <c r="H1613" s="5" t="n">
        <f aca="false">VLOOKUP(E1613,[1]Sayfa5!E$1:H$1048576,4,0)</f>
        <v>5.499</v>
      </c>
      <c r="I1613" s="12"/>
      <c r="J1613" s="13" t="s">
        <v>2481</v>
      </c>
    </row>
    <row r="1614" s="33" customFormat="true" ht="15" hidden="true" customHeight="false" outlineLevel="0" collapsed="false">
      <c r="A1614" s="3" t="s">
        <v>3724</v>
      </c>
      <c r="B1614" s="12" t="s">
        <v>11</v>
      </c>
      <c r="C1614" s="15" t="s">
        <v>3463</v>
      </c>
      <c r="D1614" s="15" t="s">
        <v>3709</v>
      </c>
      <c r="E1614" s="13" t="s">
        <v>3725</v>
      </c>
      <c r="F1614" s="13" t="n">
        <v>0.18</v>
      </c>
      <c r="G1614" s="13" t="s">
        <v>15</v>
      </c>
      <c r="H1614" s="5" t="n">
        <f aca="false">VLOOKUP(E1614,[1]Sayfa5!E$1:H$1048576,4,0)</f>
        <v>5.499</v>
      </c>
      <c r="I1614" s="12"/>
      <c r="J1614" s="13" t="s">
        <v>2484</v>
      </c>
    </row>
    <row r="1615" s="33" customFormat="true" ht="15" hidden="true" customHeight="false" outlineLevel="0" collapsed="false">
      <c r="A1615" s="3" t="s">
        <v>3726</v>
      </c>
      <c r="B1615" s="12" t="s">
        <v>11</v>
      </c>
      <c r="C1615" s="15" t="s">
        <v>3463</v>
      </c>
      <c r="D1615" s="15" t="s">
        <v>3709</v>
      </c>
      <c r="E1615" s="13" t="s">
        <v>3727</v>
      </c>
      <c r="F1615" s="13" t="n">
        <v>0.18</v>
      </c>
      <c r="G1615" s="13" t="s">
        <v>15</v>
      </c>
      <c r="H1615" s="5" t="n">
        <f aca="false">VLOOKUP(E1615,[1]Sayfa5!E$1:H$1048576,4,0)</f>
        <v>5.499</v>
      </c>
      <c r="I1615" s="12"/>
      <c r="J1615" s="13" t="s">
        <v>2487</v>
      </c>
    </row>
    <row r="1616" s="33" customFormat="true" ht="15" hidden="true" customHeight="false" outlineLevel="0" collapsed="false">
      <c r="A1616" s="3" t="s">
        <v>3728</v>
      </c>
      <c r="B1616" s="12" t="s">
        <v>11</v>
      </c>
      <c r="C1616" s="15" t="s">
        <v>3463</v>
      </c>
      <c r="D1616" s="15" t="s">
        <v>3709</v>
      </c>
      <c r="E1616" s="13" t="s">
        <v>3729</v>
      </c>
      <c r="F1616" s="13" t="n">
        <v>0.18</v>
      </c>
      <c r="G1616" s="13" t="s">
        <v>15</v>
      </c>
      <c r="H1616" s="5" t="n">
        <f aca="false">VLOOKUP(E1616,[1]Sayfa5!E$1:H$1048576,4,0)</f>
        <v>5.499</v>
      </c>
      <c r="I1616" s="12"/>
      <c r="J1616" s="13" t="s">
        <v>2490</v>
      </c>
    </row>
    <row r="1617" s="33" customFormat="true" ht="15" hidden="true" customHeight="false" outlineLevel="0" collapsed="false">
      <c r="A1617" s="3" t="s">
        <v>3730</v>
      </c>
      <c r="B1617" s="12" t="s">
        <v>11</v>
      </c>
      <c r="C1617" s="15" t="s">
        <v>3463</v>
      </c>
      <c r="D1617" s="15" t="s">
        <v>3709</v>
      </c>
      <c r="E1617" s="13" t="s">
        <v>3731</v>
      </c>
      <c r="F1617" s="13" t="n">
        <v>0.18</v>
      </c>
      <c r="G1617" s="13" t="s">
        <v>15</v>
      </c>
      <c r="H1617" s="5" t="n">
        <f aca="false">VLOOKUP(E1617,[1]Sayfa5!E$1:H$1048576,4,0)</f>
        <v>5.499</v>
      </c>
      <c r="I1617" s="12"/>
      <c r="J1617" s="13" t="s">
        <v>2493</v>
      </c>
    </row>
    <row r="1618" s="33" customFormat="true" ht="15" hidden="true" customHeight="false" outlineLevel="0" collapsed="false">
      <c r="A1618" s="3" t="s">
        <v>3732</v>
      </c>
      <c r="B1618" s="12" t="s">
        <v>11</v>
      </c>
      <c r="C1618" s="15" t="s">
        <v>3463</v>
      </c>
      <c r="D1618" s="15" t="s">
        <v>3709</v>
      </c>
      <c r="E1618" s="13" t="s">
        <v>3733</v>
      </c>
      <c r="F1618" s="13" t="n">
        <v>0.18</v>
      </c>
      <c r="G1618" s="13" t="s">
        <v>15</v>
      </c>
      <c r="H1618" s="5" t="n">
        <f aca="false">VLOOKUP(E1618,[1]Sayfa5!E$1:H$1048576,4,0)</f>
        <v>7.0218</v>
      </c>
      <c r="I1618" s="12"/>
      <c r="J1618" s="13" t="s">
        <v>2496</v>
      </c>
    </row>
    <row r="1619" s="33" customFormat="true" ht="15" hidden="true" customHeight="false" outlineLevel="0" collapsed="false">
      <c r="A1619" s="3" t="s">
        <v>3734</v>
      </c>
      <c r="B1619" s="12" t="s">
        <v>11</v>
      </c>
      <c r="C1619" s="15" t="s">
        <v>3463</v>
      </c>
      <c r="D1619" s="15" t="s">
        <v>3709</v>
      </c>
      <c r="E1619" s="13" t="s">
        <v>3735</v>
      </c>
      <c r="F1619" s="13" t="n">
        <v>0.18</v>
      </c>
      <c r="G1619" s="13" t="s">
        <v>15</v>
      </c>
      <c r="H1619" s="5" t="n">
        <f aca="false">VLOOKUP(E1619,[1]Sayfa5!E$1:H$1048576,4,0)</f>
        <v>7.0218</v>
      </c>
      <c r="I1619" s="12"/>
      <c r="J1619" s="13" t="s">
        <v>2500</v>
      </c>
    </row>
    <row r="1620" s="33" customFormat="true" ht="15" hidden="true" customHeight="false" outlineLevel="0" collapsed="false">
      <c r="A1620" s="3" t="s">
        <v>3736</v>
      </c>
      <c r="B1620" s="12" t="s">
        <v>11</v>
      </c>
      <c r="C1620" s="15" t="s">
        <v>3463</v>
      </c>
      <c r="D1620" s="15" t="s">
        <v>3709</v>
      </c>
      <c r="E1620" s="13" t="s">
        <v>3737</v>
      </c>
      <c r="F1620" s="13" t="n">
        <v>0.18</v>
      </c>
      <c r="G1620" s="13" t="s">
        <v>15</v>
      </c>
      <c r="H1620" s="5" t="n">
        <f aca="false">VLOOKUP(E1620,[1]Sayfa5!E$1:H$1048576,4,0)</f>
        <v>7.0218</v>
      </c>
      <c r="I1620" s="12"/>
      <c r="J1620" s="13" t="s">
        <v>2503</v>
      </c>
    </row>
    <row r="1621" s="33" customFormat="true" ht="15" hidden="true" customHeight="false" outlineLevel="0" collapsed="false">
      <c r="A1621" s="3" t="s">
        <v>3738</v>
      </c>
      <c r="B1621" s="12" t="s">
        <v>11</v>
      </c>
      <c r="C1621" s="15" t="s">
        <v>3463</v>
      </c>
      <c r="D1621" s="15" t="s">
        <v>3709</v>
      </c>
      <c r="E1621" s="13" t="s">
        <v>3739</v>
      </c>
      <c r="F1621" s="13" t="n">
        <v>0.18</v>
      </c>
      <c r="G1621" s="13" t="s">
        <v>15</v>
      </c>
      <c r="H1621" s="5" t="n">
        <f aca="false">VLOOKUP(E1621,[1]Sayfa5!E$1:H$1048576,4,0)</f>
        <v>7.0218</v>
      </c>
      <c r="I1621" s="12"/>
      <c r="J1621" s="13" t="s">
        <v>2506</v>
      </c>
    </row>
    <row r="1622" s="33" customFormat="true" ht="15" hidden="true" customHeight="false" outlineLevel="0" collapsed="false">
      <c r="A1622" s="3" t="s">
        <v>3740</v>
      </c>
      <c r="B1622" s="12" t="s">
        <v>11</v>
      </c>
      <c r="C1622" s="15" t="s">
        <v>3463</v>
      </c>
      <c r="D1622" s="15" t="s">
        <v>3709</v>
      </c>
      <c r="E1622" s="13" t="s">
        <v>3741</v>
      </c>
      <c r="F1622" s="13" t="n">
        <v>0.18</v>
      </c>
      <c r="G1622" s="13" t="s">
        <v>15</v>
      </c>
      <c r="H1622" s="5" t="n">
        <f aca="false">VLOOKUP(E1622,[1]Sayfa5!E$1:H$1048576,4,0)</f>
        <v>7.0218</v>
      </c>
      <c r="I1622" s="12"/>
      <c r="J1622" s="13" t="s">
        <v>2509</v>
      </c>
    </row>
    <row r="1623" s="33" customFormat="true" ht="15" hidden="true" customHeight="false" outlineLevel="0" collapsed="false">
      <c r="A1623" s="3" t="s">
        <v>3742</v>
      </c>
      <c r="B1623" s="12" t="s">
        <v>11</v>
      </c>
      <c r="C1623" s="15" t="s">
        <v>3463</v>
      </c>
      <c r="D1623" s="15" t="s">
        <v>3709</v>
      </c>
      <c r="E1623" s="13" t="s">
        <v>3743</v>
      </c>
      <c r="F1623" s="13" t="n">
        <v>0.18</v>
      </c>
      <c r="G1623" s="13" t="s">
        <v>15</v>
      </c>
      <c r="H1623" s="5" t="n">
        <f aca="false">VLOOKUP(E1623,[1]Sayfa5!E$1:H$1048576,4,0)</f>
        <v>7.0218</v>
      </c>
      <c r="I1623" s="12"/>
      <c r="J1623" s="13" t="s">
        <v>2512</v>
      </c>
    </row>
    <row r="1624" s="33" customFormat="true" ht="15" hidden="true" customHeight="false" outlineLevel="0" collapsed="false">
      <c r="A1624" s="3" t="s">
        <v>3744</v>
      </c>
      <c r="B1624" s="12" t="s">
        <v>11</v>
      </c>
      <c r="C1624" s="15" t="s">
        <v>3463</v>
      </c>
      <c r="D1624" s="15" t="s">
        <v>3745</v>
      </c>
      <c r="E1624" s="13" t="s">
        <v>3746</v>
      </c>
      <c r="F1624" s="13" t="n">
        <v>0.18</v>
      </c>
      <c r="G1624" s="13" t="s">
        <v>15</v>
      </c>
      <c r="H1624" s="13" t="n">
        <f aca="false">VLOOKUP(E1624,[1]Sayfa5!E$1:H$1048576,4,0)</f>
        <v>1.62432</v>
      </c>
      <c r="I1624" s="12"/>
      <c r="J1624" s="13" t="str">
        <f aca="false">VLOOKUP(E1624,[1]Sayfa5!E$1:I$1048576,5,0)</f>
        <v>3249440903114</v>
      </c>
    </row>
    <row r="1625" s="33" customFormat="true" ht="15" hidden="true" customHeight="false" outlineLevel="0" collapsed="false">
      <c r="A1625" s="3" t="s">
        <v>3747</v>
      </c>
      <c r="B1625" s="12" t="s">
        <v>11</v>
      </c>
      <c r="C1625" s="15" t="s">
        <v>3463</v>
      </c>
      <c r="D1625" s="15" t="s">
        <v>3745</v>
      </c>
      <c r="E1625" s="13" t="s">
        <v>3748</v>
      </c>
      <c r="F1625" s="13" t="n">
        <v>0.18</v>
      </c>
      <c r="G1625" s="13" t="s">
        <v>15</v>
      </c>
      <c r="H1625" s="13" t="n">
        <f aca="false">VLOOKUP(E1625,[1]Sayfa5!E$1:H$1048576,4,0)</f>
        <v>1.62432</v>
      </c>
      <c r="I1625" s="12"/>
      <c r="J1625" s="13" t="str">
        <f aca="false">VLOOKUP(E1625,[1]Sayfa5!E$1:I$1048576,5,0)</f>
        <v>3249440903145</v>
      </c>
    </row>
    <row r="1626" s="33" customFormat="true" ht="15" hidden="true" customHeight="false" outlineLevel="0" collapsed="false">
      <c r="A1626" s="3" t="s">
        <v>3749</v>
      </c>
      <c r="B1626" s="12" t="s">
        <v>11</v>
      </c>
      <c r="C1626" s="15" t="s">
        <v>3463</v>
      </c>
      <c r="D1626" s="15" t="s">
        <v>3745</v>
      </c>
      <c r="E1626" s="13" t="s">
        <v>3750</v>
      </c>
      <c r="F1626" s="13" t="n">
        <v>0.18</v>
      </c>
      <c r="G1626" s="13" t="s">
        <v>15</v>
      </c>
      <c r="H1626" s="13" t="n">
        <f aca="false">VLOOKUP(E1626,[1]Sayfa5!E$1:H$1048576,4,0)</f>
        <v>1.62432</v>
      </c>
      <c r="I1626" s="12"/>
      <c r="J1626" s="13" t="str">
        <f aca="false">VLOOKUP(E1626,[1]Sayfa5!E$1:I$1048576,5,0)</f>
        <v>3249440903169</v>
      </c>
    </row>
    <row r="1627" s="33" customFormat="true" ht="15" hidden="true" customHeight="false" outlineLevel="0" collapsed="false">
      <c r="A1627" s="3" t="s">
        <v>3751</v>
      </c>
      <c r="B1627" s="12" t="s">
        <v>11</v>
      </c>
      <c r="C1627" s="15" t="s">
        <v>3463</v>
      </c>
      <c r="D1627" s="15" t="s">
        <v>3745</v>
      </c>
      <c r="E1627" s="13" t="s">
        <v>3752</v>
      </c>
      <c r="F1627" s="13" t="n">
        <v>0.18</v>
      </c>
      <c r="G1627" s="13" t="s">
        <v>15</v>
      </c>
      <c r="H1627" s="13" t="n">
        <f aca="false">VLOOKUP(E1627,[1]Sayfa5!E$1:H$1048576,4,0)</f>
        <v>1.62432</v>
      </c>
      <c r="I1627" s="12"/>
      <c r="J1627" s="13" t="str">
        <f aca="false">VLOOKUP(E1627,[1]Sayfa5!E$1:I$1048576,5,0)</f>
        <v>3249440903183</v>
      </c>
    </row>
    <row r="1628" s="33" customFormat="true" ht="15" hidden="true" customHeight="false" outlineLevel="0" collapsed="false">
      <c r="A1628" s="3" t="s">
        <v>3753</v>
      </c>
      <c r="B1628" s="12" t="s">
        <v>11</v>
      </c>
      <c r="C1628" s="15" t="s">
        <v>3463</v>
      </c>
      <c r="D1628" s="15" t="s">
        <v>3745</v>
      </c>
      <c r="E1628" s="13" t="s">
        <v>3754</v>
      </c>
      <c r="F1628" s="13" t="n">
        <v>0.18</v>
      </c>
      <c r="G1628" s="13" t="s">
        <v>15</v>
      </c>
      <c r="H1628" s="5" t="n">
        <f aca="false">VLOOKUP(E1628,[1]Sayfa5!E$1:H$1048576,4,0)</f>
        <v>3.0456</v>
      </c>
      <c r="I1628" s="12"/>
      <c r="J1628" s="13" t="s">
        <v>2402</v>
      </c>
    </row>
    <row r="1629" s="33" customFormat="true" ht="15" hidden="true" customHeight="false" outlineLevel="0" collapsed="false">
      <c r="A1629" s="3" t="s">
        <v>3755</v>
      </c>
      <c r="B1629" s="12" t="s">
        <v>11</v>
      </c>
      <c r="C1629" s="15" t="s">
        <v>3463</v>
      </c>
      <c r="D1629" s="15" t="s">
        <v>3745</v>
      </c>
      <c r="E1629" s="13" t="s">
        <v>3756</v>
      </c>
      <c r="F1629" s="13" t="n">
        <v>0.18</v>
      </c>
      <c r="G1629" s="13" t="s">
        <v>15</v>
      </c>
      <c r="H1629" s="5" t="n">
        <f aca="false">VLOOKUP(E1629,[1]Sayfa5!E$1:H$1048576,4,0)</f>
        <v>3.0456</v>
      </c>
      <c r="I1629" s="12"/>
      <c r="J1629" s="13" t="s">
        <v>2405</v>
      </c>
    </row>
    <row r="1630" s="33" customFormat="true" ht="15" hidden="true" customHeight="false" outlineLevel="0" collapsed="false">
      <c r="A1630" s="3" t="s">
        <v>3757</v>
      </c>
      <c r="B1630" s="12" t="s">
        <v>11</v>
      </c>
      <c r="C1630" s="15" t="s">
        <v>3463</v>
      </c>
      <c r="D1630" s="15" t="s">
        <v>3745</v>
      </c>
      <c r="E1630" s="13" t="s">
        <v>3758</v>
      </c>
      <c r="F1630" s="13" t="n">
        <v>0.18</v>
      </c>
      <c r="G1630" s="13" t="s">
        <v>15</v>
      </c>
      <c r="H1630" s="5" t="n">
        <f aca="false">VLOOKUP(E1630,[1]Sayfa5!E$1:H$1048576,4,0)</f>
        <v>3.0456</v>
      </c>
      <c r="I1630" s="12"/>
      <c r="J1630" s="13" t="s">
        <v>2408</v>
      </c>
    </row>
    <row r="1631" s="33" customFormat="true" ht="15" hidden="true" customHeight="false" outlineLevel="0" collapsed="false">
      <c r="A1631" s="3" t="s">
        <v>3759</v>
      </c>
      <c r="B1631" s="12" t="s">
        <v>11</v>
      </c>
      <c r="C1631" s="15" t="s">
        <v>3463</v>
      </c>
      <c r="D1631" s="15" t="s">
        <v>3745</v>
      </c>
      <c r="E1631" s="13" t="s">
        <v>3760</v>
      </c>
      <c r="F1631" s="13" t="n">
        <v>0.18</v>
      </c>
      <c r="G1631" s="13" t="s">
        <v>15</v>
      </c>
      <c r="H1631" s="5" t="n">
        <f aca="false">VLOOKUP(E1631,[1]Sayfa5!E$1:H$1048576,4,0)</f>
        <v>3.0456</v>
      </c>
      <c r="I1631" s="12"/>
      <c r="J1631" s="13" t="s">
        <v>2411</v>
      </c>
    </row>
    <row r="1632" s="33" customFormat="true" ht="15" hidden="true" customHeight="false" outlineLevel="0" collapsed="false">
      <c r="A1632" s="3" t="s">
        <v>3761</v>
      </c>
      <c r="B1632" s="12" t="s">
        <v>11</v>
      </c>
      <c r="C1632" s="15" t="s">
        <v>3463</v>
      </c>
      <c r="D1632" s="15" t="s">
        <v>3745</v>
      </c>
      <c r="E1632" s="13" t="s">
        <v>3762</v>
      </c>
      <c r="F1632" s="13" t="n">
        <v>0.18</v>
      </c>
      <c r="G1632" s="13" t="s">
        <v>15</v>
      </c>
      <c r="H1632" s="5" t="n">
        <f aca="false">VLOOKUP(E1632,[1]Sayfa5!E$1:H$1048576,4,0)</f>
        <v>3.0456</v>
      </c>
      <c r="I1632" s="12"/>
      <c r="J1632" s="13" t="s">
        <v>2414</v>
      </c>
    </row>
    <row r="1633" s="33" customFormat="true" ht="15" hidden="true" customHeight="false" outlineLevel="0" collapsed="false">
      <c r="A1633" s="3" t="s">
        <v>3763</v>
      </c>
      <c r="B1633" s="12" t="s">
        <v>11</v>
      </c>
      <c r="C1633" s="15" t="s">
        <v>3463</v>
      </c>
      <c r="D1633" s="15" t="s">
        <v>2861</v>
      </c>
      <c r="E1633" s="13" t="s">
        <v>2891</v>
      </c>
      <c r="F1633" s="13" t="n">
        <v>0.18</v>
      </c>
      <c r="G1633" s="13" t="s">
        <v>15</v>
      </c>
      <c r="H1633" s="13" t="n">
        <f aca="false">VLOOKUP(E1633,[1]Sayfa5!E$1:H$1048576,4,0)</f>
        <v>8.59032</v>
      </c>
      <c r="I1633" s="12"/>
      <c r="J1633" s="47" t="s">
        <v>2417</v>
      </c>
    </row>
    <row r="1634" s="33" customFormat="true" ht="15" hidden="true" customHeight="false" outlineLevel="0" collapsed="false">
      <c r="A1634" s="3" t="s">
        <v>3764</v>
      </c>
      <c r="B1634" s="12" t="s">
        <v>11</v>
      </c>
      <c r="C1634" s="15" t="s">
        <v>3463</v>
      </c>
      <c r="D1634" s="15" t="s">
        <v>2861</v>
      </c>
      <c r="E1634" s="13" t="s">
        <v>2894</v>
      </c>
      <c r="F1634" s="13" t="n">
        <v>0.18</v>
      </c>
      <c r="G1634" s="13" t="s">
        <v>15</v>
      </c>
      <c r="H1634" s="13" t="n">
        <f aca="false">VLOOKUP(E1634,[1]Sayfa5!E$1:H$1048576,4,0)</f>
        <v>8.59032</v>
      </c>
      <c r="I1634" s="12"/>
      <c r="J1634" s="47" t="s">
        <v>2420</v>
      </c>
    </row>
    <row r="1635" s="33" customFormat="true" ht="15" hidden="true" customHeight="false" outlineLevel="0" collapsed="false">
      <c r="A1635" s="3" t="s">
        <v>3765</v>
      </c>
      <c r="B1635" s="12" t="s">
        <v>11</v>
      </c>
      <c r="C1635" s="15" t="s">
        <v>3463</v>
      </c>
      <c r="D1635" s="15" t="s">
        <v>2861</v>
      </c>
      <c r="E1635" s="13" t="s">
        <v>2897</v>
      </c>
      <c r="F1635" s="13" t="n">
        <v>0.18</v>
      </c>
      <c r="G1635" s="13" t="s">
        <v>15</v>
      </c>
      <c r="H1635" s="13" t="n">
        <f aca="false">VLOOKUP(E1635,[1]Sayfa5!E$1:H$1048576,4,0)</f>
        <v>8.59032</v>
      </c>
      <c r="I1635" s="12"/>
      <c r="J1635" s="47" t="s">
        <v>2423</v>
      </c>
    </row>
    <row r="1636" s="33" customFormat="true" ht="15" hidden="true" customHeight="false" outlineLevel="0" collapsed="false">
      <c r="A1636" s="3" t="s">
        <v>3766</v>
      </c>
      <c r="B1636" s="12" t="s">
        <v>11</v>
      </c>
      <c r="C1636" s="15" t="s">
        <v>3463</v>
      </c>
      <c r="D1636" s="15" t="s">
        <v>2861</v>
      </c>
      <c r="E1636" s="13" t="s">
        <v>2900</v>
      </c>
      <c r="F1636" s="13" t="n">
        <v>0.18</v>
      </c>
      <c r="G1636" s="13" t="s">
        <v>15</v>
      </c>
      <c r="H1636" s="13" t="n">
        <f aca="false">VLOOKUP(E1636,[1]Sayfa5!E$1:H$1048576,4,0)</f>
        <v>8.59032</v>
      </c>
      <c r="I1636" s="12"/>
      <c r="J1636" s="47" t="s">
        <v>2426</v>
      </c>
    </row>
    <row r="1637" s="33" customFormat="true" ht="15" hidden="true" customHeight="false" outlineLevel="0" collapsed="false">
      <c r="A1637" s="3" t="s">
        <v>3767</v>
      </c>
      <c r="B1637" s="12" t="s">
        <v>11</v>
      </c>
      <c r="C1637" s="15" t="s">
        <v>3463</v>
      </c>
      <c r="D1637" s="15" t="s">
        <v>2861</v>
      </c>
      <c r="E1637" s="13" t="s">
        <v>2903</v>
      </c>
      <c r="F1637" s="13" t="n">
        <v>0.18</v>
      </c>
      <c r="G1637" s="13" t="s">
        <v>15</v>
      </c>
      <c r="H1637" s="13" t="n">
        <f aca="false">VLOOKUP(E1637,[1]Sayfa5!E$1:H$1048576,4,0)</f>
        <v>8.59032</v>
      </c>
      <c r="I1637" s="12"/>
      <c r="J1637" s="47" t="s">
        <v>2429</v>
      </c>
    </row>
    <row r="1638" s="33" customFormat="true" ht="15" hidden="true" customHeight="false" outlineLevel="0" collapsed="false">
      <c r="A1638" s="3" t="s">
        <v>3768</v>
      </c>
      <c r="B1638" s="12" t="s">
        <v>11</v>
      </c>
      <c r="C1638" s="15" t="s">
        <v>3463</v>
      </c>
      <c r="D1638" s="15" t="s">
        <v>2861</v>
      </c>
      <c r="E1638" s="13" t="s">
        <v>2906</v>
      </c>
      <c r="F1638" s="13" t="n">
        <v>0.18</v>
      </c>
      <c r="G1638" s="13" t="s">
        <v>15</v>
      </c>
      <c r="H1638" s="13" t="n">
        <f aca="false">VLOOKUP(E1638,[1]Sayfa5!E$1:H$1048576,4,0)</f>
        <v>8.59032</v>
      </c>
      <c r="I1638" s="12"/>
      <c r="J1638" s="47" t="s">
        <v>2432</v>
      </c>
    </row>
    <row r="1639" s="33" customFormat="true" ht="15" hidden="true" customHeight="false" outlineLevel="0" collapsed="false">
      <c r="A1639" s="3" t="s">
        <v>3769</v>
      </c>
      <c r="B1639" s="12" t="s">
        <v>11</v>
      </c>
      <c r="C1639" s="15" t="s">
        <v>3463</v>
      </c>
      <c r="D1639" s="15" t="s">
        <v>2861</v>
      </c>
      <c r="E1639" s="13" t="s">
        <v>3770</v>
      </c>
      <c r="F1639" s="13" t="n">
        <v>0.18</v>
      </c>
      <c r="G1639" s="13" t="s">
        <v>15</v>
      </c>
      <c r="H1639" s="13" t="n">
        <f aca="false">VLOOKUP(E1639,[1]Sayfa5!E$1:H$1048576,4,0)</f>
        <v>7.7212</v>
      </c>
      <c r="I1639" s="12"/>
      <c r="J1639" s="47" t="s">
        <v>2435</v>
      </c>
    </row>
    <row r="1640" s="33" customFormat="true" ht="15" hidden="true" customHeight="false" outlineLevel="0" collapsed="false">
      <c r="A1640" s="3" t="s">
        <v>3771</v>
      </c>
      <c r="B1640" s="12" t="s">
        <v>11</v>
      </c>
      <c r="C1640" s="15" t="s">
        <v>3463</v>
      </c>
      <c r="D1640" s="15" t="s">
        <v>2861</v>
      </c>
      <c r="E1640" s="13" t="s">
        <v>3772</v>
      </c>
      <c r="F1640" s="13" t="n">
        <v>0.18</v>
      </c>
      <c r="G1640" s="13" t="s">
        <v>15</v>
      </c>
      <c r="H1640" s="13" t="n">
        <f aca="false">VLOOKUP(E1640,[1]Sayfa5!E$1:H$1048576,4,0)</f>
        <v>7.7212</v>
      </c>
      <c r="I1640" s="12"/>
      <c r="J1640" s="47" t="s">
        <v>2439</v>
      </c>
    </row>
    <row r="1641" s="33" customFormat="true" ht="15" hidden="true" customHeight="false" outlineLevel="0" collapsed="false">
      <c r="A1641" s="3" t="s">
        <v>3773</v>
      </c>
      <c r="B1641" s="12" t="s">
        <v>11</v>
      </c>
      <c r="C1641" s="15" t="s">
        <v>3463</v>
      </c>
      <c r="D1641" s="15" t="s">
        <v>2861</v>
      </c>
      <c r="E1641" s="13" t="s">
        <v>3774</v>
      </c>
      <c r="F1641" s="13" t="n">
        <v>0.18</v>
      </c>
      <c r="G1641" s="13" t="s">
        <v>15</v>
      </c>
      <c r="H1641" s="13" t="n">
        <f aca="false">VLOOKUP(E1641,[1]Sayfa5!E$1:H$1048576,4,0)</f>
        <v>7.7212</v>
      </c>
      <c r="I1641" s="12"/>
      <c r="J1641" s="47" t="s">
        <v>2442</v>
      </c>
    </row>
    <row r="1642" s="33" customFormat="true" ht="15" hidden="true" customHeight="false" outlineLevel="0" collapsed="false">
      <c r="A1642" s="3" t="s">
        <v>3775</v>
      </c>
      <c r="B1642" s="12" t="s">
        <v>11</v>
      </c>
      <c r="C1642" s="15" t="s">
        <v>3463</v>
      </c>
      <c r="D1642" s="15" t="s">
        <v>2861</v>
      </c>
      <c r="E1642" s="13" t="s">
        <v>3776</v>
      </c>
      <c r="F1642" s="13" t="n">
        <v>0.18</v>
      </c>
      <c r="G1642" s="13" t="s">
        <v>15</v>
      </c>
      <c r="H1642" s="13" t="n">
        <f aca="false">VLOOKUP(E1642,[1]Sayfa5!E$1:H$1048576,4,0)</f>
        <v>7.7212</v>
      </c>
      <c r="I1642" s="12"/>
      <c r="J1642" s="47" t="s">
        <v>2445</v>
      </c>
    </row>
    <row r="1643" s="33" customFormat="true" ht="15" hidden="true" customHeight="false" outlineLevel="0" collapsed="false">
      <c r="A1643" s="3" t="s">
        <v>3777</v>
      </c>
      <c r="B1643" s="12" t="s">
        <v>11</v>
      </c>
      <c r="C1643" s="15" t="s">
        <v>3463</v>
      </c>
      <c r="D1643" s="15" t="s">
        <v>2861</v>
      </c>
      <c r="E1643" s="13" t="s">
        <v>3778</v>
      </c>
      <c r="F1643" s="13" t="n">
        <v>0.18</v>
      </c>
      <c r="G1643" s="13" t="s">
        <v>15</v>
      </c>
      <c r="H1643" s="13" t="n">
        <f aca="false">VLOOKUP(E1643,[1]Sayfa5!E$1:H$1048576,4,0)</f>
        <v>7.7212</v>
      </c>
      <c r="I1643" s="12"/>
      <c r="J1643" s="47" t="s">
        <v>2448</v>
      </c>
    </row>
    <row r="1644" s="33" customFormat="true" ht="15" hidden="true" customHeight="false" outlineLevel="0" collapsed="false">
      <c r="A1644" s="3" t="s">
        <v>3779</v>
      </c>
      <c r="B1644" s="12" t="s">
        <v>11</v>
      </c>
      <c r="C1644" s="15" t="s">
        <v>3463</v>
      </c>
      <c r="D1644" s="15" t="s">
        <v>2861</v>
      </c>
      <c r="E1644" s="13" t="s">
        <v>3780</v>
      </c>
      <c r="F1644" s="13" t="n">
        <v>0.18</v>
      </c>
      <c r="G1644" s="13" t="s">
        <v>15</v>
      </c>
      <c r="H1644" s="13" t="n">
        <f aca="false">VLOOKUP(E1644,[1]Sayfa5!E$1:H$1048576,4,0)</f>
        <v>7.7212</v>
      </c>
      <c r="I1644" s="12"/>
      <c r="J1644" s="47" t="s">
        <v>2451</v>
      </c>
    </row>
    <row r="1645" s="33" customFormat="true" ht="15" hidden="true" customHeight="false" outlineLevel="0" collapsed="false">
      <c r="A1645" s="3" t="s">
        <v>3781</v>
      </c>
      <c r="B1645" s="12" t="s">
        <v>11</v>
      </c>
      <c r="C1645" s="15" t="s">
        <v>3463</v>
      </c>
      <c r="D1645" s="15" t="s">
        <v>2861</v>
      </c>
      <c r="E1645" s="13" t="s">
        <v>3782</v>
      </c>
      <c r="F1645" s="13" t="n">
        <v>0.18</v>
      </c>
      <c r="G1645" s="13" t="s">
        <v>15</v>
      </c>
      <c r="H1645" s="13" t="n">
        <f aca="false">VLOOKUP(E1645,[1]Sayfa5!E$1:H$1048576,4,0)</f>
        <v>7.7212</v>
      </c>
      <c r="I1645" s="12"/>
      <c r="J1645" s="47" t="s">
        <v>2454</v>
      </c>
    </row>
    <row r="1646" s="33" customFormat="true" ht="15" hidden="true" customHeight="false" outlineLevel="0" collapsed="false">
      <c r="A1646" s="3" t="s">
        <v>3783</v>
      </c>
      <c r="B1646" s="12" t="s">
        <v>11</v>
      </c>
      <c r="C1646" s="15" t="s">
        <v>3463</v>
      </c>
      <c r="D1646" s="15" t="s">
        <v>2861</v>
      </c>
      <c r="E1646" s="13" t="s">
        <v>3784</v>
      </c>
      <c r="F1646" s="13" t="n">
        <v>0.18</v>
      </c>
      <c r="G1646" s="13" t="s">
        <v>15</v>
      </c>
      <c r="H1646" s="13" t="n">
        <f aca="false">VLOOKUP(E1646,[1]Sayfa5!E$1:H$1048576,4,0)</f>
        <v>7.7212</v>
      </c>
      <c r="I1646" s="12"/>
      <c r="J1646" s="47" t="s">
        <v>2457</v>
      </c>
    </row>
    <row r="1647" s="33" customFormat="true" ht="15" hidden="true" customHeight="false" outlineLevel="0" collapsed="false">
      <c r="A1647" s="3" t="s">
        <v>3785</v>
      </c>
      <c r="B1647" s="12" t="s">
        <v>11</v>
      </c>
      <c r="C1647" s="15" t="s">
        <v>3463</v>
      </c>
      <c r="D1647" s="15" t="s">
        <v>2861</v>
      </c>
      <c r="E1647" s="13" t="s">
        <v>3786</v>
      </c>
      <c r="F1647" s="13" t="n">
        <v>0.18</v>
      </c>
      <c r="G1647" s="13" t="s">
        <v>15</v>
      </c>
      <c r="H1647" s="13" t="n">
        <f aca="false">VLOOKUP(E1647,[1]Sayfa5!E$1:H$1048576,4,0)</f>
        <v>7.7212</v>
      </c>
      <c r="I1647" s="12"/>
      <c r="J1647" s="47" t="s">
        <v>2460</v>
      </c>
    </row>
    <row r="1648" s="33" customFormat="true" ht="15" hidden="true" customHeight="false" outlineLevel="0" collapsed="false">
      <c r="A1648" s="3" t="s">
        <v>3787</v>
      </c>
      <c r="B1648" s="12" t="s">
        <v>11</v>
      </c>
      <c r="C1648" s="15" t="s">
        <v>3463</v>
      </c>
      <c r="D1648" s="15" t="s">
        <v>2861</v>
      </c>
      <c r="E1648" s="13" t="s">
        <v>3788</v>
      </c>
      <c r="F1648" s="13" t="n">
        <v>0.18</v>
      </c>
      <c r="G1648" s="13" t="s">
        <v>15</v>
      </c>
      <c r="H1648" s="13" t="n">
        <f aca="false">VLOOKUP(E1648,[1]Sayfa5!E$1:H$1048576,4,0)</f>
        <v>7.7212</v>
      </c>
      <c r="I1648" s="12"/>
      <c r="J1648" s="47" t="s">
        <v>2463</v>
      </c>
    </row>
    <row r="1649" s="33" customFormat="true" ht="15" hidden="true" customHeight="false" outlineLevel="0" collapsed="false">
      <c r="A1649" s="3" t="s">
        <v>3789</v>
      </c>
      <c r="B1649" s="12" t="s">
        <v>11</v>
      </c>
      <c r="C1649" s="15" t="s">
        <v>3463</v>
      </c>
      <c r="D1649" s="15" t="s">
        <v>2861</v>
      </c>
      <c r="E1649" s="13" t="s">
        <v>2929</v>
      </c>
      <c r="F1649" s="13" t="n">
        <v>0.18</v>
      </c>
      <c r="G1649" s="13" t="s">
        <v>15</v>
      </c>
      <c r="H1649" s="13" t="n">
        <f aca="false">VLOOKUP(E1649,[1]Sayfa5!E$1:H$1048576,4,0)</f>
        <v>16.798848</v>
      </c>
      <c r="I1649" s="12"/>
      <c r="J1649" s="47" t="s">
        <v>2466</v>
      </c>
    </row>
    <row r="1650" s="33" customFormat="true" ht="15" hidden="true" customHeight="false" outlineLevel="0" collapsed="false">
      <c r="A1650" s="3" t="s">
        <v>3790</v>
      </c>
      <c r="B1650" s="12" t="s">
        <v>11</v>
      </c>
      <c r="C1650" s="15" t="s">
        <v>3463</v>
      </c>
      <c r="D1650" s="15" t="s">
        <v>2861</v>
      </c>
      <c r="E1650" s="13" t="s">
        <v>2931</v>
      </c>
      <c r="F1650" s="13" t="n">
        <v>0.18</v>
      </c>
      <c r="G1650" s="13" t="s">
        <v>15</v>
      </c>
      <c r="H1650" s="13" t="n">
        <f aca="false">VLOOKUP(E1650,[1]Sayfa5!E$1:H$1048576,4,0)</f>
        <v>16.798848</v>
      </c>
      <c r="I1650" s="12"/>
      <c r="J1650" s="47" t="s">
        <v>2469</v>
      </c>
    </row>
    <row r="1651" s="33" customFormat="true" ht="15" hidden="true" customHeight="false" outlineLevel="0" collapsed="false">
      <c r="A1651" s="3" t="s">
        <v>3791</v>
      </c>
      <c r="B1651" s="12" t="s">
        <v>11</v>
      </c>
      <c r="C1651" s="15" t="s">
        <v>3463</v>
      </c>
      <c r="D1651" s="15" t="s">
        <v>2861</v>
      </c>
      <c r="E1651" s="13" t="s">
        <v>2933</v>
      </c>
      <c r="F1651" s="13" t="n">
        <v>0.18</v>
      </c>
      <c r="G1651" s="13" t="s">
        <v>15</v>
      </c>
      <c r="H1651" s="13" t="n">
        <f aca="false">VLOOKUP(E1651,[1]Sayfa5!E$1:H$1048576,4,0)</f>
        <v>52.5050136</v>
      </c>
      <c r="I1651" s="12"/>
      <c r="J1651" s="47" t="s">
        <v>2472</v>
      </c>
    </row>
    <row r="1652" s="33" customFormat="true" ht="15" hidden="true" customHeight="false" outlineLevel="0" collapsed="false">
      <c r="A1652" s="3" t="s">
        <v>3792</v>
      </c>
      <c r="B1652" s="12" t="s">
        <v>11</v>
      </c>
      <c r="C1652" s="15" t="s">
        <v>3463</v>
      </c>
      <c r="D1652" s="15" t="s">
        <v>2861</v>
      </c>
      <c r="E1652" s="13" t="s">
        <v>2935</v>
      </c>
      <c r="F1652" s="13" t="n">
        <v>0.18</v>
      </c>
      <c r="G1652" s="13" t="s">
        <v>15</v>
      </c>
      <c r="H1652" s="13" t="n">
        <f aca="false">VLOOKUP(E1652,[1]Sayfa5!E$1:H$1048576,4,0)</f>
        <v>52.5050136</v>
      </c>
      <c r="I1652" s="12"/>
      <c r="J1652" s="47" t="s">
        <v>2475</v>
      </c>
    </row>
    <row r="1653" s="33" customFormat="true" ht="15" hidden="true" customHeight="false" outlineLevel="0" collapsed="false">
      <c r="A1653" s="3" t="s">
        <v>3793</v>
      </c>
      <c r="B1653" s="12" t="s">
        <v>11</v>
      </c>
      <c r="C1653" s="15" t="s">
        <v>3463</v>
      </c>
      <c r="D1653" s="15" t="s">
        <v>3794</v>
      </c>
      <c r="E1653" s="13" t="s">
        <v>3795</v>
      </c>
      <c r="F1653" s="13" t="n">
        <v>0.18</v>
      </c>
      <c r="G1653" s="13" t="s">
        <v>15</v>
      </c>
      <c r="H1653" s="13" t="n">
        <f aca="false">VLOOKUP(E1653,[1]Sayfa5!E$1:H$1048576,4,0)</f>
        <v>5.289216</v>
      </c>
      <c r="I1653" s="12"/>
      <c r="J1653" s="47" t="s">
        <v>2478</v>
      </c>
    </row>
    <row r="1654" s="33" customFormat="true" ht="15" hidden="true" customHeight="false" outlineLevel="0" collapsed="false">
      <c r="A1654" s="3" t="s">
        <v>3796</v>
      </c>
      <c r="B1654" s="12" t="s">
        <v>11</v>
      </c>
      <c r="C1654" s="15" t="s">
        <v>3463</v>
      </c>
      <c r="D1654" s="15" t="s">
        <v>3794</v>
      </c>
      <c r="E1654" s="13" t="s">
        <v>3797</v>
      </c>
      <c r="F1654" s="13" t="n">
        <v>0.18</v>
      </c>
      <c r="G1654" s="13" t="s">
        <v>15</v>
      </c>
      <c r="H1654" s="13" t="n">
        <f aca="false">VLOOKUP(E1654,[1]Sayfa5!E$1:H$1048576,4,0)</f>
        <v>5.289216</v>
      </c>
      <c r="I1654" s="12"/>
      <c r="J1654" s="47" t="s">
        <v>2481</v>
      </c>
    </row>
    <row r="1655" s="33" customFormat="true" ht="15" hidden="true" customHeight="false" outlineLevel="0" collapsed="false">
      <c r="A1655" s="3" t="s">
        <v>3798</v>
      </c>
      <c r="B1655" s="12" t="s">
        <v>11</v>
      </c>
      <c r="C1655" s="15" t="s">
        <v>3463</v>
      </c>
      <c r="D1655" s="15" t="s">
        <v>3794</v>
      </c>
      <c r="E1655" s="13" t="s">
        <v>3799</v>
      </c>
      <c r="F1655" s="13" t="n">
        <v>0.18</v>
      </c>
      <c r="G1655" s="13" t="s">
        <v>15</v>
      </c>
      <c r="H1655" s="13" t="n">
        <f aca="false">VLOOKUP(E1655,[1]Sayfa5!E$1:H$1048576,4,0)</f>
        <v>5.289216</v>
      </c>
      <c r="I1655" s="12"/>
      <c r="J1655" s="47" t="s">
        <v>2484</v>
      </c>
    </row>
    <row r="1656" s="33" customFormat="true" ht="15" hidden="true" customHeight="false" outlineLevel="0" collapsed="false">
      <c r="A1656" s="3" t="s">
        <v>3800</v>
      </c>
      <c r="B1656" s="12" t="s">
        <v>11</v>
      </c>
      <c r="C1656" s="15" t="s">
        <v>3463</v>
      </c>
      <c r="D1656" s="15" t="s">
        <v>3794</v>
      </c>
      <c r="E1656" s="13" t="s">
        <v>3801</v>
      </c>
      <c r="F1656" s="13" t="n">
        <v>0.18</v>
      </c>
      <c r="G1656" s="13" t="s">
        <v>15</v>
      </c>
      <c r="H1656" s="13" t="n">
        <f aca="false">VLOOKUP(E1656,[1]Sayfa5!E$1:H$1048576,4,0)</f>
        <v>7.365792</v>
      </c>
      <c r="I1656" s="12"/>
      <c r="J1656" s="47" t="s">
        <v>2487</v>
      </c>
    </row>
    <row r="1657" s="33" customFormat="true" ht="15" hidden="true" customHeight="false" outlineLevel="0" collapsed="false">
      <c r="A1657" s="3" t="s">
        <v>3802</v>
      </c>
      <c r="B1657" s="12" t="s">
        <v>11</v>
      </c>
      <c r="C1657" s="15" t="s">
        <v>3463</v>
      </c>
      <c r="D1657" s="15" t="s">
        <v>3794</v>
      </c>
      <c r="E1657" s="13" t="s">
        <v>3803</v>
      </c>
      <c r="F1657" s="13" t="n">
        <v>0.18</v>
      </c>
      <c r="G1657" s="13" t="s">
        <v>15</v>
      </c>
      <c r="H1657" s="13" t="n">
        <f aca="false">VLOOKUP(E1657,[1]Sayfa5!E$1:H$1048576,4,0)</f>
        <v>7.365792</v>
      </c>
      <c r="I1657" s="12"/>
      <c r="J1657" s="47" t="s">
        <v>2490</v>
      </c>
    </row>
    <row r="1658" s="33" customFormat="true" ht="15" hidden="true" customHeight="false" outlineLevel="0" collapsed="false">
      <c r="A1658" s="3" t="s">
        <v>3804</v>
      </c>
      <c r="B1658" s="12" t="s">
        <v>11</v>
      </c>
      <c r="C1658" s="15" t="s">
        <v>3463</v>
      </c>
      <c r="D1658" s="15" t="s">
        <v>3794</v>
      </c>
      <c r="E1658" s="13" t="s">
        <v>3805</v>
      </c>
      <c r="F1658" s="13" t="n">
        <v>0.18</v>
      </c>
      <c r="G1658" s="13" t="s">
        <v>15</v>
      </c>
      <c r="H1658" s="13" t="n">
        <f aca="false">VLOOKUP(E1658,[1]Sayfa5!E$1:H$1048576,4,0)</f>
        <v>7.365792</v>
      </c>
      <c r="I1658" s="12"/>
      <c r="J1658" s="47" t="s">
        <v>2493</v>
      </c>
    </row>
    <row r="1659" s="33" customFormat="true" ht="15" hidden="true" customHeight="false" outlineLevel="0" collapsed="false">
      <c r="A1659" s="3" t="s">
        <v>3806</v>
      </c>
      <c r="B1659" s="12" t="s">
        <v>11</v>
      </c>
      <c r="C1659" s="15" t="s">
        <v>3463</v>
      </c>
      <c r="D1659" s="15" t="s">
        <v>3807</v>
      </c>
      <c r="E1659" s="13" t="s">
        <v>3808</v>
      </c>
      <c r="F1659" s="13" t="n">
        <v>0.18</v>
      </c>
      <c r="G1659" s="13" t="s">
        <v>15</v>
      </c>
      <c r="H1659" s="13" t="n">
        <f aca="false">VLOOKUP(E1659,[1]Sayfa5!E$1:H$1048576,4,0)</f>
        <v>1.269</v>
      </c>
      <c r="I1659" s="12"/>
      <c r="J1659" s="13" t="str">
        <f aca="false">VLOOKUP(E1659,[1]Sayfa5!E$1:I$1048576,5,0)</f>
        <v>4049793026244</v>
      </c>
    </row>
    <row r="1660" s="33" customFormat="true" ht="15" hidden="true" customHeight="false" outlineLevel="0" collapsed="false">
      <c r="A1660" s="3" t="s">
        <v>3809</v>
      </c>
      <c r="B1660" s="12" t="s">
        <v>11</v>
      </c>
      <c r="C1660" s="15" t="s">
        <v>3463</v>
      </c>
      <c r="D1660" s="15" t="s">
        <v>3807</v>
      </c>
      <c r="E1660" s="13" t="s">
        <v>3810</v>
      </c>
      <c r="F1660" s="13" t="n">
        <v>0.18</v>
      </c>
      <c r="G1660" s="13" t="s">
        <v>15</v>
      </c>
      <c r="H1660" s="13" t="n">
        <f aca="false">VLOOKUP(E1660,[1]Sayfa5!E$1:H$1048576,4,0)</f>
        <v>2.3688</v>
      </c>
      <c r="I1660" s="12"/>
      <c r="J1660" s="13" t="str">
        <f aca="false">VLOOKUP(E1660,[1]Sayfa5!E$1:I$1048576,5,0)</f>
        <v>4049793025995</v>
      </c>
    </row>
    <row r="1661" s="33" customFormat="true" ht="15" hidden="true" customHeight="false" outlineLevel="0" collapsed="false">
      <c r="A1661" s="3" t="s">
        <v>3811</v>
      </c>
      <c r="B1661" s="12" t="s">
        <v>11</v>
      </c>
      <c r="C1661" s="15" t="s">
        <v>3463</v>
      </c>
      <c r="D1661" s="15" t="s">
        <v>3807</v>
      </c>
      <c r="E1661" s="13" t="s">
        <v>3812</v>
      </c>
      <c r="F1661" s="13" t="n">
        <v>0.18</v>
      </c>
      <c r="G1661" s="13" t="s">
        <v>15</v>
      </c>
      <c r="H1661" s="5" t="n">
        <f aca="false">VLOOKUP(E1661,[1]Sayfa5!E$1:H$1048576,4,0)</f>
        <v>6.0066</v>
      </c>
      <c r="I1661" s="12"/>
      <c r="J1661" s="13" t="s">
        <v>2503</v>
      </c>
    </row>
    <row r="1662" s="33" customFormat="true" ht="15" hidden="true" customHeight="false" outlineLevel="0" collapsed="false">
      <c r="A1662" s="3" t="s">
        <v>3813</v>
      </c>
      <c r="B1662" s="12" t="s">
        <v>11</v>
      </c>
      <c r="C1662" s="15" t="s">
        <v>3463</v>
      </c>
      <c r="D1662" s="15" t="s">
        <v>3807</v>
      </c>
      <c r="E1662" s="13" t="s">
        <v>3814</v>
      </c>
      <c r="F1662" s="13" t="n">
        <v>0.18</v>
      </c>
      <c r="G1662" s="13" t="s">
        <v>15</v>
      </c>
      <c r="H1662" s="13" t="n">
        <f aca="false">VLOOKUP(E1662,[1]Sayfa5!E$1:H$1048576,4,0)</f>
        <v>1.2720968</v>
      </c>
      <c r="I1662" s="12"/>
      <c r="J1662" s="47" t="s">
        <v>2506</v>
      </c>
    </row>
    <row r="1663" s="33" customFormat="true" ht="15" hidden="true" customHeight="false" outlineLevel="0" collapsed="false">
      <c r="A1663" s="3" t="s">
        <v>3815</v>
      </c>
      <c r="B1663" s="12" t="s">
        <v>11</v>
      </c>
      <c r="C1663" s="15" t="s">
        <v>3463</v>
      </c>
      <c r="D1663" s="15" t="s">
        <v>3807</v>
      </c>
      <c r="E1663" s="13" t="s">
        <v>3816</v>
      </c>
      <c r="F1663" s="13" t="n">
        <v>0.18</v>
      </c>
      <c r="G1663" s="13" t="s">
        <v>15</v>
      </c>
      <c r="H1663" s="13" t="n">
        <f aca="false">VLOOKUP(E1663,[1]Sayfa5!E$1:H$1048576,4,0)</f>
        <v>2.3560136</v>
      </c>
      <c r="I1663" s="12"/>
      <c r="J1663" s="47" t="s">
        <v>2509</v>
      </c>
    </row>
    <row r="1664" s="33" customFormat="true" ht="15" hidden="true" customHeight="false" outlineLevel="0" collapsed="false">
      <c r="A1664" s="3" t="s">
        <v>3817</v>
      </c>
      <c r="B1664" s="12" t="s">
        <v>11</v>
      </c>
      <c r="C1664" s="15" t="s">
        <v>3463</v>
      </c>
      <c r="D1664" s="15" t="s">
        <v>3818</v>
      </c>
      <c r="E1664" s="13" t="s">
        <v>3819</v>
      </c>
      <c r="F1664" s="13" t="n">
        <v>0.18</v>
      </c>
      <c r="G1664" s="13" t="s">
        <v>15</v>
      </c>
      <c r="H1664" s="13" t="n">
        <f aca="false">VLOOKUP(E1664,[1]Sayfa5!E$1:H$1048576,4,0)</f>
        <v>1.3536</v>
      </c>
      <c r="I1664" s="12"/>
      <c r="J1664" s="13" t="str">
        <f aca="false">VLOOKUP(E1664,[1]Sayfa5!E$1:I$1048576,5,0)</f>
        <v>5902812100105</v>
      </c>
    </row>
    <row r="1665" s="33" customFormat="true" ht="15" hidden="true" customHeight="false" outlineLevel="0" collapsed="false">
      <c r="A1665" s="3" t="s">
        <v>3820</v>
      </c>
      <c r="B1665" s="12" t="s">
        <v>11</v>
      </c>
      <c r="C1665" s="15" t="s">
        <v>3463</v>
      </c>
      <c r="D1665" s="15" t="s">
        <v>3818</v>
      </c>
      <c r="E1665" s="13" t="s">
        <v>3821</v>
      </c>
      <c r="F1665" s="13" t="n">
        <v>0.18</v>
      </c>
      <c r="G1665" s="13" t="s">
        <v>15</v>
      </c>
      <c r="H1665" s="13" t="n">
        <f aca="false">VLOOKUP(E1665,[1]Sayfa5!E$1:H$1048576,4,0)</f>
        <v>2.3688</v>
      </c>
      <c r="I1665" s="12"/>
      <c r="J1665" s="13" t="str">
        <f aca="false">VLOOKUP(E1665,[1]Sayfa5!E$1:I$1048576,5,0)</f>
        <v>5902812001051</v>
      </c>
    </row>
    <row r="1666" s="33" customFormat="true" ht="15" hidden="true" customHeight="false" outlineLevel="0" collapsed="false">
      <c r="A1666" s="3" t="s">
        <v>3822</v>
      </c>
      <c r="B1666" s="12" t="s">
        <v>11</v>
      </c>
      <c r="C1666" s="15" t="s">
        <v>3463</v>
      </c>
      <c r="D1666" s="15" t="s">
        <v>3818</v>
      </c>
      <c r="E1666" s="13" t="s">
        <v>3823</v>
      </c>
      <c r="F1666" s="13" t="n">
        <v>0.18</v>
      </c>
      <c r="G1666" s="13" t="s">
        <v>15</v>
      </c>
      <c r="H1666" s="13" t="n">
        <f aca="false">VLOOKUP(E1666,[1]Sayfa5!E$1:H$1048576,4,0)</f>
        <v>2.7072</v>
      </c>
      <c r="I1666" s="12"/>
      <c r="J1666" s="13" t="str">
        <f aca="false">VLOOKUP(E1666,[1]Sayfa5!E$1:I$1048576,5,0)</f>
        <v>5902812001068</v>
      </c>
    </row>
    <row r="1667" s="33" customFormat="true" ht="15" hidden="true" customHeight="false" outlineLevel="0" collapsed="false">
      <c r="A1667" s="3" t="s">
        <v>3824</v>
      </c>
      <c r="B1667" s="12" t="s">
        <v>11</v>
      </c>
      <c r="C1667" s="15" t="s">
        <v>3463</v>
      </c>
      <c r="D1667" s="15" t="s">
        <v>3818</v>
      </c>
      <c r="E1667" s="13" t="s">
        <v>3825</v>
      </c>
      <c r="F1667" s="13" t="n">
        <v>0.18</v>
      </c>
      <c r="G1667" s="13" t="s">
        <v>15</v>
      </c>
      <c r="H1667" s="13" t="n">
        <f aca="false">VLOOKUP(E1667,[1]Sayfa5!E$1:H$1048576,4,0)</f>
        <v>3.8916</v>
      </c>
      <c r="I1667" s="12"/>
      <c r="J1667" s="13" t="str">
        <f aca="false">VLOOKUP(E1667,[1]Sayfa5!E$1:I$1048576,5,0)</f>
        <v>5902812001075</v>
      </c>
    </row>
    <row r="1668" s="33" customFormat="true" ht="15" hidden="true" customHeight="false" outlineLevel="0" collapsed="false">
      <c r="A1668" s="3" t="s">
        <v>3826</v>
      </c>
      <c r="B1668" s="12" t="s">
        <v>11</v>
      </c>
      <c r="C1668" s="15" t="s">
        <v>3463</v>
      </c>
      <c r="D1668" s="15" t="s">
        <v>3818</v>
      </c>
      <c r="E1668" s="13" t="s">
        <v>3827</v>
      </c>
      <c r="F1668" s="13" t="n">
        <v>0.18</v>
      </c>
      <c r="G1668" s="13" t="s">
        <v>15</v>
      </c>
      <c r="H1668" s="13" t="n">
        <f aca="false">VLOOKUP(E1668,[1]Sayfa5!E$1:H$1048576,4,0)</f>
        <v>5.7528</v>
      </c>
      <c r="I1668" s="12"/>
      <c r="J1668" s="13" t="str">
        <f aca="false">VLOOKUP(E1668,[1]Sayfa5!E$1:I$1048576,5,0)</f>
        <v>5902812001082</v>
      </c>
    </row>
    <row r="1669" s="33" customFormat="true" ht="15" hidden="true" customHeight="false" outlineLevel="0" collapsed="false">
      <c r="A1669" s="3" t="s">
        <v>3828</v>
      </c>
      <c r="B1669" s="12" t="s">
        <v>11</v>
      </c>
      <c r="C1669" s="15" t="s">
        <v>3463</v>
      </c>
      <c r="D1669" s="15" t="s">
        <v>3818</v>
      </c>
      <c r="E1669" s="13" t="s">
        <v>3829</v>
      </c>
      <c r="F1669" s="13" t="n">
        <v>0.18</v>
      </c>
      <c r="G1669" s="13" t="s">
        <v>15</v>
      </c>
      <c r="H1669" s="13" t="n">
        <f aca="false">VLOOKUP(E1669,[1]Sayfa5!E$1:H$1048576,4,0)</f>
        <v>3.8916</v>
      </c>
      <c r="I1669" s="12"/>
      <c r="J1669" s="13" t="str">
        <f aca="false">VLOOKUP(E1669,[1]Sayfa5!E$1:I$1048576,5,0)</f>
        <v>5902812139358</v>
      </c>
    </row>
    <row r="1670" s="33" customFormat="true" ht="15" hidden="true" customHeight="false" outlineLevel="0" collapsed="false">
      <c r="A1670" s="3" t="s">
        <v>3830</v>
      </c>
      <c r="B1670" s="12" t="s">
        <v>11</v>
      </c>
      <c r="C1670" s="15" t="s">
        <v>3463</v>
      </c>
      <c r="D1670" s="15" t="s">
        <v>3818</v>
      </c>
      <c r="E1670" s="13" t="s">
        <v>3831</v>
      </c>
      <c r="F1670" s="13" t="n">
        <v>0.18</v>
      </c>
      <c r="G1670" s="13" t="s">
        <v>15</v>
      </c>
      <c r="H1670" s="13" t="n">
        <f aca="false">VLOOKUP(E1670,[1]Sayfa5!E$1:H$1048576,4,0)</f>
        <v>2.7072</v>
      </c>
      <c r="I1670" s="12"/>
      <c r="J1670" s="13" t="str">
        <f aca="false">VLOOKUP(E1670,[1]Sayfa5!E$1:I$1048576,5,0)</f>
        <v>5902812139365</v>
      </c>
    </row>
    <row r="1671" s="33" customFormat="true" ht="15" hidden="true" customHeight="false" outlineLevel="0" collapsed="false">
      <c r="A1671" s="3" t="s">
        <v>3832</v>
      </c>
      <c r="B1671" s="12" t="s">
        <v>11</v>
      </c>
      <c r="C1671" s="15" t="s">
        <v>3463</v>
      </c>
      <c r="D1671" s="15" t="s">
        <v>3818</v>
      </c>
      <c r="E1671" s="13" t="s">
        <v>3833</v>
      </c>
      <c r="F1671" s="13" t="n">
        <v>0.18</v>
      </c>
      <c r="G1671" s="13" t="s">
        <v>15</v>
      </c>
      <c r="H1671" s="13" t="n">
        <f aca="false">VLOOKUP(E1671,[1]Sayfa5!E$1:H$1048576,4,0)</f>
        <v>1.434816</v>
      </c>
      <c r="I1671" s="12"/>
      <c r="J1671" s="13" t="str">
        <f aca="false">VLOOKUP(E1671,[1]Sayfa5!E$1:I$1048576,5,0)</f>
        <v>5902812152593</v>
      </c>
    </row>
    <row r="1672" s="33" customFormat="true" ht="15" hidden="true" customHeight="false" outlineLevel="0" collapsed="false">
      <c r="A1672" s="3" t="s">
        <v>3834</v>
      </c>
      <c r="B1672" s="12" t="s">
        <v>11</v>
      </c>
      <c r="C1672" s="15" t="s">
        <v>3463</v>
      </c>
      <c r="D1672" s="15" t="s">
        <v>3818</v>
      </c>
      <c r="E1672" s="13" t="s">
        <v>3835</v>
      </c>
      <c r="F1672" s="13" t="n">
        <v>0.18</v>
      </c>
      <c r="G1672" s="13" t="s">
        <v>15</v>
      </c>
      <c r="H1672" s="13" t="n">
        <f aca="false">VLOOKUP(E1672,[1]Sayfa5!E$1:H$1048576,4,0)</f>
        <v>2.4534</v>
      </c>
      <c r="I1672" s="12"/>
      <c r="J1672" s="13" t="str">
        <f aca="false">VLOOKUP(E1672,[1]Sayfa5!E$1:I$1048576,5,0)</f>
        <v>5902812152616</v>
      </c>
    </row>
    <row r="1673" s="33" customFormat="true" ht="15" hidden="true" customHeight="false" outlineLevel="0" collapsed="false">
      <c r="A1673" s="3" t="s">
        <v>3836</v>
      </c>
      <c r="B1673" s="12" t="s">
        <v>11</v>
      </c>
      <c r="C1673" s="15" t="s">
        <v>3463</v>
      </c>
      <c r="D1673" s="15" t="s">
        <v>3818</v>
      </c>
      <c r="E1673" s="13" t="s">
        <v>3837</v>
      </c>
      <c r="F1673" s="13" t="n">
        <v>0.18</v>
      </c>
      <c r="G1673" s="13" t="s">
        <v>15</v>
      </c>
      <c r="H1673" s="5" t="n">
        <f aca="false">VLOOKUP(E1673,[1]Sayfa5!E$1:H$1048576,4,0)</f>
        <v>1.93</v>
      </c>
      <c r="I1673" s="12"/>
      <c r="J1673" s="48" t="n">
        <f aca="false">VLOOKUP(E1673,[1]Sayfa5!E$1:I$1048576,5,0)</f>
        <v>8693245030592</v>
      </c>
    </row>
    <row r="1674" s="33" customFormat="true" ht="15" hidden="true" customHeight="false" outlineLevel="0" collapsed="false">
      <c r="A1674" s="3" t="s">
        <v>3838</v>
      </c>
      <c r="B1674" s="12" t="s">
        <v>11</v>
      </c>
      <c r="C1674" s="15" t="s">
        <v>3463</v>
      </c>
      <c r="D1674" s="15" t="s">
        <v>3818</v>
      </c>
      <c r="E1674" s="13" t="s">
        <v>3839</v>
      </c>
      <c r="F1674" s="13" t="n">
        <v>0.18</v>
      </c>
      <c r="G1674" s="13" t="s">
        <v>15</v>
      </c>
      <c r="H1674" s="5" t="n">
        <f aca="false">VLOOKUP(E1674,[1]Sayfa5!E$1:H$1048576,4,0)</f>
        <v>1.7577</v>
      </c>
      <c r="I1674" s="12"/>
      <c r="J1674" s="48" t="n">
        <f aca="false">VLOOKUP(E1674,[1]Sayfa5!E$1:I$1048576,5,0)</f>
        <v>8693245039632</v>
      </c>
    </row>
    <row r="1675" s="33" customFormat="true" ht="15" hidden="true" customHeight="false" outlineLevel="0" collapsed="false">
      <c r="A1675" s="3" t="s">
        <v>3840</v>
      </c>
      <c r="B1675" s="12" t="s">
        <v>11</v>
      </c>
      <c r="C1675" s="15" t="s">
        <v>3463</v>
      </c>
      <c r="D1675" s="15" t="s">
        <v>3818</v>
      </c>
      <c r="E1675" s="13" t="s">
        <v>3841</v>
      </c>
      <c r="F1675" s="13" t="n">
        <v>0.18</v>
      </c>
      <c r="G1675" s="13" t="s">
        <v>15</v>
      </c>
      <c r="H1675" s="5" t="n">
        <f aca="false">VLOOKUP(E1675,[1]Sayfa5!E$1:H$1048576,4,0)</f>
        <v>2.511</v>
      </c>
      <c r="I1675" s="12"/>
      <c r="J1675" s="48" t="n">
        <f aca="false">VLOOKUP(E1675,[1]Sayfa5!E$1:I$1048576,5,0)</f>
        <v>8693245039656</v>
      </c>
    </row>
    <row r="1676" s="33" customFormat="true" ht="15" hidden="true" customHeight="false" outlineLevel="0" collapsed="false">
      <c r="A1676" s="3" t="s">
        <v>3842</v>
      </c>
      <c r="B1676" s="12" t="s">
        <v>11</v>
      </c>
      <c r="C1676" s="15" t="s">
        <v>3463</v>
      </c>
      <c r="D1676" s="15" t="s">
        <v>3818</v>
      </c>
      <c r="E1676" s="13" t="s">
        <v>3843</v>
      </c>
      <c r="F1676" s="13" t="n">
        <v>0.18</v>
      </c>
      <c r="G1676" s="13" t="s">
        <v>15</v>
      </c>
      <c r="H1676" s="5" t="n">
        <f aca="false">VLOOKUP(E1676,[1]Sayfa5!E$1:H$1048576,4,0)</f>
        <v>2.51</v>
      </c>
      <c r="I1676" s="12"/>
      <c r="J1676" s="48" t="n">
        <f aca="false">VLOOKUP(E1676,[1]Sayfa5!E$1:I$1048576,5,0)</f>
        <v>8693245039663</v>
      </c>
    </row>
    <row r="1677" s="33" customFormat="true" ht="15" hidden="true" customHeight="false" outlineLevel="0" collapsed="false">
      <c r="A1677" s="3" t="s">
        <v>3844</v>
      </c>
      <c r="B1677" s="12" t="s">
        <v>11</v>
      </c>
      <c r="C1677" s="15" t="s">
        <v>3463</v>
      </c>
      <c r="D1677" s="15" t="s">
        <v>3818</v>
      </c>
      <c r="E1677" s="13" t="s">
        <v>3845</v>
      </c>
      <c r="F1677" s="13" t="n">
        <v>0.18</v>
      </c>
      <c r="G1677" s="13" t="s">
        <v>15</v>
      </c>
      <c r="H1677" s="5" t="n">
        <f aca="false">VLOOKUP(E1677,[1]Sayfa5!E$1:H$1048576,4,0)</f>
        <v>3.89</v>
      </c>
      <c r="I1677" s="12"/>
      <c r="J1677" s="48" t="n">
        <f aca="false">VLOOKUP(E1677,[1]Sayfa5!E$1:I$1048576,5,0)</f>
        <v>8693245039670</v>
      </c>
    </row>
    <row r="1678" s="33" customFormat="true" ht="15" hidden="true" customHeight="false" outlineLevel="0" collapsed="false">
      <c r="A1678" s="3" t="s">
        <v>3846</v>
      </c>
      <c r="B1678" s="12" t="s">
        <v>11</v>
      </c>
      <c r="C1678" s="15" t="s">
        <v>3463</v>
      </c>
      <c r="D1678" s="15" t="s">
        <v>3818</v>
      </c>
      <c r="E1678" s="13" t="s">
        <v>3847</v>
      </c>
      <c r="F1678" s="13" t="n">
        <v>0.18</v>
      </c>
      <c r="G1678" s="13" t="s">
        <v>15</v>
      </c>
      <c r="H1678" s="5" t="n">
        <f aca="false">VLOOKUP(E1678,[1]Sayfa5!E$1:H$1048576,4,0)</f>
        <v>1.76</v>
      </c>
      <c r="I1678" s="12"/>
      <c r="J1678" s="48" t="n">
        <f aca="false">VLOOKUP(E1678,[1]Sayfa5!E$1:I$1048576,5,0)</f>
        <v>8693245039687</v>
      </c>
    </row>
    <row r="1679" s="33" customFormat="true" ht="15" hidden="true" customHeight="false" outlineLevel="0" collapsed="false">
      <c r="A1679" s="3" t="s">
        <v>3848</v>
      </c>
      <c r="B1679" s="12" t="s">
        <v>11</v>
      </c>
      <c r="C1679" s="15" t="s">
        <v>3463</v>
      </c>
      <c r="D1679" s="15" t="s">
        <v>3849</v>
      </c>
      <c r="E1679" s="13" t="s">
        <v>3850</v>
      </c>
      <c r="F1679" s="13" t="n">
        <v>0.18</v>
      </c>
      <c r="G1679" s="13" t="s">
        <v>15</v>
      </c>
      <c r="H1679" s="13" t="n">
        <v>1.94922</v>
      </c>
      <c r="I1679" s="12"/>
      <c r="J1679" s="13"/>
    </row>
    <row r="1680" s="33" customFormat="true" ht="15" hidden="true" customHeight="false" outlineLevel="0" collapsed="false">
      <c r="A1680" s="3" t="s">
        <v>3851</v>
      </c>
      <c r="B1680" s="12" t="s">
        <v>11</v>
      </c>
      <c r="C1680" s="15" t="s">
        <v>3463</v>
      </c>
      <c r="D1680" s="15" t="s">
        <v>3849</v>
      </c>
      <c r="E1680" s="13" t="s">
        <v>3852</v>
      </c>
      <c r="F1680" s="13" t="n">
        <v>0.18</v>
      </c>
      <c r="G1680" s="13" t="s">
        <v>15</v>
      </c>
      <c r="H1680" s="13" t="n">
        <v>1.94922</v>
      </c>
      <c r="I1680" s="12"/>
      <c r="J1680" s="13"/>
    </row>
    <row r="1681" s="33" customFormat="true" ht="15" hidden="true" customHeight="false" outlineLevel="0" collapsed="false">
      <c r="A1681" s="3" t="s">
        <v>3853</v>
      </c>
      <c r="B1681" s="12" t="s">
        <v>11</v>
      </c>
      <c r="C1681" s="15" t="s">
        <v>3463</v>
      </c>
      <c r="D1681" s="15" t="s">
        <v>3849</v>
      </c>
      <c r="E1681" s="13" t="s">
        <v>3854</v>
      </c>
      <c r="F1681" s="13" t="n">
        <v>0.18</v>
      </c>
      <c r="G1681" s="13" t="s">
        <v>15</v>
      </c>
      <c r="H1681" s="13" t="n">
        <v>1.94922</v>
      </c>
      <c r="I1681" s="12"/>
      <c r="J1681" s="13"/>
    </row>
    <row r="1682" s="33" customFormat="true" ht="15" hidden="true" customHeight="false" outlineLevel="0" collapsed="false">
      <c r="A1682" s="3" t="s">
        <v>3855</v>
      </c>
      <c r="B1682" s="12" t="s">
        <v>11</v>
      </c>
      <c r="C1682" s="15" t="s">
        <v>3463</v>
      </c>
      <c r="D1682" s="15" t="s">
        <v>3849</v>
      </c>
      <c r="E1682" s="13" t="s">
        <v>3856</v>
      </c>
      <c r="F1682" s="13" t="n">
        <v>0.18</v>
      </c>
      <c r="G1682" s="13" t="s">
        <v>15</v>
      </c>
      <c r="H1682" s="13" t="n">
        <v>1.94922</v>
      </c>
      <c r="I1682" s="12"/>
      <c r="J1682" s="13"/>
    </row>
    <row r="1683" s="33" customFormat="true" ht="15" hidden="true" customHeight="false" outlineLevel="0" collapsed="false">
      <c r="A1683" s="3" t="s">
        <v>3857</v>
      </c>
      <c r="B1683" s="12" t="s">
        <v>11</v>
      </c>
      <c r="C1683" s="15" t="s">
        <v>3463</v>
      </c>
      <c r="D1683" s="15" t="s">
        <v>3849</v>
      </c>
      <c r="E1683" s="13" t="s">
        <v>3858</v>
      </c>
      <c r="F1683" s="13" t="n">
        <v>0.18</v>
      </c>
      <c r="G1683" s="13" t="s">
        <v>15</v>
      </c>
      <c r="H1683" s="13" t="n">
        <v>1.94922</v>
      </c>
      <c r="I1683" s="12"/>
      <c r="J1683" s="13"/>
    </row>
    <row r="1684" s="33" customFormat="true" ht="15" hidden="true" customHeight="false" outlineLevel="0" collapsed="false">
      <c r="A1684" s="3" t="s">
        <v>3859</v>
      </c>
      <c r="B1684" s="12" t="s">
        <v>11</v>
      </c>
      <c r="C1684" s="15" t="s">
        <v>3463</v>
      </c>
      <c r="D1684" s="15" t="s">
        <v>3849</v>
      </c>
      <c r="E1684" s="13" t="s">
        <v>3860</v>
      </c>
      <c r="F1684" s="13" t="n">
        <v>0.18</v>
      </c>
      <c r="G1684" s="13" t="s">
        <v>15</v>
      </c>
      <c r="H1684" s="13" t="n">
        <v>3.13992</v>
      </c>
      <c r="I1684" s="12"/>
      <c r="J1684" s="13"/>
    </row>
    <row r="1685" s="33" customFormat="true" ht="15" hidden="true" customHeight="false" outlineLevel="0" collapsed="false">
      <c r="A1685" s="3" t="s">
        <v>3861</v>
      </c>
      <c r="B1685" s="12" t="s">
        <v>11</v>
      </c>
      <c r="C1685" s="15" t="s">
        <v>3463</v>
      </c>
      <c r="D1685" s="15" t="s">
        <v>3849</v>
      </c>
      <c r="E1685" s="13" t="s">
        <v>3862</v>
      </c>
      <c r="F1685" s="13" t="n">
        <v>0.18</v>
      </c>
      <c r="G1685" s="13" t="s">
        <v>15</v>
      </c>
      <c r="H1685" s="13" t="n">
        <v>3.13992</v>
      </c>
      <c r="I1685" s="12"/>
      <c r="J1685" s="13"/>
    </row>
    <row r="1686" s="33" customFormat="true" ht="15" hidden="true" customHeight="false" outlineLevel="0" collapsed="false">
      <c r="A1686" s="3" t="s">
        <v>3863</v>
      </c>
      <c r="B1686" s="12" t="s">
        <v>11</v>
      </c>
      <c r="C1686" s="15" t="s">
        <v>3463</v>
      </c>
      <c r="D1686" s="15" t="s">
        <v>3849</v>
      </c>
      <c r="E1686" s="13" t="s">
        <v>3864</v>
      </c>
      <c r="F1686" s="13" t="n">
        <v>0.18</v>
      </c>
      <c r="G1686" s="13" t="s">
        <v>15</v>
      </c>
      <c r="H1686" s="13" t="n">
        <v>3.13992</v>
      </c>
      <c r="I1686" s="12"/>
      <c r="J1686" s="13"/>
    </row>
    <row r="1687" s="33" customFormat="true" ht="15" hidden="true" customHeight="false" outlineLevel="0" collapsed="false">
      <c r="A1687" s="3" t="s">
        <v>3865</v>
      </c>
      <c r="B1687" s="12" t="s">
        <v>11</v>
      </c>
      <c r="C1687" s="15" t="s">
        <v>3463</v>
      </c>
      <c r="D1687" s="15" t="s">
        <v>3849</v>
      </c>
      <c r="E1687" s="13" t="s">
        <v>3866</v>
      </c>
      <c r="F1687" s="13" t="n">
        <v>0.18</v>
      </c>
      <c r="G1687" s="13" t="s">
        <v>15</v>
      </c>
      <c r="H1687" s="13" t="n">
        <v>3.13992</v>
      </c>
      <c r="I1687" s="12"/>
      <c r="J1687" s="13"/>
    </row>
    <row r="1688" s="33" customFormat="true" ht="15" hidden="true" customHeight="false" outlineLevel="0" collapsed="false">
      <c r="A1688" s="3" t="s">
        <v>3867</v>
      </c>
      <c r="B1688" s="12" t="s">
        <v>11</v>
      </c>
      <c r="C1688" s="15" t="s">
        <v>3463</v>
      </c>
      <c r="D1688" s="15" t="s">
        <v>3849</v>
      </c>
      <c r="E1688" s="13" t="s">
        <v>3868</v>
      </c>
      <c r="F1688" s="13" t="n">
        <v>0.18</v>
      </c>
      <c r="G1688" s="13" t="s">
        <v>15</v>
      </c>
      <c r="H1688" s="13" t="n">
        <v>3.13992</v>
      </c>
      <c r="I1688" s="12"/>
      <c r="J1688" s="13"/>
    </row>
    <row r="1689" s="33" customFormat="true" ht="15" hidden="true" customHeight="false" outlineLevel="0" collapsed="false">
      <c r="A1689" s="3" t="s">
        <v>3869</v>
      </c>
      <c r="B1689" s="12" t="s">
        <v>11</v>
      </c>
      <c r="C1689" s="15" t="s">
        <v>3463</v>
      </c>
      <c r="D1689" s="15" t="s">
        <v>3849</v>
      </c>
      <c r="E1689" s="13" t="s">
        <v>3870</v>
      </c>
      <c r="F1689" s="13" t="n">
        <v>0.18</v>
      </c>
      <c r="G1689" s="13" t="s">
        <v>15</v>
      </c>
      <c r="H1689" s="13" t="n">
        <v>3.13992</v>
      </c>
      <c r="I1689" s="12"/>
      <c r="J1689" s="13"/>
    </row>
    <row r="1690" s="33" customFormat="true" ht="15" hidden="true" customHeight="false" outlineLevel="0" collapsed="false">
      <c r="A1690" s="3" t="s">
        <v>3871</v>
      </c>
      <c r="B1690" s="12" t="s">
        <v>11</v>
      </c>
      <c r="C1690" s="15" t="s">
        <v>3463</v>
      </c>
      <c r="D1690" s="15" t="s">
        <v>3849</v>
      </c>
      <c r="E1690" s="13" t="s">
        <v>3872</v>
      </c>
      <c r="F1690" s="13" t="n">
        <v>0.18</v>
      </c>
      <c r="G1690" s="13" t="s">
        <v>15</v>
      </c>
      <c r="H1690" s="13" t="n">
        <v>3.13992</v>
      </c>
      <c r="I1690" s="12"/>
      <c r="J1690" s="13"/>
    </row>
    <row r="1691" s="33" customFormat="true" ht="15" hidden="true" customHeight="false" outlineLevel="0" collapsed="false">
      <c r="A1691" s="3" t="s">
        <v>3873</v>
      </c>
      <c r="B1691" s="12" t="s">
        <v>11</v>
      </c>
      <c r="C1691" s="15" t="s">
        <v>3463</v>
      </c>
      <c r="D1691" s="15" t="s">
        <v>3849</v>
      </c>
      <c r="E1691" s="13" t="s">
        <v>3874</v>
      </c>
      <c r="F1691" s="13" t="n">
        <v>0.18</v>
      </c>
      <c r="G1691" s="13" t="s">
        <v>15</v>
      </c>
      <c r="H1691" s="13" t="n">
        <v>3.67794</v>
      </c>
      <c r="I1691" s="12"/>
      <c r="J1691" s="13"/>
    </row>
    <row r="1692" s="33" customFormat="true" ht="15" hidden="true" customHeight="false" outlineLevel="0" collapsed="false">
      <c r="A1692" s="3" t="s">
        <v>3875</v>
      </c>
      <c r="B1692" s="12" t="s">
        <v>11</v>
      </c>
      <c r="C1692" s="15" t="s">
        <v>3463</v>
      </c>
      <c r="D1692" s="15" t="s">
        <v>3849</v>
      </c>
      <c r="E1692" s="13" t="s">
        <v>3876</v>
      </c>
      <c r="F1692" s="13" t="n">
        <v>0.18</v>
      </c>
      <c r="G1692" s="13" t="s">
        <v>15</v>
      </c>
      <c r="H1692" s="13" t="n">
        <v>3.67794</v>
      </c>
      <c r="I1692" s="12"/>
      <c r="J1692" s="13"/>
    </row>
    <row r="1693" s="33" customFormat="true" ht="15" hidden="true" customHeight="false" outlineLevel="0" collapsed="false">
      <c r="A1693" s="3" t="s">
        <v>3877</v>
      </c>
      <c r="B1693" s="12" t="s">
        <v>11</v>
      </c>
      <c r="C1693" s="15" t="s">
        <v>3463</v>
      </c>
      <c r="D1693" s="15" t="s">
        <v>3849</v>
      </c>
      <c r="E1693" s="13" t="s">
        <v>3878</v>
      </c>
      <c r="F1693" s="13" t="n">
        <v>0.18</v>
      </c>
      <c r="G1693" s="13" t="s">
        <v>15</v>
      </c>
      <c r="H1693" s="13" t="n">
        <v>3.67794</v>
      </c>
      <c r="I1693" s="12"/>
      <c r="J1693" s="13"/>
    </row>
    <row r="1694" s="33" customFormat="true" ht="15" hidden="true" customHeight="false" outlineLevel="0" collapsed="false">
      <c r="A1694" s="3" t="s">
        <v>3879</v>
      </c>
      <c r="B1694" s="12" t="s">
        <v>11</v>
      </c>
      <c r="C1694" s="15" t="s">
        <v>3463</v>
      </c>
      <c r="D1694" s="15" t="s">
        <v>3849</v>
      </c>
      <c r="E1694" s="13" t="s">
        <v>3880</v>
      </c>
      <c r="F1694" s="13" t="n">
        <v>0.18</v>
      </c>
      <c r="G1694" s="13" t="s">
        <v>15</v>
      </c>
      <c r="H1694" s="13" t="n">
        <v>3.67794</v>
      </c>
      <c r="I1694" s="12"/>
      <c r="J1694" s="13"/>
    </row>
    <row r="1695" s="33" customFormat="true" ht="15" hidden="true" customHeight="false" outlineLevel="0" collapsed="false">
      <c r="A1695" s="3" t="s">
        <v>3881</v>
      </c>
      <c r="B1695" s="12" t="s">
        <v>11</v>
      </c>
      <c r="C1695" s="15" t="s">
        <v>3463</v>
      </c>
      <c r="D1695" s="15" t="s">
        <v>3849</v>
      </c>
      <c r="E1695" s="13" t="s">
        <v>3882</v>
      </c>
      <c r="F1695" s="13" t="n">
        <v>0.18</v>
      </c>
      <c r="G1695" s="13" t="s">
        <v>15</v>
      </c>
      <c r="H1695" s="13" t="n">
        <v>3.67794</v>
      </c>
      <c r="I1695" s="12"/>
      <c r="J1695" s="13"/>
    </row>
    <row r="1696" s="33" customFormat="true" ht="15" hidden="true" customHeight="false" outlineLevel="0" collapsed="false">
      <c r="A1696" s="3" t="s">
        <v>3883</v>
      </c>
      <c r="B1696" s="12" t="s">
        <v>11</v>
      </c>
      <c r="C1696" s="15" t="s">
        <v>3463</v>
      </c>
      <c r="D1696" s="15" t="s">
        <v>3849</v>
      </c>
      <c r="E1696" s="13" t="s">
        <v>3884</v>
      </c>
      <c r="F1696" s="13" t="n">
        <v>0.18</v>
      </c>
      <c r="G1696" s="13" t="s">
        <v>15</v>
      </c>
      <c r="H1696" s="13" t="n">
        <v>3.67794</v>
      </c>
      <c r="I1696" s="12"/>
      <c r="J1696" s="13"/>
    </row>
    <row r="1697" s="33" customFormat="true" ht="15" hidden="true" customHeight="false" outlineLevel="0" collapsed="false">
      <c r="A1697" s="3" t="s">
        <v>3885</v>
      </c>
      <c r="B1697" s="12" t="s">
        <v>11</v>
      </c>
      <c r="C1697" s="15" t="s">
        <v>3463</v>
      </c>
      <c r="D1697" s="15" t="s">
        <v>3849</v>
      </c>
      <c r="E1697" s="13" t="s">
        <v>3886</v>
      </c>
      <c r="F1697" s="13" t="n">
        <v>0.18</v>
      </c>
      <c r="G1697" s="13" t="s">
        <v>15</v>
      </c>
      <c r="H1697" s="13" t="n">
        <v>3.13992</v>
      </c>
      <c r="I1697" s="12"/>
      <c r="J1697" s="13"/>
    </row>
    <row r="1698" s="33" customFormat="true" ht="15" hidden="true" customHeight="false" outlineLevel="0" collapsed="false">
      <c r="A1698" s="3" t="s">
        <v>3887</v>
      </c>
      <c r="B1698" s="12" t="s">
        <v>11</v>
      </c>
      <c r="C1698" s="15" t="s">
        <v>3463</v>
      </c>
      <c r="D1698" s="15" t="s">
        <v>3849</v>
      </c>
      <c r="E1698" s="13" t="s">
        <v>3888</v>
      </c>
      <c r="F1698" s="13" t="n">
        <v>0.18</v>
      </c>
      <c r="G1698" s="13" t="s">
        <v>15</v>
      </c>
      <c r="H1698" s="13" t="n">
        <v>3.13992</v>
      </c>
      <c r="I1698" s="12"/>
      <c r="J1698" s="13"/>
    </row>
    <row r="1699" s="33" customFormat="true" ht="15" hidden="true" customHeight="false" outlineLevel="0" collapsed="false">
      <c r="A1699" s="3" t="s">
        <v>3889</v>
      </c>
      <c r="B1699" s="12" t="s">
        <v>11</v>
      </c>
      <c r="C1699" s="15" t="s">
        <v>3463</v>
      </c>
      <c r="D1699" s="15" t="s">
        <v>3849</v>
      </c>
      <c r="E1699" s="13" t="s">
        <v>3890</v>
      </c>
      <c r="F1699" s="13" t="n">
        <v>0.18</v>
      </c>
      <c r="G1699" s="13" t="s">
        <v>15</v>
      </c>
      <c r="H1699" s="13" t="n">
        <v>3.13992</v>
      </c>
      <c r="I1699" s="12"/>
      <c r="J1699" s="13"/>
    </row>
    <row r="1700" s="33" customFormat="true" ht="15" hidden="true" customHeight="false" outlineLevel="0" collapsed="false">
      <c r="A1700" s="3" t="s">
        <v>3891</v>
      </c>
      <c r="B1700" s="12" t="s">
        <v>11</v>
      </c>
      <c r="C1700" s="15" t="s">
        <v>3463</v>
      </c>
      <c r="D1700" s="15" t="s">
        <v>3849</v>
      </c>
      <c r="E1700" s="13" t="s">
        <v>3892</v>
      </c>
      <c r="F1700" s="13" t="n">
        <v>0.18</v>
      </c>
      <c r="G1700" s="13" t="s">
        <v>15</v>
      </c>
      <c r="H1700" s="13" t="n">
        <v>3.13992</v>
      </c>
      <c r="I1700" s="12"/>
      <c r="J1700" s="13"/>
    </row>
    <row r="1701" s="33" customFormat="true" ht="15" hidden="true" customHeight="false" outlineLevel="0" collapsed="false">
      <c r="A1701" s="3" t="s">
        <v>3893</v>
      </c>
      <c r="B1701" s="12" t="s">
        <v>11</v>
      </c>
      <c r="C1701" s="15" t="s">
        <v>3463</v>
      </c>
      <c r="D1701" s="15" t="s">
        <v>3849</v>
      </c>
      <c r="E1701" s="13" t="s">
        <v>3894</v>
      </c>
      <c r="F1701" s="13" t="n">
        <v>0.18</v>
      </c>
      <c r="G1701" s="13" t="s">
        <v>15</v>
      </c>
      <c r="H1701" s="13" t="n">
        <v>3.13992</v>
      </c>
      <c r="I1701" s="12"/>
      <c r="J1701" s="13"/>
    </row>
    <row r="1702" s="33" customFormat="true" ht="15" hidden="true" customHeight="false" outlineLevel="0" collapsed="false">
      <c r="A1702" s="3" t="s">
        <v>3895</v>
      </c>
      <c r="B1702" s="12" t="s">
        <v>11</v>
      </c>
      <c r="C1702" s="15" t="s">
        <v>3463</v>
      </c>
      <c r="D1702" s="15" t="s">
        <v>3849</v>
      </c>
      <c r="E1702" s="13" t="s">
        <v>3896</v>
      </c>
      <c r="F1702" s="13" t="n">
        <v>0.18</v>
      </c>
      <c r="G1702" s="13" t="s">
        <v>15</v>
      </c>
      <c r="H1702" s="13" t="n">
        <v>3.13992</v>
      </c>
      <c r="I1702" s="12"/>
      <c r="J1702" s="13"/>
    </row>
    <row r="1703" s="33" customFormat="true" ht="15" hidden="true" customHeight="false" outlineLevel="0" collapsed="false">
      <c r="A1703" s="3" t="s">
        <v>3897</v>
      </c>
      <c r="B1703" s="12" t="s">
        <v>11</v>
      </c>
      <c r="C1703" s="15" t="s">
        <v>3463</v>
      </c>
      <c r="D1703" s="15" t="s">
        <v>3849</v>
      </c>
      <c r="E1703" s="13" t="s">
        <v>3898</v>
      </c>
      <c r="F1703" s="13" t="n">
        <v>0.18</v>
      </c>
      <c r="G1703" s="13" t="s">
        <v>15</v>
      </c>
      <c r="H1703" s="13" t="n">
        <v>3.13992</v>
      </c>
      <c r="I1703" s="12"/>
      <c r="J1703" s="13"/>
    </row>
    <row r="1704" s="33" customFormat="true" ht="15" hidden="true" customHeight="false" outlineLevel="0" collapsed="false">
      <c r="A1704" s="3" t="s">
        <v>3899</v>
      </c>
      <c r="B1704" s="12" t="s">
        <v>11</v>
      </c>
      <c r="C1704" s="15" t="s">
        <v>3463</v>
      </c>
      <c r="D1704" s="15" t="s">
        <v>3849</v>
      </c>
      <c r="E1704" s="13" t="s">
        <v>3900</v>
      </c>
      <c r="F1704" s="13" t="n">
        <v>0.18</v>
      </c>
      <c r="G1704" s="13" t="s">
        <v>15</v>
      </c>
      <c r="H1704" s="13" t="n">
        <v>3.43098</v>
      </c>
      <c r="I1704" s="12"/>
      <c r="J1704" s="13"/>
    </row>
    <row r="1705" s="33" customFormat="true" ht="15" hidden="true" customHeight="false" outlineLevel="0" collapsed="false">
      <c r="A1705" s="3" t="s">
        <v>3901</v>
      </c>
      <c r="B1705" s="12" t="s">
        <v>11</v>
      </c>
      <c r="C1705" s="15" t="s">
        <v>3463</v>
      </c>
      <c r="D1705" s="15" t="s">
        <v>3849</v>
      </c>
      <c r="E1705" s="13" t="s">
        <v>3902</v>
      </c>
      <c r="F1705" s="13" t="n">
        <v>0.18</v>
      </c>
      <c r="G1705" s="13" t="s">
        <v>15</v>
      </c>
      <c r="H1705" s="13" t="n">
        <v>3.43098</v>
      </c>
      <c r="I1705" s="12"/>
      <c r="J1705" s="13"/>
    </row>
    <row r="1706" s="33" customFormat="true" ht="15" hidden="true" customHeight="false" outlineLevel="0" collapsed="false">
      <c r="A1706" s="3" t="s">
        <v>3903</v>
      </c>
      <c r="B1706" s="12" t="s">
        <v>11</v>
      </c>
      <c r="C1706" s="15" t="s">
        <v>3463</v>
      </c>
      <c r="D1706" s="15" t="s">
        <v>3849</v>
      </c>
      <c r="E1706" s="13" t="s">
        <v>3904</v>
      </c>
      <c r="F1706" s="13" t="n">
        <v>0.18</v>
      </c>
      <c r="G1706" s="13" t="s">
        <v>15</v>
      </c>
      <c r="H1706" s="13" t="n">
        <v>3.43098</v>
      </c>
      <c r="I1706" s="12"/>
      <c r="J1706" s="13"/>
    </row>
    <row r="1707" s="33" customFormat="true" ht="15" hidden="true" customHeight="false" outlineLevel="0" collapsed="false">
      <c r="A1707" s="3" t="s">
        <v>3905</v>
      </c>
      <c r="B1707" s="12" t="s">
        <v>11</v>
      </c>
      <c r="C1707" s="15" t="s">
        <v>3463</v>
      </c>
      <c r="D1707" s="15" t="s">
        <v>3849</v>
      </c>
      <c r="E1707" s="13" t="s">
        <v>3906</v>
      </c>
      <c r="F1707" s="13" t="n">
        <v>0.18</v>
      </c>
      <c r="G1707" s="13" t="s">
        <v>15</v>
      </c>
      <c r="H1707" s="13" t="n">
        <v>3.43098</v>
      </c>
      <c r="I1707" s="12"/>
      <c r="J1707" s="13"/>
    </row>
    <row r="1708" s="33" customFormat="true" ht="15" hidden="true" customHeight="false" outlineLevel="0" collapsed="false">
      <c r="A1708" s="3" t="s">
        <v>3907</v>
      </c>
      <c r="B1708" s="12" t="s">
        <v>11</v>
      </c>
      <c r="C1708" s="15" t="s">
        <v>3463</v>
      </c>
      <c r="D1708" s="15" t="s">
        <v>3849</v>
      </c>
      <c r="E1708" s="13" t="s">
        <v>3908</v>
      </c>
      <c r="F1708" s="13" t="n">
        <v>0.18</v>
      </c>
      <c r="G1708" s="13" t="s">
        <v>15</v>
      </c>
      <c r="H1708" s="13" t="n">
        <v>3.43098</v>
      </c>
      <c r="I1708" s="12"/>
      <c r="J1708" s="13"/>
    </row>
    <row r="1709" s="33" customFormat="true" ht="15" hidden="true" customHeight="false" outlineLevel="0" collapsed="false">
      <c r="A1709" s="3" t="s">
        <v>3909</v>
      </c>
      <c r="B1709" s="12" t="s">
        <v>11</v>
      </c>
      <c r="C1709" s="15" t="s">
        <v>3463</v>
      </c>
      <c r="D1709" s="15" t="s">
        <v>3910</v>
      </c>
      <c r="E1709" s="13" t="s">
        <v>3911</v>
      </c>
      <c r="F1709" s="13" t="n">
        <v>0.18</v>
      </c>
      <c r="G1709" s="13" t="s">
        <v>15</v>
      </c>
      <c r="H1709" s="5" t="n">
        <f aca="false">VLOOKUP(E1709,[1]Sayfa5!E$1:H$1048576,4,0)</f>
        <v>1.3</v>
      </c>
      <c r="I1709" s="12"/>
      <c r="J1709" s="48" t="n">
        <f aca="false">VLOOKUP(E1709,[1]Sayfa5!E$1:I$1048576,5,0)</f>
        <v>8693245214657</v>
      </c>
    </row>
    <row r="1710" s="33" customFormat="true" ht="15" hidden="true" customHeight="false" outlineLevel="0" collapsed="false">
      <c r="A1710" s="3" t="s">
        <v>3912</v>
      </c>
      <c r="B1710" s="12" t="s">
        <v>11</v>
      </c>
      <c r="C1710" s="15" t="s">
        <v>3463</v>
      </c>
      <c r="D1710" s="15" t="s">
        <v>3910</v>
      </c>
      <c r="E1710" s="13" t="s">
        <v>3913</v>
      </c>
      <c r="F1710" s="13" t="n">
        <v>0.18</v>
      </c>
      <c r="G1710" s="13" t="s">
        <v>15</v>
      </c>
      <c r="H1710" s="5" t="n">
        <f aca="false">VLOOKUP(E1710,[1]Sayfa5!E$1:H$1048576,4,0)</f>
        <v>0.65</v>
      </c>
      <c r="I1710" s="12"/>
      <c r="J1710" s="48" t="n">
        <f aca="false">VLOOKUP(E1710,[1]Sayfa5!E$1:I$1048576,5,0)</f>
        <v>8693245036006</v>
      </c>
    </row>
    <row r="1711" s="33" customFormat="true" ht="15" hidden="true" customHeight="false" outlineLevel="0" collapsed="false">
      <c r="A1711" s="3" t="s">
        <v>3914</v>
      </c>
      <c r="B1711" s="12" t="s">
        <v>11</v>
      </c>
      <c r="C1711" s="15" t="s">
        <v>3463</v>
      </c>
      <c r="D1711" s="15" t="s">
        <v>3910</v>
      </c>
      <c r="E1711" s="13" t="s">
        <v>3915</v>
      </c>
      <c r="F1711" s="13" t="n">
        <v>0.18</v>
      </c>
      <c r="G1711" s="13" t="s">
        <v>15</v>
      </c>
      <c r="H1711" s="5" t="n">
        <f aca="false">VLOOKUP(E1711,[1]Sayfa5!E$1:H$1048576,4,0)</f>
        <v>0.65</v>
      </c>
      <c r="I1711" s="12"/>
      <c r="J1711" s="48" t="n">
        <f aca="false">VLOOKUP(E1711,[1]Sayfa5!E$1:I$1048576,5,0)</f>
        <v>8693245035986</v>
      </c>
    </row>
    <row r="1712" s="33" customFormat="true" ht="15" hidden="true" customHeight="false" outlineLevel="0" collapsed="false">
      <c r="A1712" s="3" t="s">
        <v>3916</v>
      </c>
      <c r="B1712" s="12" t="s">
        <v>11</v>
      </c>
      <c r="C1712" s="15" t="s">
        <v>3463</v>
      </c>
      <c r="D1712" s="15" t="s">
        <v>3910</v>
      </c>
      <c r="E1712" s="13" t="s">
        <v>3917</v>
      </c>
      <c r="F1712" s="13" t="n">
        <v>0.18</v>
      </c>
      <c r="G1712" s="13" t="s">
        <v>15</v>
      </c>
      <c r="H1712" s="5" t="n">
        <f aca="false">VLOOKUP(E1712,[1]Sayfa5!E$1:H$1048576,4,0)</f>
        <v>0.65</v>
      </c>
      <c r="I1712" s="12"/>
      <c r="J1712" s="48" t="n">
        <f aca="false">VLOOKUP(E1712,[1]Sayfa5!E$1:I$1048576,5,0)</f>
        <v>8693245004500</v>
      </c>
    </row>
    <row r="1713" s="33" customFormat="true" ht="15" hidden="true" customHeight="false" outlineLevel="0" collapsed="false">
      <c r="A1713" s="3" t="s">
        <v>3918</v>
      </c>
      <c r="B1713" s="12" t="s">
        <v>11</v>
      </c>
      <c r="C1713" s="15" t="s">
        <v>3463</v>
      </c>
      <c r="D1713" s="15" t="s">
        <v>3910</v>
      </c>
      <c r="E1713" s="13" t="s">
        <v>3919</v>
      </c>
      <c r="F1713" s="13" t="n">
        <v>0.18</v>
      </c>
      <c r="G1713" s="13" t="s">
        <v>15</v>
      </c>
      <c r="H1713" s="5" t="n">
        <f aca="false">VLOOKUP(E1713,[1]Sayfa5!E$1:H$1048576,4,0)</f>
        <v>0.65</v>
      </c>
      <c r="I1713" s="12"/>
      <c r="J1713" s="48" t="n">
        <f aca="false">VLOOKUP(E1713,[1]Sayfa5!E$1:I$1048576,5,0)</f>
        <v>8693245035979</v>
      </c>
    </row>
    <row r="1714" s="33" customFormat="true" ht="15" hidden="true" customHeight="false" outlineLevel="0" collapsed="false">
      <c r="A1714" s="3" t="s">
        <v>3920</v>
      </c>
      <c r="B1714" s="12" t="s">
        <v>11</v>
      </c>
      <c r="C1714" s="15" t="s">
        <v>3463</v>
      </c>
      <c r="D1714" s="15" t="s">
        <v>3910</v>
      </c>
      <c r="E1714" s="13" t="s">
        <v>3921</v>
      </c>
      <c r="F1714" s="13" t="n">
        <v>0.18</v>
      </c>
      <c r="G1714" s="13" t="s">
        <v>15</v>
      </c>
      <c r="H1714" s="5" t="n">
        <f aca="false">VLOOKUP(E1714,[1]Sayfa5!E$1:H$1048576,4,0)</f>
        <v>0.65</v>
      </c>
      <c r="I1714" s="12"/>
      <c r="J1714" s="48" t="n">
        <f aca="false">VLOOKUP(E1714,[1]Sayfa5!E$1:I$1048576,5,0)</f>
        <v>8693245096037</v>
      </c>
    </row>
    <row r="1715" s="33" customFormat="true" ht="15" hidden="true" customHeight="false" outlineLevel="0" collapsed="false">
      <c r="A1715" s="3" t="s">
        <v>3922</v>
      </c>
      <c r="B1715" s="12" t="s">
        <v>11</v>
      </c>
      <c r="C1715" s="15" t="s">
        <v>3463</v>
      </c>
      <c r="D1715" s="15" t="s">
        <v>3910</v>
      </c>
      <c r="E1715" s="13" t="s">
        <v>3923</v>
      </c>
      <c r="F1715" s="13" t="n">
        <v>0.18</v>
      </c>
      <c r="G1715" s="13" t="s">
        <v>15</v>
      </c>
      <c r="H1715" s="5" t="n">
        <f aca="false">VLOOKUP(E1715,[1]Sayfa5!E$1:H$1048576,4,0)</f>
        <v>0.65</v>
      </c>
      <c r="I1715" s="12"/>
      <c r="J1715" s="48" t="n">
        <f aca="false">VLOOKUP(E1715,[1]Sayfa5!E$1:I$1048576,5,0)</f>
        <v>8693245036013</v>
      </c>
    </row>
    <row r="1716" s="33" customFormat="true" ht="15" hidden="true" customHeight="false" outlineLevel="0" collapsed="false">
      <c r="A1716" s="3" t="s">
        <v>3924</v>
      </c>
      <c r="B1716" s="12" t="s">
        <v>11</v>
      </c>
      <c r="C1716" s="15" t="s">
        <v>3463</v>
      </c>
      <c r="D1716" s="15" t="s">
        <v>3910</v>
      </c>
      <c r="E1716" s="13" t="s">
        <v>3925</v>
      </c>
      <c r="F1716" s="13" t="n">
        <v>0.18</v>
      </c>
      <c r="G1716" s="13" t="s">
        <v>15</v>
      </c>
      <c r="H1716" s="5" t="n">
        <f aca="false">VLOOKUP(E1716,[1]Sayfa5!E$1:H$1048576,4,0)</f>
        <v>0.59</v>
      </c>
      <c r="I1716" s="12"/>
      <c r="J1716" s="48" t="n">
        <f aca="false">VLOOKUP(E1716,[1]Sayfa5!E$1:I$1048576,5,0)</f>
        <v>8693245037300</v>
      </c>
    </row>
    <row r="1717" s="33" customFormat="true" ht="15" hidden="true" customHeight="false" outlineLevel="0" collapsed="false">
      <c r="A1717" s="3" t="s">
        <v>3926</v>
      </c>
      <c r="B1717" s="12" t="s">
        <v>11</v>
      </c>
      <c r="C1717" s="15" t="s">
        <v>3463</v>
      </c>
      <c r="D1717" s="15" t="s">
        <v>3910</v>
      </c>
      <c r="E1717" s="13" t="s">
        <v>3927</v>
      </c>
      <c r="F1717" s="13" t="n">
        <v>0.18</v>
      </c>
      <c r="G1717" s="13" t="s">
        <v>15</v>
      </c>
      <c r="H1717" s="5" t="n">
        <f aca="false">VLOOKUP(E1717,[1]Sayfa5!E$1:H$1048576,4,0)</f>
        <v>1.67</v>
      </c>
      <c r="I1717" s="12"/>
      <c r="J1717" s="48" t="n">
        <f aca="false">VLOOKUP(E1717,[1]Sayfa5!E$1:I$1048576,5,0)</f>
        <v>8693245039090</v>
      </c>
    </row>
    <row r="1718" s="33" customFormat="true" ht="15" hidden="true" customHeight="false" outlineLevel="0" collapsed="false">
      <c r="A1718" s="3" t="s">
        <v>3928</v>
      </c>
      <c r="B1718" s="12" t="s">
        <v>11</v>
      </c>
      <c r="C1718" s="15" t="s">
        <v>3463</v>
      </c>
      <c r="D1718" s="15" t="s">
        <v>3910</v>
      </c>
      <c r="E1718" s="13" t="s">
        <v>3929</v>
      </c>
      <c r="F1718" s="13" t="n">
        <v>0.18</v>
      </c>
      <c r="G1718" s="13" t="s">
        <v>15</v>
      </c>
      <c r="H1718" s="5" t="n">
        <f aca="false">VLOOKUP(E1718,[1]Sayfa5!E$1:H$1048576,4,0)</f>
        <v>1.67</v>
      </c>
      <c r="I1718" s="12"/>
      <c r="J1718" s="48" t="n">
        <f aca="false">VLOOKUP(E1718,[1]Sayfa5!E$1:I$1048576,5,0)</f>
        <v>8693245039144</v>
      </c>
    </row>
    <row r="1719" s="33" customFormat="true" ht="15" hidden="true" customHeight="false" outlineLevel="0" collapsed="false">
      <c r="A1719" s="3" t="s">
        <v>3930</v>
      </c>
      <c r="B1719" s="12" t="s">
        <v>11</v>
      </c>
      <c r="C1719" s="15" t="s">
        <v>3463</v>
      </c>
      <c r="D1719" s="15" t="s">
        <v>3910</v>
      </c>
      <c r="E1719" s="13" t="s">
        <v>3931</v>
      </c>
      <c r="F1719" s="13" t="n">
        <v>0.18</v>
      </c>
      <c r="G1719" s="13" t="s">
        <v>15</v>
      </c>
      <c r="H1719" s="5" t="n">
        <f aca="false">VLOOKUP(E1719,[1]Sayfa5!E$1:H$1048576,4,0)</f>
        <v>1.67</v>
      </c>
      <c r="I1719" s="12"/>
      <c r="J1719" s="48" t="n">
        <f aca="false">VLOOKUP(E1719,[1]Sayfa5!E$1:I$1048576,5,0)</f>
        <v>8693245039403</v>
      </c>
    </row>
    <row r="1720" s="33" customFormat="true" ht="15" hidden="true" customHeight="false" outlineLevel="0" collapsed="false">
      <c r="A1720" s="3" t="s">
        <v>3932</v>
      </c>
      <c r="B1720" s="12" t="s">
        <v>11</v>
      </c>
      <c r="C1720" s="15" t="s">
        <v>3463</v>
      </c>
      <c r="D1720" s="15" t="s">
        <v>3910</v>
      </c>
      <c r="E1720" s="13" t="s">
        <v>3933</v>
      </c>
      <c r="F1720" s="13" t="n">
        <v>0.18</v>
      </c>
      <c r="G1720" s="13" t="s">
        <v>15</v>
      </c>
      <c r="H1720" s="13" t="n">
        <v>0.49392</v>
      </c>
      <c r="I1720" s="12"/>
      <c r="J1720" s="12"/>
    </row>
    <row r="1721" s="33" customFormat="true" ht="15" hidden="true" customHeight="false" outlineLevel="0" collapsed="false">
      <c r="A1721" s="3" t="s">
        <v>3934</v>
      </c>
      <c r="B1721" s="12" t="s">
        <v>11</v>
      </c>
      <c r="C1721" s="15" t="s">
        <v>3463</v>
      </c>
      <c r="D1721" s="15" t="s">
        <v>3910</v>
      </c>
      <c r="E1721" s="13" t="s">
        <v>3935</v>
      </c>
      <c r="F1721" s="13" t="n">
        <v>0.18</v>
      </c>
      <c r="G1721" s="13" t="s">
        <v>15</v>
      </c>
      <c r="H1721" s="13" t="n">
        <v>0.49392</v>
      </c>
      <c r="I1721" s="12"/>
      <c r="J1721" s="12"/>
    </row>
    <row r="1722" s="33" customFormat="true" ht="15" hidden="true" customHeight="false" outlineLevel="0" collapsed="false">
      <c r="A1722" s="3" t="s">
        <v>3936</v>
      </c>
      <c r="B1722" s="12" t="s">
        <v>11</v>
      </c>
      <c r="C1722" s="15" t="s">
        <v>3463</v>
      </c>
      <c r="D1722" s="15" t="s">
        <v>3910</v>
      </c>
      <c r="E1722" s="13" t="s">
        <v>3937</v>
      </c>
      <c r="F1722" s="13" t="n">
        <v>0.18</v>
      </c>
      <c r="G1722" s="13" t="s">
        <v>15</v>
      </c>
      <c r="H1722" s="13" t="n">
        <v>0.49392</v>
      </c>
      <c r="I1722" s="12"/>
      <c r="J1722" s="12"/>
    </row>
    <row r="1723" s="33" customFormat="true" ht="15" hidden="true" customHeight="false" outlineLevel="0" collapsed="false">
      <c r="A1723" s="3" t="s">
        <v>3938</v>
      </c>
      <c r="B1723" s="12" t="s">
        <v>11</v>
      </c>
      <c r="C1723" s="15" t="s">
        <v>3463</v>
      </c>
      <c r="D1723" s="15" t="s">
        <v>3910</v>
      </c>
      <c r="E1723" s="13" t="s">
        <v>3939</v>
      </c>
      <c r="F1723" s="13" t="n">
        <v>0.18</v>
      </c>
      <c r="G1723" s="13" t="s">
        <v>15</v>
      </c>
      <c r="H1723" s="13" t="n">
        <v>0.49392</v>
      </c>
      <c r="I1723" s="12"/>
      <c r="J1723" s="12"/>
    </row>
    <row r="1724" s="33" customFormat="true" ht="15" hidden="true" customHeight="false" outlineLevel="0" collapsed="false">
      <c r="A1724" s="3" t="s">
        <v>3940</v>
      </c>
      <c r="B1724" s="12" t="s">
        <v>11</v>
      </c>
      <c r="C1724" s="15" t="s">
        <v>3463</v>
      </c>
      <c r="D1724" s="15" t="s">
        <v>3910</v>
      </c>
      <c r="E1724" s="13" t="s">
        <v>3941</v>
      </c>
      <c r="F1724" s="13" t="n">
        <v>0.18</v>
      </c>
      <c r="G1724" s="13" t="s">
        <v>15</v>
      </c>
      <c r="H1724" s="13" t="n">
        <v>1.38474</v>
      </c>
      <c r="I1724" s="12"/>
      <c r="J1724" s="12"/>
    </row>
    <row r="1725" s="33" customFormat="true" ht="15" hidden="true" customHeight="false" outlineLevel="0" collapsed="false">
      <c r="A1725" s="3" t="s">
        <v>3942</v>
      </c>
      <c r="B1725" s="12" t="s">
        <v>11</v>
      </c>
      <c r="C1725" s="15" t="s">
        <v>3463</v>
      </c>
      <c r="D1725" s="15" t="s">
        <v>3910</v>
      </c>
      <c r="E1725" s="13" t="s">
        <v>3943</v>
      </c>
      <c r="F1725" s="13" t="n">
        <v>0.18</v>
      </c>
      <c r="G1725" s="13" t="s">
        <v>15</v>
      </c>
      <c r="H1725" s="13" t="n">
        <v>1.38474</v>
      </c>
      <c r="I1725" s="12"/>
      <c r="J1725" s="12"/>
    </row>
    <row r="1726" s="33" customFormat="true" ht="15" hidden="true" customHeight="false" outlineLevel="0" collapsed="false">
      <c r="A1726" s="3" t="s">
        <v>3944</v>
      </c>
      <c r="B1726" s="12" t="s">
        <v>11</v>
      </c>
      <c r="C1726" s="15" t="s">
        <v>3463</v>
      </c>
      <c r="D1726" s="15" t="s">
        <v>3910</v>
      </c>
      <c r="E1726" s="13" t="s">
        <v>3945</v>
      </c>
      <c r="F1726" s="13" t="n">
        <v>0.18</v>
      </c>
      <c r="G1726" s="13" t="s">
        <v>15</v>
      </c>
      <c r="H1726" s="13" t="n">
        <v>1.38474</v>
      </c>
      <c r="I1726" s="12"/>
      <c r="J1726" s="12"/>
    </row>
    <row r="1727" s="33" customFormat="true" ht="15" hidden="true" customHeight="false" outlineLevel="0" collapsed="false">
      <c r="A1727" s="3" t="s">
        <v>3946</v>
      </c>
      <c r="B1727" s="12" t="s">
        <v>11</v>
      </c>
      <c r="C1727" s="15" t="s">
        <v>3463</v>
      </c>
      <c r="D1727" s="15" t="s">
        <v>3910</v>
      </c>
      <c r="E1727" s="13" t="s">
        <v>3947</v>
      </c>
      <c r="F1727" s="13" t="n">
        <v>0.18</v>
      </c>
      <c r="G1727" s="13" t="s">
        <v>15</v>
      </c>
      <c r="H1727" s="13" t="n">
        <v>1.38474</v>
      </c>
      <c r="I1727" s="12"/>
      <c r="J1727" s="12"/>
    </row>
    <row r="1728" s="33" customFormat="true" ht="15" hidden="true" customHeight="false" outlineLevel="0" collapsed="false">
      <c r="A1728" s="3" t="s">
        <v>3948</v>
      </c>
      <c r="B1728" s="12" t="s">
        <v>11</v>
      </c>
      <c r="C1728" s="15" t="s">
        <v>3463</v>
      </c>
      <c r="D1728" s="15" t="s">
        <v>3910</v>
      </c>
      <c r="E1728" s="13" t="s">
        <v>3949</v>
      </c>
      <c r="F1728" s="13" t="n">
        <v>0.18</v>
      </c>
      <c r="G1728" s="13" t="s">
        <v>15</v>
      </c>
      <c r="H1728" s="13" t="n">
        <v>1.38474</v>
      </c>
      <c r="I1728" s="12"/>
      <c r="J1728" s="12"/>
    </row>
    <row r="1729" s="33" customFormat="true" ht="15" hidden="true" customHeight="false" outlineLevel="0" collapsed="false">
      <c r="A1729" s="3" t="s">
        <v>3950</v>
      </c>
      <c r="B1729" s="12" t="s">
        <v>11</v>
      </c>
      <c r="C1729" s="15" t="s">
        <v>3463</v>
      </c>
      <c r="D1729" s="15" t="s">
        <v>3910</v>
      </c>
      <c r="E1729" s="13" t="s">
        <v>3951</v>
      </c>
      <c r="F1729" s="13" t="n">
        <v>0.18</v>
      </c>
      <c r="G1729" s="13" t="s">
        <v>15</v>
      </c>
      <c r="H1729" s="13" t="n">
        <v>1.02312</v>
      </c>
      <c r="I1729" s="12"/>
      <c r="J1729" s="12"/>
    </row>
    <row r="1730" s="33" customFormat="true" ht="15" hidden="true" customHeight="false" outlineLevel="0" collapsed="false">
      <c r="A1730" s="3" t="s">
        <v>3952</v>
      </c>
      <c r="B1730" s="12" t="s">
        <v>11</v>
      </c>
      <c r="C1730" s="15" t="s">
        <v>3463</v>
      </c>
      <c r="D1730" s="15" t="s">
        <v>3910</v>
      </c>
      <c r="E1730" s="13" t="s">
        <v>3953</v>
      </c>
      <c r="F1730" s="13" t="n">
        <v>0.18</v>
      </c>
      <c r="G1730" s="13" t="s">
        <v>15</v>
      </c>
      <c r="H1730" s="13" t="n">
        <v>1.02312</v>
      </c>
      <c r="I1730" s="12"/>
      <c r="J1730" s="12"/>
    </row>
    <row r="1731" s="33" customFormat="true" ht="15" hidden="true" customHeight="false" outlineLevel="0" collapsed="false">
      <c r="A1731" s="3" t="s">
        <v>3954</v>
      </c>
      <c r="B1731" s="12" t="s">
        <v>11</v>
      </c>
      <c r="C1731" s="15" t="s">
        <v>3463</v>
      </c>
      <c r="D1731" s="15" t="s">
        <v>3910</v>
      </c>
      <c r="E1731" s="13" t="s">
        <v>3955</v>
      </c>
      <c r="F1731" s="13" t="n">
        <v>0.18</v>
      </c>
      <c r="G1731" s="13" t="s">
        <v>15</v>
      </c>
      <c r="H1731" s="13" t="n">
        <v>1.02312</v>
      </c>
      <c r="I1731" s="12"/>
      <c r="J1731" s="12"/>
    </row>
    <row r="1732" s="33" customFormat="true" ht="15" hidden="true" customHeight="false" outlineLevel="0" collapsed="false">
      <c r="A1732" s="3" t="s">
        <v>3956</v>
      </c>
      <c r="B1732" s="12" t="s">
        <v>11</v>
      </c>
      <c r="C1732" s="15" t="s">
        <v>3463</v>
      </c>
      <c r="D1732" s="15" t="s">
        <v>3910</v>
      </c>
      <c r="E1732" s="13" t="s">
        <v>3957</v>
      </c>
      <c r="F1732" s="13" t="n">
        <v>0.18</v>
      </c>
      <c r="G1732" s="13" t="s">
        <v>15</v>
      </c>
      <c r="H1732" s="13" t="n">
        <v>1.02312</v>
      </c>
      <c r="I1732" s="12"/>
      <c r="J1732" s="12"/>
    </row>
    <row r="1733" s="33" customFormat="true" ht="15" hidden="true" customHeight="false" outlineLevel="0" collapsed="false">
      <c r="A1733" s="3" t="s">
        <v>3958</v>
      </c>
      <c r="B1733" s="12" t="s">
        <v>11</v>
      </c>
      <c r="C1733" s="15" t="s">
        <v>3463</v>
      </c>
      <c r="D1733" s="15" t="s">
        <v>3910</v>
      </c>
      <c r="E1733" s="13" t="s">
        <v>3959</v>
      </c>
      <c r="F1733" s="13" t="n">
        <v>0.18</v>
      </c>
      <c r="G1733" s="13" t="s">
        <v>15</v>
      </c>
      <c r="H1733" s="13" t="n">
        <v>1.02312</v>
      </c>
      <c r="I1733" s="12"/>
      <c r="J1733" s="12"/>
    </row>
    <row r="1734" s="33" customFormat="true" ht="15" hidden="true" customHeight="false" outlineLevel="0" collapsed="false">
      <c r="A1734" s="3" t="s">
        <v>3960</v>
      </c>
      <c r="B1734" s="12" t="s">
        <v>11</v>
      </c>
      <c r="C1734" s="15" t="s">
        <v>3463</v>
      </c>
      <c r="D1734" s="15" t="s">
        <v>3910</v>
      </c>
      <c r="E1734" s="13" t="s">
        <v>3961</v>
      </c>
      <c r="F1734" s="13" t="n">
        <v>0.18</v>
      </c>
      <c r="G1734" s="13" t="s">
        <v>15</v>
      </c>
      <c r="H1734" s="13" t="n">
        <v>1.04958</v>
      </c>
      <c r="I1734" s="12"/>
      <c r="J1734" s="12"/>
    </row>
    <row r="1735" s="33" customFormat="true" ht="15" hidden="true" customHeight="false" outlineLevel="0" collapsed="false">
      <c r="A1735" s="3" t="s">
        <v>3962</v>
      </c>
      <c r="B1735" s="12" t="s">
        <v>11</v>
      </c>
      <c r="C1735" s="15" t="s">
        <v>3463</v>
      </c>
      <c r="D1735" s="15" t="s">
        <v>3910</v>
      </c>
      <c r="E1735" s="13" t="s">
        <v>3963</v>
      </c>
      <c r="F1735" s="13" t="n">
        <v>0.18</v>
      </c>
      <c r="G1735" s="13" t="s">
        <v>15</v>
      </c>
      <c r="H1735" s="13" t="n">
        <v>1.04958</v>
      </c>
      <c r="I1735" s="12"/>
      <c r="J1735" s="12"/>
    </row>
    <row r="1736" s="33" customFormat="true" ht="15" hidden="true" customHeight="false" outlineLevel="0" collapsed="false">
      <c r="A1736" s="3" t="s">
        <v>3964</v>
      </c>
      <c r="B1736" s="12" t="s">
        <v>11</v>
      </c>
      <c r="C1736" s="15" t="s">
        <v>3463</v>
      </c>
      <c r="D1736" s="15" t="s">
        <v>3910</v>
      </c>
      <c r="E1736" s="13" t="s">
        <v>3965</v>
      </c>
      <c r="F1736" s="13" t="n">
        <v>0.18</v>
      </c>
      <c r="G1736" s="13" t="s">
        <v>15</v>
      </c>
      <c r="H1736" s="13" t="n">
        <v>1.04958</v>
      </c>
      <c r="I1736" s="12"/>
      <c r="J1736" s="12"/>
    </row>
    <row r="1737" s="33" customFormat="true" ht="15" hidden="true" customHeight="false" outlineLevel="0" collapsed="false">
      <c r="A1737" s="3" t="s">
        <v>3966</v>
      </c>
      <c r="B1737" s="12" t="s">
        <v>11</v>
      </c>
      <c r="C1737" s="15" t="s">
        <v>3463</v>
      </c>
      <c r="D1737" s="15" t="s">
        <v>3910</v>
      </c>
      <c r="E1737" s="13" t="s">
        <v>3967</v>
      </c>
      <c r="F1737" s="13" t="n">
        <v>0.18</v>
      </c>
      <c r="G1737" s="13" t="s">
        <v>15</v>
      </c>
      <c r="H1737" s="13" t="n">
        <v>1.04958</v>
      </c>
      <c r="I1737" s="12"/>
      <c r="J1737" s="12"/>
    </row>
    <row r="1738" s="33" customFormat="true" ht="15" hidden="true" customHeight="false" outlineLevel="0" collapsed="false">
      <c r="A1738" s="3" t="s">
        <v>3968</v>
      </c>
      <c r="B1738" s="12" t="s">
        <v>11</v>
      </c>
      <c r="C1738" s="15" t="s">
        <v>3463</v>
      </c>
      <c r="D1738" s="15" t="s">
        <v>3910</v>
      </c>
      <c r="E1738" s="13" t="s">
        <v>3969</v>
      </c>
      <c r="F1738" s="13" t="n">
        <v>0.18</v>
      </c>
      <c r="G1738" s="13" t="s">
        <v>15</v>
      </c>
      <c r="H1738" s="13" t="n">
        <f aca="false">VLOOKUP(E1738,[1]Sayfa5!E$1:H$1048576,4,0)</f>
        <v>5.5836</v>
      </c>
      <c r="I1738" s="12"/>
      <c r="J1738" s="13" t="str">
        <f aca="false">VLOOKUP(E1738,[1]Sayfa5!E$1:I$1048576,5,0)</f>
        <v>4049793028620</v>
      </c>
    </row>
    <row r="1739" s="33" customFormat="true" ht="15" hidden="true" customHeight="false" outlineLevel="0" collapsed="false">
      <c r="A1739" s="3" t="s">
        <v>3970</v>
      </c>
      <c r="B1739" s="12" t="s">
        <v>11</v>
      </c>
      <c r="C1739" s="15" t="s">
        <v>3463</v>
      </c>
      <c r="D1739" s="15" t="s">
        <v>3910</v>
      </c>
      <c r="E1739" s="13" t="s">
        <v>3971</v>
      </c>
      <c r="F1739" s="13" t="n">
        <v>0.18</v>
      </c>
      <c r="G1739" s="13" t="s">
        <v>15</v>
      </c>
      <c r="H1739" s="13" t="n">
        <f aca="false">VLOOKUP(E1739,[1]Sayfa5!E$1:H$1048576,4,0)</f>
        <v>5.5836</v>
      </c>
      <c r="I1739" s="12"/>
      <c r="J1739" s="13" t="str">
        <f aca="false">VLOOKUP(E1739,[1]Sayfa5!E$1:I$1048576,5,0)</f>
        <v>4049793028637</v>
      </c>
    </row>
    <row r="1740" s="33" customFormat="true" ht="15" hidden="true" customHeight="false" outlineLevel="0" collapsed="false">
      <c r="A1740" s="3" t="s">
        <v>3972</v>
      </c>
      <c r="B1740" s="12" t="s">
        <v>11</v>
      </c>
      <c r="C1740" s="15" t="s">
        <v>3463</v>
      </c>
      <c r="D1740" s="15" t="s">
        <v>3910</v>
      </c>
      <c r="E1740" s="13" t="s">
        <v>3973</v>
      </c>
      <c r="F1740" s="13" t="n">
        <v>0.18</v>
      </c>
      <c r="G1740" s="13" t="s">
        <v>15</v>
      </c>
      <c r="H1740" s="13" t="n">
        <f aca="false">VLOOKUP(E1740,[1]Sayfa5!E$1:H$1048576,4,0)</f>
        <v>5.5836</v>
      </c>
      <c r="I1740" s="12"/>
      <c r="J1740" s="13" t="str">
        <f aca="false">VLOOKUP(E1740,[1]Sayfa5!E$1:I$1048576,5,0)</f>
        <v>4049793028644</v>
      </c>
    </row>
    <row r="1741" s="33" customFormat="true" ht="15" hidden="true" customHeight="false" outlineLevel="0" collapsed="false">
      <c r="A1741" s="3" t="s">
        <v>3974</v>
      </c>
      <c r="B1741" s="12" t="s">
        <v>11</v>
      </c>
      <c r="C1741" s="15" t="s">
        <v>3463</v>
      </c>
      <c r="D1741" s="15" t="s">
        <v>3910</v>
      </c>
      <c r="E1741" s="13" t="s">
        <v>3975</v>
      </c>
      <c r="F1741" s="13" t="n">
        <v>0.18</v>
      </c>
      <c r="G1741" s="13" t="s">
        <v>15</v>
      </c>
      <c r="H1741" s="13" t="n">
        <f aca="false">VLOOKUP(E1741,[1]Sayfa5!E$1:H$1048576,4,0)</f>
        <v>5.5836</v>
      </c>
      <c r="I1741" s="12"/>
      <c r="J1741" s="13" t="str">
        <f aca="false">VLOOKUP(E1741,[1]Sayfa5!E$1:I$1048576,5,0)</f>
        <v>4049793028651</v>
      </c>
    </row>
    <row r="1742" s="33" customFormat="true" ht="15" hidden="true" customHeight="false" outlineLevel="0" collapsed="false">
      <c r="A1742" s="3" t="s">
        <v>3976</v>
      </c>
      <c r="B1742" s="12" t="s">
        <v>11</v>
      </c>
      <c r="C1742" s="15" t="s">
        <v>3463</v>
      </c>
      <c r="D1742" s="15" t="s">
        <v>3910</v>
      </c>
      <c r="E1742" s="13" t="s">
        <v>3977</v>
      </c>
      <c r="F1742" s="13" t="n">
        <v>0.18</v>
      </c>
      <c r="G1742" s="13" t="s">
        <v>15</v>
      </c>
      <c r="H1742" s="13" t="n">
        <f aca="false">VLOOKUP(E1742,[1]Sayfa5!E$1:H$1048576,4,0)</f>
        <v>5.5836</v>
      </c>
      <c r="I1742" s="12"/>
      <c r="J1742" s="13" t="str">
        <f aca="false">VLOOKUP(E1742,[1]Sayfa5!E$1:I$1048576,5,0)</f>
        <v>4049793028668</v>
      </c>
    </row>
    <row r="1743" s="33" customFormat="true" ht="15" hidden="true" customHeight="false" outlineLevel="0" collapsed="false">
      <c r="A1743" s="3" t="s">
        <v>3978</v>
      </c>
      <c r="B1743" s="12" t="s">
        <v>11</v>
      </c>
      <c r="C1743" s="15" t="s">
        <v>3463</v>
      </c>
      <c r="D1743" s="15" t="s">
        <v>3910</v>
      </c>
      <c r="E1743" s="13" t="s">
        <v>3979</v>
      </c>
      <c r="F1743" s="13" t="n">
        <v>0.18</v>
      </c>
      <c r="G1743" s="13" t="s">
        <v>15</v>
      </c>
      <c r="H1743" s="13" t="n">
        <f aca="false">VLOOKUP(E1743,[1]Sayfa5!E$1:H$1048576,4,0)</f>
        <v>5.5836</v>
      </c>
      <c r="I1743" s="12"/>
      <c r="J1743" s="13" t="str">
        <f aca="false">VLOOKUP(E1743,[1]Sayfa5!E$1:I$1048576,5,0)</f>
        <v>4049793028675</v>
      </c>
    </row>
    <row r="1744" s="33" customFormat="true" ht="15" hidden="true" customHeight="false" outlineLevel="0" collapsed="false">
      <c r="A1744" s="3" t="s">
        <v>3980</v>
      </c>
      <c r="B1744" s="12" t="s">
        <v>11</v>
      </c>
      <c r="C1744" s="15" t="s">
        <v>3463</v>
      </c>
      <c r="D1744" s="15" t="s">
        <v>3910</v>
      </c>
      <c r="E1744" s="13" t="s">
        <v>3981</v>
      </c>
      <c r="F1744" s="13" t="n">
        <v>0.18</v>
      </c>
      <c r="G1744" s="13" t="s">
        <v>15</v>
      </c>
      <c r="H1744" s="13" t="n">
        <f aca="false">VLOOKUP(E1744,[1]Sayfa5!E$1:H$1048576,4,0)</f>
        <v>9.8982</v>
      </c>
      <c r="I1744" s="12"/>
      <c r="J1744" s="13" t="str">
        <f aca="false">VLOOKUP(E1744,[1]Sayfa5!E$1:I$1048576,5,0)</f>
        <v>4049793028699</v>
      </c>
    </row>
    <row r="1745" s="33" customFormat="true" ht="15" hidden="true" customHeight="false" outlineLevel="0" collapsed="false">
      <c r="A1745" s="3" t="s">
        <v>3982</v>
      </c>
      <c r="B1745" s="12" t="s">
        <v>11</v>
      </c>
      <c r="C1745" s="15" t="s">
        <v>3463</v>
      </c>
      <c r="D1745" s="15" t="s">
        <v>3910</v>
      </c>
      <c r="E1745" s="13" t="s">
        <v>3983</v>
      </c>
      <c r="F1745" s="13" t="n">
        <v>0.18</v>
      </c>
      <c r="G1745" s="13" t="s">
        <v>15</v>
      </c>
      <c r="H1745" s="13" t="n">
        <f aca="false">VLOOKUP(E1745,[1]Sayfa5!E$1:H$1048576,4,0)</f>
        <v>9.8982</v>
      </c>
      <c r="I1745" s="12"/>
      <c r="J1745" s="13" t="str">
        <f aca="false">VLOOKUP(E1745,[1]Sayfa5!E$1:I$1048576,5,0)</f>
        <v>4049793028736</v>
      </c>
    </row>
    <row r="1746" s="33" customFormat="true" ht="15" hidden="true" customHeight="false" outlineLevel="0" collapsed="false">
      <c r="A1746" s="3" t="s">
        <v>3984</v>
      </c>
      <c r="B1746" s="12" t="s">
        <v>11</v>
      </c>
      <c r="C1746" s="15" t="s">
        <v>3463</v>
      </c>
      <c r="D1746" s="15" t="s">
        <v>3910</v>
      </c>
      <c r="E1746" s="13" t="s">
        <v>3985</v>
      </c>
      <c r="F1746" s="13" t="n">
        <v>0.18</v>
      </c>
      <c r="G1746" s="13" t="s">
        <v>15</v>
      </c>
      <c r="H1746" s="13" t="n">
        <f aca="false">VLOOKUP(E1746,[1]Sayfa5!E$1:H$1048576,4,0)</f>
        <v>9.8982</v>
      </c>
      <c r="I1746" s="12"/>
      <c r="J1746" s="13" t="str">
        <f aca="false">VLOOKUP(E1746,[1]Sayfa5!E$1:I$1048576,5,0)</f>
        <v>4049793028705</v>
      </c>
    </row>
    <row r="1747" s="33" customFormat="true" ht="15" hidden="true" customHeight="false" outlineLevel="0" collapsed="false">
      <c r="A1747" s="3" t="s">
        <v>3986</v>
      </c>
      <c r="B1747" s="12" t="s">
        <v>11</v>
      </c>
      <c r="C1747" s="15" t="s">
        <v>3463</v>
      </c>
      <c r="D1747" s="15" t="s">
        <v>3910</v>
      </c>
      <c r="E1747" s="13" t="s">
        <v>3987</v>
      </c>
      <c r="F1747" s="13" t="n">
        <v>0.18</v>
      </c>
      <c r="G1747" s="13" t="s">
        <v>15</v>
      </c>
      <c r="H1747" s="13" t="n">
        <f aca="false">VLOOKUP(E1747,[1]Sayfa5!E$1:H$1048576,4,0)</f>
        <v>9.8982</v>
      </c>
      <c r="I1747" s="12"/>
      <c r="J1747" s="13" t="str">
        <f aca="false">VLOOKUP(E1747,[1]Sayfa5!E$1:I$1048576,5,0)</f>
        <v>4049793028712</v>
      </c>
    </row>
    <row r="1748" s="33" customFormat="true" ht="15" hidden="true" customHeight="false" outlineLevel="0" collapsed="false">
      <c r="A1748" s="3" t="s">
        <v>3988</v>
      </c>
      <c r="B1748" s="12" t="s">
        <v>11</v>
      </c>
      <c r="C1748" s="15" t="s">
        <v>3463</v>
      </c>
      <c r="D1748" s="15" t="s">
        <v>3910</v>
      </c>
      <c r="E1748" s="13" t="s">
        <v>3989</v>
      </c>
      <c r="F1748" s="13" t="n">
        <v>0.18</v>
      </c>
      <c r="G1748" s="13" t="s">
        <v>15</v>
      </c>
      <c r="H1748" s="13" t="n">
        <f aca="false">VLOOKUP(E1748,[1]Sayfa5!E$1:H$1048576,4,0)</f>
        <v>9.8982</v>
      </c>
      <c r="I1748" s="12"/>
      <c r="J1748" s="13" t="str">
        <f aca="false">VLOOKUP(E1748,[1]Sayfa5!E$1:I$1048576,5,0)</f>
        <v>4049793028729</v>
      </c>
    </row>
    <row r="1749" s="33" customFormat="true" ht="15" hidden="true" customHeight="false" outlineLevel="0" collapsed="false">
      <c r="A1749" s="3" t="s">
        <v>3990</v>
      </c>
      <c r="B1749" s="12" t="s">
        <v>11</v>
      </c>
      <c r="C1749" s="15" t="s">
        <v>3463</v>
      </c>
      <c r="D1749" s="15" t="s">
        <v>3910</v>
      </c>
      <c r="E1749" s="13" t="s">
        <v>3991</v>
      </c>
      <c r="F1749" s="13" t="n">
        <v>0.18</v>
      </c>
      <c r="G1749" s="13" t="s">
        <v>15</v>
      </c>
      <c r="H1749" s="13" t="n">
        <f aca="false">VLOOKUP(E1749,[1]Sayfa5!E$1:H$1048576,4,0)</f>
        <v>9.8982</v>
      </c>
      <c r="I1749" s="12"/>
      <c r="J1749" s="13" t="str">
        <f aca="false">VLOOKUP(E1749,[1]Sayfa5!E$1:I$1048576,5,0)</f>
        <v>4049793028743</v>
      </c>
    </row>
    <row r="1750" s="33" customFormat="true" ht="15" hidden="true" customHeight="false" outlineLevel="0" collapsed="false">
      <c r="A1750" s="3" t="s">
        <v>3992</v>
      </c>
      <c r="B1750" s="12" t="s">
        <v>11</v>
      </c>
      <c r="C1750" s="15" t="s">
        <v>3463</v>
      </c>
      <c r="D1750" s="15" t="s">
        <v>3910</v>
      </c>
      <c r="E1750" s="13" t="s">
        <v>3993</v>
      </c>
      <c r="F1750" s="13" t="n">
        <v>0.18</v>
      </c>
      <c r="G1750" s="13" t="s">
        <v>15</v>
      </c>
      <c r="H1750" s="5" t="n">
        <f aca="false">VLOOKUP(E1750,[1]Sayfa5!E$1:H$1048576,4,0)</f>
        <v>7.5294</v>
      </c>
      <c r="I1750" s="12"/>
      <c r="J1750" s="13" t="s">
        <v>2420</v>
      </c>
    </row>
    <row r="1751" s="33" customFormat="true" ht="15" hidden="true" customHeight="false" outlineLevel="0" collapsed="false">
      <c r="A1751" s="3" t="s">
        <v>3994</v>
      </c>
      <c r="B1751" s="12" t="s">
        <v>11</v>
      </c>
      <c r="C1751" s="15" t="s">
        <v>3463</v>
      </c>
      <c r="D1751" s="15" t="s">
        <v>3910</v>
      </c>
      <c r="E1751" s="13" t="s">
        <v>3995</v>
      </c>
      <c r="F1751" s="13" t="n">
        <v>0.18</v>
      </c>
      <c r="G1751" s="13" t="s">
        <v>15</v>
      </c>
      <c r="H1751" s="5" t="n">
        <f aca="false">VLOOKUP(E1751,[1]Sayfa5!E$1:H$1048576,4,0)</f>
        <v>7.5294</v>
      </c>
      <c r="I1751" s="12"/>
      <c r="J1751" s="13" t="s">
        <v>2423</v>
      </c>
    </row>
    <row r="1752" s="33" customFormat="true" ht="15" hidden="true" customHeight="false" outlineLevel="0" collapsed="false">
      <c r="A1752" s="3" t="s">
        <v>3996</v>
      </c>
      <c r="B1752" s="12" t="s">
        <v>11</v>
      </c>
      <c r="C1752" s="15" t="s">
        <v>3463</v>
      </c>
      <c r="D1752" s="15" t="s">
        <v>3910</v>
      </c>
      <c r="E1752" s="13" t="s">
        <v>3997</v>
      </c>
      <c r="F1752" s="13" t="n">
        <v>0.18</v>
      </c>
      <c r="G1752" s="13" t="s">
        <v>15</v>
      </c>
      <c r="H1752" s="5" t="n">
        <f aca="false">VLOOKUP(E1752,[1]Sayfa5!E$1:H$1048576,4,0)</f>
        <v>7.5294</v>
      </c>
      <c r="I1752" s="12"/>
      <c r="J1752" s="13" t="s">
        <v>2426</v>
      </c>
    </row>
    <row r="1753" s="33" customFormat="true" ht="15" hidden="true" customHeight="false" outlineLevel="0" collapsed="false">
      <c r="A1753" s="3" t="s">
        <v>3998</v>
      </c>
      <c r="B1753" s="12" t="s">
        <v>11</v>
      </c>
      <c r="C1753" s="15" t="s">
        <v>3463</v>
      </c>
      <c r="D1753" s="15" t="s">
        <v>3910</v>
      </c>
      <c r="E1753" s="13" t="s">
        <v>3999</v>
      </c>
      <c r="F1753" s="13" t="n">
        <v>0.18</v>
      </c>
      <c r="G1753" s="13" t="s">
        <v>15</v>
      </c>
      <c r="H1753" s="5" t="n">
        <f aca="false">VLOOKUP(E1753,[1]Sayfa5!E$1:H$1048576,4,0)</f>
        <v>7.5294</v>
      </c>
      <c r="I1753" s="12"/>
      <c r="J1753" s="13" t="s">
        <v>2429</v>
      </c>
    </row>
    <row r="1754" s="33" customFormat="true" ht="15" hidden="true" customHeight="false" outlineLevel="0" collapsed="false">
      <c r="A1754" s="3" t="s">
        <v>4000</v>
      </c>
      <c r="B1754" s="12" t="s">
        <v>11</v>
      </c>
      <c r="C1754" s="15" t="s">
        <v>3463</v>
      </c>
      <c r="D1754" s="15" t="s">
        <v>3910</v>
      </c>
      <c r="E1754" s="13" t="s">
        <v>4001</v>
      </c>
      <c r="F1754" s="13" t="n">
        <v>0.18</v>
      </c>
      <c r="G1754" s="13" t="s">
        <v>15</v>
      </c>
      <c r="H1754" s="5" t="n">
        <f aca="false">VLOOKUP(E1754,[1]Sayfa5!E$1:H$1048576,4,0)</f>
        <v>7.5294</v>
      </c>
      <c r="I1754" s="12"/>
      <c r="J1754" s="13" t="s">
        <v>2432</v>
      </c>
    </row>
    <row r="1755" s="33" customFormat="true" ht="15" hidden="true" customHeight="false" outlineLevel="0" collapsed="false">
      <c r="A1755" s="3" t="s">
        <v>4002</v>
      </c>
      <c r="B1755" s="12" t="s">
        <v>11</v>
      </c>
      <c r="C1755" s="15" t="s">
        <v>3463</v>
      </c>
      <c r="D1755" s="15" t="s">
        <v>3910</v>
      </c>
      <c r="E1755" s="13" t="s">
        <v>4003</v>
      </c>
      <c r="F1755" s="13" t="n">
        <v>0.18</v>
      </c>
      <c r="G1755" s="13" t="s">
        <v>15</v>
      </c>
      <c r="H1755" s="5" t="n">
        <f aca="false">VLOOKUP(E1755,[1]Sayfa5!E$1:H$1048576,4,0)</f>
        <v>12.6054</v>
      </c>
      <c r="I1755" s="12"/>
      <c r="J1755" s="13" t="s">
        <v>2435</v>
      </c>
    </row>
    <row r="1756" s="33" customFormat="true" ht="15" hidden="true" customHeight="false" outlineLevel="0" collapsed="false">
      <c r="A1756" s="3" t="s">
        <v>4004</v>
      </c>
      <c r="B1756" s="12" t="s">
        <v>11</v>
      </c>
      <c r="C1756" s="15" t="s">
        <v>3463</v>
      </c>
      <c r="D1756" s="15" t="s">
        <v>3910</v>
      </c>
      <c r="E1756" s="13" t="s">
        <v>4005</v>
      </c>
      <c r="F1756" s="13" t="n">
        <v>0.18</v>
      </c>
      <c r="G1756" s="13" t="s">
        <v>15</v>
      </c>
      <c r="H1756" s="5" t="n">
        <f aca="false">VLOOKUP(E1756,[1]Sayfa5!E$1:H$1048576,4,0)</f>
        <v>12.6054</v>
      </c>
      <c r="I1756" s="12"/>
      <c r="J1756" s="13" t="s">
        <v>2439</v>
      </c>
    </row>
    <row r="1757" s="33" customFormat="true" ht="15" hidden="true" customHeight="false" outlineLevel="0" collapsed="false">
      <c r="A1757" s="3" t="s">
        <v>4006</v>
      </c>
      <c r="B1757" s="12" t="s">
        <v>11</v>
      </c>
      <c r="C1757" s="15" t="s">
        <v>3463</v>
      </c>
      <c r="D1757" s="15" t="s">
        <v>3910</v>
      </c>
      <c r="E1757" s="13" t="s">
        <v>4007</v>
      </c>
      <c r="F1757" s="13" t="n">
        <v>0.18</v>
      </c>
      <c r="G1757" s="13" t="s">
        <v>15</v>
      </c>
      <c r="H1757" s="5" t="n">
        <f aca="false">VLOOKUP(E1757,[1]Sayfa5!E$1:H$1048576,4,0)</f>
        <v>12.6054</v>
      </c>
      <c r="I1757" s="12"/>
      <c r="J1757" s="13" t="s">
        <v>2442</v>
      </c>
    </row>
    <row r="1758" s="33" customFormat="true" ht="15" hidden="true" customHeight="false" outlineLevel="0" collapsed="false">
      <c r="A1758" s="3" t="s">
        <v>4008</v>
      </c>
      <c r="B1758" s="12" t="s">
        <v>11</v>
      </c>
      <c r="C1758" s="15" t="s">
        <v>3463</v>
      </c>
      <c r="D1758" s="15" t="s">
        <v>3910</v>
      </c>
      <c r="E1758" s="13" t="s">
        <v>4009</v>
      </c>
      <c r="F1758" s="13" t="n">
        <v>0.18</v>
      </c>
      <c r="G1758" s="13" t="s">
        <v>15</v>
      </c>
      <c r="H1758" s="5" t="n">
        <f aca="false">VLOOKUP(E1758,[1]Sayfa5!E$1:H$1048576,4,0)</f>
        <v>12.6054</v>
      </c>
      <c r="I1758" s="12"/>
      <c r="J1758" s="13" t="s">
        <v>2445</v>
      </c>
    </row>
    <row r="1759" s="33" customFormat="true" ht="15" hidden="true" customHeight="false" outlineLevel="0" collapsed="false">
      <c r="A1759" s="3" t="s">
        <v>4010</v>
      </c>
      <c r="B1759" s="12" t="s">
        <v>11</v>
      </c>
      <c r="C1759" s="15" t="s">
        <v>3463</v>
      </c>
      <c r="D1759" s="15" t="s">
        <v>3910</v>
      </c>
      <c r="E1759" s="13" t="s">
        <v>4011</v>
      </c>
      <c r="F1759" s="13" t="n">
        <v>0.18</v>
      </c>
      <c r="G1759" s="13" t="s">
        <v>15</v>
      </c>
      <c r="H1759" s="5" t="n">
        <f aca="false">VLOOKUP(E1759,[1]Sayfa5!E$1:H$1048576,4,0)</f>
        <v>12.6054</v>
      </c>
      <c r="I1759" s="12"/>
      <c r="J1759" s="13" t="s">
        <v>2448</v>
      </c>
    </row>
    <row r="1760" s="33" customFormat="true" ht="15" hidden="true" customHeight="false" outlineLevel="0" collapsed="false">
      <c r="A1760" s="3" t="s">
        <v>4012</v>
      </c>
      <c r="B1760" s="12" t="s">
        <v>11</v>
      </c>
      <c r="C1760" s="15" t="s">
        <v>3463</v>
      </c>
      <c r="D1760" s="15" t="s">
        <v>3910</v>
      </c>
      <c r="E1760" s="13" t="s">
        <v>4013</v>
      </c>
      <c r="F1760" s="13" t="n">
        <v>0.18</v>
      </c>
      <c r="G1760" s="13" t="s">
        <v>15</v>
      </c>
      <c r="H1760" s="5" t="n">
        <f aca="false">VLOOKUP(E1760,[1]Sayfa5!E$1:H$1048576,4,0)</f>
        <v>12.6054</v>
      </c>
      <c r="I1760" s="12"/>
      <c r="J1760" s="13" t="s">
        <v>2451</v>
      </c>
    </row>
    <row r="1761" s="33" customFormat="true" ht="15" hidden="true" customHeight="false" outlineLevel="0" collapsed="false">
      <c r="A1761" s="3" t="s">
        <v>4014</v>
      </c>
      <c r="B1761" s="12" t="s">
        <v>11</v>
      </c>
      <c r="C1761" s="15" t="s">
        <v>3463</v>
      </c>
      <c r="D1761" s="15" t="s">
        <v>3910</v>
      </c>
      <c r="E1761" s="13" t="s">
        <v>4015</v>
      </c>
      <c r="F1761" s="13" t="n">
        <v>0.18</v>
      </c>
      <c r="G1761" s="13" t="s">
        <v>15</v>
      </c>
      <c r="H1761" s="5" t="n">
        <f aca="false">VLOOKUP(E1761,[1]Sayfa5!E$1:H$1048576,4,0)</f>
        <v>8.16</v>
      </c>
      <c r="I1761" s="12"/>
      <c r="J1761" s="48" t="n">
        <f aca="false">VLOOKUP(E1761,[1]Sayfa5!E$1:I$1048576,5,0)</f>
        <v>8693245214596</v>
      </c>
    </row>
    <row r="1762" s="33" customFormat="true" ht="15" hidden="true" customHeight="false" outlineLevel="0" collapsed="false">
      <c r="A1762" s="3" t="s">
        <v>4016</v>
      </c>
      <c r="B1762" s="12" t="s">
        <v>11</v>
      </c>
      <c r="C1762" s="15" t="s">
        <v>3463</v>
      </c>
      <c r="D1762" s="15" t="s">
        <v>3910</v>
      </c>
      <c r="E1762" s="13" t="s">
        <v>4017</v>
      </c>
      <c r="F1762" s="13" t="n">
        <v>0.18</v>
      </c>
      <c r="G1762" s="13" t="s">
        <v>15</v>
      </c>
      <c r="H1762" s="5" t="n">
        <f aca="false">VLOOKUP(E1762,[1]Sayfa5!E$1:H$1048576,4,0)</f>
        <v>2.09</v>
      </c>
      <c r="I1762" s="12"/>
      <c r="J1762" s="48" t="n">
        <f aca="false">VLOOKUP(E1762,[1]Sayfa5!E$1:I$1048576,5,0)</f>
        <v>8693245035955</v>
      </c>
    </row>
    <row r="1763" s="33" customFormat="true" ht="15" hidden="true" customHeight="false" outlineLevel="0" collapsed="false">
      <c r="A1763" s="3" t="s">
        <v>4018</v>
      </c>
      <c r="B1763" s="12" t="s">
        <v>11</v>
      </c>
      <c r="C1763" s="15" t="s">
        <v>4019</v>
      </c>
      <c r="D1763" s="15" t="s">
        <v>4020</v>
      </c>
      <c r="E1763" s="15" t="s">
        <v>4021</v>
      </c>
      <c r="F1763" s="12" t="n">
        <v>0.18</v>
      </c>
      <c r="G1763" s="12" t="s">
        <v>15</v>
      </c>
      <c r="H1763" s="12" t="n">
        <v>31.39</v>
      </c>
      <c r="I1763" s="12"/>
      <c r="J1763" s="47" t="n">
        <v>8699071023753</v>
      </c>
    </row>
    <row r="1764" s="33" customFormat="true" ht="15" hidden="true" customHeight="false" outlineLevel="0" collapsed="false">
      <c r="A1764" s="3" t="s">
        <v>4022</v>
      </c>
      <c r="B1764" s="12" t="s">
        <v>11</v>
      </c>
      <c r="C1764" s="15" t="s">
        <v>4019</v>
      </c>
      <c r="D1764" s="15" t="s">
        <v>4020</v>
      </c>
      <c r="E1764" s="15" t="s">
        <v>4023</v>
      </c>
      <c r="F1764" s="12" t="n">
        <v>0.18</v>
      </c>
      <c r="G1764" s="12" t="s">
        <v>15</v>
      </c>
      <c r="H1764" s="12" t="n">
        <f aca="false">VLOOKUP(E1764,[1]Sayfa4!E$1:H$1048576,4,0)</f>
        <v>41.85</v>
      </c>
      <c r="I1764" s="12"/>
      <c r="J1764" s="47" t="n">
        <f aca="false">VLOOKUP(E1764,[1]Sayfa4!E$1:I$1048576,5,0)</f>
        <v>8699071023760</v>
      </c>
    </row>
    <row r="1765" s="33" customFormat="true" ht="15" hidden="true" customHeight="false" outlineLevel="0" collapsed="false">
      <c r="A1765" s="3" t="s">
        <v>4024</v>
      </c>
      <c r="B1765" s="12" t="s">
        <v>11</v>
      </c>
      <c r="C1765" s="15" t="s">
        <v>4019</v>
      </c>
      <c r="D1765" s="15" t="s">
        <v>4020</v>
      </c>
      <c r="E1765" s="12" t="s">
        <v>4025</v>
      </c>
      <c r="F1765" s="12" t="n">
        <v>0.18</v>
      </c>
      <c r="G1765" s="12" t="s">
        <v>15</v>
      </c>
      <c r="H1765" s="12" t="n">
        <f aca="false">VLOOKUP(E1765,[1]Sayfa4!E$1:H$1048576,4,0)</f>
        <v>9.9603</v>
      </c>
      <c r="I1765" s="12"/>
      <c r="J1765" s="47" t="n">
        <f aca="false">VLOOKUP(E1765,[1]Sayfa4!E$1:I$1048576,5,0)</f>
        <v>8693245050149</v>
      </c>
    </row>
    <row r="1766" s="33" customFormat="true" ht="15" hidden="true" customHeight="false" outlineLevel="0" collapsed="false">
      <c r="A1766" s="3" t="s">
        <v>4026</v>
      </c>
      <c r="B1766" s="12" t="s">
        <v>11</v>
      </c>
      <c r="C1766" s="15" t="s">
        <v>4019</v>
      </c>
      <c r="D1766" s="15" t="s">
        <v>4020</v>
      </c>
      <c r="E1766" s="12" t="s">
        <v>4027</v>
      </c>
      <c r="F1766" s="12" t="n">
        <v>0.18</v>
      </c>
      <c r="G1766" s="12" t="s">
        <v>15</v>
      </c>
      <c r="H1766" s="12" t="n">
        <f aca="false">VLOOKUP(E1766,[1]Sayfa4!E$1:H$1048576,4,0)</f>
        <v>10.5462</v>
      </c>
      <c r="I1766" s="12"/>
      <c r="J1766" s="47" t="n">
        <f aca="false">VLOOKUP(E1766,[1]Sayfa4!E$1:I$1048576,5,0)</f>
        <v>8697659888343</v>
      </c>
    </row>
    <row r="1767" s="33" customFormat="true" ht="15" hidden="true" customHeight="false" outlineLevel="0" collapsed="false">
      <c r="A1767" s="3" t="s">
        <v>4028</v>
      </c>
      <c r="B1767" s="12" t="s">
        <v>11</v>
      </c>
      <c r="C1767" s="15" t="s">
        <v>4019</v>
      </c>
      <c r="D1767" s="15" t="s">
        <v>4020</v>
      </c>
      <c r="E1767" s="12" t="s">
        <v>4029</v>
      </c>
      <c r="F1767" s="12" t="n">
        <v>0.18</v>
      </c>
      <c r="G1767" s="12" t="s">
        <v>15</v>
      </c>
      <c r="H1767" s="12" t="n">
        <f aca="false">VLOOKUP(E1767,[1]Sayfa4!E$1:H$1048576,4,0)</f>
        <v>15.066</v>
      </c>
      <c r="I1767" s="12"/>
      <c r="J1767" s="47" t="n">
        <f aca="false">VLOOKUP(E1767,[1]Sayfa4!E$1:I$1048576,5,0)</f>
        <v>8693245049594</v>
      </c>
    </row>
    <row r="1768" s="33" customFormat="true" ht="15" hidden="true" customHeight="false" outlineLevel="0" collapsed="false">
      <c r="A1768" s="3" t="s">
        <v>4030</v>
      </c>
      <c r="B1768" s="12" t="s">
        <v>11</v>
      </c>
      <c r="C1768" s="15" t="s">
        <v>4019</v>
      </c>
      <c r="D1768" s="15" t="s">
        <v>4020</v>
      </c>
      <c r="E1768" s="12" t="s">
        <v>4031</v>
      </c>
      <c r="F1768" s="12" t="n">
        <v>0.18</v>
      </c>
      <c r="G1768" s="12" t="s">
        <v>15</v>
      </c>
      <c r="H1768" s="12" t="n">
        <f aca="false">VLOOKUP(E1768,[1]Sayfa4!E$1:H$1048576,4,0)</f>
        <v>16.5726</v>
      </c>
      <c r="I1768" s="12"/>
      <c r="J1768" s="47" t="n">
        <f aca="false">VLOOKUP(E1768,[1]Sayfa4!E$1:I$1048576,5,0)</f>
        <v>8693245050187</v>
      </c>
    </row>
    <row r="1769" s="33" customFormat="true" ht="15" hidden="true" customHeight="false" outlineLevel="0" collapsed="false">
      <c r="A1769" s="3" t="s">
        <v>4032</v>
      </c>
      <c r="B1769" s="12" t="s">
        <v>11</v>
      </c>
      <c r="C1769" s="15" t="s">
        <v>4019</v>
      </c>
      <c r="D1769" s="15" t="s">
        <v>4020</v>
      </c>
      <c r="E1769" s="12" t="s">
        <v>4033</v>
      </c>
      <c r="F1769" s="12" t="n">
        <v>0.18</v>
      </c>
      <c r="G1769" s="12" t="s">
        <v>15</v>
      </c>
      <c r="H1769" s="12" t="n">
        <f aca="false">VLOOKUP(E1769,[1]Sayfa4!E$1:H$1048576,4,0)</f>
        <v>26.3655</v>
      </c>
      <c r="I1769" s="12"/>
      <c r="J1769" s="47" t="n">
        <f aca="false">VLOOKUP(E1769,[1]Sayfa4!E$1:I$1048576,5,0)</f>
        <v>8693245049457</v>
      </c>
    </row>
    <row r="1770" s="33" customFormat="true" ht="15" hidden="true" customHeight="false" outlineLevel="0" collapsed="false">
      <c r="A1770" s="3" t="s">
        <v>4034</v>
      </c>
      <c r="B1770" s="12" t="s">
        <v>11</v>
      </c>
      <c r="C1770" s="15" t="s">
        <v>4019</v>
      </c>
      <c r="D1770" s="15" t="s">
        <v>4020</v>
      </c>
      <c r="E1770" s="12" t="s">
        <v>4035</v>
      </c>
      <c r="F1770" s="12" t="n">
        <v>0.18</v>
      </c>
      <c r="G1770" s="12" t="s">
        <v>15</v>
      </c>
      <c r="H1770" s="12" t="n">
        <f aca="false">VLOOKUP(E1770,[1]Sayfa4!E$1:H$1048576,4,0)</f>
        <v>27.621</v>
      </c>
      <c r="I1770" s="12"/>
      <c r="J1770" s="47" t="n">
        <f aca="false">VLOOKUP(E1770,[1]Sayfa4!E$1:I$1048576,5,0)</f>
        <v>8697659888367</v>
      </c>
    </row>
    <row r="1771" s="33" customFormat="true" ht="15" hidden="true" customHeight="false" outlineLevel="0" collapsed="false">
      <c r="A1771" s="3" t="s">
        <v>4036</v>
      </c>
      <c r="B1771" s="12" t="s">
        <v>11</v>
      </c>
      <c r="C1771" s="15" t="s">
        <v>4019</v>
      </c>
      <c r="D1771" s="15" t="s">
        <v>4020</v>
      </c>
      <c r="E1771" s="12" t="s">
        <v>4037</v>
      </c>
      <c r="F1771" s="12" t="n">
        <v>0.18</v>
      </c>
      <c r="G1771" s="12" t="s">
        <v>15</v>
      </c>
      <c r="H1771" s="12" t="n">
        <f aca="false">VLOOKUP(E1771,[1]Sayfa4!E$1:H$1048576,4,0)</f>
        <v>81.189</v>
      </c>
      <c r="I1771" s="12"/>
      <c r="J1771" s="47" t="n">
        <f aca="false">VLOOKUP(E1771,[1]Sayfa4!E$1:I$1048576,5,0)</f>
        <v>8697659882075</v>
      </c>
    </row>
    <row r="1772" s="33" customFormat="true" ht="15" hidden="true" customHeight="false" outlineLevel="0" collapsed="false">
      <c r="A1772" s="3" t="s">
        <v>4038</v>
      </c>
      <c r="B1772" s="12" t="s">
        <v>11</v>
      </c>
      <c r="C1772" s="15" t="s">
        <v>4019</v>
      </c>
      <c r="D1772" s="15" t="s">
        <v>4020</v>
      </c>
      <c r="E1772" s="12" t="s">
        <v>4039</v>
      </c>
      <c r="F1772" s="12" t="n">
        <v>0.18</v>
      </c>
      <c r="G1772" s="12" t="s">
        <v>15</v>
      </c>
      <c r="H1772" s="12" t="n">
        <f aca="false">VLOOKUP(E1772,[1]Sayfa4!E$1:H$1048576,4,0)</f>
        <v>20.7576</v>
      </c>
      <c r="I1772" s="12"/>
      <c r="J1772" s="47" t="n">
        <f aca="false">VLOOKUP(E1772,[1]Sayfa4!E$1:I$1048576,5,0)</f>
        <v>8699071023494</v>
      </c>
    </row>
    <row r="1773" s="33" customFormat="true" ht="15" hidden="true" customHeight="false" outlineLevel="0" collapsed="false">
      <c r="A1773" s="3" t="s">
        <v>4040</v>
      </c>
      <c r="B1773" s="12" t="s">
        <v>11</v>
      </c>
      <c r="C1773" s="15" t="s">
        <v>4019</v>
      </c>
      <c r="D1773" s="15" t="s">
        <v>4020</v>
      </c>
      <c r="E1773" s="12" t="s">
        <v>4041</v>
      </c>
      <c r="F1773" s="12" t="n">
        <v>0.18</v>
      </c>
      <c r="G1773" s="12" t="s">
        <v>15</v>
      </c>
      <c r="H1773" s="12" t="n">
        <f aca="false">VLOOKUP(E1773,[1]Sayfa4!E$1:H$1048576,4,0)</f>
        <v>21.6783</v>
      </c>
      <c r="I1773" s="12"/>
      <c r="J1773" s="47" t="n">
        <f aca="false">VLOOKUP(E1773,[1]Sayfa4!E$1:I$1048576,5,0)</f>
        <v>8699071023517</v>
      </c>
    </row>
    <row r="1774" s="33" customFormat="true" ht="15" hidden="true" customHeight="false" outlineLevel="0" collapsed="false">
      <c r="A1774" s="3" t="s">
        <v>4042</v>
      </c>
      <c r="B1774" s="12" t="s">
        <v>11</v>
      </c>
      <c r="C1774" s="15" t="s">
        <v>4019</v>
      </c>
      <c r="D1774" s="15" t="s">
        <v>4020</v>
      </c>
      <c r="E1774" s="12" t="s">
        <v>4043</v>
      </c>
      <c r="F1774" s="12" t="n">
        <v>0.18</v>
      </c>
      <c r="G1774" s="12" t="s">
        <v>15</v>
      </c>
      <c r="H1774" s="12" t="n">
        <f aca="false">VLOOKUP(E1774,[1]Sayfa4!E$1:H$1048576,4,0)</f>
        <v>28.458</v>
      </c>
      <c r="I1774" s="12"/>
      <c r="J1774" s="47" t="n">
        <f aca="false">VLOOKUP(E1774,[1]Sayfa4!E$1:I$1048576,5,0)</f>
        <v>8697659882020</v>
      </c>
    </row>
    <row r="1775" s="33" customFormat="true" ht="15" hidden="true" customHeight="false" outlineLevel="0" collapsed="false">
      <c r="A1775" s="3" t="s">
        <v>4044</v>
      </c>
      <c r="B1775" s="12" t="s">
        <v>11</v>
      </c>
      <c r="C1775" s="15" t="s">
        <v>4019</v>
      </c>
      <c r="D1775" s="15" t="s">
        <v>4020</v>
      </c>
      <c r="E1775" s="12" t="s">
        <v>4045</v>
      </c>
      <c r="F1775" s="12" t="n">
        <v>0.18</v>
      </c>
      <c r="G1775" s="12" t="s">
        <v>15</v>
      </c>
      <c r="H1775" s="12" t="n">
        <f aca="false">VLOOKUP(E1775,[1]Sayfa4!E$1:H$1048576,4,0)</f>
        <v>30.132</v>
      </c>
      <c r="I1775" s="12"/>
      <c r="J1775" s="47" t="n">
        <f aca="false">VLOOKUP(E1775,[1]Sayfa4!E$1:I$1048576,5,0)</f>
        <v>8697659882037</v>
      </c>
    </row>
    <row r="1776" s="33" customFormat="true" ht="15" hidden="true" customHeight="false" outlineLevel="0" collapsed="false">
      <c r="A1776" s="3" t="s">
        <v>4046</v>
      </c>
      <c r="B1776" s="12" t="s">
        <v>11</v>
      </c>
      <c r="C1776" s="15" t="s">
        <v>4019</v>
      </c>
      <c r="D1776" s="15" t="s">
        <v>4020</v>
      </c>
      <c r="E1776" s="12" t="s">
        <v>4047</v>
      </c>
      <c r="F1776" s="12" t="n">
        <v>0.18</v>
      </c>
      <c r="G1776" s="12" t="s">
        <v>15</v>
      </c>
      <c r="H1776" s="12" t="n">
        <f aca="false">VLOOKUP(E1776,[1]Sayfa4!E$1:H$1048576,4,0)</f>
        <v>38.502</v>
      </c>
      <c r="I1776" s="12"/>
      <c r="J1776" s="47" t="n">
        <f aca="false">VLOOKUP(E1776,[1]Sayfa4!E$1:I$1048576,5,0)</f>
        <v>8693245049693</v>
      </c>
    </row>
    <row r="1777" s="33" customFormat="true" ht="15" hidden="true" customHeight="false" outlineLevel="0" collapsed="false">
      <c r="A1777" s="3" t="s">
        <v>4048</v>
      </c>
      <c r="B1777" s="12" t="s">
        <v>11</v>
      </c>
      <c r="C1777" s="15" t="s">
        <v>4019</v>
      </c>
      <c r="D1777" s="15" t="s">
        <v>4020</v>
      </c>
      <c r="E1777" s="12" t="s">
        <v>4049</v>
      </c>
      <c r="F1777" s="12" t="n">
        <v>0.18</v>
      </c>
      <c r="G1777" s="12" t="s">
        <v>15</v>
      </c>
      <c r="H1777" s="12" t="n">
        <f aca="false">VLOOKUP(E1777,[1]Sayfa4!E$1:H$1048576,4,0)</f>
        <v>46.035</v>
      </c>
      <c r="I1777" s="12"/>
      <c r="J1777" s="47" t="n">
        <f aca="false">VLOOKUP(E1777,[1]Sayfa4!E$1:I$1048576,5,0)</f>
        <v>8693245049419</v>
      </c>
    </row>
    <row r="1778" s="33" customFormat="true" ht="15" hidden="true" customHeight="false" outlineLevel="0" collapsed="false">
      <c r="A1778" s="3" t="s">
        <v>4050</v>
      </c>
      <c r="B1778" s="12" t="s">
        <v>11</v>
      </c>
      <c r="C1778" s="15" t="s">
        <v>4019</v>
      </c>
      <c r="D1778" s="15" t="s">
        <v>4020</v>
      </c>
      <c r="E1778" s="12" t="s">
        <v>4051</v>
      </c>
      <c r="F1778" s="12" t="n">
        <v>0.18</v>
      </c>
      <c r="G1778" s="12" t="s">
        <v>15</v>
      </c>
      <c r="H1778" s="12" t="n">
        <f aca="false">VLOOKUP(E1778,[1]Sayfa4!E$1:H$1048576,4,0)</f>
        <v>61.938</v>
      </c>
      <c r="I1778" s="12"/>
      <c r="J1778" s="47" t="n">
        <f aca="false">VLOOKUP(E1778,[1]Sayfa4!E$1:I$1048576,5,0)</f>
        <v>8693245049655</v>
      </c>
    </row>
    <row r="1779" s="33" customFormat="true" ht="15" hidden="true" customHeight="false" outlineLevel="0" collapsed="false">
      <c r="A1779" s="3" t="s">
        <v>4052</v>
      </c>
      <c r="B1779" s="12" t="s">
        <v>11</v>
      </c>
      <c r="C1779" s="15" t="s">
        <v>4019</v>
      </c>
      <c r="D1779" s="15" t="s">
        <v>4020</v>
      </c>
      <c r="E1779" s="12" t="s">
        <v>4053</v>
      </c>
      <c r="F1779" s="12" t="n">
        <v>0.18</v>
      </c>
      <c r="G1779" s="12" t="s">
        <v>15</v>
      </c>
      <c r="H1779" s="12" t="n">
        <f aca="false">VLOOKUP(E1779,[1]Sayfa4!E$1:H$1048576,4,0)</f>
        <v>81.189</v>
      </c>
      <c r="I1779" s="12"/>
      <c r="J1779" s="47" t="n">
        <f aca="false">VLOOKUP(E1779,[1]Sayfa4!E$1:I$1048576,5,0)</f>
        <v>8697659882075</v>
      </c>
    </row>
    <row r="1780" s="33" customFormat="true" ht="15" hidden="true" customHeight="false" outlineLevel="0" collapsed="false">
      <c r="A1780" s="3" t="s">
        <v>4054</v>
      </c>
      <c r="B1780" s="12" t="s">
        <v>11</v>
      </c>
      <c r="C1780" s="15" t="s">
        <v>4019</v>
      </c>
      <c r="D1780" s="15" t="s">
        <v>4020</v>
      </c>
      <c r="E1780" s="12" t="s">
        <v>4055</v>
      </c>
      <c r="F1780" s="12" t="n">
        <v>0.18</v>
      </c>
      <c r="G1780" s="12" t="s">
        <v>15</v>
      </c>
      <c r="H1780" s="12" t="n">
        <f aca="false">VLOOKUP(E1780,[1]Sayfa4!E$1:H$1048576,4,0)</f>
        <v>112.158</v>
      </c>
      <c r="I1780" s="12"/>
      <c r="J1780" s="47" t="n">
        <f aca="false">VLOOKUP(E1780,[1]Sayfa4!E$1:I$1048576,5,0)</f>
        <v>8693245049518</v>
      </c>
    </row>
    <row r="1781" s="33" customFormat="true" ht="15" hidden="true" customHeight="false" outlineLevel="0" collapsed="false">
      <c r="A1781" s="3" t="s">
        <v>4056</v>
      </c>
      <c r="B1781" s="12" t="s">
        <v>11</v>
      </c>
      <c r="C1781" s="15" t="s">
        <v>4019</v>
      </c>
      <c r="D1781" s="15" t="s">
        <v>4020</v>
      </c>
      <c r="E1781" s="12" t="s">
        <v>4057</v>
      </c>
      <c r="F1781" s="12" t="n">
        <v>0.18</v>
      </c>
      <c r="G1781" s="12" t="s">
        <v>15</v>
      </c>
      <c r="H1781" s="12" t="n">
        <f aca="false">VLOOKUP(E1781,[1]Sayfa4!E$1:H$1048576,4,0)</f>
        <v>159.867</v>
      </c>
      <c r="I1781" s="12"/>
      <c r="J1781" s="47" t="n">
        <f aca="false">VLOOKUP(E1781,[1]Sayfa4!E$1:I$1048576,5,0)</f>
        <v>8693245049358</v>
      </c>
    </row>
    <row r="1782" s="33" customFormat="true" ht="15" hidden="true" customHeight="false" outlineLevel="0" collapsed="false">
      <c r="A1782" s="3" t="s">
        <v>4058</v>
      </c>
      <c r="B1782" s="12" t="s">
        <v>11</v>
      </c>
      <c r="C1782" s="15" t="s">
        <v>4019</v>
      </c>
      <c r="D1782" s="15" t="s">
        <v>4020</v>
      </c>
      <c r="E1782" s="12" t="s">
        <v>4059</v>
      </c>
      <c r="F1782" s="12" t="n">
        <v>0.18</v>
      </c>
      <c r="G1782" s="12" t="s">
        <v>15</v>
      </c>
      <c r="H1782" s="12" t="n">
        <f aca="false">VLOOKUP(E1782,[1]Sayfa4!E$1:H$1048576,4,0)</f>
        <v>196.695</v>
      </c>
      <c r="I1782" s="12"/>
      <c r="J1782" s="47" t="n">
        <f aca="false">VLOOKUP(E1782,[1]Sayfa4!E$1:I$1048576,5,0)</f>
        <v>8697659882105</v>
      </c>
    </row>
    <row r="1783" s="33" customFormat="true" ht="15" hidden="true" customHeight="false" outlineLevel="0" collapsed="false">
      <c r="A1783" s="3" t="s">
        <v>4060</v>
      </c>
      <c r="B1783" s="12" t="s">
        <v>11</v>
      </c>
      <c r="C1783" s="15" t="s">
        <v>4019</v>
      </c>
      <c r="D1783" s="15" t="s">
        <v>4020</v>
      </c>
      <c r="E1783" s="12" t="s">
        <v>4061</v>
      </c>
      <c r="F1783" s="12" t="n">
        <v>0.18</v>
      </c>
      <c r="G1783" s="12" t="s">
        <v>15</v>
      </c>
      <c r="H1783" s="12" t="n">
        <f aca="false">VLOOKUP(E1783,[1]Sayfa4!E$1:H$1048576,4,0)</f>
        <v>225.153</v>
      </c>
      <c r="I1783" s="12"/>
      <c r="J1783" s="47" t="n">
        <f aca="false">VLOOKUP(E1783,[1]Sayfa4!E$1:I$1048576,5,0)</f>
        <v>8697659882112</v>
      </c>
    </row>
    <row r="1784" s="33" customFormat="true" ht="15" hidden="true" customHeight="false" outlineLevel="0" collapsed="false">
      <c r="A1784" s="3" t="s">
        <v>4062</v>
      </c>
      <c r="B1784" s="12" t="s">
        <v>11</v>
      </c>
      <c r="C1784" s="15" t="s">
        <v>4019</v>
      </c>
      <c r="D1784" s="15" t="s">
        <v>4020</v>
      </c>
      <c r="E1784" s="12" t="s">
        <v>4063</v>
      </c>
      <c r="F1784" s="12" t="n">
        <v>0.18</v>
      </c>
      <c r="G1784" s="12" t="s">
        <v>15</v>
      </c>
      <c r="H1784" s="12" t="n">
        <f aca="false">VLOOKUP(E1784,[1]Sayfa4!E$1:H$1048576,4,0)</f>
        <v>37.665</v>
      </c>
      <c r="I1784" s="12"/>
      <c r="J1784" s="47" t="n">
        <f aca="false">VLOOKUP(E1784,[1]Sayfa4!E$1:I$1048576,5,0)</f>
        <v>8697659887001</v>
      </c>
    </row>
    <row r="1785" s="33" customFormat="true" ht="15" hidden="true" customHeight="false" outlineLevel="0" collapsed="false">
      <c r="A1785" s="3" t="s">
        <v>4064</v>
      </c>
      <c r="B1785" s="12" t="s">
        <v>11</v>
      </c>
      <c r="C1785" s="15" t="s">
        <v>4019</v>
      </c>
      <c r="D1785" s="15" t="s">
        <v>4020</v>
      </c>
      <c r="E1785" s="12" t="s">
        <v>4065</v>
      </c>
      <c r="F1785" s="12" t="n">
        <v>0.18</v>
      </c>
      <c r="G1785" s="12" t="s">
        <v>15</v>
      </c>
      <c r="H1785" s="12" t="n">
        <f aca="false">VLOOKUP(E1785,[1]Sayfa4!E$1:H$1048576,4,0)</f>
        <v>61.938</v>
      </c>
      <c r="I1785" s="12"/>
      <c r="J1785" s="47" t="n">
        <f aca="false">VLOOKUP(E1785,[1]Sayfa4!E$1:I$1048576,5,0)</f>
        <v>8697659887018</v>
      </c>
    </row>
    <row r="1786" s="33" customFormat="true" ht="15" hidden="true" customHeight="false" outlineLevel="0" collapsed="false">
      <c r="A1786" s="3" t="s">
        <v>4066</v>
      </c>
      <c r="B1786" s="12" t="s">
        <v>11</v>
      </c>
      <c r="C1786" s="15" t="s">
        <v>4019</v>
      </c>
      <c r="D1786" s="15" t="s">
        <v>4020</v>
      </c>
      <c r="E1786" s="12" t="s">
        <v>4067</v>
      </c>
      <c r="F1786" s="12" t="n">
        <v>0.18</v>
      </c>
      <c r="G1786" s="12" t="s">
        <v>15</v>
      </c>
      <c r="H1786" s="12" t="n">
        <f aca="false">VLOOKUP(E1786,[1]Sayfa4!E$1:H$1048576,4,0)</f>
        <v>107.973</v>
      </c>
      <c r="I1786" s="12"/>
      <c r="J1786" s="47" t="n">
        <f aca="false">VLOOKUP(E1786,[1]Sayfa4!E$1:I$1048576,5,0)</f>
        <v>8697659887025</v>
      </c>
    </row>
    <row r="1787" s="33" customFormat="true" ht="15" hidden="true" customHeight="false" outlineLevel="0" collapsed="false">
      <c r="A1787" s="3" t="s">
        <v>4068</v>
      </c>
      <c r="B1787" s="12" t="s">
        <v>11</v>
      </c>
      <c r="C1787" s="15" t="s">
        <v>4019</v>
      </c>
      <c r="D1787" s="15" t="s">
        <v>4020</v>
      </c>
      <c r="E1787" s="12" t="s">
        <v>4069</v>
      </c>
      <c r="F1787" s="12" t="n">
        <v>0.18</v>
      </c>
      <c r="G1787" s="12" t="s">
        <v>15</v>
      </c>
      <c r="H1787" s="12" t="n">
        <f aca="false">VLOOKUP(E1787,[1]Sayfa4!E$1:H$1048576,4,0)</f>
        <v>175.77</v>
      </c>
      <c r="I1787" s="12"/>
      <c r="J1787" s="47" t="n">
        <f aca="false">VLOOKUP(E1787,[1]Sayfa4!E$1:I$1048576,5,0)</f>
        <v>8697659887032</v>
      </c>
    </row>
    <row r="1788" s="33" customFormat="true" ht="15" hidden="true" customHeight="false" outlineLevel="0" collapsed="false">
      <c r="A1788" s="3" t="s">
        <v>4070</v>
      </c>
      <c r="B1788" s="12" t="s">
        <v>11</v>
      </c>
      <c r="C1788" s="15" t="s">
        <v>4019</v>
      </c>
      <c r="D1788" s="15" t="s">
        <v>4020</v>
      </c>
      <c r="E1788" s="12" t="s">
        <v>4071</v>
      </c>
      <c r="F1788" s="12" t="n">
        <v>0.18</v>
      </c>
      <c r="G1788" s="12" t="s">
        <v>15</v>
      </c>
      <c r="H1788" s="12" t="n">
        <f aca="false">VLOOKUP(E1788,[1]Sayfa4!E$1:H$1048576,4,0)</f>
        <v>217.62</v>
      </c>
      <c r="I1788" s="12"/>
      <c r="J1788" s="47" t="n">
        <f aca="false">VLOOKUP(E1788,[1]Sayfa4!E$1:I$1048576,5,0)</f>
        <v>8697659887049</v>
      </c>
    </row>
    <row r="1789" s="33" customFormat="true" ht="15" hidden="true" customHeight="false" outlineLevel="0" collapsed="false">
      <c r="A1789" s="3" t="s">
        <v>4072</v>
      </c>
      <c r="B1789" s="12" t="s">
        <v>11</v>
      </c>
      <c r="C1789" s="15" t="s">
        <v>4019</v>
      </c>
      <c r="D1789" s="15" t="s">
        <v>4020</v>
      </c>
      <c r="E1789" s="12" t="s">
        <v>4073</v>
      </c>
      <c r="F1789" s="12" t="n">
        <v>0.18</v>
      </c>
      <c r="G1789" s="12" t="s">
        <v>15</v>
      </c>
      <c r="H1789" s="12" t="n">
        <f aca="false">VLOOKUP(E1789,[1]Sayfa4!E$1:H$1048576,4,0)</f>
        <v>251.1</v>
      </c>
      <c r="I1789" s="12"/>
      <c r="J1789" s="47" t="n">
        <f aca="false">VLOOKUP(E1789,[1]Sayfa4!E$1:I$1048576,5,0)</f>
        <v>8697659887056</v>
      </c>
    </row>
    <row r="1790" s="33" customFormat="true" ht="15" hidden="true" customHeight="false" outlineLevel="0" collapsed="false">
      <c r="A1790" s="3" t="s">
        <v>4074</v>
      </c>
      <c r="B1790" s="12" t="s">
        <v>11</v>
      </c>
      <c r="C1790" s="15" t="s">
        <v>4019</v>
      </c>
      <c r="D1790" s="15" t="s">
        <v>4020</v>
      </c>
      <c r="E1790" s="12" t="s">
        <v>4075</v>
      </c>
      <c r="F1790" s="12" t="n">
        <v>0.18</v>
      </c>
      <c r="G1790" s="12" t="s">
        <v>15</v>
      </c>
      <c r="H1790" s="12" t="n">
        <f aca="false">VLOOKUP(E1790,[1]Sayfa4!E$1:H$1048576,4,0)</f>
        <v>276.21</v>
      </c>
      <c r="I1790" s="12"/>
      <c r="J1790" s="47" t="n">
        <f aca="false">VLOOKUP(E1790,[1]Sayfa4!E$1:I$1048576,5,0)</f>
        <v>8697659887063</v>
      </c>
    </row>
    <row r="1791" s="33" customFormat="true" ht="15" hidden="true" customHeight="false" outlineLevel="0" collapsed="false">
      <c r="A1791" s="3" t="s">
        <v>4076</v>
      </c>
      <c r="B1791" s="12" t="s">
        <v>11</v>
      </c>
      <c r="C1791" s="15" t="s">
        <v>4019</v>
      </c>
      <c r="D1791" s="15" t="s">
        <v>4020</v>
      </c>
      <c r="E1791" s="12" t="s">
        <v>4077</v>
      </c>
      <c r="F1791" s="12" t="n">
        <v>0.18</v>
      </c>
      <c r="G1791" s="12" t="s">
        <v>15</v>
      </c>
      <c r="H1791" s="12" t="n">
        <f aca="false">VLOOKUP(E1791,[1]Sayfa4!E$1:H$1048576,4,0)</f>
        <v>333.963</v>
      </c>
      <c r="I1791" s="12"/>
      <c r="J1791" s="47" t="n">
        <f aca="false">VLOOKUP(E1791,[1]Sayfa4!E$1:I$1048576,5,0)</f>
        <v>8697659887070</v>
      </c>
    </row>
    <row r="1792" s="33" customFormat="true" ht="15" hidden="true" customHeight="false" outlineLevel="0" collapsed="false">
      <c r="A1792" s="3" t="s">
        <v>4078</v>
      </c>
      <c r="B1792" s="12" t="s">
        <v>11</v>
      </c>
      <c r="C1792" s="15" t="s">
        <v>4019</v>
      </c>
      <c r="D1792" s="15" t="s">
        <v>4020</v>
      </c>
      <c r="E1792" s="12" t="s">
        <v>4079</v>
      </c>
      <c r="F1792" s="12" t="n">
        <v>0.18</v>
      </c>
      <c r="G1792" s="12" t="s">
        <v>15</v>
      </c>
      <c r="H1792" s="12" t="n">
        <f aca="false">VLOOKUP(E1792,[1]Sayfa4!E$1:H$1048576,4,0)</f>
        <v>256.122</v>
      </c>
      <c r="I1792" s="12"/>
      <c r="J1792" s="47" t="n">
        <f aca="false">VLOOKUP(E1792,[1]Sayfa4!E$1:I$1048576,5,0)</f>
        <v>8697659887087</v>
      </c>
    </row>
    <row r="1793" s="33" customFormat="true" ht="15" hidden="true" customHeight="false" outlineLevel="0" collapsed="false">
      <c r="A1793" s="3" t="s">
        <v>4080</v>
      </c>
      <c r="B1793" s="12" t="s">
        <v>11</v>
      </c>
      <c r="C1793" s="15" t="s">
        <v>4019</v>
      </c>
      <c r="D1793" s="15" t="s">
        <v>4020</v>
      </c>
      <c r="E1793" s="12" t="s">
        <v>4081</v>
      </c>
      <c r="F1793" s="12" t="n">
        <v>0.18</v>
      </c>
      <c r="G1793" s="12" t="s">
        <v>15</v>
      </c>
      <c r="H1793" s="12" t="n">
        <f aca="false">VLOOKUP(E1793,[1]Sayfa4!E$1:H$1048576,4,0)</f>
        <v>293.787</v>
      </c>
      <c r="I1793" s="12"/>
      <c r="J1793" s="47" t="n">
        <f aca="false">VLOOKUP(E1793,[1]Sayfa4!E$1:I$1048576,5,0)</f>
        <v>8697659887094</v>
      </c>
    </row>
    <row r="1794" s="33" customFormat="true" ht="15" hidden="true" customHeight="false" outlineLevel="0" collapsed="false">
      <c r="A1794" s="3" t="s">
        <v>4082</v>
      </c>
      <c r="B1794" s="12" t="s">
        <v>11</v>
      </c>
      <c r="C1794" s="15" t="s">
        <v>4019</v>
      </c>
      <c r="D1794" s="15" t="s">
        <v>4020</v>
      </c>
      <c r="E1794" s="12" t="s">
        <v>4083</v>
      </c>
      <c r="F1794" s="12" t="n">
        <v>0.18</v>
      </c>
      <c r="G1794" s="12" t="s">
        <v>15</v>
      </c>
      <c r="H1794" s="12" t="n">
        <f aca="false">VLOOKUP(E1794,[1]Sayfa4!E$1:H$1048576,4,0)</f>
        <v>338.985</v>
      </c>
      <c r="I1794" s="12"/>
      <c r="J1794" s="47" t="n">
        <f aca="false">VLOOKUP(E1794,[1]Sayfa4!E$1:I$1048576,5,0)</f>
        <v>8697659887100</v>
      </c>
    </row>
    <row r="1795" s="33" customFormat="true" ht="15" hidden="true" customHeight="false" outlineLevel="0" collapsed="false">
      <c r="A1795" s="3" t="s">
        <v>4084</v>
      </c>
      <c r="B1795" s="12" t="s">
        <v>11</v>
      </c>
      <c r="C1795" s="15" t="s">
        <v>4019</v>
      </c>
      <c r="D1795" s="15" t="s">
        <v>4020</v>
      </c>
      <c r="E1795" s="12" t="s">
        <v>4085</v>
      </c>
      <c r="F1795" s="12" t="n">
        <v>0.18</v>
      </c>
      <c r="G1795" s="12" t="s">
        <v>15</v>
      </c>
      <c r="H1795" s="12" t="n">
        <f aca="false">VLOOKUP(E1795,[1]Sayfa4!E$1:H$1048576,4,0)</f>
        <v>493.83</v>
      </c>
      <c r="I1795" s="12"/>
      <c r="J1795" s="47" t="n">
        <f aca="false">VLOOKUP(E1795,[1]Sayfa4!E$1:I$1048576,5,0)</f>
        <v>8697659887117</v>
      </c>
    </row>
    <row r="1796" s="33" customFormat="true" ht="15" hidden="true" customHeight="false" outlineLevel="0" collapsed="false">
      <c r="A1796" s="3" t="s">
        <v>4086</v>
      </c>
      <c r="B1796" s="12" t="s">
        <v>11</v>
      </c>
      <c r="C1796" s="15" t="s">
        <v>4019</v>
      </c>
      <c r="D1796" s="15" t="s">
        <v>4020</v>
      </c>
      <c r="E1796" s="15" t="s">
        <v>4087</v>
      </c>
      <c r="F1796" s="12" t="n">
        <v>0.18</v>
      </c>
      <c r="G1796" s="12" t="s">
        <v>15</v>
      </c>
      <c r="H1796" s="12" t="n">
        <f aca="false">VLOOKUP(E1796,[1]Sayfa4!E$1:H$1048576,4,0)</f>
        <v>200.88</v>
      </c>
      <c r="I1796" s="12"/>
      <c r="J1796" s="47" t="n">
        <f aca="false">VLOOKUP(E1796,[1]Sayfa4!E$1:I$1048576,5,0)</f>
        <v>8697659887162</v>
      </c>
    </row>
    <row r="1797" s="33" customFormat="true" ht="15" hidden="true" customHeight="false" outlineLevel="0" collapsed="false">
      <c r="A1797" s="3" t="s">
        <v>4088</v>
      </c>
      <c r="B1797" s="12" t="s">
        <v>11</v>
      </c>
      <c r="C1797" s="15" t="s">
        <v>4019</v>
      </c>
      <c r="D1797" s="15" t="s">
        <v>4020</v>
      </c>
      <c r="E1797" s="15" t="s">
        <v>4089</v>
      </c>
      <c r="F1797" s="12" t="n">
        <v>0.18</v>
      </c>
      <c r="G1797" s="12" t="s">
        <v>15</v>
      </c>
      <c r="H1797" s="12" t="n">
        <f aca="false">VLOOKUP(E1797,[1]Sayfa4!E$1:H$1048576,4,0)</f>
        <v>251.1</v>
      </c>
      <c r="I1797" s="12"/>
      <c r="J1797" s="47" t="n">
        <f aca="false">VLOOKUP(E1797,[1]Sayfa4!E$1:I$1048576,5,0)</f>
        <v>8697659887179</v>
      </c>
    </row>
    <row r="1798" s="33" customFormat="true" ht="15" hidden="true" customHeight="false" outlineLevel="0" collapsed="false">
      <c r="A1798" s="3" t="s">
        <v>4090</v>
      </c>
      <c r="B1798" s="12" t="s">
        <v>11</v>
      </c>
      <c r="C1798" s="15" t="s">
        <v>4019</v>
      </c>
      <c r="D1798" s="15" t="s">
        <v>4020</v>
      </c>
      <c r="E1798" s="15" t="s">
        <v>4091</v>
      </c>
      <c r="F1798" s="12" t="n">
        <v>0.18</v>
      </c>
      <c r="G1798" s="12" t="s">
        <v>15</v>
      </c>
      <c r="H1798" s="12" t="n">
        <f aca="false">VLOOKUP(E1798,[1]Sayfa4!E$1:H$1048576,4,0)</f>
        <v>326.43</v>
      </c>
      <c r="I1798" s="12"/>
      <c r="J1798" s="47" t="n">
        <f aca="false">VLOOKUP(E1798,[1]Sayfa4!E$1:I$1048576,5,0)</f>
        <v>8697659887186</v>
      </c>
    </row>
    <row r="1799" s="33" customFormat="true" ht="15" hidden="true" customHeight="false" outlineLevel="0" collapsed="false">
      <c r="A1799" s="3" t="s">
        <v>4092</v>
      </c>
      <c r="B1799" s="12" t="s">
        <v>11</v>
      </c>
      <c r="C1799" s="15" t="s">
        <v>4019</v>
      </c>
      <c r="D1799" s="15" t="s">
        <v>4020</v>
      </c>
      <c r="E1799" s="15" t="s">
        <v>4093</v>
      </c>
      <c r="F1799" s="12" t="n">
        <v>0.18</v>
      </c>
      <c r="G1799" s="12" t="s">
        <v>15</v>
      </c>
      <c r="H1799" s="12" t="n">
        <f aca="false">VLOOKUP(E1799,[1]Sayfa4!E$1:H$1048576,4,0)</f>
        <v>376.65</v>
      </c>
      <c r="I1799" s="12"/>
      <c r="J1799" s="47" t="n">
        <f aca="false">VLOOKUP(E1799,[1]Sayfa4!E$1:I$1048576,5,0)</f>
        <v>8697659887193</v>
      </c>
    </row>
    <row r="1800" s="33" customFormat="true" ht="15" hidden="true" customHeight="false" outlineLevel="0" collapsed="false">
      <c r="A1800" s="3" t="s">
        <v>4094</v>
      </c>
      <c r="B1800" s="12" t="s">
        <v>11</v>
      </c>
      <c r="C1800" s="15" t="s">
        <v>4019</v>
      </c>
      <c r="D1800" s="15" t="s">
        <v>4020</v>
      </c>
      <c r="E1800" s="15" t="s">
        <v>4095</v>
      </c>
      <c r="F1800" s="12" t="n">
        <v>0.18</v>
      </c>
      <c r="G1800" s="12" t="s">
        <v>15</v>
      </c>
      <c r="H1800" s="12" t="n">
        <f aca="false">VLOOKUP(E1800,[1]Sayfa4!E$1:H$1048576,4,0)</f>
        <v>66.96</v>
      </c>
      <c r="I1800" s="12"/>
      <c r="J1800" s="47" t="n">
        <f aca="false">VLOOKUP(E1800,[1]Sayfa4!E$1:I$1048576,5,0)</f>
        <v>8697659888237</v>
      </c>
    </row>
    <row r="1801" s="33" customFormat="true" ht="15" hidden="true" customHeight="false" outlineLevel="0" collapsed="false">
      <c r="A1801" s="3" t="s">
        <v>4096</v>
      </c>
      <c r="B1801" s="12" t="s">
        <v>11</v>
      </c>
      <c r="C1801" s="15" t="s">
        <v>4019</v>
      </c>
      <c r="D1801" s="15" t="s">
        <v>4020</v>
      </c>
      <c r="E1801" s="15" t="s">
        <v>4097</v>
      </c>
      <c r="F1801" s="12" t="n">
        <v>0.18</v>
      </c>
      <c r="G1801" s="12" t="s">
        <v>15</v>
      </c>
      <c r="H1801" s="12" t="n">
        <f aca="false">VLOOKUP(E1801,[1]Sayfa4!E$1:H$1048576,4,0)</f>
        <v>82.863</v>
      </c>
      <c r="I1801" s="12"/>
      <c r="J1801" s="47" t="n">
        <f aca="false">VLOOKUP(E1801,[1]Sayfa4!E$1:I$1048576,5,0)</f>
        <v>8697659888114</v>
      </c>
    </row>
    <row r="1802" s="33" customFormat="true" ht="15" hidden="true" customHeight="false" outlineLevel="0" collapsed="false">
      <c r="A1802" s="3" t="s">
        <v>4098</v>
      </c>
      <c r="B1802" s="12" t="s">
        <v>11</v>
      </c>
      <c r="C1802" s="15" t="s">
        <v>4019</v>
      </c>
      <c r="D1802" s="15" t="s">
        <v>4020</v>
      </c>
      <c r="E1802" s="15" t="s">
        <v>4099</v>
      </c>
      <c r="F1802" s="12" t="n">
        <v>0.18</v>
      </c>
      <c r="G1802" s="12" t="s">
        <v>15</v>
      </c>
      <c r="H1802" s="12" t="n">
        <f aca="false">VLOOKUP(E1802,[1]Sayfa4!E$1:H$1048576,4,0)</f>
        <v>9.207</v>
      </c>
      <c r="I1802" s="12"/>
      <c r="J1802" s="47" t="n">
        <f aca="false">VLOOKUP(E1802,[1]Sayfa4!E$1:I$1048576,5,0)</f>
        <v>8697659888190</v>
      </c>
    </row>
    <row r="1803" s="33" customFormat="true" ht="15" hidden="true" customHeight="false" outlineLevel="0" collapsed="false">
      <c r="A1803" s="3" t="s">
        <v>4100</v>
      </c>
      <c r="B1803" s="12" t="s">
        <v>11</v>
      </c>
      <c r="C1803" s="15" t="s">
        <v>4019</v>
      </c>
      <c r="D1803" s="15" t="s">
        <v>4020</v>
      </c>
      <c r="E1803" s="15" t="s">
        <v>4101</v>
      </c>
      <c r="F1803" s="12" t="n">
        <v>0.18</v>
      </c>
      <c r="G1803" s="12" t="s">
        <v>15</v>
      </c>
      <c r="H1803" s="12" t="n">
        <f aca="false">VLOOKUP(E1803,[1]Sayfa4!E$1:H$1048576,4,0)</f>
        <v>97.929</v>
      </c>
      <c r="I1803" s="12"/>
      <c r="J1803" s="47" t="n">
        <f aca="false">VLOOKUP(E1803,[1]Sayfa4!E$1:I$1048576,5,0)</f>
        <v>8697659888138</v>
      </c>
    </row>
    <row r="1804" s="33" customFormat="true" ht="15" hidden="true" customHeight="false" outlineLevel="0" collapsed="false">
      <c r="A1804" s="3" t="s">
        <v>4102</v>
      </c>
      <c r="B1804" s="12" t="s">
        <v>11</v>
      </c>
      <c r="C1804" s="15" t="s">
        <v>4019</v>
      </c>
      <c r="D1804" s="15" t="s">
        <v>4020</v>
      </c>
      <c r="E1804" s="15" t="s">
        <v>4103</v>
      </c>
      <c r="F1804" s="12" t="n">
        <v>0.18</v>
      </c>
      <c r="G1804" s="12" t="s">
        <v>15</v>
      </c>
      <c r="H1804" s="12" t="n">
        <f aca="false">VLOOKUP(E1804,[1]Sayfa4!E$1:H$1048576,4,0)</f>
        <v>124.713</v>
      </c>
      <c r="I1804" s="12"/>
      <c r="J1804" s="47" t="n">
        <f aca="false">VLOOKUP(E1804,[1]Sayfa4!E$1:I$1048576,5,0)</f>
        <v>8697659888251</v>
      </c>
    </row>
    <row r="1805" s="33" customFormat="true" ht="15" hidden="true" customHeight="false" outlineLevel="0" collapsed="false">
      <c r="A1805" s="3" t="s">
        <v>4104</v>
      </c>
      <c r="B1805" s="12" t="s">
        <v>11</v>
      </c>
      <c r="C1805" s="15" t="s">
        <v>4019</v>
      </c>
      <c r="D1805" s="15" t="s">
        <v>4020</v>
      </c>
      <c r="E1805" s="15" t="s">
        <v>4105</v>
      </c>
      <c r="F1805" s="12" t="n">
        <v>0.18</v>
      </c>
      <c r="G1805" s="12" t="s">
        <v>15</v>
      </c>
      <c r="H1805" s="12" t="n">
        <f aca="false">VLOOKUP(E1805,[1]Sayfa4!E$1:H$1048576,4,0)</f>
        <v>175.77</v>
      </c>
      <c r="I1805" s="12"/>
      <c r="J1805" s="47" t="n">
        <f aca="false">VLOOKUP(E1805,[1]Sayfa4!E$1:I$1048576,5,0)</f>
        <v>8697659888152</v>
      </c>
    </row>
    <row r="1806" s="33" customFormat="true" ht="15" hidden="true" customHeight="false" outlineLevel="0" collapsed="false">
      <c r="A1806" s="3" t="s">
        <v>4106</v>
      </c>
      <c r="B1806" s="12" t="s">
        <v>11</v>
      </c>
      <c r="C1806" s="15" t="s">
        <v>4019</v>
      </c>
      <c r="D1806" s="15" t="s">
        <v>4020</v>
      </c>
      <c r="E1806" s="15" t="s">
        <v>4107</v>
      </c>
      <c r="F1806" s="12" t="n">
        <v>0.18</v>
      </c>
      <c r="G1806" s="12" t="s">
        <v>15</v>
      </c>
      <c r="H1806" s="12" t="n">
        <f aca="false">VLOOKUP(E1806,[1]Sayfa4!E$1:H$1048576,4,0)</f>
        <v>175.77</v>
      </c>
      <c r="I1806" s="12"/>
      <c r="J1806" s="47" t="n">
        <f aca="false">VLOOKUP(E1806,[1]Sayfa4!E$1:I$1048576,5,0)</f>
        <v>8697659888213</v>
      </c>
    </row>
    <row r="1807" s="33" customFormat="true" ht="15" hidden="true" customHeight="false" outlineLevel="0" collapsed="false">
      <c r="A1807" s="3" t="s">
        <v>4108</v>
      </c>
      <c r="B1807" s="12" t="s">
        <v>11</v>
      </c>
      <c r="C1807" s="15" t="s">
        <v>4019</v>
      </c>
      <c r="D1807" s="15" t="s">
        <v>4020</v>
      </c>
      <c r="E1807" s="15" t="s">
        <v>4109</v>
      </c>
      <c r="F1807" s="12" t="n">
        <v>0.18</v>
      </c>
      <c r="G1807" s="12" t="s">
        <v>15</v>
      </c>
      <c r="H1807" s="12" t="n">
        <f aca="false">VLOOKUP(E1807,[1]Sayfa4!E$1:H$1048576,4,0)</f>
        <v>234.36</v>
      </c>
      <c r="I1807" s="12"/>
      <c r="J1807" s="47" t="n">
        <f aca="false">VLOOKUP(E1807,[1]Sayfa4!E$1:I$1048576,5,0)</f>
        <v>8697659888176</v>
      </c>
    </row>
    <row r="1808" s="33" customFormat="true" ht="15" hidden="true" customHeight="false" outlineLevel="0" collapsed="false">
      <c r="A1808" s="3" t="s">
        <v>4110</v>
      </c>
      <c r="B1808" s="12" t="s">
        <v>11</v>
      </c>
      <c r="C1808" s="15" t="s">
        <v>4019</v>
      </c>
      <c r="D1808" s="15" t="s">
        <v>4020</v>
      </c>
      <c r="E1808" s="15" t="s">
        <v>4111</v>
      </c>
      <c r="F1808" s="12" t="n">
        <v>0.18</v>
      </c>
      <c r="G1808" s="12" t="s">
        <v>15</v>
      </c>
      <c r="H1808" s="12" t="n">
        <f aca="false">VLOOKUP(E1808,[1]Sayfa4!E$1:H$1048576,4,0)</f>
        <v>57.75</v>
      </c>
      <c r="I1808" s="12"/>
      <c r="J1808" s="47" t="n">
        <f aca="false">VLOOKUP(E1808,[1]Sayfa4!E$1:I$1048576,5,0)</f>
        <v>8693245049273</v>
      </c>
    </row>
    <row r="1809" s="33" customFormat="true" ht="15" hidden="true" customHeight="false" outlineLevel="0" collapsed="false">
      <c r="A1809" s="3" t="s">
        <v>4112</v>
      </c>
      <c r="B1809" s="12" t="s">
        <v>11</v>
      </c>
      <c r="C1809" s="15" t="s">
        <v>4019</v>
      </c>
      <c r="D1809" s="15" t="s">
        <v>4020</v>
      </c>
      <c r="E1809" s="15" t="s">
        <v>4113</v>
      </c>
      <c r="F1809" s="12" t="n">
        <v>0.18</v>
      </c>
      <c r="G1809" s="12" t="s">
        <v>15</v>
      </c>
      <c r="H1809" s="12" t="n">
        <f aca="false">VLOOKUP(E1809,[1]Sayfa4!E$1:H$1048576,4,0)</f>
        <v>82.86</v>
      </c>
      <c r="I1809" s="12"/>
      <c r="J1809" s="47" t="n">
        <f aca="false">VLOOKUP(E1809,[1]Sayfa4!E$1:I$1048576,5,0)</f>
        <v>8697659882174</v>
      </c>
    </row>
    <row r="1810" s="33" customFormat="true" ht="15" hidden="true" customHeight="false" outlineLevel="0" collapsed="false">
      <c r="A1810" s="3" t="s">
        <v>4114</v>
      </c>
      <c r="B1810" s="12" t="s">
        <v>11</v>
      </c>
      <c r="C1810" s="15" t="s">
        <v>4019</v>
      </c>
      <c r="D1810" s="15" t="s">
        <v>4020</v>
      </c>
      <c r="E1810" s="15" t="s">
        <v>4115</v>
      </c>
      <c r="F1810" s="12" t="n">
        <v>0.18</v>
      </c>
      <c r="G1810" s="12" t="s">
        <v>15</v>
      </c>
      <c r="H1810" s="12" t="n">
        <f aca="false">VLOOKUP(E1810,[1]Sayfa4!E$1:H$1048576,4,0)</f>
        <v>113.83</v>
      </c>
      <c r="I1810" s="12"/>
      <c r="J1810" s="47" t="n">
        <f aca="false">VLOOKUP(E1810,[1]Sayfa4!E$1:I$1048576,5,0)</f>
        <v>8697659882198</v>
      </c>
    </row>
    <row r="1811" s="33" customFormat="true" ht="15" hidden="true" customHeight="false" outlineLevel="0" collapsed="false">
      <c r="A1811" s="3" t="s">
        <v>4116</v>
      </c>
      <c r="B1811" s="12" t="s">
        <v>11</v>
      </c>
      <c r="C1811" s="15" t="s">
        <v>4019</v>
      </c>
      <c r="D1811" s="15" t="s">
        <v>4020</v>
      </c>
      <c r="E1811" s="15" t="s">
        <v>4117</v>
      </c>
      <c r="F1811" s="12" t="n">
        <v>0.18</v>
      </c>
      <c r="G1811" s="12" t="s">
        <v>15</v>
      </c>
      <c r="H1811" s="12" t="n">
        <f aca="false">VLOOKUP(E1811,[1]Sayfa4!E$1:H$1048576,4,0)</f>
        <v>173.259</v>
      </c>
      <c r="I1811" s="12"/>
      <c r="J1811" s="47" t="n">
        <f aca="false">VLOOKUP(E1811,[1]Sayfa4!E$1:I$1048576,5,0)</f>
        <v>8697659882808</v>
      </c>
    </row>
    <row r="1812" s="33" customFormat="true" ht="15" hidden="true" customHeight="false" outlineLevel="0" collapsed="false">
      <c r="A1812" s="3" t="s">
        <v>4118</v>
      </c>
      <c r="B1812" s="12" t="s">
        <v>11</v>
      </c>
      <c r="C1812" s="15" t="s">
        <v>4019</v>
      </c>
      <c r="D1812" s="15" t="s">
        <v>4020</v>
      </c>
      <c r="E1812" s="15" t="s">
        <v>4119</v>
      </c>
      <c r="F1812" s="12" t="n">
        <v>0.18</v>
      </c>
      <c r="G1812" s="12" t="s">
        <v>15</v>
      </c>
      <c r="H1812" s="12" t="n">
        <f aca="false">VLOOKUP(E1812,[1]Sayfa4!E$1:H$1048576,4,0)</f>
        <v>133.92</v>
      </c>
      <c r="I1812" s="12"/>
      <c r="J1812" s="47" t="n">
        <f aca="false">VLOOKUP(E1812,[1]Sayfa4!E$1:I$1048576,5,0)</f>
        <v>8693245049532</v>
      </c>
    </row>
    <row r="1813" s="33" customFormat="true" ht="15" hidden="true" customHeight="false" outlineLevel="0" collapsed="false">
      <c r="A1813" s="3" t="s">
        <v>4120</v>
      </c>
      <c r="B1813" s="12" t="s">
        <v>11</v>
      </c>
      <c r="C1813" s="15" t="s">
        <v>4019</v>
      </c>
      <c r="D1813" s="15" t="s">
        <v>4020</v>
      </c>
      <c r="E1813" s="15" t="s">
        <v>4121</v>
      </c>
      <c r="F1813" s="12" t="n">
        <v>0.18</v>
      </c>
      <c r="G1813" s="12" t="s">
        <v>15</v>
      </c>
      <c r="H1813" s="12" t="n">
        <f aca="false">VLOOKUP(E1813,[1]Sayfa4!E$1:H$1048576,4,0)</f>
        <v>166.563</v>
      </c>
      <c r="I1813" s="12"/>
      <c r="J1813" s="47" t="n">
        <f aca="false">VLOOKUP(E1813,[1]Sayfa4!E$1:I$1048576,5,0)</f>
        <v>8693245049631</v>
      </c>
    </row>
    <row r="1814" s="33" customFormat="true" ht="15" hidden="true" customHeight="false" outlineLevel="0" collapsed="false">
      <c r="A1814" s="3" t="s">
        <v>4122</v>
      </c>
      <c r="B1814" s="12" t="s">
        <v>11</v>
      </c>
      <c r="C1814" s="15" t="s">
        <v>4019</v>
      </c>
      <c r="D1814" s="15" t="s">
        <v>4020</v>
      </c>
      <c r="E1814" s="15" t="s">
        <v>4123</v>
      </c>
      <c r="F1814" s="12" t="n">
        <v>0.18</v>
      </c>
      <c r="G1814" s="12" t="s">
        <v>15</v>
      </c>
      <c r="H1814" s="12" t="n">
        <f aca="false">VLOOKUP(E1814,[1]Sayfa4!E$1:H$1048576,4,0)</f>
        <v>138.942</v>
      </c>
      <c r="I1814" s="12"/>
      <c r="J1814" s="47" t="n">
        <f aca="false">VLOOKUP(E1814,[1]Sayfa4!E$1:I$1048576,5,0)</f>
        <v>8699071023630</v>
      </c>
    </row>
    <row r="1815" s="33" customFormat="true" ht="15" hidden="true" customHeight="false" outlineLevel="0" collapsed="false">
      <c r="A1815" s="3" t="s">
        <v>4124</v>
      </c>
      <c r="B1815" s="12" t="s">
        <v>11</v>
      </c>
      <c r="C1815" s="15" t="s">
        <v>4019</v>
      </c>
      <c r="D1815" s="15" t="s">
        <v>4020</v>
      </c>
      <c r="E1815" s="15" t="s">
        <v>4125</v>
      </c>
      <c r="F1815" s="12" t="n">
        <v>0.18</v>
      </c>
      <c r="G1815" s="12" t="s">
        <v>15</v>
      </c>
      <c r="H1815" s="12" t="n">
        <f aca="false">VLOOKUP(E1815,[1]Sayfa4!E$1:H$1048576,4,0)</f>
        <v>71.145</v>
      </c>
      <c r="I1815" s="12"/>
      <c r="J1815" s="47" t="n">
        <f aca="false">VLOOKUP(E1815,[1]Sayfa4!E$1:I$1048576,5,0)</f>
        <v>8693245049235</v>
      </c>
    </row>
    <row r="1816" s="33" customFormat="true" ht="15" hidden="true" customHeight="false" outlineLevel="0" collapsed="false">
      <c r="A1816" s="3" t="s">
        <v>4126</v>
      </c>
      <c r="B1816" s="12" t="s">
        <v>11</v>
      </c>
      <c r="C1816" s="15" t="s">
        <v>4019</v>
      </c>
      <c r="D1816" s="15" t="s">
        <v>4020</v>
      </c>
      <c r="E1816" s="15" t="s">
        <v>4127</v>
      </c>
      <c r="F1816" s="12" t="n">
        <v>0.18</v>
      </c>
      <c r="G1816" s="12" t="s">
        <v>15</v>
      </c>
      <c r="H1816" s="12" t="n">
        <f aca="false">VLOOKUP(E1816,[1]Sayfa4!E$1:H$1048576,4,0)</f>
        <v>184.14</v>
      </c>
      <c r="I1816" s="12"/>
      <c r="J1816" s="47" t="n">
        <f aca="false">VLOOKUP(E1816,[1]Sayfa4!E$1:I$1048576,5,0)</f>
        <v>8699071023609</v>
      </c>
    </row>
    <row r="1817" s="33" customFormat="true" ht="15" hidden="true" customHeight="false" outlineLevel="0" collapsed="false">
      <c r="A1817" s="3" t="s">
        <v>4128</v>
      </c>
      <c r="B1817" s="12" t="s">
        <v>11</v>
      </c>
      <c r="C1817" s="15" t="s">
        <v>4019</v>
      </c>
      <c r="D1817" s="15" t="s">
        <v>4020</v>
      </c>
      <c r="E1817" s="15" t="s">
        <v>4129</v>
      </c>
      <c r="F1817" s="12" t="n">
        <v>0.18</v>
      </c>
      <c r="G1817" s="12" t="s">
        <v>15</v>
      </c>
      <c r="H1817" s="12" t="n">
        <f aca="false">VLOOKUP(E1817,[1]Sayfa4!E$1:H$1048576,4,0)</f>
        <v>177.444</v>
      </c>
      <c r="I1817" s="12"/>
      <c r="J1817" s="47" t="n">
        <f aca="false">VLOOKUP(E1817,[1]Sayfa4!E$1:I$1048576,5,0)</f>
        <v>8697659882259</v>
      </c>
    </row>
    <row r="1818" s="33" customFormat="true" ht="15" hidden="true" customHeight="false" outlineLevel="0" collapsed="false">
      <c r="A1818" s="3" t="s">
        <v>4130</v>
      </c>
      <c r="B1818" s="12" t="s">
        <v>11</v>
      </c>
      <c r="C1818" s="15" t="s">
        <v>4019</v>
      </c>
      <c r="D1818" s="15" t="s">
        <v>4020</v>
      </c>
      <c r="E1818" s="15" t="s">
        <v>4131</v>
      </c>
      <c r="F1818" s="12" t="n">
        <v>0.18</v>
      </c>
      <c r="G1818" s="12" t="s">
        <v>15</v>
      </c>
      <c r="H1818" s="12" t="n">
        <f aca="false">VLOOKUP(E1818,[1]Sayfa4!E$1:H$1048576,4,0)</f>
        <v>218.457</v>
      </c>
      <c r="I1818" s="12"/>
      <c r="J1818" s="47" t="n">
        <f aca="false">VLOOKUP(E1818,[1]Sayfa4!E$1:I$1048576,5,0)</f>
        <v>8697659882266</v>
      </c>
    </row>
    <row r="1819" s="33" customFormat="true" ht="15" hidden="true" customHeight="false" outlineLevel="0" collapsed="false">
      <c r="A1819" s="3" t="s">
        <v>4132</v>
      </c>
      <c r="B1819" s="12" t="s">
        <v>11</v>
      </c>
      <c r="C1819" s="15" t="s">
        <v>4019</v>
      </c>
      <c r="D1819" s="15" t="s">
        <v>4020</v>
      </c>
      <c r="E1819" s="15" t="s">
        <v>4133</v>
      </c>
      <c r="F1819" s="12" t="n">
        <v>0.18</v>
      </c>
      <c r="G1819" s="12" t="s">
        <v>15</v>
      </c>
      <c r="H1819" s="12" t="n">
        <f aca="false">VLOOKUP(E1819,[1]Sayfa4!E$1:H$1048576,4,0)</f>
        <v>259.47</v>
      </c>
      <c r="I1819" s="12"/>
      <c r="J1819" s="47" t="n">
        <f aca="false">VLOOKUP(E1819,[1]Sayfa4!E$1:I$1048576,5,0)</f>
        <v>8697659882273</v>
      </c>
    </row>
    <row r="1820" s="33" customFormat="true" ht="15" hidden="true" customHeight="false" outlineLevel="0" collapsed="false">
      <c r="A1820" s="3" t="s">
        <v>4134</v>
      </c>
      <c r="B1820" s="12" t="s">
        <v>11</v>
      </c>
      <c r="C1820" s="15" t="s">
        <v>4019</v>
      </c>
      <c r="D1820" s="15" t="s">
        <v>4020</v>
      </c>
      <c r="E1820" s="15" t="s">
        <v>4135</v>
      </c>
      <c r="F1820" s="12" t="n">
        <v>0.18</v>
      </c>
      <c r="G1820" s="12" t="s">
        <v>15</v>
      </c>
      <c r="H1820" s="12" t="n">
        <f aca="false">VLOOKUP(E1820,[1]Sayfa4!E$1:H$1048576,4,0)</f>
        <v>308.853</v>
      </c>
      <c r="I1820" s="12"/>
      <c r="J1820" s="47" t="n">
        <f aca="false">VLOOKUP(E1820,[1]Sayfa4!E$1:I$1048576,5,0)</f>
        <v>8697659882280</v>
      </c>
    </row>
    <row r="1821" s="33" customFormat="true" ht="15" hidden="true" customHeight="false" outlineLevel="0" collapsed="false">
      <c r="A1821" s="3" t="s">
        <v>4136</v>
      </c>
      <c r="B1821" s="12" t="s">
        <v>11</v>
      </c>
      <c r="C1821" s="15" t="s">
        <v>4019</v>
      </c>
      <c r="D1821" s="15" t="s">
        <v>4020</v>
      </c>
      <c r="E1821" s="15" t="s">
        <v>4137</v>
      </c>
      <c r="F1821" s="12" t="n">
        <v>0.18</v>
      </c>
      <c r="G1821" s="12" t="s">
        <v>15</v>
      </c>
      <c r="H1821" s="12" t="n">
        <f aca="false">VLOOKUP(E1821,[1]Sayfa4!E$1:H$1048576,4,0)</f>
        <v>83.7</v>
      </c>
      <c r="I1821" s="12"/>
      <c r="J1821" s="47" t="n">
        <f aca="false">VLOOKUP(E1821,[1]Sayfa4!E$1:I$1048576,5,0)</f>
        <v>8697659882365</v>
      </c>
    </row>
    <row r="1822" s="33" customFormat="true" ht="15" hidden="true" customHeight="false" outlineLevel="0" collapsed="false">
      <c r="A1822" s="3" t="s">
        <v>4138</v>
      </c>
      <c r="B1822" s="12" t="s">
        <v>11</v>
      </c>
      <c r="C1822" s="15" t="s">
        <v>4019</v>
      </c>
      <c r="D1822" s="15" t="s">
        <v>4020</v>
      </c>
      <c r="E1822" s="15" t="s">
        <v>4139</v>
      </c>
      <c r="F1822" s="12" t="n">
        <v>0.18</v>
      </c>
      <c r="G1822" s="12" t="s">
        <v>15</v>
      </c>
      <c r="H1822" s="12" t="n">
        <f aca="false">VLOOKUP(E1822,[1]Sayfa4!E$1:H$1048576,4,0)</f>
        <v>133.92</v>
      </c>
      <c r="I1822" s="12"/>
      <c r="J1822" s="47" t="n">
        <f aca="false">VLOOKUP(E1822,[1]Sayfa4!E$1:I$1048576,5,0)</f>
        <v>8699071023647</v>
      </c>
    </row>
    <row r="1823" s="33" customFormat="true" ht="15" hidden="true" customHeight="false" outlineLevel="0" collapsed="false">
      <c r="A1823" s="3" t="s">
        <v>4140</v>
      </c>
      <c r="B1823" s="12" t="s">
        <v>11</v>
      </c>
      <c r="C1823" s="15" t="s">
        <v>4019</v>
      </c>
      <c r="D1823" s="15" t="s">
        <v>4020</v>
      </c>
      <c r="E1823" s="15" t="s">
        <v>4141</v>
      </c>
      <c r="F1823" s="12" t="n">
        <v>0.18</v>
      </c>
      <c r="G1823" s="12" t="s">
        <v>15</v>
      </c>
      <c r="H1823" s="12" t="n">
        <f aca="false">VLOOKUP(E1823,[1]Sayfa4!E$1:H$1048576,4,0)</f>
        <v>138.105</v>
      </c>
      <c r="I1823" s="12"/>
      <c r="J1823" s="47" t="n">
        <f aca="false">VLOOKUP(E1823,[1]Sayfa4!E$1:I$1048576,5,0)</f>
        <v>8697659882389</v>
      </c>
    </row>
    <row r="1824" s="33" customFormat="true" ht="15" hidden="true" customHeight="false" outlineLevel="0" collapsed="false">
      <c r="A1824" s="3" t="s">
        <v>4142</v>
      </c>
      <c r="B1824" s="12" t="s">
        <v>11</v>
      </c>
      <c r="C1824" s="15" t="s">
        <v>4019</v>
      </c>
      <c r="D1824" s="15" t="s">
        <v>4020</v>
      </c>
      <c r="E1824" s="15" t="s">
        <v>4143</v>
      </c>
      <c r="F1824" s="12" t="n">
        <v>0.18</v>
      </c>
      <c r="G1824" s="12" t="s">
        <v>15</v>
      </c>
      <c r="H1824" s="12" t="n">
        <f aca="false">VLOOKUP(E1824,[1]Sayfa4!E$1:H$1048576,4,0)</f>
        <v>146.475</v>
      </c>
      <c r="I1824" s="12"/>
      <c r="J1824" s="47" t="n">
        <f aca="false">VLOOKUP(E1824,[1]Sayfa4!E$1:I$1048576,5,0)</f>
        <v>8697659882396</v>
      </c>
    </row>
    <row r="1825" s="33" customFormat="true" ht="15" hidden="true" customHeight="false" outlineLevel="0" collapsed="false">
      <c r="A1825" s="3" t="s">
        <v>4144</v>
      </c>
      <c r="B1825" s="12" t="s">
        <v>11</v>
      </c>
      <c r="C1825" s="15" t="s">
        <v>4019</v>
      </c>
      <c r="D1825" s="15" t="s">
        <v>4020</v>
      </c>
      <c r="E1825" s="15" t="s">
        <v>4145</v>
      </c>
      <c r="F1825" s="12" t="n">
        <v>0.18</v>
      </c>
      <c r="G1825" s="12" t="s">
        <v>15</v>
      </c>
      <c r="H1825" s="12" t="n">
        <f aca="false">VLOOKUP(E1825,[1]Sayfa4!E$1:H$1048576,4,0)</f>
        <v>238.545</v>
      </c>
      <c r="I1825" s="12"/>
      <c r="J1825" s="47" t="n">
        <f aca="false">VLOOKUP(E1825,[1]Sayfa4!E$1:I$1048576,5,0)</f>
        <v>8697659882402</v>
      </c>
    </row>
    <row r="1826" s="33" customFormat="true" ht="15" hidden="true" customHeight="false" outlineLevel="0" collapsed="false">
      <c r="A1826" s="3" t="s">
        <v>4146</v>
      </c>
      <c r="B1826" s="12" t="s">
        <v>11</v>
      </c>
      <c r="C1826" s="15" t="s">
        <v>4019</v>
      </c>
      <c r="D1826" s="15" t="s">
        <v>4020</v>
      </c>
      <c r="E1826" s="15" t="s">
        <v>4147</v>
      </c>
      <c r="F1826" s="12" t="n">
        <v>0.18</v>
      </c>
      <c r="G1826" s="12" t="s">
        <v>15</v>
      </c>
      <c r="H1826" s="12" t="n">
        <f aca="false">VLOOKUP(E1826,[1]Sayfa4!E$1:H$1048576,4,0)</f>
        <v>276.21</v>
      </c>
      <c r="I1826" s="12"/>
      <c r="J1826" s="47" t="n">
        <f aca="false">VLOOKUP(E1826,[1]Sayfa4!E$1:I$1048576,5,0)</f>
        <v>8697659882419</v>
      </c>
    </row>
    <row r="1827" s="33" customFormat="true" ht="15" hidden="true" customHeight="false" outlineLevel="0" collapsed="false">
      <c r="A1827" s="3" t="s">
        <v>4148</v>
      </c>
      <c r="B1827" s="12" t="s">
        <v>11</v>
      </c>
      <c r="C1827" s="15" t="s">
        <v>4019</v>
      </c>
      <c r="D1827" s="15" t="s">
        <v>4020</v>
      </c>
      <c r="E1827" s="15" t="s">
        <v>4149</v>
      </c>
      <c r="F1827" s="12" t="n">
        <v>0.18</v>
      </c>
      <c r="G1827" s="12" t="s">
        <v>15</v>
      </c>
      <c r="H1827" s="12" t="n">
        <f aca="false">VLOOKUP(E1827,[1]Sayfa4!E$1:H$1048576,4,0)</f>
        <v>426.87</v>
      </c>
      <c r="I1827" s="12"/>
      <c r="J1827" s="47" t="n">
        <f aca="false">VLOOKUP(E1827,[1]Sayfa4!E$1:I$1048576,5,0)</f>
        <v>8697659882426</v>
      </c>
    </row>
    <row r="1828" s="33" customFormat="true" ht="15" hidden="true" customHeight="false" outlineLevel="0" collapsed="false">
      <c r="A1828" s="3" t="s">
        <v>4150</v>
      </c>
      <c r="B1828" s="12" t="s">
        <v>11</v>
      </c>
      <c r="C1828" s="15" t="s">
        <v>4019</v>
      </c>
      <c r="D1828" s="15" t="s">
        <v>4020</v>
      </c>
      <c r="E1828" s="15" t="s">
        <v>4151</v>
      </c>
      <c r="F1828" s="12" t="n">
        <v>0.18</v>
      </c>
      <c r="G1828" s="12" t="s">
        <v>15</v>
      </c>
      <c r="H1828" s="12" t="n">
        <f aca="false">VLOOKUP(E1828,[1]Sayfa4!E$1:H$1048576,4,0)</f>
        <v>284.58</v>
      </c>
      <c r="I1828" s="12"/>
      <c r="J1828" s="47" t="n">
        <f aca="false">VLOOKUP(E1828,[1]Sayfa4!E$1:I$1048576,5,0)</f>
        <v>8697659882433</v>
      </c>
    </row>
    <row r="1829" s="33" customFormat="true" ht="15" hidden="true" customHeight="false" outlineLevel="0" collapsed="false">
      <c r="A1829" s="3" t="s">
        <v>4152</v>
      </c>
      <c r="B1829" s="12" t="s">
        <v>11</v>
      </c>
      <c r="C1829" s="15" t="s">
        <v>4019</v>
      </c>
      <c r="D1829" s="15" t="s">
        <v>4020</v>
      </c>
      <c r="E1829" s="12" t="s">
        <v>4153</v>
      </c>
      <c r="F1829" s="12" t="n">
        <v>0.18</v>
      </c>
      <c r="G1829" s="12" t="s">
        <v>15</v>
      </c>
      <c r="H1829" s="12" t="n">
        <f aca="false">VLOOKUP(E1829,[1]Sayfa4!E$1:H$1048576,4,0)</f>
        <v>272.025</v>
      </c>
      <c r="I1829" s="12"/>
      <c r="J1829" s="47" t="n">
        <f aca="false">VLOOKUP(E1829,[1]Sayfa4!E$1:I$1048576,5,0)</f>
        <v>8697659882495</v>
      </c>
    </row>
    <row r="1830" s="33" customFormat="true" ht="15" hidden="true" customHeight="false" outlineLevel="0" collapsed="false">
      <c r="A1830" s="3" t="s">
        <v>4154</v>
      </c>
      <c r="B1830" s="12" t="s">
        <v>11</v>
      </c>
      <c r="C1830" s="15" t="s">
        <v>4019</v>
      </c>
      <c r="D1830" s="15" t="s">
        <v>4020</v>
      </c>
      <c r="E1830" s="12" t="s">
        <v>4155</v>
      </c>
      <c r="F1830" s="12" t="n">
        <v>0.18</v>
      </c>
      <c r="G1830" s="12" t="s">
        <v>15</v>
      </c>
      <c r="H1830" s="12" t="n">
        <f aca="false">VLOOKUP(E1830,[1]Sayfa4!E$1:H$1048576,4,0)</f>
        <v>280.395</v>
      </c>
      <c r="I1830" s="12"/>
      <c r="J1830" s="47" t="n">
        <f aca="false">VLOOKUP(E1830,[1]Sayfa4!E$1:I$1048576,5,0)</f>
        <v>8699071023586</v>
      </c>
    </row>
    <row r="1831" s="33" customFormat="true" ht="15" hidden="true" customHeight="false" outlineLevel="0" collapsed="false">
      <c r="A1831" s="3" t="s">
        <v>4156</v>
      </c>
      <c r="B1831" s="12" t="s">
        <v>11</v>
      </c>
      <c r="C1831" s="15" t="s">
        <v>4019</v>
      </c>
      <c r="D1831" s="15" t="s">
        <v>4020</v>
      </c>
      <c r="E1831" s="12" t="s">
        <v>4157</v>
      </c>
      <c r="F1831" s="12" t="n">
        <v>0.18</v>
      </c>
      <c r="G1831" s="12" t="s">
        <v>15</v>
      </c>
      <c r="H1831" s="12" t="n">
        <f aca="false">VLOOKUP(E1831,[1]Sayfa4!E$1:H$1048576,4,0)</f>
        <v>318.06</v>
      </c>
      <c r="I1831" s="12"/>
      <c r="J1831" s="47" t="n">
        <f aca="false">VLOOKUP(E1831,[1]Sayfa4!E$1:I$1048576,5,0)</f>
        <v>8697659882501</v>
      </c>
    </row>
    <row r="1832" s="33" customFormat="true" ht="15" hidden="true" customHeight="false" outlineLevel="0" collapsed="false">
      <c r="A1832" s="3" t="s">
        <v>4158</v>
      </c>
      <c r="B1832" s="12" t="s">
        <v>11</v>
      </c>
      <c r="C1832" s="15" t="s">
        <v>4019</v>
      </c>
      <c r="D1832" s="15" t="s">
        <v>4020</v>
      </c>
      <c r="E1832" s="12" t="s">
        <v>4159</v>
      </c>
      <c r="F1832" s="12" t="n">
        <v>0.18</v>
      </c>
      <c r="G1832" s="12" t="s">
        <v>15</v>
      </c>
      <c r="H1832" s="12" t="n">
        <f aca="false">VLOOKUP(E1832,[1]Sayfa4!E$1:H$1048576,4,0)</f>
        <v>493.83</v>
      </c>
      <c r="I1832" s="12"/>
      <c r="J1832" s="47" t="n">
        <f aca="false">VLOOKUP(E1832,[1]Sayfa4!E$1:I$1048576,5,0)</f>
        <v>8697659887117</v>
      </c>
    </row>
    <row r="1833" s="33" customFormat="true" ht="15" hidden="true" customHeight="false" outlineLevel="0" collapsed="false">
      <c r="A1833" s="3" t="s">
        <v>4160</v>
      </c>
      <c r="B1833" s="12" t="s">
        <v>11</v>
      </c>
      <c r="C1833" s="15" t="s">
        <v>4019</v>
      </c>
      <c r="D1833" s="15" t="s">
        <v>4020</v>
      </c>
      <c r="E1833" s="12" t="s">
        <v>4161</v>
      </c>
      <c r="F1833" s="12" t="n">
        <v>0.18</v>
      </c>
      <c r="G1833" s="12" t="s">
        <v>15</v>
      </c>
      <c r="H1833" s="12" t="n">
        <f aca="false">VLOOKUP(E1833,[1]Sayfa4!E$1:H$1048576,4,0)</f>
        <v>481.275</v>
      </c>
      <c r="I1833" s="12"/>
      <c r="J1833" s="47" t="n">
        <f aca="false">VLOOKUP(E1833,[1]Sayfa4!E$1:I$1048576,5,0)</f>
        <v>8697659882556</v>
      </c>
    </row>
    <row r="1834" s="33" customFormat="true" ht="15" hidden="true" customHeight="false" outlineLevel="0" collapsed="false">
      <c r="A1834" s="3" t="s">
        <v>4162</v>
      </c>
      <c r="B1834" s="12" t="s">
        <v>11</v>
      </c>
      <c r="C1834" s="15" t="s">
        <v>4019</v>
      </c>
      <c r="D1834" s="15" t="s">
        <v>4020</v>
      </c>
      <c r="E1834" s="12" t="s">
        <v>4163</v>
      </c>
      <c r="F1834" s="12" t="n">
        <v>0.18</v>
      </c>
      <c r="G1834" s="12" t="s">
        <v>15</v>
      </c>
      <c r="H1834" s="12" t="n">
        <f aca="false">VLOOKUP(E1834,[1]Sayfa4!E$1:H$1048576,4,0)</f>
        <v>489.645</v>
      </c>
      <c r="I1834" s="12"/>
      <c r="J1834" s="47" t="n">
        <f aca="false">VLOOKUP(E1834,[1]Sayfa4!E$1:I$1048576,5,0)</f>
        <v>8699071023593</v>
      </c>
    </row>
    <row r="1835" s="33" customFormat="true" ht="15" hidden="true" customHeight="false" outlineLevel="0" collapsed="false">
      <c r="A1835" s="3" t="s">
        <v>4164</v>
      </c>
      <c r="B1835" s="12" t="s">
        <v>11</v>
      </c>
      <c r="C1835" s="15" t="s">
        <v>4019</v>
      </c>
      <c r="D1835" s="15" t="s">
        <v>4020</v>
      </c>
      <c r="E1835" s="12" t="s">
        <v>4165</v>
      </c>
      <c r="F1835" s="12" t="n">
        <v>0.18</v>
      </c>
      <c r="G1835" s="12" t="s">
        <v>15</v>
      </c>
      <c r="H1835" s="12" t="n">
        <f aca="false">VLOOKUP(E1835,[1]Sayfa4!E$1:H$1048576,4,0)</f>
        <v>703.08</v>
      </c>
      <c r="I1835" s="12"/>
      <c r="J1835" s="47" t="n">
        <f aca="false">VLOOKUP(E1835,[1]Sayfa4!E$1:I$1048576,5,0)</f>
        <v>8697659882563</v>
      </c>
    </row>
    <row r="1836" s="33" customFormat="true" ht="15" hidden="true" customHeight="false" outlineLevel="0" collapsed="false">
      <c r="A1836" s="3" t="s">
        <v>4166</v>
      </c>
      <c r="B1836" s="12" t="s">
        <v>11</v>
      </c>
      <c r="C1836" s="15" t="s">
        <v>4019</v>
      </c>
      <c r="D1836" s="15" t="s">
        <v>4020</v>
      </c>
      <c r="E1836" s="12" t="s">
        <v>4167</v>
      </c>
      <c r="F1836" s="12" t="n">
        <v>0.18</v>
      </c>
      <c r="G1836" s="12" t="s">
        <v>15</v>
      </c>
      <c r="H1836" s="12" t="n">
        <f aca="false">VLOOKUP(E1836,[1]Sayfa4!E$1:H$1048576,4,0)</f>
        <v>887.22</v>
      </c>
      <c r="I1836" s="12"/>
      <c r="J1836" s="47" t="n">
        <f aca="false">VLOOKUP(E1836,[1]Sayfa4!E$1:I$1048576,5,0)</f>
        <v>8697659882570</v>
      </c>
    </row>
    <row r="1837" s="33" customFormat="true" ht="15" hidden="true" customHeight="false" outlineLevel="0" collapsed="false">
      <c r="A1837" s="3" t="s">
        <v>4168</v>
      </c>
      <c r="B1837" s="12" t="s">
        <v>11</v>
      </c>
      <c r="C1837" s="15" t="s">
        <v>4019</v>
      </c>
      <c r="D1837" s="15" t="s">
        <v>4020</v>
      </c>
      <c r="E1837" s="15" t="s">
        <v>4169</v>
      </c>
      <c r="F1837" s="12" t="n">
        <v>0.18</v>
      </c>
      <c r="G1837" s="12" t="s">
        <v>15</v>
      </c>
      <c r="H1837" s="12" t="n">
        <f aca="false">VLOOKUP(E1837,[1]Sayfa4!E$1:H$1048576,4,0)</f>
        <v>112.995</v>
      </c>
      <c r="I1837" s="12"/>
      <c r="J1837" s="47" t="n">
        <f aca="false">VLOOKUP(E1837,[1]Sayfa4!E$1:I$1048576,5,0)</f>
        <v>8697659883003</v>
      </c>
    </row>
    <row r="1838" s="33" customFormat="true" ht="15" hidden="true" customHeight="false" outlineLevel="0" collapsed="false">
      <c r="A1838" s="3" t="s">
        <v>4170</v>
      </c>
      <c r="B1838" s="12" t="s">
        <v>11</v>
      </c>
      <c r="C1838" s="15" t="s">
        <v>4019</v>
      </c>
      <c r="D1838" s="15" t="s">
        <v>4020</v>
      </c>
      <c r="E1838" s="15" t="s">
        <v>4171</v>
      </c>
      <c r="F1838" s="12" t="n">
        <v>0.18</v>
      </c>
      <c r="G1838" s="12" t="s">
        <v>15</v>
      </c>
      <c r="H1838" s="12" t="n">
        <f aca="false">VLOOKUP(E1838,[1]Sayfa4!E$1:H$1048576,4,0)</f>
        <v>133.92</v>
      </c>
      <c r="I1838" s="12"/>
      <c r="J1838" s="47" t="n">
        <f aca="false">VLOOKUP(E1838,[1]Sayfa4!E$1:I$1048576,5,0)</f>
        <v>8697659883010</v>
      </c>
    </row>
    <row r="1839" s="33" customFormat="true" ht="15" hidden="true" customHeight="false" outlineLevel="0" collapsed="false">
      <c r="A1839" s="3" t="s">
        <v>4172</v>
      </c>
      <c r="B1839" s="12" t="s">
        <v>11</v>
      </c>
      <c r="C1839" s="15" t="s">
        <v>4019</v>
      </c>
      <c r="D1839" s="15" t="s">
        <v>4020</v>
      </c>
      <c r="E1839" s="15" t="s">
        <v>4173</v>
      </c>
      <c r="F1839" s="12" t="n">
        <v>0.18</v>
      </c>
      <c r="G1839" s="12" t="s">
        <v>15</v>
      </c>
      <c r="H1839" s="12" t="n">
        <f aca="false">VLOOKUP(E1839,[1]Sayfa4!E$1:H$1048576,4,0)</f>
        <v>159.03</v>
      </c>
      <c r="I1839" s="12"/>
      <c r="J1839" s="47" t="n">
        <f aca="false">VLOOKUP(E1839,[1]Sayfa4!E$1:I$1048576,5,0)</f>
        <v>8697659883027</v>
      </c>
    </row>
    <row r="1840" s="33" customFormat="true" ht="15" hidden="true" customHeight="false" outlineLevel="0" collapsed="false">
      <c r="A1840" s="3" t="s">
        <v>4174</v>
      </c>
      <c r="B1840" s="12" t="s">
        <v>11</v>
      </c>
      <c r="C1840" s="15" t="s">
        <v>4019</v>
      </c>
      <c r="D1840" s="15" t="s">
        <v>4020</v>
      </c>
      <c r="E1840" s="15" t="s">
        <v>4175</v>
      </c>
      <c r="F1840" s="12" t="n">
        <v>0.18</v>
      </c>
      <c r="G1840" s="12" t="s">
        <v>15</v>
      </c>
      <c r="H1840" s="12" t="n">
        <f aca="false">VLOOKUP(E1840,[1]Sayfa4!E$1:H$1048576,4,0)</f>
        <v>284.58</v>
      </c>
      <c r="I1840" s="12"/>
      <c r="J1840" s="47" t="n">
        <f aca="false">VLOOKUP(E1840,[1]Sayfa4!E$1:I$1048576,5,0)</f>
        <v>8697659884000</v>
      </c>
    </row>
    <row r="1841" s="33" customFormat="true" ht="15" hidden="true" customHeight="false" outlineLevel="0" collapsed="false">
      <c r="A1841" s="3" t="s">
        <v>4176</v>
      </c>
      <c r="B1841" s="12" t="s">
        <v>11</v>
      </c>
      <c r="C1841" s="15" t="s">
        <v>4019</v>
      </c>
      <c r="D1841" s="15" t="s">
        <v>4020</v>
      </c>
      <c r="E1841" s="15" t="s">
        <v>4177</v>
      </c>
      <c r="F1841" s="12" t="n">
        <v>0.18</v>
      </c>
      <c r="G1841" s="12" t="s">
        <v>15</v>
      </c>
      <c r="H1841" s="12" t="n">
        <f aca="false">VLOOKUP(E1841,[1]Sayfa4!E$1:H$1048576,4,0)</f>
        <v>217.62</v>
      </c>
      <c r="I1841" s="12"/>
      <c r="J1841" s="47" t="n">
        <f aca="false">VLOOKUP(E1841,[1]Sayfa4!E$1:I$1048576,5,0)</f>
        <v>8697659884017</v>
      </c>
    </row>
    <row r="1842" s="33" customFormat="true" ht="15" hidden="true" customHeight="false" outlineLevel="0" collapsed="false">
      <c r="A1842" s="3" t="s">
        <v>4178</v>
      </c>
      <c r="B1842" s="12" t="s">
        <v>11</v>
      </c>
      <c r="C1842" s="15" t="s">
        <v>4019</v>
      </c>
      <c r="D1842" s="15" t="s">
        <v>4020</v>
      </c>
      <c r="E1842" s="15" t="s">
        <v>4179</v>
      </c>
      <c r="F1842" s="12" t="n">
        <v>0.18</v>
      </c>
      <c r="G1842" s="12" t="s">
        <v>15</v>
      </c>
      <c r="H1842" s="12" t="n">
        <f aca="false">VLOOKUP(E1842,[1]Sayfa4!E$1:H$1048576,4,0)</f>
        <v>456.165</v>
      </c>
      <c r="I1842" s="12"/>
      <c r="J1842" s="47" t="n">
        <f aca="false">VLOOKUP(E1842,[1]Sayfa4!E$1:I$1048576,5,0)</f>
        <v>8697659884024</v>
      </c>
    </row>
    <row r="1843" s="33" customFormat="true" ht="15" hidden="true" customHeight="false" outlineLevel="0" collapsed="false">
      <c r="A1843" s="3" t="s">
        <v>4180</v>
      </c>
      <c r="B1843" s="12" t="s">
        <v>11</v>
      </c>
      <c r="C1843" s="15" t="s">
        <v>4019</v>
      </c>
      <c r="D1843" s="15" t="s">
        <v>4020</v>
      </c>
      <c r="E1843" s="15" t="s">
        <v>4181</v>
      </c>
      <c r="F1843" s="12" t="n">
        <v>0.18</v>
      </c>
      <c r="G1843" s="12" t="s">
        <v>15</v>
      </c>
      <c r="H1843" s="12" t="n">
        <f aca="false">VLOOKUP(E1843,[1]Sayfa4!E$1:H$1048576,4,0)</f>
        <v>547.398</v>
      </c>
      <c r="I1843" s="12"/>
      <c r="J1843" s="47" t="n">
        <f aca="false">VLOOKUP(E1843,[1]Sayfa4!E$1:I$1048576,5,0)</f>
        <v>8697659884031</v>
      </c>
    </row>
    <row r="1844" s="33" customFormat="true" ht="15" hidden="true" customHeight="false" outlineLevel="0" collapsed="false">
      <c r="A1844" s="3" t="s">
        <v>4182</v>
      </c>
      <c r="B1844" s="12" t="s">
        <v>11</v>
      </c>
      <c r="C1844" s="15" t="s">
        <v>4019</v>
      </c>
      <c r="D1844" s="15" t="s">
        <v>4020</v>
      </c>
      <c r="E1844" s="15" t="s">
        <v>4183</v>
      </c>
      <c r="F1844" s="12" t="n">
        <v>0.18</v>
      </c>
      <c r="G1844" s="12" t="s">
        <v>15</v>
      </c>
      <c r="H1844" s="12" t="n">
        <f aca="false">VLOOKUP(E1844,[1]Sayfa4!E$1:H$1048576,4,0)</f>
        <v>661.23</v>
      </c>
      <c r="I1844" s="12"/>
      <c r="J1844" s="47" t="n">
        <f aca="false">VLOOKUP(E1844,[1]Sayfa4!E$1:I$1048576,5,0)</f>
        <v>8697659884048</v>
      </c>
    </row>
    <row r="1845" s="33" customFormat="true" ht="15" hidden="true" customHeight="false" outlineLevel="0" collapsed="false">
      <c r="A1845" s="3" t="s">
        <v>4184</v>
      </c>
      <c r="B1845" s="12" t="s">
        <v>11</v>
      </c>
      <c r="C1845" s="15" t="s">
        <v>4019</v>
      </c>
      <c r="D1845" s="15" t="s">
        <v>4020</v>
      </c>
      <c r="E1845" s="15" t="s">
        <v>4185</v>
      </c>
      <c r="F1845" s="12" t="n">
        <v>0.18</v>
      </c>
      <c r="G1845" s="12" t="s">
        <v>15</v>
      </c>
      <c r="H1845" s="12" t="n">
        <f aca="false">VLOOKUP(E1845,[1]Sayfa4!E$1:H$1048576,4,0)</f>
        <v>878.85</v>
      </c>
      <c r="I1845" s="12"/>
      <c r="J1845" s="47" t="n">
        <f aca="false">VLOOKUP(E1845,[1]Sayfa4!E$1:I$1048576,5,0)</f>
        <v>8697659884055</v>
      </c>
    </row>
    <row r="1846" s="33" customFormat="true" ht="15" hidden="true" customHeight="false" outlineLevel="0" collapsed="false">
      <c r="A1846" s="3" t="s">
        <v>4186</v>
      </c>
      <c r="B1846" s="12" t="s">
        <v>11</v>
      </c>
      <c r="C1846" s="15" t="s">
        <v>4019</v>
      </c>
      <c r="D1846" s="15" t="s">
        <v>4020</v>
      </c>
      <c r="E1846" s="15" t="s">
        <v>4187</v>
      </c>
      <c r="F1846" s="12" t="n">
        <v>0.18</v>
      </c>
      <c r="G1846" s="12" t="s">
        <v>15</v>
      </c>
      <c r="H1846" s="12" t="n">
        <f aca="false">VLOOKUP(E1846,[1]Sayfa4!E$1:H$1048576,4,0)</f>
        <v>439.425</v>
      </c>
      <c r="I1846" s="12"/>
      <c r="J1846" s="47" t="n">
        <f aca="false">VLOOKUP(E1846,[1]Sayfa4!E$1:I$1048576,5,0)</f>
        <v>8697659884079</v>
      </c>
    </row>
    <row r="1847" s="33" customFormat="true" ht="15" hidden="true" customHeight="false" outlineLevel="0" collapsed="false">
      <c r="A1847" s="3" t="s">
        <v>4188</v>
      </c>
      <c r="B1847" s="12" t="s">
        <v>11</v>
      </c>
      <c r="C1847" s="15" t="s">
        <v>4019</v>
      </c>
      <c r="D1847" s="15" t="s">
        <v>4020</v>
      </c>
      <c r="E1847" s="15" t="s">
        <v>4189</v>
      </c>
      <c r="F1847" s="12" t="n">
        <v>0.18</v>
      </c>
      <c r="G1847" s="12" t="s">
        <v>15</v>
      </c>
      <c r="H1847" s="12" t="n">
        <f aca="false">VLOOKUP(E1847,[1]Sayfa4!E$1:H$1048576,4,0)</f>
        <v>564.975</v>
      </c>
      <c r="I1847" s="12"/>
      <c r="J1847" s="47" t="n">
        <f aca="false">VLOOKUP(E1847,[1]Sayfa4!E$1:I$1048576,5,0)</f>
        <v>8697659884086</v>
      </c>
    </row>
    <row r="1848" s="33" customFormat="true" ht="15" hidden="true" customHeight="false" outlineLevel="0" collapsed="false">
      <c r="A1848" s="3" t="s">
        <v>4190</v>
      </c>
      <c r="B1848" s="12" t="s">
        <v>11</v>
      </c>
      <c r="C1848" s="15" t="s">
        <v>4019</v>
      </c>
      <c r="D1848" s="15" t="s">
        <v>4020</v>
      </c>
      <c r="E1848" s="15" t="s">
        <v>4191</v>
      </c>
      <c r="F1848" s="12" t="n">
        <v>0.18</v>
      </c>
      <c r="G1848" s="12" t="s">
        <v>15</v>
      </c>
      <c r="H1848" s="12" t="n">
        <f aca="false">VLOOKUP(E1848,[1]Sayfa4!E$1:H$1048576,4,0)</f>
        <v>351.54</v>
      </c>
      <c r="I1848" s="12"/>
      <c r="J1848" s="47" t="n">
        <f aca="false">VLOOKUP(E1848,[1]Sayfa4!E$1:I$1048576,5,0)</f>
        <v>8697659884093</v>
      </c>
    </row>
    <row r="1849" s="33" customFormat="true" ht="15" hidden="true" customHeight="false" outlineLevel="0" collapsed="false">
      <c r="A1849" s="3" t="s">
        <v>4192</v>
      </c>
      <c r="B1849" s="12" t="s">
        <v>11</v>
      </c>
      <c r="C1849" s="15" t="s">
        <v>4019</v>
      </c>
      <c r="D1849" s="15" t="s">
        <v>4020</v>
      </c>
      <c r="E1849" s="15" t="s">
        <v>4193</v>
      </c>
      <c r="F1849" s="12" t="n">
        <v>0.18</v>
      </c>
      <c r="G1849" s="12" t="s">
        <v>15</v>
      </c>
      <c r="H1849" s="12" t="n">
        <f aca="false">VLOOKUP(E1849,[1]Sayfa4!E$1:H$1048576,4,0)</f>
        <v>414.315</v>
      </c>
      <c r="I1849" s="12"/>
      <c r="J1849" s="47" t="n">
        <f aca="false">VLOOKUP(E1849,[1]Sayfa4!E$1:I$1048576,5,0)</f>
        <v>8697659884109</v>
      </c>
    </row>
    <row r="1850" s="33" customFormat="true" ht="15" hidden="true" customHeight="false" outlineLevel="0" collapsed="false">
      <c r="A1850" s="3" t="s">
        <v>4194</v>
      </c>
      <c r="B1850" s="12" t="s">
        <v>11</v>
      </c>
      <c r="C1850" s="15" t="s">
        <v>4019</v>
      </c>
      <c r="D1850" s="15" t="s">
        <v>4020</v>
      </c>
      <c r="E1850" s="15" t="s">
        <v>4195</v>
      </c>
      <c r="F1850" s="12" t="n">
        <v>0.18</v>
      </c>
      <c r="G1850" s="12" t="s">
        <v>15</v>
      </c>
      <c r="H1850" s="12" t="n">
        <f aca="false">VLOOKUP(E1850,[1]Sayfa4!E$1:H$1048576,4,0)</f>
        <v>615.195</v>
      </c>
      <c r="I1850" s="12"/>
      <c r="J1850" s="47" t="n">
        <f aca="false">VLOOKUP(E1850,[1]Sayfa4!E$1:I$1048576,5,0)</f>
        <v>8697659884116</v>
      </c>
    </row>
    <row r="1851" s="33" customFormat="true" ht="15" hidden="true" customHeight="false" outlineLevel="0" collapsed="false">
      <c r="A1851" s="3" t="s">
        <v>4196</v>
      </c>
      <c r="B1851" s="12" t="s">
        <v>11</v>
      </c>
      <c r="C1851" s="15" t="s">
        <v>4019</v>
      </c>
      <c r="D1851" s="15" t="s">
        <v>4020</v>
      </c>
      <c r="E1851" s="15" t="s">
        <v>4197</v>
      </c>
      <c r="F1851" s="12" t="n">
        <v>0.18</v>
      </c>
      <c r="G1851" s="12" t="s">
        <v>15</v>
      </c>
      <c r="H1851" s="12" t="n">
        <f aca="false">VLOOKUP(E1851,[1]Sayfa4!E$1:H$1048576,4,0)</f>
        <v>305.505</v>
      </c>
      <c r="I1851" s="12"/>
      <c r="J1851" s="47" t="n">
        <f aca="false">VLOOKUP(E1851,[1]Sayfa4!E$1:I$1048576,5,0)</f>
        <v>8699071023616</v>
      </c>
    </row>
    <row r="1852" s="33" customFormat="true" ht="15" hidden="true" customHeight="false" outlineLevel="0" collapsed="false">
      <c r="A1852" s="3" t="s">
        <v>4198</v>
      </c>
      <c r="B1852" s="12" t="s">
        <v>11</v>
      </c>
      <c r="C1852" s="15" t="s">
        <v>4019</v>
      </c>
      <c r="D1852" s="15" t="s">
        <v>4020</v>
      </c>
      <c r="E1852" s="15" t="s">
        <v>4199</v>
      </c>
      <c r="F1852" s="12" t="n">
        <v>0.18</v>
      </c>
      <c r="G1852" s="12" t="s">
        <v>15</v>
      </c>
      <c r="H1852" s="12" t="n">
        <f aca="false">VLOOKUP(E1852,[1]Sayfa4!E$1:H$1048576,4,0)</f>
        <v>661.23</v>
      </c>
      <c r="I1852" s="12"/>
      <c r="J1852" s="47" t="n">
        <f aca="false">VLOOKUP(E1852,[1]Sayfa4!E$1:I$1048576,5,0)</f>
        <v>8699071023623</v>
      </c>
    </row>
    <row r="1853" s="33" customFormat="true" ht="15" hidden="true" customHeight="false" outlineLevel="0" collapsed="false">
      <c r="A1853" s="3" t="s">
        <v>4200</v>
      </c>
      <c r="B1853" s="12" t="s">
        <v>11</v>
      </c>
      <c r="C1853" s="15" t="s">
        <v>4019</v>
      </c>
      <c r="D1853" s="15" t="s">
        <v>4020</v>
      </c>
      <c r="E1853" s="15" t="s">
        <v>4201</v>
      </c>
      <c r="F1853" s="12" t="n">
        <v>0.18</v>
      </c>
      <c r="G1853" s="12" t="s">
        <v>15</v>
      </c>
      <c r="H1853" s="12" t="n">
        <f aca="false">VLOOKUP(E1853,[1]Sayfa4!E$1:H$1048576,4,0)</f>
        <v>188.325</v>
      </c>
      <c r="I1853" s="12"/>
      <c r="J1853" s="47" t="n">
        <f aca="false">VLOOKUP(E1853,[1]Sayfa4!E$1:I$1048576,5,0)</f>
        <v>8697659882709</v>
      </c>
    </row>
    <row r="1854" s="33" customFormat="true" ht="15" hidden="true" customHeight="false" outlineLevel="0" collapsed="false">
      <c r="A1854" s="3" t="s">
        <v>4202</v>
      </c>
      <c r="B1854" s="12" t="s">
        <v>11</v>
      </c>
      <c r="C1854" s="15" t="s">
        <v>4019</v>
      </c>
      <c r="D1854" s="15" t="s">
        <v>4020</v>
      </c>
      <c r="E1854" s="15" t="s">
        <v>4203</v>
      </c>
      <c r="F1854" s="12" t="n">
        <v>0.18</v>
      </c>
      <c r="G1854" s="12" t="s">
        <v>15</v>
      </c>
      <c r="H1854" s="12" t="n">
        <f aca="false">VLOOKUP(E1854,[1]Sayfa4!E$1:H$1048576,4,0)</f>
        <v>112.995</v>
      </c>
      <c r="I1854" s="12"/>
      <c r="J1854" s="47" t="n">
        <f aca="false">VLOOKUP(E1854,[1]Sayfa4!E$1:I$1048576,5,0)</f>
        <v>8697659886875</v>
      </c>
    </row>
    <row r="1855" s="33" customFormat="true" ht="15" hidden="true" customHeight="false" outlineLevel="0" collapsed="false">
      <c r="A1855" s="3" t="s">
        <v>4204</v>
      </c>
      <c r="B1855" s="12" t="s">
        <v>11</v>
      </c>
      <c r="C1855" s="15" t="s">
        <v>4019</v>
      </c>
      <c r="D1855" s="15" t="s">
        <v>4205</v>
      </c>
      <c r="E1855" s="15" t="s">
        <v>4206</v>
      </c>
      <c r="F1855" s="12" t="n">
        <v>0.18</v>
      </c>
      <c r="G1855" s="12" t="s">
        <v>15</v>
      </c>
      <c r="H1855" s="12" t="n">
        <f aca="false">VLOOKUP(E1855,[1]Sayfa4!E$1:H$1048576,4,0)</f>
        <v>7.533</v>
      </c>
      <c r="I1855" s="12"/>
      <c r="J1855" s="47" t="n">
        <f aca="false">VLOOKUP(E1855,[1]Sayfa4!E$1:I$1048576,5,0)</f>
        <v>8697659886813</v>
      </c>
    </row>
    <row r="1856" s="33" customFormat="true" ht="15" hidden="true" customHeight="false" outlineLevel="0" collapsed="false">
      <c r="A1856" s="3" t="s">
        <v>4207</v>
      </c>
      <c r="B1856" s="12" t="s">
        <v>11</v>
      </c>
      <c r="C1856" s="15" t="s">
        <v>4019</v>
      </c>
      <c r="D1856" s="15" t="s">
        <v>4205</v>
      </c>
      <c r="E1856" s="15" t="s">
        <v>4208</v>
      </c>
      <c r="F1856" s="12" t="n">
        <v>0.18</v>
      </c>
      <c r="G1856" s="12" t="s">
        <v>15</v>
      </c>
      <c r="H1856" s="12" t="n">
        <f aca="false">VLOOKUP(E1856,[1]Sayfa4!E$1:H$1048576,4,0)</f>
        <v>12.0528</v>
      </c>
      <c r="I1856" s="12"/>
      <c r="J1856" s="47" t="n">
        <f aca="false">VLOOKUP(E1856,[1]Sayfa4!E$1:I$1048576,5,0)</f>
        <v>8697659886820</v>
      </c>
    </row>
    <row r="1857" s="33" customFormat="true" ht="15" hidden="true" customHeight="false" outlineLevel="0" collapsed="false">
      <c r="A1857" s="3" t="s">
        <v>4209</v>
      </c>
      <c r="B1857" s="12" t="s">
        <v>11</v>
      </c>
      <c r="C1857" s="15" t="s">
        <v>4019</v>
      </c>
      <c r="D1857" s="15" t="s">
        <v>4205</v>
      </c>
      <c r="E1857" s="15" t="s">
        <v>4210</v>
      </c>
      <c r="F1857" s="12" t="n">
        <v>0.18</v>
      </c>
      <c r="G1857" s="12" t="s">
        <v>15</v>
      </c>
      <c r="H1857" s="12" t="n">
        <f aca="false">VLOOKUP(E1857,[1]Sayfa4!E$1:H$1048576,4,0)</f>
        <v>18.1629</v>
      </c>
      <c r="I1857" s="12"/>
      <c r="J1857" s="47" t="n">
        <f aca="false">VLOOKUP(E1857,[1]Sayfa4!E$1:I$1048576,5,0)</f>
        <v>8693245049372</v>
      </c>
    </row>
    <row r="1858" s="33" customFormat="true" ht="15" hidden="true" customHeight="false" outlineLevel="0" collapsed="false">
      <c r="A1858" s="3" t="s">
        <v>4211</v>
      </c>
      <c r="B1858" s="12" t="s">
        <v>11</v>
      </c>
      <c r="C1858" s="15" t="s">
        <v>4019</v>
      </c>
      <c r="D1858" s="15" t="s">
        <v>4205</v>
      </c>
      <c r="E1858" s="15" t="s">
        <v>4212</v>
      </c>
      <c r="F1858" s="12" t="n">
        <v>0.18</v>
      </c>
      <c r="G1858" s="12" t="s">
        <v>15</v>
      </c>
      <c r="H1858" s="12" t="n">
        <f aca="false">VLOOKUP(E1858,[1]Sayfa4!E$1:H$1048576,4,0)</f>
        <v>37.665</v>
      </c>
      <c r="I1858" s="12"/>
      <c r="J1858" s="47" t="n">
        <f aca="false">VLOOKUP(E1858,[1]Sayfa4!E$1:I$1048576,5,0)</f>
        <v>8697659889791</v>
      </c>
    </row>
    <row r="1859" s="33" customFormat="true" ht="15" hidden="true" customHeight="false" outlineLevel="0" collapsed="false">
      <c r="A1859" s="3" t="s">
        <v>4213</v>
      </c>
      <c r="B1859" s="12" t="s">
        <v>11</v>
      </c>
      <c r="C1859" s="15" t="s">
        <v>4019</v>
      </c>
      <c r="D1859" s="15" t="s">
        <v>4205</v>
      </c>
      <c r="E1859" s="15" t="s">
        <v>4214</v>
      </c>
      <c r="F1859" s="12" t="n">
        <v>0.18</v>
      </c>
      <c r="G1859" s="12" t="s">
        <v>15</v>
      </c>
      <c r="H1859" s="12" t="n">
        <f aca="false">VLOOKUP(E1859,[1]Sayfa4!E$1:H$1048576,4,0)</f>
        <v>6.7797</v>
      </c>
      <c r="I1859" s="12"/>
      <c r="J1859" s="47" t="n">
        <f aca="false">VLOOKUP(E1859,[1]Sayfa4!E$1:I$1048576,5,0)</f>
        <v>8697659881092</v>
      </c>
    </row>
    <row r="1860" s="33" customFormat="true" ht="15" hidden="true" customHeight="false" outlineLevel="0" collapsed="false">
      <c r="A1860" s="3" t="s">
        <v>4215</v>
      </c>
      <c r="B1860" s="12" t="s">
        <v>11</v>
      </c>
      <c r="C1860" s="15" t="s">
        <v>4019</v>
      </c>
      <c r="D1860" s="15" t="s">
        <v>4205</v>
      </c>
      <c r="E1860" s="15" t="s">
        <v>4216</v>
      </c>
      <c r="F1860" s="12" t="n">
        <v>0.18</v>
      </c>
      <c r="G1860" s="12" t="s">
        <v>15</v>
      </c>
      <c r="H1860" s="12" t="n">
        <f aca="false">VLOOKUP(E1860,[1]Sayfa4!E$1:H$1048576,4,0)</f>
        <v>9.9603</v>
      </c>
      <c r="I1860" s="12"/>
      <c r="J1860" s="47" t="n">
        <f aca="false">VLOOKUP(E1860,[1]Sayfa4!E$1:I$1048576,5,0)</f>
        <v>8693245049310</v>
      </c>
    </row>
    <row r="1861" s="33" customFormat="true" ht="15" hidden="true" customHeight="false" outlineLevel="0" collapsed="false">
      <c r="A1861" s="3" t="s">
        <v>4217</v>
      </c>
      <c r="B1861" s="12" t="s">
        <v>11</v>
      </c>
      <c r="C1861" s="15" t="s">
        <v>4019</v>
      </c>
      <c r="D1861" s="15" t="s">
        <v>4205</v>
      </c>
      <c r="E1861" s="15" t="s">
        <v>4218</v>
      </c>
      <c r="F1861" s="12" t="n">
        <v>0.18</v>
      </c>
      <c r="G1861" s="12" t="s">
        <v>15</v>
      </c>
      <c r="H1861" s="12" t="n">
        <f aca="false">VLOOKUP(E1861,[1]Sayfa4!E$1:H$1048576,4,0)</f>
        <v>15.8193</v>
      </c>
      <c r="I1861" s="12"/>
      <c r="J1861" s="47" t="n">
        <f aca="false">VLOOKUP(E1861,[1]Sayfa4!E$1:I$1048576,5,0)</f>
        <v>8693245049259</v>
      </c>
    </row>
    <row r="1862" s="33" customFormat="true" ht="15" hidden="true" customHeight="false" outlineLevel="0" collapsed="false">
      <c r="A1862" s="3" t="s">
        <v>4219</v>
      </c>
      <c r="B1862" s="12" t="s">
        <v>11</v>
      </c>
      <c r="C1862" s="15" t="s">
        <v>4019</v>
      </c>
      <c r="D1862" s="15" t="s">
        <v>4205</v>
      </c>
      <c r="E1862" s="15" t="s">
        <v>4220</v>
      </c>
      <c r="F1862" s="12" t="n">
        <v>0.18</v>
      </c>
      <c r="G1862" s="12" t="s">
        <v>15</v>
      </c>
      <c r="H1862" s="12" t="n">
        <f aca="false">VLOOKUP(E1862,[1]Sayfa4!E$1:H$1048576,4,0)</f>
        <v>16.74</v>
      </c>
      <c r="I1862" s="12"/>
      <c r="J1862" s="47" t="n">
        <f aca="false">VLOOKUP(E1862,[1]Sayfa4!E$1:I$1048576,5,0)</f>
        <v>8697659881122</v>
      </c>
    </row>
    <row r="1863" s="33" customFormat="true" ht="15" hidden="true" customHeight="false" outlineLevel="0" collapsed="false">
      <c r="A1863" s="3" t="s">
        <v>4221</v>
      </c>
      <c r="B1863" s="12" t="s">
        <v>11</v>
      </c>
      <c r="C1863" s="15" t="s">
        <v>4019</v>
      </c>
      <c r="D1863" s="15" t="s">
        <v>4205</v>
      </c>
      <c r="E1863" s="15" t="s">
        <v>4222</v>
      </c>
      <c r="F1863" s="12" t="n">
        <v>0.18</v>
      </c>
      <c r="G1863" s="12" t="s">
        <v>15</v>
      </c>
      <c r="H1863" s="12" t="n">
        <f aca="false">VLOOKUP(E1863,[1]Sayfa4!E$1:H$1048576,4,0)</f>
        <v>23.436</v>
      </c>
      <c r="I1863" s="12"/>
      <c r="J1863" s="47" t="n">
        <f aca="false">VLOOKUP(E1863,[1]Sayfa4!E$1:I$1048576,5,0)</f>
        <v>8697659881146</v>
      </c>
    </row>
    <row r="1864" s="33" customFormat="true" ht="15" hidden="true" customHeight="false" outlineLevel="0" collapsed="false">
      <c r="A1864" s="3" t="s">
        <v>4223</v>
      </c>
      <c r="B1864" s="12" t="s">
        <v>11</v>
      </c>
      <c r="C1864" s="15" t="s">
        <v>4019</v>
      </c>
      <c r="D1864" s="15" t="s">
        <v>4205</v>
      </c>
      <c r="E1864" s="15" t="s">
        <v>4224</v>
      </c>
      <c r="F1864" s="12" t="n">
        <v>0.18</v>
      </c>
      <c r="G1864" s="12" t="s">
        <v>15</v>
      </c>
      <c r="H1864" s="12" t="n">
        <f aca="false">VLOOKUP(E1864,[1]Sayfa4!E$1:H$1048576,4,0)</f>
        <v>37.665</v>
      </c>
      <c r="I1864" s="12"/>
      <c r="J1864" s="47" t="n">
        <f aca="false">VLOOKUP(E1864,[1]Sayfa4!E$1:I$1048576,5,0)</f>
        <v>8697659881160</v>
      </c>
    </row>
    <row r="1865" s="33" customFormat="true" ht="15" hidden="true" customHeight="false" outlineLevel="0" collapsed="false">
      <c r="A1865" s="3" t="s">
        <v>4225</v>
      </c>
      <c r="B1865" s="12" t="s">
        <v>11</v>
      </c>
      <c r="C1865" s="15" t="s">
        <v>4019</v>
      </c>
      <c r="D1865" s="15" t="s">
        <v>4205</v>
      </c>
      <c r="E1865" s="15" t="s">
        <v>4226</v>
      </c>
      <c r="F1865" s="12" t="n">
        <v>0.18</v>
      </c>
      <c r="G1865" s="12" t="s">
        <v>15</v>
      </c>
      <c r="H1865" s="12" t="n">
        <f aca="false">VLOOKUP(E1865,[1]Sayfa4!E$1:H$1048576,4,0)</f>
        <v>62.775</v>
      </c>
      <c r="I1865" s="12"/>
      <c r="J1865" s="47" t="n">
        <f aca="false">VLOOKUP(E1865,[1]Sayfa4!E$1:I$1048576,5,0)</f>
        <v>8697659881184</v>
      </c>
    </row>
    <row r="1866" s="33" customFormat="true" ht="15" hidden="true" customHeight="false" outlineLevel="0" collapsed="false">
      <c r="A1866" s="3" t="s">
        <v>4227</v>
      </c>
      <c r="B1866" s="12" t="s">
        <v>11</v>
      </c>
      <c r="C1866" s="15" t="s">
        <v>4019</v>
      </c>
      <c r="D1866" s="15" t="s">
        <v>4205</v>
      </c>
      <c r="E1866" s="15" t="s">
        <v>4228</v>
      </c>
      <c r="F1866" s="12" t="n">
        <v>0.18</v>
      </c>
      <c r="G1866" s="12" t="s">
        <v>15</v>
      </c>
      <c r="H1866" s="12" t="n">
        <f aca="false">VLOOKUP(E1866,[1]Sayfa4!E$1:H$1048576,4,0)</f>
        <v>92.07</v>
      </c>
      <c r="I1866" s="12"/>
      <c r="J1866" s="47" t="n">
        <f aca="false">VLOOKUP(E1866,[1]Sayfa4!E$1:I$1048576,5,0)</f>
        <v>8697659881191</v>
      </c>
    </row>
    <row r="1867" s="33" customFormat="true" ht="15" hidden="true" customHeight="false" outlineLevel="0" collapsed="false">
      <c r="A1867" s="3" t="s">
        <v>4229</v>
      </c>
      <c r="B1867" s="12" t="s">
        <v>11</v>
      </c>
      <c r="C1867" s="15" t="s">
        <v>4019</v>
      </c>
      <c r="D1867" s="15" t="s">
        <v>4205</v>
      </c>
      <c r="E1867" s="15" t="s">
        <v>4230</v>
      </c>
      <c r="F1867" s="12" t="n">
        <v>0.18</v>
      </c>
      <c r="G1867" s="12" t="s">
        <v>15</v>
      </c>
      <c r="H1867" s="12" t="n">
        <v>180.792</v>
      </c>
      <c r="I1867" s="12"/>
      <c r="J1867" s="47" t="n">
        <v>8693245055427</v>
      </c>
    </row>
    <row r="1868" s="33" customFormat="true" ht="15" hidden="true" customHeight="false" outlineLevel="0" collapsed="false">
      <c r="A1868" s="3" t="s">
        <v>4231</v>
      </c>
      <c r="B1868" s="12" t="s">
        <v>11</v>
      </c>
      <c r="C1868" s="15" t="s">
        <v>4019</v>
      </c>
      <c r="D1868" s="15" t="s">
        <v>4205</v>
      </c>
      <c r="E1868" s="15" t="s">
        <v>4232</v>
      </c>
      <c r="F1868" s="12" t="n">
        <v>0.18</v>
      </c>
      <c r="G1868" s="12" t="s">
        <v>15</v>
      </c>
      <c r="H1868" s="12" t="n">
        <v>233.523</v>
      </c>
      <c r="I1868" s="12"/>
      <c r="J1868" s="47" t="n">
        <v>8693245055465</v>
      </c>
    </row>
    <row r="1869" s="33" customFormat="true" ht="15" hidden="true" customHeight="false" outlineLevel="0" collapsed="false">
      <c r="A1869" s="3" t="s">
        <v>4233</v>
      </c>
      <c r="B1869" s="12" t="s">
        <v>11</v>
      </c>
      <c r="C1869" s="15" t="s">
        <v>4019</v>
      </c>
      <c r="D1869" s="15" t="s">
        <v>4205</v>
      </c>
      <c r="E1869" s="15" t="s">
        <v>4234</v>
      </c>
      <c r="F1869" s="12" t="n">
        <v>0.18</v>
      </c>
      <c r="G1869" s="12" t="s">
        <v>15</v>
      </c>
      <c r="H1869" s="12" t="n">
        <v>246.915</v>
      </c>
      <c r="I1869" s="12"/>
      <c r="J1869" s="47" t="n">
        <v>8693245055083</v>
      </c>
    </row>
    <row r="1870" s="33" customFormat="true" ht="15" hidden="true" customHeight="false" outlineLevel="0" collapsed="false">
      <c r="A1870" s="3" t="s">
        <v>4235</v>
      </c>
      <c r="B1870" s="12" t="s">
        <v>11</v>
      </c>
      <c r="C1870" s="15" t="s">
        <v>4019</v>
      </c>
      <c r="D1870" s="15" t="s">
        <v>4205</v>
      </c>
      <c r="E1870" s="15" t="s">
        <v>4236</v>
      </c>
      <c r="F1870" s="12" t="n">
        <v>0.18</v>
      </c>
      <c r="G1870" s="12" t="s">
        <v>15</v>
      </c>
      <c r="H1870" s="12" t="n">
        <f aca="false">VLOOKUP(E1870,[1]Sayfa4!E$1:H$1048576,4,0)</f>
        <v>47.709</v>
      </c>
      <c r="I1870" s="12"/>
      <c r="J1870" s="47" t="n">
        <f aca="false">VLOOKUP(E1870,[1]Sayfa4!E$1:I$1048576,5,0)</f>
        <v>8697659881313</v>
      </c>
    </row>
    <row r="1871" s="33" customFormat="true" ht="15" hidden="true" customHeight="false" outlineLevel="0" collapsed="false">
      <c r="A1871" s="3" t="s">
        <v>4237</v>
      </c>
      <c r="B1871" s="12" t="s">
        <v>11</v>
      </c>
      <c r="C1871" s="15" t="s">
        <v>4019</v>
      </c>
      <c r="D1871" s="15" t="s">
        <v>4205</v>
      </c>
      <c r="E1871" s="15" t="s">
        <v>4238</v>
      </c>
      <c r="F1871" s="12" t="n">
        <v>0.18</v>
      </c>
      <c r="G1871" s="12" t="s">
        <v>15</v>
      </c>
      <c r="H1871" s="12" t="n">
        <v>68.634</v>
      </c>
      <c r="I1871" s="12"/>
      <c r="J1871" s="47" t="n">
        <v>8693245055373</v>
      </c>
    </row>
    <row r="1872" s="33" customFormat="true" ht="15" hidden="true" customHeight="false" outlineLevel="0" collapsed="false">
      <c r="A1872" s="3" t="s">
        <v>4239</v>
      </c>
      <c r="B1872" s="12" t="s">
        <v>11</v>
      </c>
      <c r="C1872" s="15" t="s">
        <v>4019</v>
      </c>
      <c r="D1872" s="15" t="s">
        <v>4205</v>
      </c>
      <c r="E1872" s="15" t="s">
        <v>4240</v>
      </c>
      <c r="F1872" s="12" t="n">
        <v>0.18</v>
      </c>
      <c r="G1872" s="12" t="s">
        <v>15</v>
      </c>
      <c r="H1872" s="12" t="n">
        <v>87.885</v>
      </c>
      <c r="I1872" s="12"/>
      <c r="J1872" s="47" t="n">
        <v>8693245044650</v>
      </c>
    </row>
    <row r="1873" s="33" customFormat="true" ht="15" hidden="true" customHeight="false" outlineLevel="0" collapsed="false">
      <c r="A1873" s="3" t="s">
        <v>4241</v>
      </c>
      <c r="B1873" s="12" t="s">
        <v>11</v>
      </c>
      <c r="C1873" s="15" t="s">
        <v>4019</v>
      </c>
      <c r="D1873" s="15" t="s">
        <v>4205</v>
      </c>
      <c r="E1873" s="15" t="s">
        <v>4242</v>
      </c>
      <c r="F1873" s="12" t="n">
        <v>0.18</v>
      </c>
      <c r="G1873" s="12" t="s">
        <v>15</v>
      </c>
      <c r="H1873" s="12" t="n">
        <v>121.365</v>
      </c>
      <c r="I1873" s="12"/>
      <c r="J1873" s="47" t="n">
        <v>8693245044704</v>
      </c>
    </row>
    <row r="1874" s="33" customFormat="true" ht="15" hidden="true" customHeight="false" outlineLevel="0" collapsed="false">
      <c r="A1874" s="3" t="s">
        <v>4243</v>
      </c>
      <c r="B1874" s="12" t="s">
        <v>11</v>
      </c>
      <c r="C1874" s="15" t="s">
        <v>4019</v>
      </c>
      <c r="D1874" s="15" t="s">
        <v>4205</v>
      </c>
      <c r="E1874" s="15" t="s">
        <v>4244</v>
      </c>
      <c r="F1874" s="12" t="n">
        <v>0.18</v>
      </c>
      <c r="G1874" s="12" t="s">
        <v>15</v>
      </c>
      <c r="H1874" s="12" t="n">
        <v>284.58</v>
      </c>
      <c r="I1874" s="12"/>
      <c r="J1874" s="47" t="n">
        <v>8693245055304</v>
      </c>
    </row>
    <row r="1875" s="33" customFormat="true" ht="15" hidden="true" customHeight="false" outlineLevel="0" collapsed="false">
      <c r="A1875" s="3" t="s">
        <v>4245</v>
      </c>
      <c r="B1875" s="12" t="s">
        <v>11</v>
      </c>
      <c r="C1875" s="15" t="s">
        <v>4019</v>
      </c>
      <c r="D1875" s="15" t="s">
        <v>4205</v>
      </c>
      <c r="E1875" s="15" t="s">
        <v>4246</v>
      </c>
      <c r="F1875" s="12" t="n">
        <v>0.18</v>
      </c>
      <c r="G1875" s="12" t="s">
        <v>15</v>
      </c>
      <c r="H1875" s="12" t="n">
        <f aca="false">VLOOKUP(E1875,[1]Sayfa4!E$1:H$1048576,4,0)</f>
        <v>32.0571</v>
      </c>
      <c r="I1875" s="12"/>
      <c r="J1875" s="47" t="n">
        <f aca="false">VLOOKUP(E1875,[1]Sayfa4!E$1:I$1048576,5,0)</f>
        <v>8693245049570</v>
      </c>
    </row>
    <row r="1876" s="33" customFormat="true" ht="15" hidden="true" customHeight="false" outlineLevel="0" collapsed="false">
      <c r="A1876" s="3" t="s">
        <v>4247</v>
      </c>
      <c r="B1876" s="12" t="s">
        <v>11</v>
      </c>
      <c r="C1876" s="15" t="s">
        <v>4019</v>
      </c>
      <c r="D1876" s="15" t="s">
        <v>4248</v>
      </c>
      <c r="E1876" s="13" t="s">
        <v>4249</v>
      </c>
      <c r="F1876" s="13" t="n">
        <v>0.18</v>
      </c>
      <c r="G1876" s="13" t="s">
        <v>15</v>
      </c>
      <c r="H1876" s="13" t="n">
        <f aca="false">VLOOKUP(E1876,[1]Sayfa5!E$1:H$1048576,4,0)</f>
        <v>4.511664</v>
      </c>
      <c r="I1876" s="12"/>
      <c r="J1876" s="47" t="n">
        <f aca="false">VLOOKUP(E1876,[1]Sayfa5!E$1:I$1048576,5,0)</f>
        <v>8691217770224</v>
      </c>
    </row>
    <row r="1877" s="33" customFormat="true" ht="15" hidden="true" customHeight="false" outlineLevel="0" collapsed="false">
      <c r="A1877" s="3" t="s">
        <v>4250</v>
      </c>
      <c r="B1877" s="12" t="s">
        <v>11</v>
      </c>
      <c r="C1877" s="15" t="s">
        <v>4019</v>
      </c>
      <c r="D1877" s="15" t="s">
        <v>4248</v>
      </c>
      <c r="E1877" s="13" t="s">
        <v>4251</v>
      </c>
      <c r="F1877" s="13" t="n">
        <v>0.18</v>
      </c>
      <c r="G1877" s="13" t="s">
        <v>15</v>
      </c>
      <c r="H1877" s="13" t="n">
        <f aca="false">VLOOKUP(E1877,[1]Sayfa5!E$1:H$1048576,4,0)</f>
        <v>5.71136</v>
      </c>
      <c r="I1877" s="12"/>
      <c r="J1877" s="47" t="n">
        <f aca="false">VLOOKUP(E1877,[1]Sayfa5!E$1:I$1048576,5,0)</f>
        <v>8691217770323</v>
      </c>
    </row>
    <row r="1878" s="33" customFormat="true" ht="15" hidden="true" customHeight="false" outlineLevel="0" collapsed="false">
      <c r="A1878" s="3" t="s">
        <v>4252</v>
      </c>
      <c r="B1878" s="12" t="s">
        <v>11</v>
      </c>
      <c r="C1878" s="15" t="s">
        <v>4019</v>
      </c>
      <c r="D1878" s="15" t="s">
        <v>4248</v>
      </c>
      <c r="E1878" s="13" t="s">
        <v>4253</v>
      </c>
      <c r="F1878" s="13" t="n">
        <v>0.18</v>
      </c>
      <c r="G1878" s="13" t="s">
        <v>15</v>
      </c>
      <c r="H1878" s="13" t="n">
        <f aca="false">VLOOKUP(E1878,[1]Sayfa5!E$1:H$1048576,4,0)</f>
        <v>7.1949168</v>
      </c>
      <c r="I1878" s="12"/>
      <c r="J1878" s="47" t="n">
        <f aca="false">VLOOKUP(E1878,[1]Sayfa5!E$1:I$1048576,5,0)</f>
        <v>8691217770422</v>
      </c>
    </row>
    <row r="1879" s="33" customFormat="true" ht="15" hidden="true" customHeight="false" outlineLevel="0" collapsed="false">
      <c r="A1879" s="3" t="s">
        <v>4254</v>
      </c>
      <c r="B1879" s="12" t="s">
        <v>11</v>
      </c>
      <c r="C1879" s="15" t="s">
        <v>4019</v>
      </c>
      <c r="D1879" s="15" t="s">
        <v>4248</v>
      </c>
      <c r="E1879" s="13" t="s">
        <v>4255</v>
      </c>
      <c r="F1879" s="13" t="n">
        <v>0.18</v>
      </c>
      <c r="G1879" s="13" t="s">
        <v>15</v>
      </c>
      <c r="H1879" s="13" t="n">
        <f aca="false">VLOOKUP(E1879,[1]Sayfa5!E$1:H$1048576,4,0)</f>
        <v>98.98656</v>
      </c>
      <c r="I1879" s="12"/>
      <c r="J1879" s="47" t="n">
        <f aca="false">VLOOKUP(E1879,[1]Sayfa5!E$1:I$1048576,5,0)</f>
        <v>8691217771320</v>
      </c>
    </row>
    <row r="1880" s="33" customFormat="true" ht="15" hidden="true" customHeight="false" outlineLevel="0" collapsed="false">
      <c r="A1880" s="3" t="s">
        <v>4256</v>
      </c>
      <c r="B1880" s="12" t="s">
        <v>11</v>
      </c>
      <c r="C1880" s="15" t="s">
        <v>4019</v>
      </c>
      <c r="D1880" s="15" t="s">
        <v>4248</v>
      </c>
      <c r="E1880" s="13" t="s">
        <v>4257</v>
      </c>
      <c r="F1880" s="13" t="n">
        <v>0.18</v>
      </c>
      <c r="G1880" s="13" t="s">
        <v>15</v>
      </c>
      <c r="H1880" s="13" t="n">
        <f aca="false">VLOOKUP(E1880,[1]Sayfa5!E$1:H$1048576,4,0)</f>
        <v>33.11192</v>
      </c>
      <c r="I1880" s="12"/>
      <c r="J1880" s="47" t="n">
        <f aca="false">VLOOKUP(E1880,[1]Sayfa5!E$1:I$1048576,5,0)</f>
        <v>8691217771627</v>
      </c>
    </row>
    <row r="1881" s="33" customFormat="true" ht="15" hidden="true" customHeight="false" outlineLevel="0" collapsed="false">
      <c r="A1881" s="3" t="s">
        <v>4258</v>
      </c>
      <c r="B1881" s="12" t="s">
        <v>11</v>
      </c>
      <c r="C1881" s="15" t="s">
        <v>4019</v>
      </c>
      <c r="D1881" s="15" t="s">
        <v>4248</v>
      </c>
      <c r="E1881" s="13" t="s">
        <v>4259</v>
      </c>
      <c r="F1881" s="13" t="n">
        <v>0.18</v>
      </c>
      <c r="G1881" s="13" t="s">
        <v>15</v>
      </c>
      <c r="H1881" s="13" t="n">
        <f aca="false">VLOOKUP(E1881,[1]Sayfa5!E$1:H$1048576,4,0)</f>
        <v>66.20832</v>
      </c>
      <c r="I1881" s="12"/>
      <c r="J1881" s="47" t="n">
        <f aca="false">VLOOKUP(E1881,[1]Sayfa5!E$1:I$1048576,5,0)</f>
        <v>8691217771726</v>
      </c>
    </row>
    <row r="1882" s="33" customFormat="true" ht="15" hidden="true" customHeight="false" outlineLevel="0" collapsed="false">
      <c r="A1882" s="3" t="s">
        <v>4260</v>
      </c>
      <c r="B1882" s="12" t="s">
        <v>11</v>
      </c>
      <c r="C1882" s="15" t="s">
        <v>4019</v>
      </c>
      <c r="D1882" s="15" t="s">
        <v>4248</v>
      </c>
      <c r="E1882" s="12" t="s">
        <v>4261</v>
      </c>
      <c r="F1882" s="12" t="n">
        <v>0.18</v>
      </c>
      <c r="G1882" s="12" t="s">
        <v>4262</v>
      </c>
      <c r="H1882" s="12" t="n">
        <v>8.645</v>
      </c>
      <c r="I1882" s="12"/>
      <c r="J1882" s="12" t="s">
        <v>4263</v>
      </c>
    </row>
    <row r="1883" s="33" customFormat="true" ht="15" hidden="true" customHeight="false" outlineLevel="0" collapsed="false">
      <c r="A1883" s="3" t="s">
        <v>4264</v>
      </c>
      <c r="B1883" s="12" t="s">
        <v>11</v>
      </c>
      <c r="C1883" s="15" t="s">
        <v>4019</v>
      </c>
      <c r="D1883" s="15" t="s">
        <v>4248</v>
      </c>
      <c r="E1883" s="12" t="s">
        <v>4265</v>
      </c>
      <c r="F1883" s="12" t="n">
        <v>0.18</v>
      </c>
      <c r="G1883" s="12" t="s">
        <v>4262</v>
      </c>
      <c r="H1883" s="12" t="n">
        <v>4.3225</v>
      </c>
      <c r="I1883" s="12"/>
      <c r="J1883" s="12" t="s">
        <v>4266</v>
      </c>
    </row>
    <row r="1884" s="33" customFormat="true" ht="15" hidden="true" customHeight="false" outlineLevel="0" collapsed="false">
      <c r="A1884" s="3" t="s">
        <v>4267</v>
      </c>
      <c r="B1884" s="12" t="s">
        <v>11</v>
      </c>
      <c r="C1884" s="15" t="s">
        <v>4019</v>
      </c>
      <c r="D1884" s="15" t="s">
        <v>4248</v>
      </c>
      <c r="E1884" s="12" t="s">
        <v>4268</v>
      </c>
      <c r="F1884" s="12" t="n">
        <v>0.18</v>
      </c>
      <c r="G1884" s="12" t="s">
        <v>4262</v>
      </c>
      <c r="H1884" s="12" t="n">
        <v>11.6375</v>
      </c>
      <c r="I1884" s="12"/>
      <c r="J1884" s="12" t="s">
        <v>4269</v>
      </c>
    </row>
    <row r="1885" s="33" customFormat="true" ht="15" hidden="true" customHeight="false" outlineLevel="0" collapsed="false">
      <c r="A1885" s="3" t="s">
        <v>4270</v>
      </c>
      <c r="B1885" s="12" t="s">
        <v>11</v>
      </c>
      <c r="C1885" s="15" t="s">
        <v>4019</v>
      </c>
      <c r="D1885" s="15" t="s">
        <v>4248</v>
      </c>
      <c r="E1885" s="12" t="s">
        <v>4271</v>
      </c>
      <c r="F1885" s="12" t="n">
        <v>0.18</v>
      </c>
      <c r="G1885" s="12" t="s">
        <v>4262</v>
      </c>
      <c r="H1885" s="12" t="n">
        <v>5.81875</v>
      </c>
      <c r="I1885" s="12"/>
      <c r="J1885" s="12" t="s">
        <v>4272</v>
      </c>
    </row>
    <row r="1886" s="33" customFormat="true" ht="15" hidden="true" customHeight="false" outlineLevel="0" collapsed="false">
      <c r="A1886" s="3" t="s">
        <v>4273</v>
      </c>
      <c r="B1886" s="12" t="s">
        <v>11</v>
      </c>
      <c r="C1886" s="15" t="s">
        <v>4019</v>
      </c>
      <c r="D1886" s="15" t="s">
        <v>4248</v>
      </c>
      <c r="E1886" s="12" t="s">
        <v>4274</v>
      </c>
      <c r="F1886" s="12" t="n">
        <v>0.18</v>
      </c>
      <c r="G1886" s="12" t="s">
        <v>4262</v>
      </c>
      <c r="H1886" s="12" t="n">
        <v>12.635</v>
      </c>
      <c r="I1886" s="12"/>
      <c r="J1886" s="12" t="s">
        <v>4275</v>
      </c>
    </row>
    <row r="1887" s="33" customFormat="true" ht="15" hidden="true" customHeight="false" outlineLevel="0" collapsed="false">
      <c r="A1887" s="3" t="s">
        <v>4276</v>
      </c>
      <c r="B1887" s="12" t="s">
        <v>11</v>
      </c>
      <c r="C1887" s="15" t="s">
        <v>4019</v>
      </c>
      <c r="D1887" s="15" t="s">
        <v>4248</v>
      </c>
      <c r="E1887" s="12" t="s">
        <v>4277</v>
      </c>
      <c r="F1887" s="12" t="n">
        <v>0.18</v>
      </c>
      <c r="G1887" s="12" t="s">
        <v>4262</v>
      </c>
      <c r="H1887" s="12" t="n">
        <v>6.3175</v>
      </c>
      <c r="I1887" s="12"/>
      <c r="J1887" s="12" t="s">
        <v>4278</v>
      </c>
    </row>
    <row r="1888" s="33" customFormat="true" ht="15" hidden="true" customHeight="false" outlineLevel="0" collapsed="false">
      <c r="A1888" s="3" t="s">
        <v>4279</v>
      </c>
      <c r="B1888" s="12" t="s">
        <v>11</v>
      </c>
      <c r="C1888" s="15" t="s">
        <v>4019</v>
      </c>
      <c r="D1888" s="15" t="s">
        <v>4248</v>
      </c>
      <c r="E1888" s="12" t="s">
        <v>4280</v>
      </c>
      <c r="F1888" s="12" t="n">
        <v>0.18</v>
      </c>
      <c r="G1888" s="12" t="s">
        <v>4262</v>
      </c>
      <c r="H1888" s="12" t="n">
        <v>3.325</v>
      </c>
      <c r="I1888" s="12"/>
      <c r="J1888" s="12" t="s">
        <v>4281</v>
      </c>
    </row>
    <row r="1889" s="33" customFormat="true" ht="15" hidden="true" customHeight="false" outlineLevel="0" collapsed="false">
      <c r="A1889" s="3" t="s">
        <v>4282</v>
      </c>
      <c r="B1889" s="12" t="s">
        <v>11</v>
      </c>
      <c r="C1889" s="15" t="s">
        <v>4019</v>
      </c>
      <c r="D1889" s="15" t="s">
        <v>4248</v>
      </c>
      <c r="E1889" s="12" t="s">
        <v>4283</v>
      </c>
      <c r="F1889" s="12" t="n">
        <v>0.18</v>
      </c>
      <c r="G1889" s="12" t="s">
        <v>4262</v>
      </c>
      <c r="H1889" s="12" t="n">
        <v>13.965</v>
      </c>
      <c r="I1889" s="12"/>
      <c r="J1889" s="12" t="s">
        <v>4284</v>
      </c>
    </row>
    <row r="1890" s="33" customFormat="true" ht="15" hidden="true" customHeight="false" outlineLevel="0" collapsed="false">
      <c r="A1890" s="3" t="s">
        <v>4285</v>
      </c>
      <c r="B1890" s="12" t="s">
        <v>11</v>
      </c>
      <c r="C1890" s="15" t="s">
        <v>4019</v>
      </c>
      <c r="D1890" s="15" t="s">
        <v>4248</v>
      </c>
      <c r="E1890" s="12" t="s">
        <v>4286</v>
      </c>
      <c r="F1890" s="12" t="n">
        <v>0.18</v>
      </c>
      <c r="G1890" s="12" t="s">
        <v>4262</v>
      </c>
      <c r="H1890" s="12" t="n">
        <v>6.9825</v>
      </c>
      <c r="I1890" s="12"/>
      <c r="J1890" s="12" t="s">
        <v>4287</v>
      </c>
    </row>
    <row r="1891" s="33" customFormat="true" ht="15" hidden="true" customHeight="false" outlineLevel="0" collapsed="false">
      <c r="A1891" s="3" t="s">
        <v>4288</v>
      </c>
      <c r="B1891" s="12" t="s">
        <v>11</v>
      </c>
      <c r="C1891" s="15" t="s">
        <v>4019</v>
      </c>
      <c r="D1891" s="15" t="s">
        <v>4248</v>
      </c>
      <c r="E1891" s="12" t="s">
        <v>4289</v>
      </c>
      <c r="F1891" s="12" t="n">
        <v>0.18</v>
      </c>
      <c r="G1891" s="12" t="s">
        <v>4262</v>
      </c>
      <c r="H1891" s="12" t="n">
        <v>3.6575</v>
      </c>
      <c r="I1891" s="12"/>
      <c r="J1891" s="12" t="s">
        <v>4290</v>
      </c>
    </row>
    <row r="1892" s="33" customFormat="true" ht="15" hidden="true" customHeight="false" outlineLevel="0" collapsed="false">
      <c r="A1892" s="3" t="s">
        <v>4291</v>
      </c>
      <c r="B1892" s="12" t="s">
        <v>11</v>
      </c>
      <c r="C1892" s="15" t="s">
        <v>4019</v>
      </c>
      <c r="D1892" s="15" t="s">
        <v>4248</v>
      </c>
      <c r="E1892" s="12" t="s">
        <v>4292</v>
      </c>
      <c r="F1892" s="12" t="n">
        <v>0.18</v>
      </c>
      <c r="G1892" s="12" t="s">
        <v>4262</v>
      </c>
      <c r="H1892" s="12" t="n">
        <v>2.16125</v>
      </c>
      <c r="I1892" s="12"/>
      <c r="J1892" s="12" t="s">
        <v>4293</v>
      </c>
    </row>
    <row r="1893" s="33" customFormat="true" ht="15" hidden="true" customHeight="false" outlineLevel="0" collapsed="false">
      <c r="A1893" s="3" t="s">
        <v>4294</v>
      </c>
      <c r="B1893" s="12" t="s">
        <v>11</v>
      </c>
      <c r="C1893" s="15" t="s">
        <v>4019</v>
      </c>
      <c r="D1893" s="15" t="s">
        <v>4248</v>
      </c>
      <c r="E1893" s="12" t="s">
        <v>4295</v>
      </c>
      <c r="F1893" s="12" t="n">
        <v>0.18</v>
      </c>
      <c r="G1893" s="12" t="s">
        <v>4262</v>
      </c>
      <c r="H1893" s="12" t="n">
        <v>1.82875</v>
      </c>
      <c r="I1893" s="12"/>
      <c r="J1893" s="12" t="s">
        <v>4296</v>
      </c>
    </row>
    <row r="1894" s="33" customFormat="true" ht="15" hidden="true" customHeight="false" outlineLevel="0" collapsed="false">
      <c r="A1894" s="3" t="s">
        <v>4297</v>
      </c>
      <c r="B1894" s="12" t="s">
        <v>11</v>
      </c>
      <c r="C1894" s="15" t="s">
        <v>4019</v>
      </c>
      <c r="D1894" s="15" t="s">
        <v>4248</v>
      </c>
      <c r="E1894" s="12" t="s">
        <v>4298</v>
      </c>
      <c r="F1894" s="12" t="n">
        <v>0.18</v>
      </c>
      <c r="G1894" s="12" t="s">
        <v>4262</v>
      </c>
      <c r="H1894" s="12" t="n">
        <v>1.7955</v>
      </c>
      <c r="I1894" s="12"/>
      <c r="J1894" s="12" t="s">
        <v>4299</v>
      </c>
    </row>
    <row r="1895" s="33" customFormat="true" ht="15" hidden="true" customHeight="false" outlineLevel="0" collapsed="false">
      <c r="A1895" s="3" t="s">
        <v>4300</v>
      </c>
      <c r="B1895" s="12" t="s">
        <v>11</v>
      </c>
      <c r="C1895" s="15" t="s">
        <v>4019</v>
      </c>
      <c r="D1895" s="15" t="s">
        <v>4248</v>
      </c>
      <c r="E1895" s="12" t="s">
        <v>4301</v>
      </c>
      <c r="F1895" s="12" t="n">
        <v>0.18</v>
      </c>
      <c r="G1895" s="12" t="s">
        <v>4262</v>
      </c>
      <c r="H1895" s="12" t="n">
        <v>1.729</v>
      </c>
      <c r="I1895" s="12"/>
      <c r="J1895" s="12" t="s">
        <v>4302</v>
      </c>
    </row>
    <row r="1896" s="33" customFormat="true" ht="15" hidden="true" customHeight="false" outlineLevel="0" collapsed="false">
      <c r="A1896" s="3" t="s">
        <v>4303</v>
      </c>
      <c r="B1896" s="12" t="s">
        <v>11</v>
      </c>
      <c r="C1896" s="15" t="s">
        <v>4019</v>
      </c>
      <c r="D1896" s="15" t="s">
        <v>4248</v>
      </c>
      <c r="E1896" s="12" t="s">
        <v>4304</v>
      </c>
      <c r="F1896" s="12" t="n">
        <v>0.18</v>
      </c>
      <c r="G1896" s="12" t="s">
        <v>4262</v>
      </c>
      <c r="H1896" s="12" t="n">
        <v>1.2635</v>
      </c>
      <c r="I1896" s="12"/>
      <c r="J1896" s="12" t="s">
        <v>4305</v>
      </c>
    </row>
    <row r="1897" s="33" customFormat="true" ht="15" hidden="true" customHeight="false" outlineLevel="0" collapsed="false">
      <c r="A1897" s="3" t="s">
        <v>4306</v>
      </c>
      <c r="B1897" s="12" t="s">
        <v>11</v>
      </c>
      <c r="C1897" s="15" t="s">
        <v>4019</v>
      </c>
      <c r="D1897" s="15" t="s">
        <v>4248</v>
      </c>
      <c r="E1897" s="12" t="s">
        <v>4307</v>
      </c>
      <c r="F1897" s="12" t="n">
        <v>0.18</v>
      </c>
      <c r="G1897" s="12" t="s">
        <v>4262</v>
      </c>
      <c r="H1897" s="12" t="n">
        <v>19.95</v>
      </c>
      <c r="I1897" s="12"/>
      <c r="J1897" s="12" t="s">
        <v>4308</v>
      </c>
    </row>
    <row r="1898" s="33" customFormat="true" ht="15" hidden="true" customHeight="false" outlineLevel="0" collapsed="false">
      <c r="A1898" s="3" t="s">
        <v>4309</v>
      </c>
      <c r="B1898" s="12" t="s">
        <v>11</v>
      </c>
      <c r="C1898" s="15" t="s">
        <v>4019</v>
      </c>
      <c r="D1898" s="15" t="s">
        <v>4248</v>
      </c>
      <c r="E1898" s="12" t="s">
        <v>4310</v>
      </c>
      <c r="F1898" s="12" t="n">
        <v>0.18</v>
      </c>
      <c r="G1898" s="12" t="s">
        <v>4262</v>
      </c>
      <c r="H1898" s="12" t="n">
        <v>9.975</v>
      </c>
      <c r="I1898" s="12"/>
      <c r="J1898" s="12" t="s">
        <v>4311</v>
      </c>
    </row>
    <row r="1899" s="33" customFormat="true" ht="15" hidden="true" customHeight="false" outlineLevel="0" collapsed="false">
      <c r="A1899" s="3" t="s">
        <v>4312</v>
      </c>
      <c r="B1899" s="12" t="s">
        <v>11</v>
      </c>
      <c r="C1899" s="15" t="s">
        <v>4019</v>
      </c>
      <c r="D1899" s="15" t="s">
        <v>4248</v>
      </c>
      <c r="E1899" s="12" t="s">
        <v>4313</v>
      </c>
      <c r="F1899" s="12" t="n">
        <v>0.18</v>
      </c>
      <c r="G1899" s="12" t="s">
        <v>4262</v>
      </c>
      <c r="H1899" s="12" t="n">
        <v>5.32</v>
      </c>
      <c r="I1899" s="12"/>
      <c r="J1899" s="12" t="s">
        <v>4314</v>
      </c>
    </row>
    <row r="1900" s="33" customFormat="true" ht="15" hidden="true" customHeight="false" outlineLevel="0" collapsed="false">
      <c r="A1900" s="3" t="s">
        <v>4315</v>
      </c>
      <c r="B1900" s="12" t="s">
        <v>11</v>
      </c>
      <c r="C1900" s="15" t="s">
        <v>4019</v>
      </c>
      <c r="D1900" s="15" t="s">
        <v>4248</v>
      </c>
      <c r="E1900" s="12" t="s">
        <v>4316</v>
      </c>
      <c r="F1900" s="12" t="n">
        <v>0.18</v>
      </c>
      <c r="G1900" s="12" t="s">
        <v>4262</v>
      </c>
      <c r="H1900" s="12" t="n">
        <v>2.66</v>
      </c>
      <c r="I1900" s="12"/>
      <c r="J1900" s="12" t="s">
        <v>4317</v>
      </c>
    </row>
    <row r="1901" s="33" customFormat="true" ht="15" hidden="true" customHeight="false" outlineLevel="0" collapsed="false">
      <c r="A1901" s="3" t="s">
        <v>4318</v>
      </c>
      <c r="B1901" s="12" t="s">
        <v>11</v>
      </c>
      <c r="C1901" s="15" t="s">
        <v>4019</v>
      </c>
      <c r="D1901" s="15" t="s">
        <v>4248</v>
      </c>
      <c r="E1901" s="12" t="s">
        <v>4319</v>
      </c>
      <c r="F1901" s="12" t="n">
        <v>0.18</v>
      </c>
      <c r="G1901" s="12" t="s">
        <v>4262</v>
      </c>
      <c r="H1901" s="12" t="n">
        <v>2.128</v>
      </c>
      <c r="I1901" s="12"/>
      <c r="J1901" s="12" t="s">
        <v>4320</v>
      </c>
    </row>
    <row r="1902" s="33" customFormat="true" ht="15" hidden="true" customHeight="false" outlineLevel="0" collapsed="false">
      <c r="A1902" s="3" t="s">
        <v>4321</v>
      </c>
      <c r="B1902" s="12" t="s">
        <v>11</v>
      </c>
      <c r="C1902" s="15" t="s">
        <v>4019</v>
      </c>
      <c r="D1902" s="15" t="s">
        <v>4248</v>
      </c>
      <c r="E1902" s="12" t="s">
        <v>4322</v>
      </c>
      <c r="F1902" s="12" t="n">
        <v>0.18</v>
      </c>
      <c r="G1902" s="12" t="s">
        <v>4262</v>
      </c>
      <c r="H1902" s="12" t="n">
        <v>1.862</v>
      </c>
      <c r="I1902" s="12"/>
      <c r="J1902" s="12" t="s">
        <v>4323</v>
      </c>
    </row>
    <row r="1903" s="33" customFormat="true" ht="15" hidden="true" customHeight="false" outlineLevel="0" collapsed="false">
      <c r="A1903" s="3" t="s">
        <v>4324</v>
      </c>
      <c r="B1903" s="12" t="s">
        <v>11</v>
      </c>
      <c r="C1903" s="15" t="s">
        <v>4019</v>
      </c>
      <c r="D1903" s="15" t="s">
        <v>4248</v>
      </c>
      <c r="E1903" s="12" t="s">
        <v>4325</v>
      </c>
      <c r="F1903" s="12" t="n">
        <v>0.18</v>
      </c>
      <c r="G1903" s="12" t="s">
        <v>4262</v>
      </c>
      <c r="H1903" s="12" t="n">
        <v>1.82875</v>
      </c>
      <c r="I1903" s="12"/>
      <c r="J1903" s="12" t="s">
        <v>4326</v>
      </c>
    </row>
    <row r="1904" s="33" customFormat="true" ht="15" hidden="true" customHeight="false" outlineLevel="0" collapsed="false">
      <c r="A1904" s="3" t="s">
        <v>4327</v>
      </c>
      <c r="B1904" s="12" t="s">
        <v>11</v>
      </c>
      <c r="C1904" s="15" t="s">
        <v>4019</v>
      </c>
      <c r="D1904" s="15" t="s">
        <v>4248</v>
      </c>
      <c r="E1904" s="12" t="s">
        <v>4328</v>
      </c>
      <c r="F1904" s="12" t="n">
        <v>0.18</v>
      </c>
      <c r="G1904" s="12" t="s">
        <v>4262</v>
      </c>
      <c r="H1904" s="12" t="n">
        <v>1.3965</v>
      </c>
      <c r="I1904" s="12"/>
      <c r="J1904" s="12" t="s">
        <v>4329</v>
      </c>
    </row>
    <row r="1905" s="33" customFormat="true" ht="15" hidden="true" customHeight="false" outlineLevel="0" collapsed="false">
      <c r="A1905" s="3" t="s">
        <v>4330</v>
      </c>
      <c r="B1905" s="12" t="s">
        <v>11</v>
      </c>
      <c r="C1905" s="15" t="s">
        <v>4019</v>
      </c>
      <c r="D1905" s="15" t="s">
        <v>4248</v>
      </c>
      <c r="E1905" s="12" t="s">
        <v>4331</v>
      </c>
      <c r="F1905" s="12" t="n">
        <v>0.18</v>
      </c>
      <c r="G1905" s="12" t="s">
        <v>4262</v>
      </c>
      <c r="H1905" s="12" t="n">
        <v>18.62</v>
      </c>
      <c r="I1905" s="12"/>
      <c r="J1905" s="12" t="s">
        <v>4332</v>
      </c>
    </row>
    <row r="1906" s="33" customFormat="true" ht="15" hidden="true" customHeight="false" outlineLevel="0" collapsed="false">
      <c r="A1906" s="3" t="s">
        <v>4333</v>
      </c>
      <c r="B1906" s="12" t="s">
        <v>11</v>
      </c>
      <c r="C1906" s="15" t="s">
        <v>4019</v>
      </c>
      <c r="D1906" s="15" t="s">
        <v>4248</v>
      </c>
      <c r="E1906" s="12" t="s">
        <v>4334</v>
      </c>
      <c r="F1906" s="12" t="n">
        <v>0.18</v>
      </c>
      <c r="G1906" s="12" t="s">
        <v>4262</v>
      </c>
      <c r="H1906" s="12" t="n">
        <v>9.31</v>
      </c>
      <c r="I1906" s="12"/>
      <c r="J1906" s="12" t="s">
        <v>4335</v>
      </c>
    </row>
    <row r="1907" s="33" customFormat="true" ht="15" hidden="true" customHeight="false" outlineLevel="0" collapsed="false">
      <c r="A1907" s="3" t="s">
        <v>4336</v>
      </c>
      <c r="B1907" s="12" t="s">
        <v>11</v>
      </c>
      <c r="C1907" s="15" t="s">
        <v>4019</v>
      </c>
      <c r="D1907" s="15" t="s">
        <v>4248</v>
      </c>
      <c r="E1907" s="12" t="s">
        <v>4337</v>
      </c>
      <c r="F1907" s="12" t="n">
        <v>0.18</v>
      </c>
      <c r="G1907" s="12" t="s">
        <v>4262</v>
      </c>
      <c r="H1907" s="12" t="n">
        <v>4.655</v>
      </c>
      <c r="I1907" s="12"/>
      <c r="J1907" s="12" t="s">
        <v>4338</v>
      </c>
    </row>
    <row r="1908" s="33" customFormat="true" ht="15" hidden="true" customHeight="false" outlineLevel="0" collapsed="false">
      <c r="A1908" s="3" t="s">
        <v>4339</v>
      </c>
      <c r="B1908" s="12" t="s">
        <v>11</v>
      </c>
      <c r="C1908" s="15" t="s">
        <v>4019</v>
      </c>
      <c r="D1908" s="15" t="s">
        <v>4248</v>
      </c>
      <c r="E1908" s="12" t="s">
        <v>4340</v>
      </c>
      <c r="F1908" s="12" t="n">
        <v>0.18</v>
      </c>
      <c r="G1908" s="12" t="s">
        <v>4262</v>
      </c>
      <c r="H1908" s="12" t="n">
        <v>2.16125</v>
      </c>
      <c r="I1908" s="12"/>
      <c r="J1908" s="12" t="s">
        <v>4341</v>
      </c>
    </row>
    <row r="1909" s="33" customFormat="true" ht="15" hidden="true" customHeight="false" outlineLevel="0" collapsed="false">
      <c r="A1909" s="3" t="s">
        <v>4342</v>
      </c>
      <c r="B1909" s="12" t="s">
        <v>11</v>
      </c>
      <c r="C1909" s="15" t="s">
        <v>4019</v>
      </c>
      <c r="D1909" s="15" t="s">
        <v>4248</v>
      </c>
      <c r="E1909" s="12" t="s">
        <v>4343</v>
      </c>
      <c r="F1909" s="12" t="n">
        <v>0.18</v>
      </c>
      <c r="G1909" s="12" t="s">
        <v>4262</v>
      </c>
      <c r="H1909" s="12" t="n">
        <v>1.82875</v>
      </c>
      <c r="I1909" s="12"/>
      <c r="J1909" s="12" t="s">
        <v>4344</v>
      </c>
    </row>
    <row r="1910" s="33" customFormat="true" ht="15" hidden="true" customHeight="false" outlineLevel="0" collapsed="false">
      <c r="A1910" s="3" t="s">
        <v>4345</v>
      </c>
      <c r="B1910" s="12" t="s">
        <v>11</v>
      </c>
      <c r="C1910" s="15" t="s">
        <v>4019</v>
      </c>
      <c r="D1910" s="15" t="s">
        <v>4248</v>
      </c>
      <c r="E1910" s="12" t="s">
        <v>4346</v>
      </c>
      <c r="F1910" s="12" t="n">
        <v>0.18</v>
      </c>
      <c r="G1910" s="12" t="s">
        <v>4262</v>
      </c>
      <c r="H1910" s="12" t="n">
        <v>1.7955</v>
      </c>
      <c r="I1910" s="12"/>
      <c r="J1910" s="12" t="s">
        <v>4347</v>
      </c>
    </row>
    <row r="1911" s="33" customFormat="true" ht="15" hidden="true" customHeight="false" outlineLevel="0" collapsed="false">
      <c r="A1911" s="3" t="s">
        <v>4348</v>
      </c>
      <c r="B1911" s="12" t="s">
        <v>11</v>
      </c>
      <c r="C1911" s="15" t="s">
        <v>4019</v>
      </c>
      <c r="D1911" s="15" t="s">
        <v>4248</v>
      </c>
      <c r="E1911" s="12" t="s">
        <v>4349</v>
      </c>
      <c r="F1911" s="12" t="n">
        <v>0.18</v>
      </c>
      <c r="G1911" s="12" t="s">
        <v>4262</v>
      </c>
      <c r="H1911" s="12" t="n">
        <v>1.729</v>
      </c>
      <c r="I1911" s="12"/>
      <c r="J1911" s="12" t="s">
        <v>4350</v>
      </c>
    </row>
    <row r="1912" s="33" customFormat="true" ht="15" hidden="true" customHeight="false" outlineLevel="0" collapsed="false">
      <c r="A1912" s="3" t="s">
        <v>4351</v>
      </c>
      <c r="B1912" s="12" t="s">
        <v>11</v>
      </c>
      <c r="C1912" s="15" t="s">
        <v>4019</v>
      </c>
      <c r="D1912" s="15" t="s">
        <v>4248</v>
      </c>
      <c r="E1912" s="12" t="s">
        <v>4352</v>
      </c>
      <c r="F1912" s="12" t="n">
        <v>0.18</v>
      </c>
      <c r="G1912" s="12" t="s">
        <v>4262</v>
      </c>
      <c r="H1912" s="12" t="n">
        <v>1.2635</v>
      </c>
      <c r="I1912" s="12"/>
      <c r="J1912" s="12" t="s">
        <v>4353</v>
      </c>
    </row>
    <row r="1913" s="33" customFormat="true" ht="15" hidden="true" customHeight="false" outlineLevel="0" collapsed="false">
      <c r="A1913" s="3" t="s">
        <v>4354</v>
      </c>
      <c r="B1913" s="12" t="s">
        <v>11</v>
      </c>
      <c r="C1913" s="15" t="s">
        <v>4019</v>
      </c>
      <c r="D1913" s="15" t="s">
        <v>4248</v>
      </c>
      <c r="E1913" s="12" t="s">
        <v>4355</v>
      </c>
      <c r="F1913" s="12" t="n">
        <v>0.18</v>
      </c>
      <c r="G1913" s="12" t="s">
        <v>4262</v>
      </c>
      <c r="H1913" s="12" t="n">
        <v>21.945</v>
      </c>
      <c r="I1913" s="12"/>
      <c r="J1913" s="12" t="s">
        <v>4356</v>
      </c>
    </row>
    <row r="1914" s="33" customFormat="true" ht="15" hidden="true" customHeight="false" outlineLevel="0" collapsed="false">
      <c r="A1914" s="3" t="s">
        <v>4357</v>
      </c>
      <c r="B1914" s="12" t="s">
        <v>11</v>
      </c>
      <c r="C1914" s="15" t="s">
        <v>4019</v>
      </c>
      <c r="D1914" s="15" t="s">
        <v>4248</v>
      </c>
      <c r="E1914" s="12" t="s">
        <v>4358</v>
      </c>
      <c r="F1914" s="12" t="n">
        <v>0.18</v>
      </c>
      <c r="G1914" s="12" t="s">
        <v>4262</v>
      </c>
      <c r="H1914" s="12" t="n">
        <v>11.305</v>
      </c>
      <c r="I1914" s="12"/>
      <c r="J1914" s="12" t="s">
        <v>4359</v>
      </c>
    </row>
    <row r="1915" s="33" customFormat="true" ht="15" hidden="true" customHeight="false" outlineLevel="0" collapsed="false">
      <c r="A1915" s="3" t="s">
        <v>4360</v>
      </c>
      <c r="B1915" s="12" t="s">
        <v>11</v>
      </c>
      <c r="C1915" s="15" t="s">
        <v>4019</v>
      </c>
      <c r="D1915" s="15" t="s">
        <v>4248</v>
      </c>
      <c r="E1915" s="12" t="s">
        <v>4361</v>
      </c>
      <c r="F1915" s="12" t="n">
        <v>0.18</v>
      </c>
      <c r="G1915" s="12" t="s">
        <v>4262</v>
      </c>
      <c r="H1915" s="12" t="n">
        <v>25.27</v>
      </c>
      <c r="I1915" s="12"/>
      <c r="J1915" s="12" t="s">
        <v>4362</v>
      </c>
    </row>
    <row r="1916" s="33" customFormat="true" ht="15" hidden="true" customHeight="false" outlineLevel="0" collapsed="false">
      <c r="A1916" s="3" t="s">
        <v>4363</v>
      </c>
      <c r="B1916" s="12" t="s">
        <v>11</v>
      </c>
      <c r="C1916" s="15" t="s">
        <v>4019</v>
      </c>
      <c r="D1916" s="15" t="s">
        <v>4248</v>
      </c>
      <c r="E1916" s="12" t="s">
        <v>4364</v>
      </c>
      <c r="F1916" s="12" t="n">
        <v>0.18</v>
      </c>
      <c r="G1916" s="12" t="s">
        <v>4262</v>
      </c>
      <c r="H1916" s="12" t="n">
        <v>12.635</v>
      </c>
      <c r="I1916" s="12"/>
      <c r="J1916" s="12" t="s">
        <v>4365</v>
      </c>
    </row>
    <row r="1917" s="33" customFormat="true" ht="15" hidden="true" customHeight="false" outlineLevel="0" collapsed="false">
      <c r="A1917" s="3" t="s">
        <v>4366</v>
      </c>
      <c r="B1917" s="12" t="s">
        <v>11</v>
      </c>
      <c r="C1917" s="15" t="s">
        <v>4019</v>
      </c>
      <c r="D1917" s="15" t="s">
        <v>4248</v>
      </c>
      <c r="E1917" s="12" t="s">
        <v>4367</v>
      </c>
      <c r="F1917" s="12" t="n">
        <v>0.18</v>
      </c>
      <c r="G1917" s="12" t="s">
        <v>4262</v>
      </c>
      <c r="H1917" s="12" t="n">
        <v>6.3175</v>
      </c>
      <c r="I1917" s="12"/>
      <c r="J1917" s="12" t="s">
        <v>4368</v>
      </c>
    </row>
    <row r="1918" s="33" customFormat="true" ht="15" hidden="true" customHeight="false" outlineLevel="0" collapsed="false">
      <c r="A1918" s="3" t="s">
        <v>4369</v>
      </c>
      <c r="B1918" s="12" t="s">
        <v>11</v>
      </c>
      <c r="C1918" s="15" t="s">
        <v>4019</v>
      </c>
      <c r="D1918" s="15" t="s">
        <v>4248</v>
      </c>
      <c r="E1918" s="12" t="s">
        <v>4370</v>
      </c>
      <c r="F1918" s="12" t="n">
        <v>0.18</v>
      </c>
      <c r="G1918" s="12" t="s">
        <v>4262</v>
      </c>
      <c r="H1918" s="12" t="n">
        <v>29.26</v>
      </c>
      <c r="I1918" s="12"/>
      <c r="J1918" s="12" t="s">
        <v>4371</v>
      </c>
    </row>
    <row r="1919" s="33" customFormat="true" ht="15" hidden="true" customHeight="false" outlineLevel="0" collapsed="false">
      <c r="A1919" s="3" t="s">
        <v>4372</v>
      </c>
      <c r="B1919" s="12" t="s">
        <v>11</v>
      </c>
      <c r="C1919" s="15" t="s">
        <v>4019</v>
      </c>
      <c r="D1919" s="15" t="s">
        <v>4248</v>
      </c>
      <c r="E1919" s="12" t="s">
        <v>4373</v>
      </c>
      <c r="F1919" s="12" t="n">
        <v>0.18</v>
      </c>
      <c r="G1919" s="12" t="s">
        <v>4262</v>
      </c>
      <c r="H1919" s="12" t="n">
        <v>14.63</v>
      </c>
      <c r="I1919" s="12"/>
      <c r="J1919" s="12" t="s">
        <v>4374</v>
      </c>
    </row>
    <row r="1920" s="33" customFormat="true" ht="15" hidden="true" customHeight="false" outlineLevel="0" collapsed="false">
      <c r="A1920" s="3" t="s">
        <v>4375</v>
      </c>
      <c r="B1920" s="12" t="s">
        <v>11</v>
      </c>
      <c r="C1920" s="15" t="s">
        <v>4019</v>
      </c>
      <c r="D1920" s="15" t="s">
        <v>4248</v>
      </c>
      <c r="E1920" s="12" t="s">
        <v>4376</v>
      </c>
      <c r="F1920" s="12" t="n">
        <v>0.18</v>
      </c>
      <c r="G1920" s="12" t="s">
        <v>4262</v>
      </c>
      <c r="H1920" s="12" t="n">
        <v>7.315</v>
      </c>
      <c r="I1920" s="12"/>
      <c r="J1920" s="12" t="s">
        <v>4377</v>
      </c>
    </row>
    <row r="1921" s="33" customFormat="true" ht="15" hidden="true" customHeight="false" outlineLevel="0" collapsed="false">
      <c r="A1921" s="3" t="s">
        <v>4378</v>
      </c>
      <c r="B1921" s="12" t="s">
        <v>11</v>
      </c>
      <c r="C1921" s="15" t="s">
        <v>4019</v>
      </c>
      <c r="D1921" s="15" t="s">
        <v>4248</v>
      </c>
      <c r="E1921" s="12" t="s">
        <v>4379</v>
      </c>
      <c r="F1921" s="12" t="n">
        <v>0.18</v>
      </c>
      <c r="G1921" s="12" t="s">
        <v>4262</v>
      </c>
      <c r="H1921" s="12" t="n">
        <v>37.61905</v>
      </c>
      <c r="I1921" s="12"/>
      <c r="J1921" s="12" t="s">
        <v>4380</v>
      </c>
    </row>
    <row r="1922" s="33" customFormat="true" ht="15" hidden="true" customHeight="false" outlineLevel="0" collapsed="false">
      <c r="A1922" s="3" t="s">
        <v>4381</v>
      </c>
      <c r="B1922" s="12" t="s">
        <v>11</v>
      </c>
      <c r="C1922" s="15" t="s">
        <v>4019</v>
      </c>
      <c r="D1922" s="15" t="s">
        <v>4248</v>
      </c>
      <c r="E1922" s="12" t="s">
        <v>4382</v>
      </c>
      <c r="F1922" s="12" t="n">
        <v>0.18</v>
      </c>
      <c r="G1922" s="12" t="s">
        <v>4262</v>
      </c>
      <c r="H1922" s="12" t="n">
        <v>18.81285</v>
      </c>
      <c r="I1922" s="12"/>
      <c r="J1922" s="12" t="s">
        <v>4383</v>
      </c>
    </row>
    <row r="1923" s="33" customFormat="true" ht="15" hidden="true" customHeight="false" outlineLevel="0" collapsed="false">
      <c r="A1923" s="3" t="s">
        <v>4384</v>
      </c>
      <c r="B1923" s="12" t="s">
        <v>11</v>
      </c>
      <c r="C1923" s="15" t="s">
        <v>4019</v>
      </c>
      <c r="D1923" s="15" t="s">
        <v>4248</v>
      </c>
      <c r="E1923" s="12" t="s">
        <v>4385</v>
      </c>
      <c r="F1923" s="12" t="n">
        <v>0.18</v>
      </c>
      <c r="G1923" s="12" t="s">
        <v>4262</v>
      </c>
      <c r="H1923" s="12" t="n">
        <v>9.4031</v>
      </c>
      <c r="I1923" s="12"/>
      <c r="J1923" s="12" t="s">
        <v>4386</v>
      </c>
    </row>
    <row r="1924" s="33" customFormat="true" ht="15" hidden="true" customHeight="false" outlineLevel="0" collapsed="false">
      <c r="A1924" s="3" t="s">
        <v>4387</v>
      </c>
      <c r="B1924" s="12" t="s">
        <v>11</v>
      </c>
      <c r="C1924" s="15" t="s">
        <v>4019</v>
      </c>
      <c r="D1924" s="15" t="s">
        <v>4248</v>
      </c>
      <c r="E1924" s="12" t="s">
        <v>4388</v>
      </c>
      <c r="F1924" s="12" t="n">
        <v>0.18</v>
      </c>
      <c r="G1924" s="12" t="s">
        <v>4262</v>
      </c>
      <c r="H1924" s="12" t="n">
        <v>34.4869</v>
      </c>
      <c r="I1924" s="12"/>
      <c r="J1924" s="12" t="s">
        <v>4389</v>
      </c>
    </row>
    <row r="1925" s="33" customFormat="true" ht="15" hidden="true" customHeight="false" outlineLevel="0" collapsed="false">
      <c r="A1925" s="3" t="s">
        <v>4390</v>
      </c>
      <c r="B1925" s="12" t="s">
        <v>11</v>
      </c>
      <c r="C1925" s="15" t="s">
        <v>4019</v>
      </c>
      <c r="D1925" s="15" t="s">
        <v>4248</v>
      </c>
      <c r="E1925" s="12" t="s">
        <v>4391</v>
      </c>
      <c r="F1925" s="12" t="n">
        <v>0.18</v>
      </c>
      <c r="G1925" s="12" t="s">
        <v>4262</v>
      </c>
      <c r="H1925" s="12" t="n">
        <v>17.24345</v>
      </c>
      <c r="I1925" s="12"/>
      <c r="J1925" s="12" t="s">
        <v>4392</v>
      </c>
    </row>
    <row r="1926" s="33" customFormat="true" ht="15" hidden="true" customHeight="false" outlineLevel="0" collapsed="false">
      <c r="A1926" s="3" t="s">
        <v>4393</v>
      </c>
      <c r="B1926" s="12" t="s">
        <v>11</v>
      </c>
      <c r="C1926" s="15" t="s">
        <v>4019</v>
      </c>
      <c r="D1926" s="15" t="s">
        <v>4248</v>
      </c>
      <c r="E1926" s="12" t="s">
        <v>4394</v>
      </c>
      <c r="F1926" s="12" t="n">
        <v>0.18</v>
      </c>
      <c r="G1926" s="12" t="s">
        <v>4262</v>
      </c>
      <c r="H1926" s="12" t="n">
        <v>8.6184</v>
      </c>
      <c r="I1926" s="12"/>
      <c r="J1926" s="12" t="s">
        <v>4395</v>
      </c>
    </row>
    <row r="1927" s="33" customFormat="true" ht="15" hidden="true" customHeight="false" outlineLevel="0" collapsed="false">
      <c r="A1927" s="3" t="s">
        <v>4396</v>
      </c>
      <c r="B1927" s="12" t="s">
        <v>11</v>
      </c>
      <c r="C1927" s="15" t="s">
        <v>4019</v>
      </c>
      <c r="D1927" s="15" t="s">
        <v>4248</v>
      </c>
      <c r="E1927" s="12" t="s">
        <v>4397</v>
      </c>
      <c r="F1927" s="12" t="n">
        <v>0.18</v>
      </c>
      <c r="G1927" s="12" t="s">
        <v>4262</v>
      </c>
      <c r="H1927" s="12" t="n">
        <v>13.965</v>
      </c>
      <c r="I1927" s="12"/>
      <c r="J1927" s="12" t="s">
        <v>4398</v>
      </c>
    </row>
    <row r="1928" s="33" customFormat="true" ht="15" hidden="true" customHeight="false" outlineLevel="0" collapsed="false">
      <c r="A1928" s="3" t="s">
        <v>4399</v>
      </c>
      <c r="B1928" s="12" t="s">
        <v>11</v>
      </c>
      <c r="C1928" s="15" t="s">
        <v>4019</v>
      </c>
      <c r="D1928" s="15" t="s">
        <v>4400</v>
      </c>
      <c r="E1928" s="13" t="s">
        <v>4401</v>
      </c>
      <c r="F1928" s="13" t="n">
        <v>0.18</v>
      </c>
      <c r="G1928" s="13" t="s">
        <v>15</v>
      </c>
      <c r="H1928" s="13" t="n">
        <f aca="false">VLOOKUP(E1928,[1]Sayfa5!E$1:H$1048576,4,0)</f>
        <v>0</v>
      </c>
      <c r="I1928" s="12"/>
      <c r="J1928" s="47" t="n">
        <f aca="false">VLOOKUP(E1928,[1]Sayfa5!E$1:I$1048576,5,0)</f>
        <v>8691217774048</v>
      </c>
    </row>
    <row r="1929" s="33" customFormat="true" ht="15" hidden="true" customHeight="false" outlineLevel="0" collapsed="false">
      <c r="A1929" s="3" t="s">
        <v>4402</v>
      </c>
      <c r="B1929" s="12" t="s">
        <v>11</v>
      </c>
      <c r="C1929" s="15" t="s">
        <v>4019</v>
      </c>
      <c r="D1929" s="15" t="s">
        <v>4400</v>
      </c>
      <c r="E1929" s="13" t="s">
        <v>4403</v>
      </c>
      <c r="F1929" s="13" t="n">
        <v>0.18</v>
      </c>
      <c r="G1929" s="13" t="s">
        <v>15</v>
      </c>
      <c r="H1929" s="13" t="n">
        <f aca="false">VLOOKUP(E1929,[1]Sayfa5!E$1:H$1048576,4,0)</f>
        <v>0</v>
      </c>
      <c r="I1929" s="12"/>
      <c r="J1929" s="47" t="n">
        <f aca="false">VLOOKUP(E1929,[1]Sayfa5!E$1:I$1048576,5,0)</f>
        <v>8691217774079</v>
      </c>
    </row>
    <row r="1930" s="33" customFormat="true" ht="15" hidden="true" customHeight="false" outlineLevel="0" collapsed="false">
      <c r="A1930" s="3" t="s">
        <v>4404</v>
      </c>
      <c r="B1930" s="12" t="s">
        <v>11</v>
      </c>
      <c r="C1930" s="15" t="s">
        <v>4019</v>
      </c>
      <c r="D1930" s="15" t="s">
        <v>4400</v>
      </c>
      <c r="E1930" s="13" t="s">
        <v>4405</v>
      </c>
      <c r="F1930" s="13" t="n">
        <v>0.18</v>
      </c>
      <c r="G1930" s="13" t="s">
        <v>15</v>
      </c>
      <c r="H1930" s="13" t="n">
        <f aca="false">VLOOKUP(E1930,[1]Sayfa5!E$1:H$1048576,4,0)</f>
        <v>0</v>
      </c>
      <c r="I1930" s="12"/>
      <c r="J1930" s="47" t="n">
        <f aca="false">VLOOKUP(E1930,[1]Sayfa5!E$1:I$1048576,5,0)</f>
        <v>8691217774000</v>
      </c>
    </row>
    <row r="1931" s="33" customFormat="true" ht="15" hidden="true" customHeight="false" outlineLevel="0" collapsed="false">
      <c r="A1931" s="3" t="s">
        <v>4406</v>
      </c>
      <c r="B1931" s="12" t="s">
        <v>11</v>
      </c>
      <c r="C1931" s="15" t="s">
        <v>4019</v>
      </c>
      <c r="D1931" s="15" t="s">
        <v>4400</v>
      </c>
      <c r="E1931" s="13" t="s">
        <v>4407</v>
      </c>
      <c r="F1931" s="13" t="n">
        <v>0.18</v>
      </c>
      <c r="G1931" s="13" t="s">
        <v>15</v>
      </c>
      <c r="H1931" s="13" t="n">
        <f aca="false">VLOOKUP(E1931,[1]Sayfa5!E$1:H$1048576,4,0)</f>
        <v>0</v>
      </c>
      <c r="I1931" s="12"/>
      <c r="J1931" s="47" t="n">
        <f aca="false">VLOOKUP(E1931,[1]Sayfa5!E$1:I$1048576,5,0)</f>
        <v>8691217774031</v>
      </c>
    </row>
    <row r="1932" s="33" customFormat="true" ht="15" hidden="true" customHeight="false" outlineLevel="0" collapsed="false">
      <c r="A1932" s="3" t="s">
        <v>4408</v>
      </c>
      <c r="B1932" s="12" t="s">
        <v>11</v>
      </c>
      <c r="C1932" s="15" t="s">
        <v>4019</v>
      </c>
      <c r="D1932" s="15" t="s">
        <v>4400</v>
      </c>
      <c r="E1932" s="13" t="s">
        <v>4409</v>
      </c>
      <c r="F1932" s="13" t="n">
        <v>0.18</v>
      </c>
      <c r="G1932" s="13" t="s">
        <v>15</v>
      </c>
      <c r="H1932" s="13" t="n">
        <f aca="false">VLOOKUP(E1932,[1]Sayfa5!E$1:H$1048576,4,0)</f>
        <v>0</v>
      </c>
      <c r="I1932" s="12"/>
      <c r="J1932" s="47" t="n">
        <f aca="false">VLOOKUP(E1932,[1]Sayfa5!E$1:I$1048576,5,0)</f>
        <v>8691217774017</v>
      </c>
    </row>
    <row r="1933" s="33" customFormat="true" ht="15" hidden="true" customHeight="false" outlineLevel="0" collapsed="false">
      <c r="A1933" s="3" t="s">
        <v>4410</v>
      </c>
      <c r="B1933" s="12" t="s">
        <v>11</v>
      </c>
      <c r="C1933" s="15" t="s">
        <v>4019</v>
      </c>
      <c r="D1933" s="15" t="s">
        <v>4400</v>
      </c>
      <c r="E1933" s="13" t="s">
        <v>4411</v>
      </c>
      <c r="F1933" s="13" t="n">
        <v>0.18</v>
      </c>
      <c r="G1933" s="13" t="s">
        <v>15</v>
      </c>
      <c r="H1933" s="13" t="n">
        <f aca="false">VLOOKUP(E1933,[1]Sayfa5!E$1:H$1048576,4,0)</f>
        <v>0</v>
      </c>
      <c r="I1933" s="12"/>
      <c r="J1933" s="47" t="n">
        <f aca="false">VLOOKUP(E1933,[1]Sayfa5!E$1:I$1048576,5,0)</f>
        <v>8691217774062</v>
      </c>
    </row>
    <row r="1934" s="33" customFormat="true" ht="15" hidden="true" customHeight="false" outlineLevel="0" collapsed="false">
      <c r="A1934" s="3" t="s">
        <v>4412</v>
      </c>
      <c r="B1934" s="12" t="s">
        <v>11</v>
      </c>
      <c r="C1934" s="15" t="s">
        <v>4019</v>
      </c>
      <c r="D1934" s="15" t="s">
        <v>4400</v>
      </c>
      <c r="E1934" s="13" t="s">
        <v>4413</v>
      </c>
      <c r="F1934" s="13" t="n">
        <v>0.18</v>
      </c>
      <c r="G1934" s="13" t="s">
        <v>15</v>
      </c>
      <c r="H1934" s="13" t="n">
        <f aca="false">VLOOKUP(E1934,[1]Sayfa5!E$1:H$1048576,4,0)</f>
        <v>0</v>
      </c>
      <c r="I1934" s="12"/>
      <c r="J1934" s="47" t="n">
        <f aca="false">VLOOKUP(E1934,[1]Sayfa5!E$1:I$1048576,5,0)</f>
        <v>8691217774086</v>
      </c>
    </row>
    <row r="1935" s="33" customFormat="true" ht="15" hidden="true" customHeight="false" outlineLevel="0" collapsed="false">
      <c r="A1935" s="3" t="s">
        <v>4414</v>
      </c>
      <c r="B1935" s="12" t="s">
        <v>11</v>
      </c>
      <c r="C1935" s="15" t="s">
        <v>4019</v>
      </c>
      <c r="D1935" s="15" t="s">
        <v>4400</v>
      </c>
      <c r="E1935" s="13" t="s">
        <v>4415</v>
      </c>
      <c r="F1935" s="13" t="n">
        <v>0.18</v>
      </c>
      <c r="G1935" s="13" t="s">
        <v>15</v>
      </c>
      <c r="H1935" s="13" t="n">
        <f aca="false">VLOOKUP(E1935,[1]Sayfa5!E$1:H$1048576,4,0)</f>
        <v>0</v>
      </c>
      <c r="I1935" s="12"/>
      <c r="J1935" s="47" t="n">
        <f aca="false">VLOOKUP(E1935,[1]Sayfa5!E$1:I$1048576,5,0)</f>
        <v>8691217774055</v>
      </c>
    </row>
    <row r="1936" s="33" customFormat="true" ht="15" hidden="true" customHeight="false" outlineLevel="0" collapsed="false">
      <c r="A1936" s="3" t="s">
        <v>4416</v>
      </c>
      <c r="B1936" s="12" t="s">
        <v>11</v>
      </c>
      <c r="C1936" s="15" t="s">
        <v>4019</v>
      </c>
      <c r="D1936" s="15" t="s">
        <v>4400</v>
      </c>
      <c r="E1936" s="13" t="s">
        <v>4417</v>
      </c>
      <c r="F1936" s="13" t="n">
        <v>0.18</v>
      </c>
      <c r="G1936" s="13" t="s">
        <v>15</v>
      </c>
      <c r="H1936" s="13" t="n">
        <f aca="false">VLOOKUP(E1936,[1]Sayfa5!E$1:H$1048576,4,0)</f>
        <v>0</v>
      </c>
      <c r="I1936" s="12"/>
      <c r="J1936" s="47" t="n">
        <f aca="false">VLOOKUP(E1936,[1]Sayfa5!E$1:I$1048576,5,0)</f>
        <v>8691217774024</v>
      </c>
    </row>
    <row r="1937" s="33" customFormat="true" ht="15" hidden="true" customHeight="false" outlineLevel="0" collapsed="false">
      <c r="A1937" s="3" t="s">
        <v>4418</v>
      </c>
      <c r="B1937" s="12" t="s">
        <v>11</v>
      </c>
      <c r="C1937" s="15" t="s">
        <v>4019</v>
      </c>
      <c r="D1937" s="15" t="s">
        <v>4400</v>
      </c>
      <c r="E1937" s="15" t="s">
        <v>4419</v>
      </c>
      <c r="F1937" s="12" t="n">
        <v>0.18</v>
      </c>
      <c r="G1937" s="12" t="s">
        <v>4262</v>
      </c>
      <c r="H1937" s="12" t="n">
        <v>3.6575</v>
      </c>
      <c r="I1937" s="12"/>
      <c r="J1937" s="12" t="s">
        <v>4420</v>
      </c>
    </row>
    <row r="1938" s="33" customFormat="true" ht="15" hidden="true" customHeight="false" outlineLevel="0" collapsed="false">
      <c r="A1938" s="3" t="s">
        <v>4421</v>
      </c>
      <c r="B1938" s="12" t="s">
        <v>11</v>
      </c>
      <c r="C1938" s="15" t="s">
        <v>4019</v>
      </c>
      <c r="D1938" s="15" t="s">
        <v>4400</v>
      </c>
      <c r="E1938" s="15" t="s">
        <v>4422</v>
      </c>
      <c r="F1938" s="12" t="n">
        <v>0.18</v>
      </c>
      <c r="G1938" s="12" t="s">
        <v>4262</v>
      </c>
      <c r="H1938" s="12" t="n">
        <v>3.6575</v>
      </c>
      <c r="I1938" s="12"/>
      <c r="J1938" s="12" t="s">
        <v>4423</v>
      </c>
    </row>
    <row r="1939" s="33" customFormat="true" ht="15" hidden="true" customHeight="false" outlineLevel="0" collapsed="false">
      <c r="A1939" s="3" t="s">
        <v>4424</v>
      </c>
      <c r="B1939" s="12" t="s">
        <v>11</v>
      </c>
      <c r="C1939" s="15" t="s">
        <v>4019</v>
      </c>
      <c r="D1939" s="15" t="s">
        <v>4400</v>
      </c>
      <c r="E1939" s="15" t="s">
        <v>4425</v>
      </c>
      <c r="F1939" s="12" t="n">
        <v>0.18</v>
      </c>
      <c r="G1939" s="12" t="s">
        <v>4262</v>
      </c>
      <c r="H1939" s="12" t="n">
        <v>3.6575</v>
      </c>
      <c r="I1939" s="12"/>
      <c r="J1939" s="12" t="s">
        <v>4426</v>
      </c>
    </row>
    <row r="1940" s="33" customFormat="true" ht="15" hidden="true" customHeight="false" outlineLevel="0" collapsed="false">
      <c r="A1940" s="3" t="s">
        <v>4427</v>
      </c>
      <c r="B1940" s="12" t="s">
        <v>11</v>
      </c>
      <c r="C1940" s="15" t="s">
        <v>4019</v>
      </c>
      <c r="D1940" s="15" t="s">
        <v>4400</v>
      </c>
      <c r="E1940" s="15" t="s">
        <v>4428</v>
      </c>
      <c r="F1940" s="12" t="n">
        <v>0.18</v>
      </c>
      <c r="G1940" s="12" t="s">
        <v>4262</v>
      </c>
      <c r="H1940" s="12" t="n">
        <v>3.6575</v>
      </c>
      <c r="I1940" s="12"/>
      <c r="J1940" s="12" t="s">
        <v>4429</v>
      </c>
    </row>
    <row r="1941" s="33" customFormat="true" ht="15" hidden="true" customHeight="false" outlineLevel="0" collapsed="false">
      <c r="A1941" s="3" t="s">
        <v>4430</v>
      </c>
      <c r="B1941" s="12" t="s">
        <v>11</v>
      </c>
      <c r="C1941" s="15" t="s">
        <v>4019</v>
      </c>
      <c r="D1941" s="15" t="s">
        <v>4400</v>
      </c>
      <c r="E1941" s="15" t="s">
        <v>4431</v>
      </c>
      <c r="F1941" s="12" t="n">
        <v>0.18</v>
      </c>
      <c r="G1941" s="12" t="s">
        <v>4262</v>
      </c>
      <c r="H1941" s="12" t="n">
        <v>3.6575</v>
      </c>
      <c r="I1941" s="12"/>
      <c r="J1941" s="12" t="s">
        <v>4432</v>
      </c>
    </row>
    <row r="1942" s="33" customFormat="true" ht="15" hidden="true" customHeight="false" outlineLevel="0" collapsed="false">
      <c r="A1942" s="3" t="s">
        <v>4433</v>
      </c>
      <c r="B1942" s="12" t="s">
        <v>11</v>
      </c>
      <c r="C1942" s="15" t="s">
        <v>4019</v>
      </c>
      <c r="D1942" s="15" t="s">
        <v>4400</v>
      </c>
      <c r="E1942" s="15" t="s">
        <v>4434</v>
      </c>
      <c r="F1942" s="12" t="n">
        <v>0.18</v>
      </c>
      <c r="G1942" s="12" t="s">
        <v>4262</v>
      </c>
      <c r="H1942" s="12" t="n">
        <v>3.6575</v>
      </c>
      <c r="I1942" s="12"/>
      <c r="J1942" s="12" t="s">
        <v>4435</v>
      </c>
    </row>
    <row r="1943" s="33" customFormat="true" ht="15" hidden="true" customHeight="false" outlineLevel="0" collapsed="false">
      <c r="A1943" s="3" t="s">
        <v>4436</v>
      </c>
      <c r="B1943" s="12" t="s">
        <v>11</v>
      </c>
      <c r="C1943" s="15" t="s">
        <v>4019</v>
      </c>
      <c r="D1943" s="15" t="s">
        <v>4400</v>
      </c>
      <c r="E1943" s="15" t="s">
        <v>4437</v>
      </c>
      <c r="F1943" s="12" t="n">
        <v>0.18</v>
      </c>
      <c r="G1943" s="12" t="s">
        <v>4262</v>
      </c>
      <c r="H1943" s="12" t="n">
        <v>3.6575</v>
      </c>
      <c r="I1943" s="12"/>
      <c r="J1943" s="12" t="s">
        <v>4438</v>
      </c>
    </row>
    <row r="1944" s="33" customFormat="true" ht="15" hidden="true" customHeight="false" outlineLevel="0" collapsed="false">
      <c r="A1944" s="3" t="s">
        <v>4439</v>
      </c>
      <c r="B1944" s="12" t="s">
        <v>11</v>
      </c>
      <c r="C1944" s="15" t="s">
        <v>4019</v>
      </c>
      <c r="D1944" s="15" t="s">
        <v>4400</v>
      </c>
      <c r="E1944" s="15" t="s">
        <v>4440</v>
      </c>
      <c r="F1944" s="12" t="n">
        <v>0.18</v>
      </c>
      <c r="G1944" s="12" t="s">
        <v>4262</v>
      </c>
      <c r="H1944" s="12" t="n">
        <v>3.6575</v>
      </c>
      <c r="I1944" s="12"/>
      <c r="J1944" s="12" t="s">
        <v>4441</v>
      </c>
    </row>
    <row r="1945" s="33" customFormat="true" ht="15" hidden="true" customHeight="false" outlineLevel="0" collapsed="false">
      <c r="A1945" s="3" t="s">
        <v>4442</v>
      </c>
      <c r="B1945" s="12" t="s">
        <v>11</v>
      </c>
      <c r="C1945" s="15" t="s">
        <v>4019</v>
      </c>
      <c r="D1945" s="15" t="s">
        <v>4400</v>
      </c>
      <c r="E1945" s="15" t="s">
        <v>4443</v>
      </c>
      <c r="F1945" s="12" t="n">
        <v>0.18</v>
      </c>
      <c r="G1945" s="12" t="s">
        <v>4262</v>
      </c>
      <c r="H1945" s="12" t="n">
        <v>3.6575</v>
      </c>
      <c r="I1945" s="12"/>
      <c r="J1945" s="12" t="s">
        <v>4444</v>
      </c>
    </row>
    <row r="1946" s="33" customFormat="true" ht="15" hidden="true" customHeight="false" outlineLevel="0" collapsed="false">
      <c r="A1946" s="3" t="s">
        <v>4445</v>
      </c>
      <c r="B1946" s="12" t="s">
        <v>11</v>
      </c>
      <c r="C1946" s="15" t="s">
        <v>4019</v>
      </c>
      <c r="D1946" s="15" t="s">
        <v>4400</v>
      </c>
      <c r="E1946" s="15" t="s">
        <v>4446</v>
      </c>
      <c r="F1946" s="12" t="n">
        <v>0.18</v>
      </c>
      <c r="G1946" s="12" t="s">
        <v>4262</v>
      </c>
      <c r="H1946" s="12" t="n">
        <v>3.6575</v>
      </c>
      <c r="I1946" s="12"/>
      <c r="J1946" s="12" t="s">
        <v>4447</v>
      </c>
    </row>
    <row r="1947" s="33" customFormat="true" ht="15" hidden="true" customHeight="false" outlineLevel="0" collapsed="false">
      <c r="A1947" s="3" t="s">
        <v>4448</v>
      </c>
      <c r="B1947" s="12" t="s">
        <v>11</v>
      </c>
      <c r="C1947" s="15" t="s">
        <v>4019</v>
      </c>
      <c r="D1947" s="15" t="s">
        <v>4400</v>
      </c>
      <c r="E1947" s="15" t="s">
        <v>4449</v>
      </c>
      <c r="F1947" s="12" t="n">
        <v>0.18</v>
      </c>
      <c r="G1947" s="12" t="s">
        <v>4262</v>
      </c>
      <c r="H1947" s="12" t="n">
        <v>3.6575</v>
      </c>
      <c r="I1947" s="12"/>
      <c r="J1947" s="12" t="s">
        <v>4450</v>
      </c>
    </row>
    <row r="1948" s="33" customFormat="true" ht="15" hidden="true" customHeight="false" outlineLevel="0" collapsed="false">
      <c r="A1948" s="3" t="s">
        <v>4451</v>
      </c>
      <c r="B1948" s="12" t="s">
        <v>11</v>
      </c>
      <c r="C1948" s="15" t="s">
        <v>4019</v>
      </c>
      <c r="D1948" s="15" t="s">
        <v>4400</v>
      </c>
      <c r="E1948" s="15" t="s">
        <v>4452</v>
      </c>
      <c r="F1948" s="12" t="n">
        <v>0.18</v>
      </c>
      <c r="G1948" s="12" t="s">
        <v>4262</v>
      </c>
      <c r="H1948" s="12" t="n">
        <v>3.6575</v>
      </c>
      <c r="I1948" s="12"/>
      <c r="J1948" s="12" t="s">
        <v>4453</v>
      </c>
    </row>
    <row r="1949" s="33" customFormat="true" ht="15" hidden="true" customHeight="false" outlineLevel="0" collapsed="false">
      <c r="A1949" s="3" t="s">
        <v>4454</v>
      </c>
      <c r="B1949" s="12" t="s">
        <v>11</v>
      </c>
      <c r="C1949" s="15" t="s">
        <v>4019</v>
      </c>
      <c r="D1949" s="15" t="s">
        <v>4400</v>
      </c>
      <c r="E1949" s="15" t="s">
        <v>4455</v>
      </c>
      <c r="F1949" s="12" t="n">
        <v>0.18</v>
      </c>
      <c r="G1949" s="12" t="s">
        <v>4262</v>
      </c>
      <c r="H1949" s="12" t="n">
        <v>3.6575</v>
      </c>
      <c r="I1949" s="12"/>
      <c r="J1949" s="12" t="s">
        <v>4456</v>
      </c>
    </row>
    <row r="1950" s="33" customFormat="true" ht="15" hidden="true" customHeight="false" outlineLevel="0" collapsed="false">
      <c r="A1950" s="3" t="s">
        <v>4457</v>
      </c>
      <c r="B1950" s="12" t="s">
        <v>11</v>
      </c>
      <c r="C1950" s="15" t="s">
        <v>4019</v>
      </c>
      <c r="D1950" s="15" t="s">
        <v>4400</v>
      </c>
      <c r="E1950" s="15" t="s">
        <v>4458</v>
      </c>
      <c r="F1950" s="12" t="n">
        <v>0.18</v>
      </c>
      <c r="G1950" s="12" t="s">
        <v>4262</v>
      </c>
      <c r="H1950" s="12" t="n">
        <v>3.6575</v>
      </c>
      <c r="I1950" s="12"/>
      <c r="J1950" s="12" t="s">
        <v>4459</v>
      </c>
    </row>
    <row r="1951" s="33" customFormat="true" ht="15" hidden="true" customHeight="false" outlineLevel="0" collapsed="false">
      <c r="A1951" s="3" t="s">
        <v>4460</v>
      </c>
      <c r="B1951" s="12" t="s">
        <v>11</v>
      </c>
      <c r="C1951" s="15" t="s">
        <v>4019</v>
      </c>
      <c r="D1951" s="15" t="s">
        <v>4400</v>
      </c>
      <c r="E1951" s="15" t="s">
        <v>4461</v>
      </c>
      <c r="F1951" s="12" t="n">
        <v>0.18</v>
      </c>
      <c r="G1951" s="12" t="s">
        <v>4262</v>
      </c>
      <c r="H1951" s="12" t="n">
        <v>3.6575</v>
      </c>
      <c r="I1951" s="12"/>
      <c r="J1951" s="12" t="s">
        <v>4462</v>
      </c>
    </row>
    <row r="1952" s="33" customFormat="true" ht="15" hidden="true" customHeight="false" outlineLevel="0" collapsed="false">
      <c r="A1952" s="3" t="s">
        <v>4463</v>
      </c>
      <c r="B1952" s="12" t="s">
        <v>11</v>
      </c>
      <c r="C1952" s="15" t="s">
        <v>4019</v>
      </c>
      <c r="D1952" s="15" t="s">
        <v>4400</v>
      </c>
      <c r="E1952" s="15" t="s">
        <v>4464</v>
      </c>
      <c r="F1952" s="12" t="n">
        <v>0.18</v>
      </c>
      <c r="G1952" s="12" t="s">
        <v>4262</v>
      </c>
      <c r="H1952" s="12" t="n">
        <v>3.6575</v>
      </c>
      <c r="I1952" s="12"/>
      <c r="J1952" s="12" t="s">
        <v>4465</v>
      </c>
    </row>
    <row r="1953" s="33" customFormat="true" ht="15" hidden="true" customHeight="false" outlineLevel="0" collapsed="false">
      <c r="A1953" s="3" t="s">
        <v>4466</v>
      </c>
      <c r="B1953" s="12" t="s">
        <v>11</v>
      </c>
      <c r="C1953" s="15" t="s">
        <v>4019</v>
      </c>
      <c r="D1953" s="15" t="s">
        <v>4400</v>
      </c>
      <c r="E1953" s="15" t="s">
        <v>4467</v>
      </c>
      <c r="F1953" s="12" t="n">
        <v>0.18</v>
      </c>
      <c r="G1953" s="12" t="s">
        <v>4262</v>
      </c>
      <c r="H1953" s="12" t="n">
        <v>3.6575</v>
      </c>
      <c r="I1953" s="12"/>
      <c r="J1953" s="12" t="s">
        <v>4468</v>
      </c>
    </row>
    <row r="1954" s="33" customFormat="true" ht="15" hidden="true" customHeight="false" outlineLevel="0" collapsed="false">
      <c r="A1954" s="3" t="s">
        <v>4469</v>
      </c>
      <c r="B1954" s="12" t="s">
        <v>11</v>
      </c>
      <c r="C1954" s="15" t="s">
        <v>4019</v>
      </c>
      <c r="D1954" s="15" t="s">
        <v>4400</v>
      </c>
      <c r="E1954" s="15" t="s">
        <v>4470</v>
      </c>
      <c r="F1954" s="12" t="n">
        <v>0.18</v>
      </c>
      <c r="G1954" s="12" t="s">
        <v>4262</v>
      </c>
      <c r="H1954" s="12" t="n">
        <v>7.98</v>
      </c>
      <c r="I1954" s="12"/>
      <c r="J1954" s="12" t="s">
        <v>4471</v>
      </c>
    </row>
    <row r="1955" s="33" customFormat="true" ht="15" hidden="true" customHeight="false" outlineLevel="0" collapsed="false">
      <c r="A1955" s="3" t="s">
        <v>4472</v>
      </c>
      <c r="B1955" s="12" t="s">
        <v>11</v>
      </c>
      <c r="C1955" s="15" t="s">
        <v>4019</v>
      </c>
      <c r="D1955" s="15" t="s">
        <v>4400</v>
      </c>
      <c r="E1955" s="15" t="s">
        <v>4473</v>
      </c>
      <c r="F1955" s="12" t="n">
        <v>0.18</v>
      </c>
      <c r="G1955" s="12" t="s">
        <v>4262</v>
      </c>
      <c r="H1955" s="12" t="n">
        <v>7.98</v>
      </c>
      <c r="I1955" s="12"/>
      <c r="J1955" s="12" t="s">
        <v>4474</v>
      </c>
    </row>
    <row r="1956" s="33" customFormat="true" ht="15" hidden="true" customHeight="false" outlineLevel="0" collapsed="false">
      <c r="A1956" s="3" t="s">
        <v>4475</v>
      </c>
      <c r="B1956" s="12" t="s">
        <v>11</v>
      </c>
      <c r="C1956" s="15" t="s">
        <v>4019</v>
      </c>
      <c r="D1956" s="15" t="s">
        <v>4400</v>
      </c>
      <c r="E1956" s="15" t="s">
        <v>4476</v>
      </c>
      <c r="F1956" s="12" t="n">
        <v>0.18</v>
      </c>
      <c r="G1956" s="12" t="s">
        <v>4262</v>
      </c>
      <c r="H1956" s="12" t="n">
        <v>7.98</v>
      </c>
      <c r="I1956" s="12"/>
      <c r="J1956" s="12" t="s">
        <v>4477</v>
      </c>
    </row>
    <row r="1957" s="33" customFormat="true" ht="15" hidden="true" customHeight="false" outlineLevel="0" collapsed="false">
      <c r="A1957" s="3" t="s">
        <v>4478</v>
      </c>
      <c r="B1957" s="12" t="s">
        <v>11</v>
      </c>
      <c r="C1957" s="15" t="s">
        <v>4019</v>
      </c>
      <c r="D1957" s="15" t="s">
        <v>4400</v>
      </c>
      <c r="E1957" s="15" t="s">
        <v>4479</v>
      </c>
      <c r="F1957" s="12" t="n">
        <v>0.18</v>
      </c>
      <c r="G1957" s="12" t="s">
        <v>4262</v>
      </c>
      <c r="H1957" s="12" t="n">
        <v>7.98</v>
      </c>
      <c r="I1957" s="12"/>
      <c r="J1957" s="12" t="s">
        <v>4480</v>
      </c>
    </row>
    <row r="1958" s="33" customFormat="true" ht="15" hidden="true" customHeight="false" outlineLevel="0" collapsed="false">
      <c r="A1958" s="3" t="s">
        <v>4481</v>
      </c>
      <c r="B1958" s="12" t="s">
        <v>11</v>
      </c>
      <c r="C1958" s="15" t="s">
        <v>4019</v>
      </c>
      <c r="D1958" s="15" t="s">
        <v>4400</v>
      </c>
      <c r="E1958" s="15" t="s">
        <v>4482</v>
      </c>
      <c r="F1958" s="12" t="n">
        <v>0.18</v>
      </c>
      <c r="G1958" s="12" t="s">
        <v>4262</v>
      </c>
      <c r="H1958" s="12" t="n">
        <v>7.98</v>
      </c>
      <c r="I1958" s="12"/>
      <c r="J1958" s="12" t="s">
        <v>4483</v>
      </c>
    </row>
    <row r="1959" s="33" customFormat="true" ht="15" hidden="true" customHeight="false" outlineLevel="0" collapsed="false">
      <c r="A1959" s="3" t="s">
        <v>4484</v>
      </c>
      <c r="B1959" s="12" t="s">
        <v>11</v>
      </c>
      <c r="C1959" s="15" t="s">
        <v>4019</v>
      </c>
      <c r="D1959" s="15" t="s">
        <v>4400</v>
      </c>
      <c r="E1959" s="15" t="s">
        <v>4485</v>
      </c>
      <c r="F1959" s="12" t="n">
        <v>0.18</v>
      </c>
      <c r="G1959" s="12" t="s">
        <v>4262</v>
      </c>
      <c r="H1959" s="12" t="n">
        <v>7.98</v>
      </c>
      <c r="I1959" s="12"/>
      <c r="J1959" s="12" t="s">
        <v>4486</v>
      </c>
    </row>
    <row r="1960" s="33" customFormat="true" ht="15" hidden="true" customHeight="false" outlineLevel="0" collapsed="false">
      <c r="A1960" s="3" t="s">
        <v>4487</v>
      </c>
      <c r="B1960" s="12" t="s">
        <v>11</v>
      </c>
      <c r="C1960" s="15" t="s">
        <v>4019</v>
      </c>
      <c r="D1960" s="15" t="s">
        <v>4400</v>
      </c>
      <c r="E1960" s="15" t="s">
        <v>4488</v>
      </c>
      <c r="F1960" s="12" t="n">
        <v>0.18</v>
      </c>
      <c r="G1960" s="12" t="s">
        <v>4262</v>
      </c>
      <c r="H1960" s="12" t="n">
        <v>7.98</v>
      </c>
      <c r="I1960" s="12"/>
      <c r="J1960" s="12" t="s">
        <v>4489</v>
      </c>
    </row>
    <row r="1961" s="33" customFormat="true" ht="15" hidden="true" customHeight="false" outlineLevel="0" collapsed="false">
      <c r="A1961" s="3" t="s">
        <v>4490</v>
      </c>
      <c r="B1961" s="12" t="s">
        <v>11</v>
      </c>
      <c r="C1961" s="15" t="s">
        <v>4019</v>
      </c>
      <c r="D1961" s="15" t="s">
        <v>4400</v>
      </c>
      <c r="E1961" s="15" t="s">
        <v>4491</v>
      </c>
      <c r="F1961" s="12" t="n">
        <v>0.18</v>
      </c>
      <c r="G1961" s="12" t="s">
        <v>4262</v>
      </c>
      <c r="H1961" s="12" t="n">
        <v>7.98</v>
      </c>
      <c r="I1961" s="12"/>
      <c r="J1961" s="12" t="s">
        <v>4492</v>
      </c>
    </row>
    <row r="1962" s="33" customFormat="true" ht="15" hidden="true" customHeight="false" outlineLevel="0" collapsed="false">
      <c r="A1962" s="3" t="s">
        <v>4493</v>
      </c>
      <c r="B1962" s="12" t="s">
        <v>11</v>
      </c>
      <c r="C1962" s="15" t="s">
        <v>4019</v>
      </c>
      <c r="D1962" s="15" t="s">
        <v>4400</v>
      </c>
      <c r="E1962" s="15" t="s">
        <v>4494</v>
      </c>
      <c r="F1962" s="12" t="n">
        <v>0.18</v>
      </c>
      <c r="G1962" s="12" t="s">
        <v>4262</v>
      </c>
      <c r="H1962" s="12" t="n">
        <v>7.98</v>
      </c>
      <c r="I1962" s="12"/>
      <c r="J1962" s="12" t="s">
        <v>4495</v>
      </c>
    </row>
    <row r="1963" s="33" customFormat="true" ht="15" hidden="true" customHeight="false" outlineLevel="0" collapsed="false">
      <c r="A1963" s="3" t="s">
        <v>4496</v>
      </c>
      <c r="B1963" s="12" t="s">
        <v>11</v>
      </c>
      <c r="C1963" s="15" t="s">
        <v>4019</v>
      </c>
      <c r="D1963" s="15" t="s">
        <v>4400</v>
      </c>
      <c r="E1963" s="15" t="s">
        <v>4497</v>
      </c>
      <c r="F1963" s="12" t="n">
        <v>0.18</v>
      </c>
      <c r="G1963" s="12" t="s">
        <v>4262</v>
      </c>
      <c r="H1963" s="12" t="n">
        <v>7.98</v>
      </c>
      <c r="I1963" s="12"/>
      <c r="J1963" s="12" t="s">
        <v>4498</v>
      </c>
    </row>
    <row r="1964" s="33" customFormat="true" ht="15" hidden="true" customHeight="false" outlineLevel="0" collapsed="false">
      <c r="A1964" s="3" t="s">
        <v>4499</v>
      </c>
      <c r="B1964" s="12" t="s">
        <v>11</v>
      </c>
      <c r="C1964" s="15" t="s">
        <v>4019</v>
      </c>
      <c r="D1964" s="15" t="s">
        <v>4400</v>
      </c>
      <c r="E1964" s="15" t="s">
        <v>4500</v>
      </c>
      <c r="F1964" s="12" t="n">
        <v>0.18</v>
      </c>
      <c r="G1964" s="12" t="s">
        <v>4262</v>
      </c>
      <c r="H1964" s="12" t="n">
        <v>7.98</v>
      </c>
      <c r="I1964" s="12"/>
      <c r="J1964" s="12" t="s">
        <v>4501</v>
      </c>
    </row>
    <row r="1965" s="33" customFormat="true" ht="15" hidden="true" customHeight="false" outlineLevel="0" collapsed="false">
      <c r="A1965" s="3" t="s">
        <v>4502</v>
      </c>
      <c r="B1965" s="12" t="s">
        <v>11</v>
      </c>
      <c r="C1965" s="15" t="s">
        <v>4019</v>
      </c>
      <c r="D1965" s="15" t="s">
        <v>4400</v>
      </c>
      <c r="E1965" s="15" t="s">
        <v>4503</v>
      </c>
      <c r="F1965" s="12" t="n">
        <v>0.18</v>
      </c>
      <c r="G1965" s="12" t="s">
        <v>4262</v>
      </c>
      <c r="H1965" s="12" t="n">
        <v>5.32</v>
      </c>
      <c r="I1965" s="12"/>
      <c r="J1965" s="12" t="s">
        <v>4504</v>
      </c>
    </row>
    <row r="1966" s="33" customFormat="true" ht="15" hidden="true" customHeight="false" outlineLevel="0" collapsed="false">
      <c r="A1966" s="3" t="s">
        <v>4505</v>
      </c>
      <c r="B1966" s="12" t="s">
        <v>11</v>
      </c>
      <c r="C1966" s="15" t="s">
        <v>4019</v>
      </c>
      <c r="D1966" s="15" t="s">
        <v>4400</v>
      </c>
      <c r="E1966" s="15" t="s">
        <v>4506</v>
      </c>
      <c r="F1966" s="12" t="n">
        <v>0.18</v>
      </c>
      <c r="G1966" s="12" t="s">
        <v>4262</v>
      </c>
      <c r="H1966" s="12" t="n">
        <v>5.32</v>
      </c>
      <c r="I1966" s="12"/>
      <c r="J1966" s="12" t="s">
        <v>4507</v>
      </c>
    </row>
    <row r="1967" s="33" customFormat="true" ht="15" hidden="true" customHeight="false" outlineLevel="0" collapsed="false">
      <c r="A1967" s="3" t="s">
        <v>4508</v>
      </c>
      <c r="B1967" s="12" t="s">
        <v>11</v>
      </c>
      <c r="C1967" s="15" t="s">
        <v>4019</v>
      </c>
      <c r="D1967" s="15" t="s">
        <v>4509</v>
      </c>
      <c r="E1967" s="15" t="s">
        <v>4510</v>
      </c>
      <c r="F1967" s="12" t="n">
        <v>0.18</v>
      </c>
      <c r="G1967" s="12" t="s">
        <v>15</v>
      </c>
      <c r="H1967" s="12" t="n">
        <v>15.27525</v>
      </c>
      <c r="I1967" s="12"/>
      <c r="J1967" s="47" t="n">
        <v>8697659881580</v>
      </c>
    </row>
    <row r="1968" s="33" customFormat="true" ht="15" hidden="true" customHeight="false" outlineLevel="0" collapsed="false">
      <c r="A1968" s="3" t="s">
        <v>4511</v>
      </c>
      <c r="B1968" s="12" t="s">
        <v>11</v>
      </c>
      <c r="C1968" s="15" t="s">
        <v>4019</v>
      </c>
      <c r="D1968" s="15" t="s">
        <v>4509</v>
      </c>
      <c r="E1968" s="15" t="s">
        <v>4512</v>
      </c>
      <c r="F1968" s="12" t="n">
        <v>0.18</v>
      </c>
      <c r="G1968" s="12" t="s">
        <v>15</v>
      </c>
      <c r="H1968" s="12" t="n">
        <v>17.9955</v>
      </c>
      <c r="I1968" s="12"/>
      <c r="J1968" s="47" t="n">
        <v>8693245049679</v>
      </c>
    </row>
    <row r="1969" s="33" customFormat="true" ht="15" hidden="true" customHeight="false" outlineLevel="0" collapsed="false">
      <c r="A1969" s="3" t="s">
        <v>4513</v>
      </c>
      <c r="B1969" s="12" t="s">
        <v>11</v>
      </c>
      <c r="C1969" s="15" t="s">
        <v>4019</v>
      </c>
      <c r="D1969" s="15" t="s">
        <v>4509</v>
      </c>
      <c r="E1969" s="15" t="s">
        <v>4514</v>
      </c>
      <c r="F1969" s="12" t="n">
        <v>0.18</v>
      </c>
      <c r="G1969" s="12" t="s">
        <v>15</v>
      </c>
      <c r="H1969" s="12" t="n">
        <v>10.044</v>
      </c>
      <c r="I1969" s="12"/>
      <c r="J1969" s="47" t="n">
        <v>8697659885304</v>
      </c>
    </row>
    <row r="1970" s="33" customFormat="true" ht="15" hidden="true" customHeight="false" outlineLevel="0" collapsed="false">
      <c r="A1970" s="3" t="s">
        <v>4515</v>
      </c>
      <c r="B1970" s="15" t="s">
        <v>11</v>
      </c>
      <c r="C1970" s="15" t="s">
        <v>4516</v>
      </c>
      <c r="D1970" s="15" t="s">
        <v>4517</v>
      </c>
      <c r="E1970" s="13" t="s">
        <v>4518</v>
      </c>
      <c r="F1970" s="13" t="n">
        <v>0.18</v>
      </c>
      <c r="G1970" s="13" t="s">
        <v>15</v>
      </c>
      <c r="H1970" s="13" t="n">
        <f aca="false">VLOOKUP(E1970,[1]Sayfa5!E$1:H$1048576,4,0)</f>
        <v>0</v>
      </c>
      <c r="I1970" s="12"/>
      <c r="J1970" s="47" t="n">
        <f aca="false">VLOOKUP(E1970,[1]Sayfa5!E$1:I$1048576,5,0)</f>
        <v>8691217260206</v>
      </c>
    </row>
    <row r="1971" s="33" customFormat="true" ht="15" hidden="true" customHeight="false" outlineLevel="0" collapsed="false">
      <c r="A1971" s="3" t="s">
        <v>4519</v>
      </c>
      <c r="B1971" s="15" t="s">
        <v>11</v>
      </c>
      <c r="C1971" s="15" t="s">
        <v>4516</v>
      </c>
      <c r="D1971" s="15" t="s">
        <v>4517</v>
      </c>
      <c r="E1971" s="13" t="s">
        <v>4520</v>
      </c>
      <c r="F1971" s="13" t="n">
        <v>0.18</v>
      </c>
      <c r="G1971" s="13" t="s">
        <v>15</v>
      </c>
      <c r="H1971" s="13" t="n">
        <f aca="false">VLOOKUP(E1971,[1]Sayfa5!E$1:H$1048576,4,0)</f>
        <v>0</v>
      </c>
      <c r="I1971" s="12"/>
      <c r="J1971" s="47" t="n">
        <f aca="false">VLOOKUP(E1971,[1]Sayfa5!E$1:I$1048576,5,0)</f>
        <v>8691217260404</v>
      </c>
    </row>
    <row r="1972" s="33" customFormat="true" ht="15" hidden="true" customHeight="false" outlineLevel="0" collapsed="false">
      <c r="A1972" s="3" t="s">
        <v>4521</v>
      </c>
      <c r="B1972" s="15" t="s">
        <v>11</v>
      </c>
      <c r="C1972" s="15" t="s">
        <v>4516</v>
      </c>
      <c r="D1972" s="15" t="s">
        <v>4517</v>
      </c>
      <c r="E1972" s="13" t="s">
        <v>4522</v>
      </c>
      <c r="F1972" s="13" t="n">
        <v>0.18</v>
      </c>
      <c r="G1972" s="13" t="s">
        <v>15</v>
      </c>
      <c r="H1972" s="13" t="n">
        <v>13.59162</v>
      </c>
      <c r="I1972" s="12"/>
      <c r="J1972" s="12"/>
    </row>
    <row r="1973" s="33" customFormat="true" ht="15" hidden="true" customHeight="false" outlineLevel="0" collapsed="false">
      <c r="A1973" s="3" t="s">
        <v>4523</v>
      </c>
      <c r="B1973" s="15" t="s">
        <v>11</v>
      </c>
      <c r="C1973" s="15" t="s">
        <v>4516</v>
      </c>
      <c r="D1973" s="15" t="s">
        <v>774</v>
      </c>
      <c r="E1973" s="13" t="s">
        <v>4524</v>
      </c>
      <c r="F1973" s="13" t="n">
        <v>0.18</v>
      </c>
      <c r="G1973" s="13" t="s">
        <v>15</v>
      </c>
      <c r="H1973" s="13" t="n">
        <v>4.89645</v>
      </c>
      <c r="I1973" s="12"/>
      <c r="J1973" s="13"/>
    </row>
    <row r="1974" s="33" customFormat="true" ht="15" hidden="true" customHeight="false" outlineLevel="0" collapsed="false">
      <c r="A1974" s="3" t="s">
        <v>4525</v>
      </c>
      <c r="B1974" s="15" t="s">
        <v>11</v>
      </c>
      <c r="C1974" s="15" t="s">
        <v>4516</v>
      </c>
      <c r="D1974" s="15" t="s">
        <v>774</v>
      </c>
      <c r="E1974" s="13" t="s">
        <v>4526</v>
      </c>
      <c r="F1974" s="13" t="n">
        <v>0.18</v>
      </c>
      <c r="G1974" s="13" t="s">
        <v>15</v>
      </c>
      <c r="H1974" s="13" t="n">
        <v>4.89645</v>
      </c>
      <c r="I1974" s="12"/>
      <c r="J1974" s="13"/>
    </row>
    <row r="1975" s="33" customFormat="true" ht="15" hidden="true" customHeight="false" outlineLevel="0" collapsed="false">
      <c r="A1975" s="3" t="s">
        <v>4527</v>
      </c>
      <c r="B1975" s="15" t="s">
        <v>11</v>
      </c>
      <c r="C1975" s="15" t="s">
        <v>4516</v>
      </c>
      <c r="D1975" s="15" t="s">
        <v>774</v>
      </c>
      <c r="E1975" s="13" t="s">
        <v>4528</v>
      </c>
      <c r="F1975" s="13" t="n">
        <v>0.18</v>
      </c>
      <c r="G1975" s="13" t="s">
        <v>15</v>
      </c>
      <c r="H1975" s="13" t="n">
        <v>4.89645</v>
      </c>
      <c r="I1975" s="12"/>
      <c r="J1975" s="13"/>
    </row>
    <row r="1976" s="33" customFormat="true" ht="15" hidden="true" customHeight="false" outlineLevel="0" collapsed="false">
      <c r="A1976" s="3" t="s">
        <v>4529</v>
      </c>
      <c r="B1976" s="15" t="s">
        <v>11</v>
      </c>
      <c r="C1976" s="15" t="s">
        <v>4516</v>
      </c>
      <c r="D1976" s="15" t="s">
        <v>774</v>
      </c>
      <c r="E1976" s="13" t="s">
        <v>4530</v>
      </c>
      <c r="F1976" s="13" t="n">
        <v>0.18</v>
      </c>
      <c r="G1976" s="13" t="s">
        <v>15</v>
      </c>
      <c r="H1976" s="13" t="n">
        <v>4.89645</v>
      </c>
      <c r="I1976" s="12"/>
      <c r="J1976" s="13"/>
    </row>
    <row r="1977" s="33" customFormat="true" ht="15" hidden="true" customHeight="false" outlineLevel="0" collapsed="false">
      <c r="A1977" s="3" t="s">
        <v>4531</v>
      </c>
      <c r="B1977" s="15" t="s">
        <v>11</v>
      </c>
      <c r="C1977" s="15" t="s">
        <v>4516</v>
      </c>
      <c r="D1977" s="15" t="s">
        <v>774</v>
      </c>
      <c r="E1977" s="13" t="s">
        <v>4532</v>
      </c>
      <c r="F1977" s="13" t="n">
        <v>0.18</v>
      </c>
      <c r="G1977" s="13" t="s">
        <v>15</v>
      </c>
      <c r="H1977" s="13" t="n">
        <v>4.89645</v>
      </c>
      <c r="I1977" s="12"/>
      <c r="J1977" s="13"/>
    </row>
    <row r="1978" s="33" customFormat="true" ht="15" hidden="true" customHeight="false" outlineLevel="0" collapsed="false">
      <c r="A1978" s="3" t="s">
        <v>4533</v>
      </c>
      <c r="B1978" s="15" t="s">
        <v>11</v>
      </c>
      <c r="C1978" s="15" t="s">
        <v>4516</v>
      </c>
      <c r="D1978" s="15" t="s">
        <v>774</v>
      </c>
      <c r="E1978" s="13" t="s">
        <v>4534</v>
      </c>
      <c r="F1978" s="13" t="n">
        <v>0.18</v>
      </c>
      <c r="G1978" s="13" t="s">
        <v>15</v>
      </c>
      <c r="H1978" s="13" t="n">
        <v>4.89645</v>
      </c>
      <c r="I1978" s="12"/>
      <c r="J1978" s="13"/>
    </row>
    <row r="1979" s="33" customFormat="true" ht="15" hidden="true" customHeight="false" outlineLevel="0" collapsed="false">
      <c r="A1979" s="3" t="s">
        <v>4535</v>
      </c>
      <c r="B1979" s="15" t="s">
        <v>11</v>
      </c>
      <c r="C1979" s="15" t="s">
        <v>4516</v>
      </c>
      <c r="D1979" s="15" t="s">
        <v>774</v>
      </c>
      <c r="E1979" s="13" t="s">
        <v>4536</v>
      </c>
      <c r="F1979" s="13" t="n">
        <v>0.18</v>
      </c>
      <c r="G1979" s="13" t="s">
        <v>15</v>
      </c>
      <c r="H1979" s="13" t="n">
        <v>4.89645</v>
      </c>
      <c r="I1979" s="12"/>
      <c r="J1979" s="13"/>
    </row>
    <row r="1980" s="33" customFormat="true" ht="15" hidden="true" customHeight="false" outlineLevel="0" collapsed="false">
      <c r="A1980" s="3" t="s">
        <v>4537</v>
      </c>
      <c r="B1980" s="15" t="s">
        <v>11</v>
      </c>
      <c r="C1980" s="15" t="s">
        <v>4516</v>
      </c>
      <c r="D1980" s="15" t="s">
        <v>774</v>
      </c>
      <c r="E1980" s="13" t="s">
        <v>4538</v>
      </c>
      <c r="F1980" s="13" t="n">
        <v>0.18</v>
      </c>
      <c r="G1980" s="13" t="s">
        <v>15</v>
      </c>
      <c r="H1980" s="13" t="n">
        <v>4.89645</v>
      </c>
      <c r="I1980" s="12"/>
      <c r="J1980" s="13"/>
    </row>
    <row r="1981" s="33" customFormat="true" ht="15" hidden="true" customHeight="false" outlineLevel="0" collapsed="false">
      <c r="A1981" s="3" t="s">
        <v>4539</v>
      </c>
      <c r="B1981" s="15" t="s">
        <v>11</v>
      </c>
      <c r="C1981" s="15" t="s">
        <v>4516</v>
      </c>
      <c r="D1981" s="15" t="s">
        <v>774</v>
      </c>
      <c r="E1981" s="13" t="s">
        <v>4540</v>
      </c>
      <c r="F1981" s="13" t="n">
        <v>0.18</v>
      </c>
      <c r="G1981" s="13" t="s">
        <v>15</v>
      </c>
      <c r="H1981" s="13" t="n">
        <v>4.89645</v>
      </c>
      <c r="I1981" s="12"/>
      <c r="J1981" s="13"/>
    </row>
    <row r="1982" s="33" customFormat="true" ht="15" hidden="true" customHeight="false" outlineLevel="0" collapsed="false">
      <c r="A1982" s="3" t="s">
        <v>4541</v>
      </c>
      <c r="B1982" s="15" t="s">
        <v>11</v>
      </c>
      <c r="C1982" s="15" t="s">
        <v>4516</v>
      </c>
      <c r="D1982" s="15" t="s">
        <v>774</v>
      </c>
      <c r="E1982" s="13" t="s">
        <v>4542</v>
      </c>
      <c r="F1982" s="13" t="n">
        <v>0.18</v>
      </c>
      <c r="G1982" s="13" t="s">
        <v>15</v>
      </c>
      <c r="H1982" s="13" t="n">
        <v>4.89645</v>
      </c>
      <c r="I1982" s="12"/>
      <c r="J1982" s="13"/>
    </row>
    <row r="1983" s="33" customFormat="true" ht="15" hidden="true" customHeight="false" outlineLevel="0" collapsed="false">
      <c r="A1983" s="3" t="s">
        <v>4543</v>
      </c>
      <c r="B1983" s="15" t="s">
        <v>11</v>
      </c>
      <c r="C1983" s="15" t="s">
        <v>4516</v>
      </c>
      <c r="D1983" s="15" t="s">
        <v>774</v>
      </c>
      <c r="E1983" s="13" t="s">
        <v>4544</v>
      </c>
      <c r="F1983" s="13" t="n">
        <v>0.18</v>
      </c>
      <c r="G1983" s="13" t="s">
        <v>15</v>
      </c>
      <c r="H1983" s="13" t="n">
        <v>4.89645</v>
      </c>
      <c r="I1983" s="12"/>
      <c r="J1983" s="13"/>
    </row>
    <row r="1984" s="33" customFormat="true" ht="15" hidden="true" customHeight="false" outlineLevel="0" collapsed="false">
      <c r="A1984" s="3" t="s">
        <v>4545</v>
      </c>
      <c r="B1984" s="15" t="s">
        <v>11</v>
      </c>
      <c r="C1984" s="15" t="s">
        <v>4516</v>
      </c>
      <c r="D1984" s="15" t="s">
        <v>774</v>
      </c>
      <c r="E1984" s="13" t="s">
        <v>4546</v>
      </c>
      <c r="F1984" s="13" t="n">
        <v>0.18</v>
      </c>
      <c r="G1984" s="13" t="s">
        <v>15</v>
      </c>
      <c r="H1984" s="13" t="n">
        <v>4.89645</v>
      </c>
      <c r="I1984" s="12"/>
      <c r="J1984" s="13"/>
    </row>
    <row r="1985" s="33" customFormat="true" ht="15" hidden="true" customHeight="false" outlineLevel="0" collapsed="false">
      <c r="A1985" s="3" t="s">
        <v>4547</v>
      </c>
      <c r="B1985" s="15" t="s">
        <v>11</v>
      </c>
      <c r="C1985" s="15" t="s">
        <v>4516</v>
      </c>
      <c r="D1985" s="15" t="s">
        <v>774</v>
      </c>
      <c r="E1985" s="13" t="s">
        <v>4548</v>
      </c>
      <c r="F1985" s="13" t="n">
        <v>0.18</v>
      </c>
      <c r="G1985" s="13" t="s">
        <v>15</v>
      </c>
      <c r="H1985" s="13" t="n">
        <v>4.89645</v>
      </c>
      <c r="I1985" s="12"/>
      <c r="J1985" s="13"/>
    </row>
    <row r="1986" s="33" customFormat="true" ht="15" hidden="true" customHeight="false" outlineLevel="0" collapsed="false">
      <c r="A1986" s="3" t="s">
        <v>4549</v>
      </c>
      <c r="B1986" s="15" t="s">
        <v>11</v>
      </c>
      <c r="C1986" s="15" t="s">
        <v>4516</v>
      </c>
      <c r="D1986" s="15" t="s">
        <v>774</v>
      </c>
      <c r="E1986" s="13" t="s">
        <v>4550</v>
      </c>
      <c r="F1986" s="13" t="n">
        <v>0.18</v>
      </c>
      <c r="G1986" s="13" t="s">
        <v>15</v>
      </c>
      <c r="H1986" s="13" t="n">
        <v>4.89645</v>
      </c>
      <c r="I1986" s="12"/>
      <c r="J1986" s="13"/>
    </row>
    <row r="1987" s="33" customFormat="true" ht="15" hidden="true" customHeight="false" outlineLevel="0" collapsed="false">
      <c r="A1987" s="3" t="s">
        <v>4551</v>
      </c>
      <c r="B1987" s="15" t="s">
        <v>11</v>
      </c>
      <c r="C1987" s="15" t="s">
        <v>4516</v>
      </c>
      <c r="D1987" s="15" t="s">
        <v>774</v>
      </c>
      <c r="E1987" s="13" t="s">
        <v>4552</v>
      </c>
      <c r="F1987" s="13" t="n">
        <v>0.18</v>
      </c>
      <c r="G1987" s="13" t="s">
        <v>15</v>
      </c>
      <c r="H1987" s="13" t="n">
        <v>4.89645</v>
      </c>
      <c r="I1987" s="12"/>
      <c r="J1987" s="13"/>
    </row>
    <row r="1988" s="33" customFormat="true" ht="15" hidden="true" customHeight="false" outlineLevel="0" collapsed="false">
      <c r="A1988" s="3" t="s">
        <v>4553</v>
      </c>
      <c r="B1988" s="15" t="s">
        <v>11</v>
      </c>
      <c r="C1988" s="15" t="s">
        <v>4516</v>
      </c>
      <c r="D1988" s="15" t="s">
        <v>774</v>
      </c>
      <c r="E1988" s="13" t="s">
        <v>4554</v>
      </c>
      <c r="F1988" s="13" t="n">
        <v>0.18</v>
      </c>
      <c r="G1988" s="13" t="s">
        <v>15</v>
      </c>
      <c r="H1988" s="13" t="n">
        <v>4.89645</v>
      </c>
      <c r="I1988" s="12"/>
      <c r="J1988" s="13"/>
    </row>
    <row r="1989" s="33" customFormat="true" ht="15" hidden="true" customHeight="false" outlineLevel="0" collapsed="false">
      <c r="A1989" s="3" t="s">
        <v>4555</v>
      </c>
      <c r="B1989" s="15" t="s">
        <v>11</v>
      </c>
      <c r="C1989" s="15" t="s">
        <v>4516</v>
      </c>
      <c r="D1989" s="15" t="s">
        <v>774</v>
      </c>
      <c r="E1989" s="13" t="s">
        <v>4556</v>
      </c>
      <c r="F1989" s="13" t="n">
        <v>0.18</v>
      </c>
      <c r="G1989" s="13" t="s">
        <v>15</v>
      </c>
      <c r="H1989" s="13" t="n">
        <v>4.89645</v>
      </c>
      <c r="I1989" s="12"/>
      <c r="J1989" s="13"/>
    </row>
    <row r="1990" s="33" customFormat="true" ht="15" hidden="true" customHeight="false" outlineLevel="0" collapsed="false">
      <c r="A1990" s="3" t="s">
        <v>4557</v>
      </c>
      <c r="B1990" s="15" t="s">
        <v>11</v>
      </c>
      <c r="C1990" s="15" t="s">
        <v>4516</v>
      </c>
      <c r="D1990" s="15" t="s">
        <v>774</v>
      </c>
      <c r="E1990" s="13" t="s">
        <v>4558</v>
      </c>
      <c r="F1990" s="13" t="n">
        <v>0.18</v>
      </c>
      <c r="G1990" s="13" t="s">
        <v>15</v>
      </c>
      <c r="H1990" s="13" t="n">
        <v>4.89645</v>
      </c>
      <c r="I1990" s="12"/>
      <c r="J1990" s="13"/>
    </row>
    <row r="1991" s="33" customFormat="true" ht="15" hidden="true" customHeight="false" outlineLevel="0" collapsed="false">
      <c r="A1991" s="3" t="s">
        <v>4559</v>
      </c>
      <c r="B1991" s="15" t="s">
        <v>11</v>
      </c>
      <c r="C1991" s="15" t="s">
        <v>4516</v>
      </c>
      <c r="D1991" s="15" t="s">
        <v>774</v>
      </c>
      <c r="E1991" s="13" t="s">
        <v>4560</v>
      </c>
      <c r="F1991" s="13" t="n">
        <v>0.18</v>
      </c>
      <c r="G1991" s="13" t="s">
        <v>15</v>
      </c>
      <c r="H1991" s="13" t="n">
        <v>4.89645</v>
      </c>
      <c r="I1991" s="12"/>
      <c r="J1991" s="13"/>
    </row>
    <row r="1992" s="33" customFormat="true" ht="15" hidden="true" customHeight="false" outlineLevel="0" collapsed="false">
      <c r="A1992" s="3" t="s">
        <v>4561</v>
      </c>
      <c r="B1992" s="15" t="s">
        <v>11</v>
      </c>
      <c r="C1992" s="15" t="s">
        <v>4516</v>
      </c>
      <c r="D1992" s="15" t="s">
        <v>774</v>
      </c>
      <c r="E1992" s="13" t="s">
        <v>4562</v>
      </c>
      <c r="F1992" s="13" t="n">
        <v>0.18</v>
      </c>
      <c r="G1992" s="13" t="s">
        <v>15</v>
      </c>
      <c r="H1992" s="5" t="n">
        <f aca="false">VLOOKUP(E1992,[1]Sayfa5!E$1:H$1048576,4,0)</f>
        <v>2.63952</v>
      </c>
      <c r="I1992" s="12"/>
      <c r="J1992" s="6" t="n">
        <f aca="false">VLOOKUP(E1992,[1]Sayfa5!E$1:I$1048576,5,0)</f>
        <v>4005400006160</v>
      </c>
    </row>
    <row r="1993" s="33" customFormat="true" ht="15" hidden="true" customHeight="false" outlineLevel="0" collapsed="false">
      <c r="A1993" s="3" t="s">
        <v>4563</v>
      </c>
      <c r="B1993" s="15" t="s">
        <v>11</v>
      </c>
      <c r="C1993" s="15" t="s">
        <v>4516</v>
      </c>
      <c r="D1993" s="15" t="s">
        <v>774</v>
      </c>
      <c r="E1993" s="13" t="s">
        <v>4564</v>
      </c>
      <c r="F1993" s="13" t="n">
        <v>0.18</v>
      </c>
      <c r="G1993" s="13" t="s">
        <v>15</v>
      </c>
      <c r="H1993" s="5" t="n">
        <f aca="false">VLOOKUP(E1993,[1]Sayfa5!E$1:H$1048576,4,0)</f>
        <v>2.63952</v>
      </c>
      <c r="I1993" s="12"/>
      <c r="J1993" s="6" t="n">
        <f aca="false">VLOOKUP(E1993,[1]Sayfa5!E$1:I$1048576,5,0)</f>
        <v>4005400006184</v>
      </c>
    </row>
    <row r="1994" s="33" customFormat="true" ht="15" hidden="true" customHeight="false" outlineLevel="0" collapsed="false">
      <c r="A1994" s="3" t="s">
        <v>4565</v>
      </c>
      <c r="B1994" s="15" t="s">
        <v>11</v>
      </c>
      <c r="C1994" s="15" t="s">
        <v>4516</v>
      </c>
      <c r="D1994" s="15" t="s">
        <v>774</v>
      </c>
      <c r="E1994" s="13" t="s">
        <v>4566</v>
      </c>
      <c r="F1994" s="13" t="n">
        <v>0.18</v>
      </c>
      <c r="G1994" s="13" t="s">
        <v>15</v>
      </c>
      <c r="H1994" s="5" t="n">
        <f aca="false">VLOOKUP(E1994,[1]Sayfa5!E$1:H$1048576,4,0)</f>
        <v>2.63952</v>
      </c>
      <c r="I1994" s="12"/>
      <c r="J1994" s="6" t="n">
        <f aca="false">VLOOKUP(E1994,[1]Sayfa5!E$1:I$1048576,5,0)</f>
        <v>4005400006221</v>
      </c>
    </row>
    <row r="1995" s="33" customFormat="true" ht="15" hidden="true" customHeight="false" outlineLevel="0" collapsed="false">
      <c r="A1995" s="3" t="s">
        <v>4567</v>
      </c>
      <c r="B1995" s="15" t="s">
        <v>11</v>
      </c>
      <c r="C1995" s="15" t="s">
        <v>4516</v>
      </c>
      <c r="D1995" s="15" t="s">
        <v>774</v>
      </c>
      <c r="E1995" s="13" t="s">
        <v>4568</v>
      </c>
      <c r="F1995" s="13" t="n">
        <v>0.18</v>
      </c>
      <c r="G1995" s="13" t="s">
        <v>15</v>
      </c>
      <c r="H1995" s="5" t="n">
        <f aca="false">VLOOKUP(E1995,[1]Sayfa5!E$1:H$1048576,4,0)</f>
        <v>2.63952</v>
      </c>
      <c r="I1995" s="12"/>
      <c r="J1995" s="6" t="n">
        <f aca="false">VLOOKUP(E1995,[1]Sayfa5!E$1:I$1048576,5,0)</f>
        <v>4005400006245</v>
      </c>
    </row>
    <row r="1996" s="33" customFormat="true" ht="15" hidden="true" customHeight="false" outlineLevel="0" collapsed="false">
      <c r="A1996" s="3" t="s">
        <v>4569</v>
      </c>
      <c r="B1996" s="15" t="s">
        <v>11</v>
      </c>
      <c r="C1996" s="15" t="s">
        <v>4516</v>
      </c>
      <c r="D1996" s="15" t="s">
        <v>774</v>
      </c>
      <c r="E1996" s="13" t="s">
        <v>4570</v>
      </c>
      <c r="F1996" s="13" t="n">
        <v>0.18</v>
      </c>
      <c r="G1996" s="13" t="s">
        <v>15</v>
      </c>
      <c r="H1996" s="5" t="n">
        <f aca="false">VLOOKUP(E1996,[1]Sayfa5!E$1:H$1048576,4,0)</f>
        <v>2.63952</v>
      </c>
      <c r="I1996" s="12"/>
      <c r="J1996" s="6" t="n">
        <f aca="false">VLOOKUP(E1996,[1]Sayfa5!E$1:I$1048576,5,0)</f>
        <v>4005400006269</v>
      </c>
    </row>
    <row r="1997" s="33" customFormat="true" ht="15" hidden="true" customHeight="false" outlineLevel="0" collapsed="false">
      <c r="A1997" s="3" t="s">
        <v>4571</v>
      </c>
      <c r="B1997" s="15" t="s">
        <v>11</v>
      </c>
      <c r="C1997" s="15" t="s">
        <v>4516</v>
      </c>
      <c r="D1997" s="15" t="s">
        <v>774</v>
      </c>
      <c r="E1997" s="13" t="s">
        <v>4572</v>
      </c>
      <c r="F1997" s="13" t="n">
        <v>0.18</v>
      </c>
      <c r="G1997" s="13" t="s">
        <v>15</v>
      </c>
      <c r="H1997" s="5" t="n">
        <f aca="false">VLOOKUP(E1997,[1]Sayfa5!E$1:H$1048576,4,0)</f>
        <v>2.63952</v>
      </c>
      <c r="I1997" s="12"/>
      <c r="J1997" s="6" t="n">
        <f aca="false">VLOOKUP(E1997,[1]Sayfa5!E$1:I$1048576,5,0)</f>
        <v>4005400006306</v>
      </c>
    </row>
    <row r="1998" s="33" customFormat="true" ht="15" hidden="true" customHeight="false" outlineLevel="0" collapsed="false">
      <c r="A1998" s="3" t="s">
        <v>4573</v>
      </c>
      <c r="B1998" s="15" t="s">
        <v>11</v>
      </c>
      <c r="C1998" s="15" t="s">
        <v>4516</v>
      </c>
      <c r="D1998" s="15" t="s">
        <v>4574</v>
      </c>
      <c r="E1998" s="13" t="s">
        <v>4575</v>
      </c>
      <c r="F1998" s="13" t="n">
        <v>0.18</v>
      </c>
      <c r="G1998" s="13" t="s">
        <v>15</v>
      </c>
      <c r="H1998" s="13" t="n">
        <v>61.52832</v>
      </c>
      <c r="I1998" s="12"/>
      <c r="J1998" s="12"/>
    </row>
    <row r="1999" s="33" customFormat="true" ht="15" hidden="true" customHeight="false" outlineLevel="0" collapsed="false">
      <c r="A1999" s="3" t="s">
        <v>4576</v>
      </c>
      <c r="B1999" s="15" t="s">
        <v>11</v>
      </c>
      <c r="C1999" s="15" t="s">
        <v>4516</v>
      </c>
      <c r="D1999" s="15" t="s">
        <v>4574</v>
      </c>
      <c r="E1999" s="13" t="s">
        <v>4577</v>
      </c>
      <c r="F1999" s="13" t="n">
        <v>0.18</v>
      </c>
      <c r="G1999" s="13" t="s">
        <v>15</v>
      </c>
      <c r="H1999" s="13" t="n">
        <v>61.52832</v>
      </c>
      <c r="I1999" s="12"/>
      <c r="J1999" s="12"/>
    </row>
    <row r="2000" s="33" customFormat="true" ht="15" hidden="true" customHeight="false" outlineLevel="0" collapsed="false">
      <c r="A2000" s="3" t="s">
        <v>4578</v>
      </c>
      <c r="B2000" s="15" t="s">
        <v>11</v>
      </c>
      <c r="C2000" s="15" t="s">
        <v>4516</v>
      </c>
      <c r="D2000" s="15" t="s">
        <v>4574</v>
      </c>
      <c r="E2000" s="13" t="s">
        <v>4579</v>
      </c>
      <c r="F2000" s="13" t="n">
        <v>0.18</v>
      </c>
      <c r="G2000" s="13" t="s">
        <v>15</v>
      </c>
      <c r="H2000" s="13" t="n">
        <v>61.52832</v>
      </c>
      <c r="I2000" s="12"/>
      <c r="J2000" s="12"/>
    </row>
    <row r="2001" s="33" customFormat="true" ht="15" hidden="true" customHeight="false" outlineLevel="0" collapsed="false">
      <c r="A2001" s="3" t="s">
        <v>4580</v>
      </c>
      <c r="B2001" s="15" t="s">
        <v>11</v>
      </c>
      <c r="C2001" s="15" t="s">
        <v>4516</v>
      </c>
      <c r="D2001" s="15" t="s">
        <v>4574</v>
      </c>
      <c r="E2001" s="13" t="s">
        <v>4581</v>
      </c>
      <c r="F2001" s="13" t="n">
        <v>0.18</v>
      </c>
      <c r="G2001" s="13" t="s">
        <v>15</v>
      </c>
      <c r="H2001" s="13" t="n">
        <v>61.52832</v>
      </c>
      <c r="I2001" s="12"/>
      <c r="J2001" s="12"/>
    </row>
    <row r="2002" s="33" customFormat="true" ht="15" hidden="true" customHeight="false" outlineLevel="0" collapsed="false">
      <c r="A2002" s="3" t="s">
        <v>4582</v>
      </c>
      <c r="B2002" s="15" t="s">
        <v>11</v>
      </c>
      <c r="C2002" s="15" t="s">
        <v>4516</v>
      </c>
      <c r="D2002" s="15" t="s">
        <v>4574</v>
      </c>
      <c r="E2002" s="13" t="s">
        <v>4583</v>
      </c>
      <c r="F2002" s="13" t="n">
        <v>0.18</v>
      </c>
      <c r="G2002" s="13" t="s">
        <v>15</v>
      </c>
      <c r="H2002" s="13" t="n">
        <v>61.52832</v>
      </c>
      <c r="I2002" s="12"/>
      <c r="J2002" s="12"/>
    </row>
    <row r="2003" s="33" customFormat="true" ht="15" hidden="true" customHeight="false" outlineLevel="0" collapsed="false">
      <c r="A2003" s="3" t="s">
        <v>4584</v>
      </c>
      <c r="B2003" s="15" t="s">
        <v>11</v>
      </c>
      <c r="C2003" s="15" t="s">
        <v>4516</v>
      </c>
      <c r="D2003" s="15" t="s">
        <v>4574</v>
      </c>
      <c r="E2003" s="13" t="s">
        <v>4585</v>
      </c>
      <c r="F2003" s="13" t="n">
        <v>0.18</v>
      </c>
      <c r="G2003" s="13" t="s">
        <v>15</v>
      </c>
      <c r="H2003" s="13" t="n">
        <v>61.52832</v>
      </c>
      <c r="I2003" s="12"/>
      <c r="J2003" s="12"/>
    </row>
    <row r="2004" s="33" customFormat="true" ht="15" hidden="true" customHeight="false" outlineLevel="0" collapsed="false">
      <c r="A2004" s="3" t="s">
        <v>4586</v>
      </c>
      <c r="B2004" s="15" t="s">
        <v>11</v>
      </c>
      <c r="C2004" s="15" t="s">
        <v>4516</v>
      </c>
      <c r="D2004" s="15" t="s">
        <v>4574</v>
      </c>
      <c r="E2004" s="13" t="s">
        <v>4587</v>
      </c>
      <c r="F2004" s="13" t="n">
        <v>0.18</v>
      </c>
      <c r="G2004" s="13" t="s">
        <v>15</v>
      </c>
      <c r="H2004" s="13" t="n">
        <v>61.52832</v>
      </c>
      <c r="I2004" s="12"/>
      <c r="J2004" s="12"/>
    </row>
    <row r="2005" s="33" customFormat="true" ht="15" hidden="true" customHeight="false" outlineLevel="0" collapsed="false">
      <c r="A2005" s="3" t="s">
        <v>4588</v>
      </c>
      <c r="B2005" s="15" t="s">
        <v>11</v>
      </c>
      <c r="C2005" s="15" t="s">
        <v>4516</v>
      </c>
      <c r="D2005" s="15" t="s">
        <v>4574</v>
      </c>
      <c r="E2005" s="13" t="s">
        <v>4589</v>
      </c>
      <c r="F2005" s="13" t="n">
        <v>0.18</v>
      </c>
      <c r="G2005" s="13" t="s">
        <v>15</v>
      </c>
      <c r="H2005" s="13" t="n">
        <v>61.52832</v>
      </c>
      <c r="I2005" s="12"/>
      <c r="J2005" s="12"/>
    </row>
    <row r="2006" s="33" customFormat="true" ht="15" hidden="true" customHeight="false" outlineLevel="0" collapsed="false">
      <c r="A2006" s="3" t="s">
        <v>4590</v>
      </c>
      <c r="B2006" s="15" t="s">
        <v>11</v>
      </c>
      <c r="C2006" s="15" t="s">
        <v>4516</v>
      </c>
      <c r="D2006" s="15" t="s">
        <v>4574</v>
      </c>
      <c r="E2006" s="13" t="s">
        <v>4591</v>
      </c>
      <c r="F2006" s="13" t="n">
        <v>0.18</v>
      </c>
      <c r="G2006" s="13" t="s">
        <v>15</v>
      </c>
      <c r="H2006" s="13" t="n">
        <v>61.52832</v>
      </c>
      <c r="I2006" s="12"/>
      <c r="J2006" s="12"/>
    </row>
    <row r="2007" s="33" customFormat="true" ht="15" hidden="true" customHeight="false" outlineLevel="0" collapsed="false">
      <c r="A2007" s="3" t="s">
        <v>4592</v>
      </c>
      <c r="B2007" s="15" t="s">
        <v>11</v>
      </c>
      <c r="C2007" s="15" t="s">
        <v>4516</v>
      </c>
      <c r="D2007" s="15" t="s">
        <v>4574</v>
      </c>
      <c r="E2007" s="13" t="s">
        <v>4593</v>
      </c>
      <c r="F2007" s="13" t="n">
        <v>0.18</v>
      </c>
      <c r="G2007" s="13" t="s">
        <v>15</v>
      </c>
      <c r="H2007" s="13" t="n">
        <v>61.52832</v>
      </c>
      <c r="I2007" s="12"/>
      <c r="J2007" s="12"/>
    </row>
    <row r="2008" s="33" customFormat="true" ht="15" hidden="true" customHeight="false" outlineLevel="0" collapsed="false">
      <c r="A2008" s="3" t="s">
        <v>4594</v>
      </c>
      <c r="B2008" s="15" t="s">
        <v>11</v>
      </c>
      <c r="C2008" s="15" t="s">
        <v>4516</v>
      </c>
      <c r="D2008" s="15" t="s">
        <v>4574</v>
      </c>
      <c r="E2008" s="13" t="s">
        <v>4595</v>
      </c>
      <c r="F2008" s="13" t="n">
        <v>0.18</v>
      </c>
      <c r="G2008" s="13" t="s">
        <v>15</v>
      </c>
      <c r="H2008" s="13" t="n">
        <v>21.66192</v>
      </c>
      <c r="I2008" s="12"/>
      <c r="J2008" s="12"/>
    </row>
    <row r="2009" s="33" customFormat="true" ht="15" hidden="true" customHeight="false" outlineLevel="0" collapsed="false">
      <c r="A2009" s="3" t="s">
        <v>4596</v>
      </c>
      <c r="B2009" s="15" t="s">
        <v>11</v>
      </c>
      <c r="C2009" s="15" t="s">
        <v>4516</v>
      </c>
      <c r="D2009" s="15" t="s">
        <v>4574</v>
      </c>
      <c r="E2009" s="13" t="s">
        <v>4597</v>
      </c>
      <c r="F2009" s="13" t="n">
        <v>0.18</v>
      </c>
      <c r="G2009" s="13" t="s">
        <v>15</v>
      </c>
      <c r="H2009" s="13" t="n">
        <v>21.66192</v>
      </c>
      <c r="I2009" s="12"/>
      <c r="J2009" s="12"/>
    </row>
    <row r="2010" s="33" customFormat="true" ht="15" hidden="true" customHeight="false" outlineLevel="0" collapsed="false">
      <c r="A2010" s="3" t="s">
        <v>4598</v>
      </c>
      <c r="B2010" s="15" t="s">
        <v>11</v>
      </c>
      <c r="C2010" s="15" t="s">
        <v>4516</v>
      </c>
      <c r="D2010" s="15" t="s">
        <v>4574</v>
      </c>
      <c r="E2010" s="13" t="s">
        <v>4599</v>
      </c>
      <c r="F2010" s="13" t="n">
        <v>0.18</v>
      </c>
      <c r="G2010" s="13" t="s">
        <v>15</v>
      </c>
      <c r="H2010" s="13" t="n">
        <v>21.66192</v>
      </c>
      <c r="I2010" s="12"/>
      <c r="J2010" s="12"/>
    </row>
    <row r="2011" s="33" customFormat="true" ht="15" hidden="true" customHeight="false" outlineLevel="0" collapsed="false">
      <c r="A2011" s="3" t="s">
        <v>4600</v>
      </c>
      <c r="B2011" s="15" t="s">
        <v>11</v>
      </c>
      <c r="C2011" s="15" t="s">
        <v>4516</v>
      </c>
      <c r="D2011" s="15" t="s">
        <v>4574</v>
      </c>
      <c r="E2011" s="13" t="s">
        <v>4601</v>
      </c>
      <c r="F2011" s="13" t="n">
        <v>0.18</v>
      </c>
      <c r="G2011" s="13" t="s">
        <v>15</v>
      </c>
      <c r="H2011" s="13" t="n">
        <v>26.97156</v>
      </c>
      <c r="I2011" s="12"/>
      <c r="J2011" s="12"/>
    </row>
    <row r="2012" s="33" customFormat="true" ht="15" hidden="true" customHeight="false" outlineLevel="0" collapsed="false">
      <c r="A2012" s="3" t="s">
        <v>4602</v>
      </c>
      <c r="B2012" s="15" t="s">
        <v>11</v>
      </c>
      <c r="C2012" s="15" t="s">
        <v>4516</v>
      </c>
      <c r="D2012" s="15" t="s">
        <v>4574</v>
      </c>
      <c r="E2012" s="13" t="s">
        <v>4603</v>
      </c>
      <c r="F2012" s="13" t="n">
        <v>0.18</v>
      </c>
      <c r="G2012" s="13" t="s">
        <v>15</v>
      </c>
      <c r="H2012" s="13" t="n">
        <v>26.97156</v>
      </c>
      <c r="I2012" s="12"/>
      <c r="J2012" s="12"/>
    </row>
    <row r="2013" s="33" customFormat="true" ht="15" hidden="true" customHeight="false" outlineLevel="0" collapsed="false">
      <c r="A2013" s="3" t="s">
        <v>4604</v>
      </c>
      <c r="B2013" s="15" t="s">
        <v>11</v>
      </c>
      <c r="C2013" s="15" t="s">
        <v>4516</v>
      </c>
      <c r="D2013" s="15" t="s">
        <v>4574</v>
      </c>
      <c r="E2013" s="13" t="s">
        <v>4605</v>
      </c>
      <c r="F2013" s="13" t="n">
        <v>0.18</v>
      </c>
      <c r="G2013" s="13" t="s">
        <v>15</v>
      </c>
      <c r="H2013" s="13" t="n">
        <v>61.52832</v>
      </c>
      <c r="I2013" s="12"/>
      <c r="J2013" s="12"/>
    </row>
    <row r="2014" s="33" customFormat="true" ht="15" hidden="true" customHeight="false" outlineLevel="0" collapsed="false">
      <c r="A2014" s="3" t="s">
        <v>4606</v>
      </c>
      <c r="B2014" s="15" t="s">
        <v>11</v>
      </c>
      <c r="C2014" s="15" t="s">
        <v>4516</v>
      </c>
      <c r="D2014" s="15" t="s">
        <v>4574</v>
      </c>
      <c r="E2014" s="13" t="s">
        <v>4607</v>
      </c>
      <c r="F2014" s="13" t="n">
        <v>0.18</v>
      </c>
      <c r="G2014" s="13" t="s">
        <v>15</v>
      </c>
      <c r="H2014" s="13" t="n">
        <v>61.52832</v>
      </c>
      <c r="I2014" s="12"/>
      <c r="J2014" s="12"/>
    </row>
    <row r="2015" s="33" customFormat="true" ht="15" hidden="true" customHeight="false" outlineLevel="0" collapsed="false">
      <c r="A2015" s="3" t="s">
        <v>4608</v>
      </c>
      <c r="B2015" s="15" t="s">
        <v>11</v>
      </c>
      <c r="C2015" s="15" t="s">
        <v>4516</v>
      </c>
      <c r="D2015" s="15" t="s">
        <v>4574</v>
      </c>
      <c r="E2015" s="39" t="s">
        <v>4609</v>
      </c>
      <c r="F2015" s="39" t="n">
        <v>0.18</v>
      </c>
      <c r="G2015" s="39" t="s">
        <v>15</v>
      </c>
      <c r="H2015" s="39"/>
      <c r="I2015" s="12"/>
      <c r="J2015" s="39"/>
    </row>
    <row r="2016" s="33" customFormat="true" ht="15" hidden="true" customHeight="false" outlineLevel="0" collapsed="false">
      <c r="A2016" s="3" t="s">
        <v>4610</v>
      </c>
      <c r="B2016" s="15" t="s">
        <v>11</v>
      </c>
      <c r="C2016" s="15" t="s">
        <v>4516</v>
      </c>
      <c r="D2016" s="15" t="s">
        <v>4574</v>
      </c>
      <c r="E2016" s="39" t="s">
        <v>4611</v>
      </c>
      <c r="F2016" s="39" t="n">
        <v>0.18</v>
      </c>
      <c r="G2016" s="39" t="s">
        <v>15</v>
      </c>
      <c r="H2016" s="39"/>
      <c r="I2016" s="12"/>
      <c r="J2016" s="39"/>
    </row>
    <row r="2017" s="33" customFormat="true" ht="15" hidden="true" customHeight="false" outlineLevel="0" collapsed="false">
      <c r="A2017" s="3" t="s">
        <v>4612</v>
      </c>
      <c r="B2017" s="15" t="s">
        <v>11</v>
      </c>
      <c r="C2017" s="15" t="s">
        <v>4516</v>
      </c>
      <c r="D2017" s="15" t="s">
        <v>4574</v>
      </c>
      <c r="E2017" s="39" t="s">
        <v>4613</v>
      </c>
      <c r="F2017" s="39" t="n">
        <v>0.18</v>
      </c>
      <c r="G2017" s="39" t="s">
        <v>15</v>
      </c>
      <c r="H2017" s="39"/>
      <c r="I2017" s="12"/>
      <c r="J2017" s="39"/>
    </row>
    <row r="2018" s="33" customFormat="true" ht="15" hidden="true" customHeight="false" outlineLevel="0" collapsed="false">
      <c r="A2018" s="3" t="s">
        <v>4614</v>
      </c>
      <c r="B2018" s="15" t="s">
        <v>11</v>
      </c>
      <c r="C2018" s="15" t="s">
        <v>4516</v>
      </c>
      <c r="D2018" s="15" t="s">
        <v>4574</v>
      </c>
      <c r="E2018" s="39" t="s">
        <v>4615</v>
      </c>
      <c r="F2018" s="39" t="n">
        <v>0.18</v>
      </c>
      <c r="G2018" s="39" t="s">
        <v>15</v>
      </c>
      <c r="H2018" s="39"/>
      <c r="I2018" s="12"/>
      <c r="J2018" s="39"/>
    </row>
    <row r="2019" s="33" customFormat="true" ht="15" hidden="true" customHeight="false" outlineLevel="0" collapsed="false">
      <c r="A2019" s="3" t="s">
        <v>4616</v>
      </c>
      <c r="B2019" s="15" t="s">
        <v>11</v>
      </c>
      <c r="C2019" s="15" t="s">
        <v>4516</v>
      </c>
      <c r="D2019" s="15" t="s">
        <v>4617</v>
      </c>
      <c r="E2019" s="13" t="s">
        <v>1630</v>
      </c>
      <c r="F2019" s="13" t="n">
        <v>0.18</v>
      </c>
      <c r="G2019" s="13" t="s">
        <v>15</v>
      </c>
      <c r="H2019" s="13" t="n">
        <f aca="false">VLOOKUP(E2019,[1]Sayfa5!E$1:H$1048576,4,0)</f>
        <v>1.7189952</v>
      </c>
      <c r="I2019" s="12"/>
      <c r="J2019" s="47" t="n">
        <f aca="false">VLOOKUP(E2019,[1]Sayfa5!E$1:I$1048576,5,0)</f>
        <v>8691217261005</v>
      </c>
    </row>
    <row r="2020" s="33" customFormat="true" ht="15" hidden="true" customHeight="false" outlineLevel="0" collapsed="false">
      <c r="A2020" s="3" t="s">
        <v>4618</v>
      </c>
      <c r="B2020" s="15" t="s">
        <v>11</v>
      </c>
      <c r="C2020" s="15" t="s">
        <v>4516</v>
      </c>
      <c r="D2020" s="15" t="s">
        <v>4617</v>
      </c>
      <c r="E2020" s="13" t="s">
        <v>1632</v>
      </c>
      <c r="F2020" s="13" t="n">
        <v>0.18</v>
      </c>
      <c r="G2020" s="13" t="s">
        <v>15</v>
      </c>
      <c r="H2020" s="13" t="n">
        <f aca="false">VLOOKUP(E2020,[1]Sayfa5!E$1:H$1048576,4,0)</f>
        <v>2.0498816</v>
      </c>
      <c r="I2020" s="12"/>
      <c r="J2020" s="47" t="n">
        <f aca="false">VLOOKUP(E2020,[1]Sayfa5!E$1:I$1048576,5,0)</f>
        <v>8691217261104</v>
      </c>
    </row>
    <row r="2021" s="33" customFormat="true" ht="15" hidden="true" customHeight="false" outlineLevel="0" collapsed="false">
      <c r="A2021" s="3" t="s">
        <v>4619</v>
      </c>
      <c r="B2021" s="15" t="s">
        <v>11</v>
      </c>
      <c r="C2021" s="15" t="s">
        <v>4516</v>
      </c>
      <c r="D2021" s="15" t="s">
        <v>4617</v>
      </c>
      <c r="E2021" s="13" t="s">
        <v>1634</v>
      </c>
      <c r="F2021" s="13" t="n">
        <v>0.18</v>
      </c>
      <c r="G2021" s="13" t="s">
        <v>15</v>
      </c>
      <c r="H2021" s="13" t="n">
        <f aca="false">VLOOKUP(E2021,[1]Sayfa5!E$1:H$1048576,4,0)</f>
        <v>2.5098944</v>
      </c>
      <c r="I2021" s="12"/>
      <c r="J2021" s="47" t="n">
        <f aca="false">VLOOKUP(E2021,[1]Sayfa5!E$1:I$1048576,5,0)</f>
        <v>8691217261203</v>
      </c>
    </row>
    <row r="2022" s="33" customFormat="true" ht="15" hidden="true" customHeight="false" outlineLevel="0" collapsed="false">
      <c r="A2022" s="3" t="s">
        <v>4620</v>
      </c>
      <c r="B2022" s="15" t="s">
        <v>11</v>
      </c>
      <c r="C2022" s="15" t="s">
        <v>4516</v>
      </c>
      <c r="D2022" s="15" t="s">
        <v>4617</v>
      </c>
      <c r="E2022" s="13" t="s">
        <v>1636</v>
      </c>
      <c r="F2022" s="13" t="n">
        <v>0.18</v>
      </c>
      <c r="G2022" s="13" t="s">
        <v>15</v>
      </c>
      <c r="H2022" s="13" t="n">
        <f aca="false">VLOOKUP(E2022,[1]Sayfa5!E$1:H$1048576,4,0)</f>
        <v>3.1716672</v>
      </c>
      <c r="I2022" s="12"/>
      <c r="J2022" s="47" t="n">
        <f aca="false">VLOOKUP(E2022,[1]Sayfa5!E$1:I$1048576,5,0)</f>
        <v>8691217261302</v>
      </c>
    </row>
    <row r="2023" s="33" customFormat="true" ht="15" hidden="true" customHeight="false" outlineLevel="0" collapsed="false">
      <c r="A2023" s="3" t="s">
        <v>4621</v>
      </c>
      <c r="B2023" s="15" t="s">
        <v>11</v>
      </c>
      <c r="C2023" s="15" t="s">
        <v>4516</v>
      </c>
      <c r="D2023" s="15" t="s">
        <v>4617</v>
      </c>
      <c r="E2023" s="13" t="s">
        <v>1638</v>
      </c>
      <c r="F2023" s="13" t="n">
        <v>0.18</v>
      </c>
      <c r="G2023" s="13" t="s">
        <v>15</v>
      </c>
      <c r="H2023" s="13" t="n">
        <f aca="false">VLOOKUP(E2023,[1]Sayfa5!E$1:H$1048576,4,0)</f>
        <v>4.7696064</v>
      </c>
      <c r="I2023" s="12"/>
      <c r="J2023" s="47" t="n">
        <f aca="false">VLOOKUP(E2023,[1]Sayfa5!E$1:I$1048576,5,0)</f>
        <v>8691217261401</v>
      </c>
    </row>
    <row r="2024" s="33" customFormat="true" ht="15" hidden="true" customHeight="false" outlineLevel="0" collapsed="false">
      <c r="A2024" s="3" t="s">
        <v>4622</v>
      </c>
      <c r="B2024" s="15" t="s">
        <v>11</v>
      </c>
      <c r="C2024" s="15" t="s">
        <v>4516</v>
      </c>
      <c r="D2024" s="15" t="s">
        <v>4617</v>
      </c>
      <c r="E2024" s="13" t="s">
        <v>1640</v>
      </c>
      <c r="F2024" s="13" t="n">
        <v>0.18</v>
      </c>
      <c r="G2024" s="13" t="s">
        <v>15</v>
      </c>
      <c r="H2024" s="13" t="n">
        <f aca="false">VLOOKUP(E2024,[1]Sayfa5!E$1:H$1048576,4,0)</f>
        <v>5.5927872</v>
      </c>
      <c r="I2024" s="12"/>
      <c r="J2024" s="47" t="n">
        <f aca="false">VLOOKUP(E2024,[1]Sayfa5!E$1:I$1048576,5,0)</f>
        <v>8691217261500</v>
      </c>
    </row>
    <row r="2025" s="33" customFormat="true" ht="15" hidden="true" customHeight="false" outlineLevel="0" collapsed="false">
      <c r="A2025" s="3" t="s">
        <v>4623</v>
      </c>
      <c r="B2025" s="15" t="s">
        <v>11</v>
      </c>
      <c r="C2025" s="15" t="s">
        <v>4516</v>
      </c>
      <c r="D2025" s="15" t="s">
        <v>4617</v>
      </c>
      <c r="E2025" s="13" t="s">
        <v>4624</v>
      </c>
      <c r="F2025" s="13" t="n">
        <v>0.18</v>
      </c>
      <c r="G2025" s="13" t="s">
        <v>15</v>
      </c>
      <c r="H2025" s="10" t="n">
        <f aca="false">VLOOKUP(E2025,[1]Sayfa5!E$1:H$1048576,4,0)</f>
        <v>1.0152</v>
      </c>
      <c r="I2025" s="12"/>
      <c r="J2025" s="6" t="n">
        <f aca="false">VLOOKUP(E2025,[1]Sayfa5!E$1:I$1048576,5,0)</f>
        <v>8690826012121</v>
      </c>
    </row>
    <row r="2026" s="33" customFormat="true" ht="15" hidden="true" customHeight="false" outlineLevel="0" collapsed="false">
      <c r="A2026" s="3" t="s">
        <v>4625</v>
      </c>
      <c r="B2026" s="15" t="s">
        <v>11</v>
      </c>
      <c r="C2026" s="15" t="s">
        <v>4516</v>
      </c>
      <c r="D2026" s="15" t="s">
        <v>4617</v>
      </c>
      <c r="E2026" s="13" t="s">
        <v>4626</v>
      </c>
      <c r="F2026" s="13" t="n">
        <v>0.18</v>
      </c>
      <c r="G2026" s="13" t="s">
        <v>15</v>
      </c>
      <c r="H2026" s="10" t="n">
        <f aca="false">VLOOKUP(E2026,[1]Sayfa5!E$1:H$1048576,4,0)</f>
        <v>1.269</v>
      </c>
      <c r="I2026" s="12"/>
      <c r="J2026" s="6" t="n">
        <f aca="false">VLOOKUP(E2026,[1]Sayfa5!E$1:I$1048576,5,0)</f>
        <v>8690826012138</v>
      </c>
    </row>
    <row r="2027" s="33" customFormat="true" ht="15" hidden="true" customHeight="false" outlineLevel="0" collapsed="false">
      <c r="A2027" s="3" t="s">
        <v>4627</v>
      </c>
      <c r="B2027" s="15" t="s">
        <v>11</v>
      </c>
      <c r="C2027" s="15" t="s">
        <v>4516</v>
      </c>
      <c r="D2027" s="15" t="s">
        <v>4617</v>
      </c>
      <c r="E2027" s="13" t="s">
        <v>4628</v>
      </c>
      <c r="F2027" s="13" t="n">
        <v>0.18</v>
      </c>
      <c r="G2027" s="13" t="s">
        <v>15</v>
      </c>
      <c r="H2027" s="10" t="n">
        <f aca="false">VLOOKUP(E2027,[1]Sayfa5!E$1:H$1048576,4,0)</f>
        <v>1.6074</v>
      </c>
      <c r="I2027" s="12"/>
      <c r="J2027" s="6" t="n">
        <f aca="false">VLOOKUP(E2027,[1]Sayfa5!E$1:I$1048576,5,0)</f>
        <v>8690826012145</v>
      </c>
    </row>
    <row r="2028" s="33" customFormat="true" ht="15" hidden="true" customHeight="false" outlineLevel="0" collapsed="false">
      <c r="A2028" s="3" t="s">
        <v>4629</v>
      </c>
      <c r="B2028" s="15" t="s">
        <v>11</v>
      </c>
      <c r="C2028" s="15" t="s">
        <v>4516</v>
      </c>
      <c r="D2028" s="15" t="s">
        <v>4617</v>
      </c>
      <c r="E2028" s="13" t="s">
        <v>4630</v>
      </c>
      <c r="F2028" s="13" t="n">
        <v>0.18</v>
      </c>
      <c r="G2028" s="13" t="s">
        <v>15</v>
      </c>
      <c r="H2028" s="10" t="n">
        <f aca="false">VLOOKUP(E2028,[1]Sayfa5!E$1:H$1048576,4,0)</f>
        <v>2.115</v>
      </c>
      <c r="I2028" s="12"/>
      <c r="J2028" s="6" t="n">
        <f aca="false">VLOOKUP(E2028,[1]Sayfa5!E$1:I$1048576,5,0)</f>
        <v>8690826012152</v>
      </c>
    </row>
    <row r="2029" s="33" customFormat="true" ht="15" hidden="true" customHeight="false" outlineLevel="0" collapsed="false">
      <c r="A2029" s="3" t="s">
        <v>4631</v>
      </c>
      <c r="B2029" s="15" t="s">
        <v>11</v>
      </c>
      <c r="C2029" s="15" t="s">
        <v>4516</v>
      </c>
      <c r="D2029" s="15" t="s">
        <v>4617</v>
      </c>
      <c r="E2029" s="13" t="s">
        <v>4632</v>
      </c>
      <c r="F2029" s="13" t="n">
        <v>0.18</v>
      </c>
      <c r="G2029" s="13" t="s">
        <v>15</v>
      </c>
      <c r="H2029" s="10" t="n">
        <f aca="false">VLOOKUP(E2029,[1]Sayfa5!E$1:H$1048576,4,0)</f>
        <v>3.1302</v>
      </c>
      <c r="I2029" s="12"/>
      <c r="J2029" s="6" t="n">
        <f aca="false">VLOOKUP(E2029,[1]Sayfa5!E$1:I$1048576,5,0)</f>
        <v>8690826012169</v>
      </c>
    </row>
    <row r="2030" s="33" customFormat="true" ht="15" hidden="true" customHeight="false" outlineLevel="0" collapsed="false">
      <c r="A2030" s="3" t="s">
        <v>4633</v>
      </c>
      <c r="B2030" s="15" t="s">
        <v>11</v>
      </c>
      <c r="C2030" s="15" t="s">
        <v>4516</v>
      </c>
      <c r="D2030" s="15" t="s">
        <v>4617</v>
      </c>
      <c r="E2030" s="13" t="s">
        <v>4634</v>
      </c>
      <c r="F2030" s="13" t="n">
        <v>0.18</v>
      </c>
      <c r="G2030" s="13" t="s">
        <v>15</v>
      </c>
      <c r="H2030" s="10" t="n">
        <f aca="false">VLOOKUP(E2030,[1]Sayfa5!E$1:H$1048576,4,0)</f>
        <v>4.1454</v>
      </c>
      <c r="I2030" s="12"/>
      <c r="J2030" s="6" t="n">
        <f aca="false">VLOOKUP(E2030,[1]Sayfa5!E$1:I$1048576,5,0)</f>
        <v>8690826012176</v>
      </c>
    </row>
    <row r="2031" s="33" customFormat="true" ht="15" hidden="true" customHeight="false" outlineLevel="0" collapsed="false">
      <c r="A2031" s="3" t="s">
        <v>4635</v>
      </c>
      <c r="B2031" s="15" t="s">
        <v>4636</v>
      </c>
      <c r="C2031" s="15" t="s">
        <v>4637</v>
      </c>
      <c r="D2031" s="15" t="s">
        <v>4638</v>
      </c>
      <c r="E2031" s="15" t="s">
        <v>4639</v>
      </c>
      <c r="F2031" s="15" t="n">
        <v>0.08</v>
      </c>
      <c r="G2031" s="15" t="s">
        <v>4262</v>
      </c>
      <c r="H2031" s="15" t="n">
        <v>9.75</v>
      </c>
      <c r="I2031" s="12"/>
      <c r="J2031" s="50" t="n">
        <v>4011211037231</v>
      </c>
    </row>
    <row r="2032" s="33" customFormat="true" ht="15" hidden="true" customHeight="false" outlineLevel="0" collapsed="false">
      <c r="A2032" s="3" t="s">
        <v>4640</v>
      </c>
      <c r="B2032" s="15" t="s">
        <v>4636</v>
      </c>
      <c r="C2032" s="15" t="s">
        <v>4637</v>
      </c>
      <c r="D2032" s="15" t="s">
        <v>4638</v>
      </c>
      <c r="E2032" s="15" t="s">
        <v>4641</v>
      </c>
      <c r="F2032" s="15" t="n">
        <v>0.08</v>
      </c>
      <c r="G2032" s="15" t="s">
        <v>4262</v>
      </c>
      <c r="H2032" s="15" t="n">
        <v>1.95</v>
      </c>
      <c r="I2032" s="12"/>
      <c r="J2032" s="15" t="s">
        <v>4642</v>
      </c>
    </row>
    <row r="2033" s="33" customFormat="true" ht="15" hidden="true" customHeight="false" outlineLevel="0" collapsed="false">
      <c r="A2033" s="3" t="s">
        <v>4643</v>
      </c>
      <c r="B2033" s="15" t="s">
        <v>4636</v>
      </c>
      <c r="C2033" s="15" t="s">
        <v>4637</v>
      </c>
      <c r="D2033" s="15" t="s">
        <v>4638</v>
      </c>
      <c r="E2033" s="39" t="s">
        <v>4644</v>
      </c>
      <c r="F2033" s="39" t="n">
        <v>0.08</v>
      </c>
      <c r="G2033" s="39" t="s">
        <v>4262</v>
      </c>
      <c r="H2033" s="39"/>
      <c r="I2033" s="12"/>
      <c r="J2033" s="39"/>
    </row>
    <row r="2034" s="33" customFormat="true" ht="15" hidden="true" customHeight="false" outlineLevel="0" collapsed="false">
      <c r="A2034" s="3" t="s">
        <v>4645</v>
      </c>
      <c r="B2034" s="15" t="s">
        <v>4636</v>
      </c>
      <c r="C2034" s="15" t="s">
        <v>4637</v>
      </c>
      <c r="D2034" s="15" t="s">
        <v>4638</v>
      </c>
      <c r="E2034" s="39" t="s">
        <v>4646</v>
      </c>
      <c r="F2034" s="39" t="n">
        <v>0.08</v>
      </c>
      <c r="G2034" s="39" t="s">
        <v>4262</v>
      </c>
      <c r="H2034" s="39"/>
      <c r="I2034" s="12"/>
      <c r="J2034" s="39"/>
    </row>
    <row r="2035" s="33" customFormat="true" ht="15" hidden="true" customHeight="false" outlineLevel="0" collapsed="false">
      <c r="A2035" s="3" t="s">
        <v>4647</v>
      </c>
      <c r="B2035" s="15" t="s">
        <v>4636</v>
      </c>
      <c r="C2035" s="15" t="s">
        <v>4637</v>
      </c>
      <c r="D2035" s="15" t="s">
        <v>4638</v>
      </c>
      <c r="E2035" s="39" t="s">
        <v>4648</v>
      </c>
      <c r="F2035" s="39" t="n">
        <v>0.08</v>
      </c>
      <c r="G2035" s="39" t="s">
        <v>4262</v>
      </c>
      <c r="H2035" s="39"/>
      <c r="I2035" s="12"/>
      <c r="J2035" s="39"/>
    </row>
    <row r="2036" s="33" customFormat="true" ht="15" hidden="true" customHeight="false" outlineLevel="0" collapsed="false">
      <c r="A2036" s="3" t="s">
        <v>4649</v>
      </c>
      <c r="B2036" s="15" t="s">
        <v>4636</v>
      </c>
      <c r="C2036" s="15" t="s">
        <v>4637</v>
      </c>
      <c r="D2036" s="15" t="s">
        <v>4638</v>
      </c>
      <c r="E2036" s="39" t="s">
        <v>4650</v>
      </c>
      <c r="F2036" s="39" t="n">
        <v>0.08</v>
      </c>
      <c r="G2036" s="39" t="s">
        <v>4262</v>
      </c>
      <c r="H2036" s="39"/>
      <c r="I2036" s="12"/>
      <c r="J2036" s="39"/>
    </row>
    <row r="2037" s="33" customFormat="true" ht="15" hidden="true" customHeight="false" outlineLevel="0" collapsed="false">
      <c r="A2037" s="3" t="s">
        <v>4651</v>
      </c>
      <c r="B2037" s="15" t="s">
        <v>4636</v>
      </c>
      <c r="C2037" s="15" t="s">
        <v>4637</v>
      </c>
      <c r="D2037" s="15" t="s">
        <v>4638</v>
      </c>
      <c r="E2037" s="39" t="s">
        <v>4652</v>
      </c>
      <c r="F2037" s="39" t="n">
        <v>0.08</v>
      </c>
      <c r="G2037" s="39" t="s">
        <v>4262</v>
      </c>
      <c r="H2037" s="39"/>
      <c r="I2037" s="12"/>
      <c r="J2037" s="39"/>
    </row>
    <row r="2038" s="33" customFormat="true" ht="15" hidden="true" customHeight="false" outlineLevel="0" collapsed="false">
      <c r="A2038" s="3" t="s">
        <v>4653</v>
      </c>
      <c r="B2038" s="15" t="s">
        <v>4636</v>
      </c>
      <c r="C2038" s="15" t="s">
        <v>4637</v>
      </c>
      <c r="D2038" s="15" t="s">
        <v>4638</v>
      </c>
      <c r="E2038" s="39" t="s">
        <v>4654</v>
      </c>
      <c r="F2038" s="39" t="n">
        <v>0.08</v>
      </c>
      <c r="G2038" s="39" t="s">
        <v>4262</v>
      </c>
      <c r="H2038" s="39"/>
      <c r="I2038" s="12"/>
      <c r="J2038" s="39"/>
    </row>
    <row r="2039" s="33" customFormat="true" ht="15" hidden="true" customHeight="false" outlineLevel="0" collapsed="false">
      <c r="A2039" s="3" t="s">
        <v>4655</v>
      </c>
      <c r="B2039" s="15" t="s">
        <v>4636</v>
      </c>
      <c r="C2039" s="15" t="s">
        <v>4637</v>
      </c>
      <c r="D2039" s="15" t="s">
        <v>4638</v>
      </c>
      <c r="E2039" s="39" t="s">
        <v>4656</v>
      </c>
      <c r="F2039" s="39" t="n">
        <v>0.08</v>
      </c>
      <c r="G2039" s="39" t="s">
        <v>4262</v>
      </c>
      <c r="H2039" s="39"/>
      <c r="I2039" s="12"/>
      <c r="J2039" s="39"/>
    </row>
    <row r="2040" s="33" customFormat="true" ht="15" hidden="true" customHeight="false" outlineLevel="0" collapsed="false">
      <c r="A2040" s="3" t="s">
        <v>4657</v>
      </c>
      <c r="B2040" s="15" t="s">
        <v>4636</v>
      </c>
      <c r="C2040" s="15" t="s">
        <v>4637</v>
      </c>
      <c r="D2040" s="15" t="s">
        <v>4638</v>
      </c>
      <c r="E2040" s="39" t="s">
        <v>4658</v>
      </c>
      <c r="F2040" s="39" t="n">
        <v>0.08</v>
      </c>
      <c r="G2040" s="39" t="s">
        <v>4262</v>
      </c>
      <c r="H2040" s="39"/>
      <c r="I2040" s="12"/>
      <c r="J2040" s="39"/>
    </row>
    <row r="2041" s="33" customFormat="true" ht="15" hidden="true" customHeight="false" outlineLevel="0" collapsed="false">
      <c r="A2041" s="3" t="s">
        <v>4659</v>
      </c>
      <c r="B2041" s="15" t="s">
        <v>4636</v>
      </c>
      <c r="C2041" s="15" t="s">
        <v>4637</v>
      </c>
      <c r="D2041" s="15" t="s">
        <v>4638</v>
      </c>
      <c r="E2041" s="39" t="s">
        <v>4660</v>
      </c>
      <c r="F2041" s="39" t="n">
        <v>0.08</v>
      </c>
      <c r="G2041" s="39" t="s">
        <v>4262</v>
      </c>
      <c r="H2041" s="39"/>
      <c r="I2041" s="12"/>
      <c r="J2041" s="39"/>
    </row>
    <row r="2042" s="33" customFormat="true" ht="15" hidden="true" customHeight="false" outlineLevel="0" collapsed="false">
      <c r="A2042" s="3" t="s">
        <v>4661</v>
      </c>
      <c r="B2042" s="15" t="s">
        <v>4636</v>
      </c>
      <c r="C2042" s="15" t="s">
        <v>4637</v>
      </c>
      <c r="D2042" s="15" t="s">
        <v>4638</v>
      </c>
      <c r="E2042" s="39" t="s">
        <v>4662</v>
      </c>
      <c r="F2042" s="39" t="n">
        <v>0.08</v>
      </c>
      <c r="G2042" s="39" t="s">
        <v>4262</v>
      </c>
      <c r="H2042" s="39"/>
      <c r="I2042" s="12"/>
      <c r="J2042" s="39"/>
    </row>
    <row r="2043" s="33" customFormat="true" ht="15" hidden="true" customHeight="false" outlineLevel="0" collapsed="false">
      <c r="A2043" s="3" t="s">
        <v>4663</v>
      </c>
      <c r="B2043" s="15" t="s">
        <v>4636</v>
      </c>
      <c r="C2043" s="15" t="s">
        <v>4637</v>
      </c>
      <c r="D2043" s="15" t="s">
        <v>4664</v>
      </c>
      <c r="E2043" s="39" t="s">
        <v>4665</v>
      </c>
      <c r="F2043" s="39" t="n">
        <v>0.18</v>
      </c>
      <c r="G2043" s="39"/>
      <c r="H2043" s="39"/>
      <c r="I2043" s="12"/>
      <c r="J2043" s="39"/>
    </row>
    <row r="2044" s="33" customFormat="true" ht="15" hidden="true" customHeight="false" outlineLevel="0" collapsed="false">
      <c r="A2044" s="3" t="s">
        <v>4666</v>
      </c>
      <c r="B2044" s="15" t="s">
        <v>4636</v>
      </c>
      <c r="C2044" s="15" t="s">
        <v>4637</v>
      </c>
      <c r="D2044" s="15" t="s">
        <v>4664</v>
      </c>
      <c r="E2044" s="39" t="s">
        <v>4667</v>
      </c>
      <c r="F2044" s="39" t="n">
        <v>0.18</v>
      </c>
      <c r="G2044" s="39"/>
      <c r="H2044" s="39"/>
      <c r="I2044" s="12"/>
      <c r="J2044" s="39"/>
    </row>
    <row r="2045" s="33" customFormat="true" ht="15" hidden="true" customHeight="false" outlineLevel="0" collapsed="false">
      <c r="A2045" s="3" t="s">
        <v>4668</v>
      </c>
      <c r="B2045" s="15" t="s">
        <v>4636</v>
      </c>
      <c r="C2045" s="15" t="s">
        <v>4637</v>
      </c>
      <c r="D2045" s="15" t="s">
        <v>4664</v>
      </c>
      <c r="E2045" s="39" t="s">
        <v>4669</v>
      </c>
      <c r="F2045" s="39" t="n">
        <v>0.18</v>
      </c>
      <c r="G2045" s="39"/>
      <c r="H2045" s="39"/>
      <c r="I2045" s="12"/>
      <c r="J2045" s="39"/>
    </row>
    <row r="2046" s="33" customFormat="true" ht="15" hidden="true" customHeight="false" outlineLevel="0" collapsed="false">
      <c r="A2046" s="3" t="s">
        <v>4670</v>
      </c>
      <c r="B2046" s="15" t="s">
        <v>4636</v>
      </c>
      <c r="C2046" s="15" t="s">
        <v>4637</v>
      </c>
      <c r="D2046" s="15" t="s">
        <v>4664</v>
      </c>
      <c r="E2046" s="39" t="s">
        <v>4671</v>
      </c>
      <c r="F2046" s="39" t="n">
        <v>0.18</v>
      </c>
      <c r="G2046" s="39"/>
      <c r="H2046" s="39"/>
      <c r="I2046" s="12"/>
      <c r="J2046" s="39"/>
    </row>
    <row r="2047" s="33" customFormat="true" ht="15" hidden="true" customHeight="false" outlineLevel="0" collapsed="false">
      <c r="A2047" s="3" t="s">
        <v>4672</v>
      </c>
      <c r="B2047" s="15" t="s">
        <v>4636</v>
      </c>
      <c r="C2047" s="15" t="s">
        <v>4637</v>
      </c>
      <c r="D2047" s="15" t="s">
        <v>4664</v>
      </c>
      <c r="E2047" s="39" t="s">
        <v>4673</v>
      </c>
      <c r="F2047" s="39" t="n">
        <v>0.18</v>
      </c>
      <c r="G2047" s="39"/>
      <c r="H2047" s="39"/>
      <c r="I2047" s="12"/>
      <c r="J2047" s="39"/>
    </row>
    <row r="2048" s="33" customFormat="true" ht="15" hidden="true" customHeight="false" outlineLevel="0" collapsed="false">
      <c r="A2048" s="3" t="s">
        <v>4674</v>
      </c>
      <c r="B2048" s="15" t="s">
        <v>4636</v>
      </c>
      <c r="C2048" s="15" t="s">
        <v>4637</v>
      </c>
      <c r="D2048" s="15" t="s">
        <v>4664</v>
      </c>
      <c r="E2048" s="39" t="s">
        <v>4675</v>
      </c>
      <c r="F2048" s="39" t="n">
        <v>0.18</v>
      </c>
      <c r="G2048" s="39"/>
      <c r="H2048" s="39"/>
      <c r="I2048" s="12"/>
      <c r="J2048" s="39"/>
    </row>
    <row r="2049" s="33" customFormat="true" ht="15" hidden="true" customHeight="false" outlineLevel="0" collapsed="false">
      <c r="A2049" s="3" t="s">
        <v>4676</v>
      </c>
      <c r="B2049" s="15" t="s">
        <v>4636</v>
      </c>
      <c r="C2049" s="15" t="s">
        <v>4637</v>
      </c>
      <c r="D2049" s="15" t="s">
        <v>4664</v>
      </c>
      <c r="E2049" s="39" t="s">
        <v>4677</v>
      </c>
      <c r="F2049" s="39" t="n">
        <v>0.18</v>
      </c>
      <c r="G2049" s="39"/>
      <c r="H2049" s="39"/>
      <c r="I2049" s="12"/>
      <c r="J2049" s="39"/>
    </row>
    <row r="2050" s="33" customFormat="true" ht="15" hidden="true" customHeight="false" outlineLevel="0" collapsed="false">
      <c r="A2050" s="3" t="s">
        <v>4678</v>
      </c>
      <c r="B2050" s="15" t="s">
        <v>4636</v>
      </c>
      <c r="C2050" s="15" t="s">
        <v>4637</v>
      </c>
      <c r="D2050" s="15" t="s">
        <v>4664</v>
      </c>
      <c r="E2050" s="39" t="s">
        <v>4679</v>
      </c>
      <c r="F2050" s="39" t="n">
        <v>0.18</v>
      </c>
      <c r="G2050" s="39"/>
      <c r="H2050" s="39"/>
      <c r="I2050" s="12"/>
      <c r="J2050" s="39"/>
    </row>
    <row r="2051" s="33" customFormat="true" ht="15" hidden="true" customHeight="false" outlineLevel="0" collapsed="false">
      <c r="A2051" s="3" t="s">
        <v>4680</v>
      </c>
      <c r="B2051" s="15" t="s">
        <v>4636</v>
      </c>
      <c r="C2051" s="15" t="s">
        <v>4637</v>
      </c>
      <c r="D2051" s="15" t="s">
        <v>4681</v>
      </c>
      <c r="E2051" s="39" t="s">
        <v>4682</v>
      </c>
      <c r="F2051" s="39" t="n">
        <v>0.18</v>
      </c>
      <c r="G2051" s="39"/>
      <c r="H2051" s="39"/>
      <c r="I2051" s="12"/>
      <c r="J2051" s="39"/>
    </row>
    <row r="2052" s="33" customFormat="true" ht="15" hidden="true" customHeight="false" outlineLevel="0" collapsed="false">
      <c r="A2052" s="3" t="s">
        <v>4683</v>
      </c>
      <c r="B2052" s="15" t="s">
        <v>4636</v>
      </c>
      <c r="C2052" s="15" t="s">
        <v>4637</v>
      </c>
      <c r="D2052" s="15" t="s">
        <v>4681</v>
      </c>
      <c r="E2052" s="39" t="s">
        <v>4684</v>
      </c>
      <c r="F2052" s="39" t="n">
        <v>0.18</v>
      </c>
      <c r="G2052" s="39"/>
      <c r="H2052" s="39"/>
      <c r="I2052" s="12"/>
      <c r="J2052" s="39"/>
    </row>
    <row r="2053" s="33" customFormat="true" ht="15" hidden="true" customHeight="false" outlineLevel="0" collapsed="false">
      <c r="A2053" s="3" t="s">
        <v>4685</v>
      </c>
      <c r="B2053" s="15" t="s">
        <v>4636</v>
      </c>
      <c r="C2053" s="15" t="s">
        <v>4637</v>
      </c>
      <c r="D2053" s="15" t="s">
        <v>4681</v>
      </c>
      <c r="E2053" s="39" t="s">
        <v>4686</v>
      </c>
      <c r="F2053" s="39" t="n">
        <v>0.18</v>
      </c>
      <c r="G2053" s="39"/>
      <c r="H2053" s="39"/>
      <c r="I2053" s="12"/>
      <c r="J2053" s="39"/>
    </row>
    <row r="2054" s="33" customFormat="true" ht="15" hidden="true" customHeight="false" outlineLevel="0" collapsed="false">
      <c r="A2054" s="3" t="s">
        <v>4687</v>
      </c>
      <c r="B2054" s="15" t="s">
        <v>4636</v>
      </c>
      <c r="C2054" s="15" t="s">
        <v>4637</v>
      </c>
      <c r="D2054" s="15" t="s">
        <v>4681</v>
      </c>
      <c r="E2054" s="39" t="s">
        <v>4688</v>
      </c>
      <c r="F2054" s="39" t="n">
        <v>0.18</v>
      </c>
      <c r="G2054" s="39"/>
      <c r="H2054" s="39"/>
      <c r="I2054" s="12"/>
      <c r="J2054" s="39"/>
    </row>
    <row r="2055" s="33" customFormat="true" ht="15" hidden="true" customHeight="false" outlineLevel="0" collapsed="false">
      <c r="A2055" s="3" t="s">
        <v>4689</v>
      </c>
      <c r="B2055" s="15" t="s">
        <v>4636</v>
      </c>
      <c r="C2055" s="15" t="s">
        <v>4637</v>
      </c>
      <c r="D2055" s="15" t="s">
        <v>4681</v>
      </c>
      <c r="E2055" s="39" t="s">
        <v>4690</v>
      </c>
      <c r="F2055" s="39" t="n">
        <v>0.18</v>
      </c>
      <c r="G2055" s="39"/>
      <c r="H2055" s="39"/>
      <c r="I2055" s="12"/>
      <c r="J2055" s="39"/>
    </row>
    <row r="2056" s="33" customFormat="true" ht="15" hidden="true" customHeight="false" outlineLevel="0" collapsed="false">
      <c r="A2056" s="3" t="s">
        <v>4691</v>
      </c>
      <c r="B2056" s="15" t="s">
        <v>4636</v>
      </c>
      <c r="C2056" s="15" t="s">
        <v>4637</v>
      </c>
      <c r="D2056" s="15" t="s">
        <v>4681</v>
      </c>
      <c r="E2056" s="39" t="s">
        <v>4692</v>
      </c>
      <c r="F2056" s="39" t="n">
        <v>0.18</v>
      </c>
      <c r="G2056" s="39"/>
      <c r="H2056" s="39"/>
      <c r="I2056" s="12"/>
      <c r="J2056" s="39"/>
    </row>
    <row r="2057" s="33" customFormat="true" ht="15" hidden="true" customHeight="false" outlineLevel="0" collapsed="false">
      <c r="A2057" s="3" t="s">
        <v>4693</v>
      </c>
      <c r="B2057" s="15" t="s">
        <v>4636</v>
      </c>
      <c r="C2057" s="15" t="s">
        <v>4637</v>
      </c>
      <c r="D2057" s="15" t="s">
        <v>4681</v>
      </c>
      <c r="E2057" s="39" t="s">
        <v>4694</v>
      </c>
      <c r="F2057" s="39" t="n">
        <v>0.18</v>
      </c>
      <c r="G2057" s="39"/>
      <c r="H2057" s="39"/>
      <c r="I2057" s="12"/>
      <c r="J2057" s="39"/>
    </row>
    <row r="2058" s="33" customFormat="true" ht="15" hidden="true" customHeight="false" outlineLevel="0" collapsed="false">
      <c r="A2058" s="3" t="s">
        <v>4695</v>
      </c>
      <c r="B2058" s="15" t="s">
        <v>4636</v>
      </c>
      <c r="C2058" s="15" t="s">
        <v>4637</v>
      </c>
      <c r="D2058" s="15" t="s">
        <v>4681</v>
      </c>
      <c r="E2058" s="39" t="s">
        <v>4696</v>
      </c>
      <c r="F2058" s="39" t="n">
        <v>0.18</v>
      </c>
      <c r="G2058" s="39"/>
      <c r="H2058" s="39"/>
      <c r="I2058" s="12"/>
      <c r="J2058" s="39"/>
    </row>
    <row r="2059" s="33" customFormat="true" ht="15" hidden="true" customHeight="false" outlineLevel="0" collapsed="false">
      <c r="A2059" s="3" t="s">
        <v>4697</v>
      </c>
      <c r="B2059" s="15" t="s">
        <v>4636</v>
      </c>
      <c r="C2059" s="15" t="s">
        <v>4637</v>
      </c>
      <c r="D2059" s="15" t="s">
        <v>4681</v>
      </c>
      <c r="E2059" s="39" t="s">
        <v>4698</v>
      </c>
      <c r="F2059" s="39" t="n">
        <v>0.18</v>
      </c>
      <c r="G2059" s="39"/>
      <c r="H2059" s="39"/>
      <c r="I2059" s="12"/>
      <c r="J2059" s="39"/>
    </row>
    <row r="2060" s="33" customFormat="true" ht="15" hidden="true" customHeight="false" outlineLevel="0" collapsed="false">
      <c r="A2060" s="3" t="s">
        <v>4699</v>
      </c>
      <c r="B2060" s="15" t="s">
        <v>4636</v>
      </c>
      <c r="C2060" s="15" t="s">
        <v>4637</v>
      </c>
      <c r="D2060" s="15" t="s">
        <v>4681</v>
      </c>
      <c r="E2060" s="39" t="s">
        <v>4700</v>
      </c>
      <c r="F2060" s="39" t="n">
        <v>0.18</v>
      </c>
      <c r="G2060" s="39"/>
      <c r="H2060" s="39"/>
      <c r="I2060" s="12"/>
      <c r="J2060" s="39"/>
    </row>
    <row r="2061" s="33" customFormat="true" ht="15" hidden="true" customHeight="false" outlineLevel="0" collapsed="false">
      <c r="A2061" s="3" t="s">
        <v>4701</v>
      </c>
      <c r="B2061" s="15" t="s">
        <v>4636</v>
      </c>
      <c r="C2061" s="15" t="s">
        <v>4637</v>
      </c>
      <c r="D2061" s="15" t="s">
        <v>4681</v>
      </c>
      <c r="E2061" s="39" t="s">
        <v>4702</v>
      </c>
      <c r="F2061" s="39" t="n">
        <v>0.18</v>
      </c>
      <c r="G2061" s="39"/>
      <c r="H2061" s="39"/>
      <c r="I2061" s="12"/>
      <c r="J2061" s="39"/>
    </row>
    <row r="2062" s="33" customFormat="true" ht="15" hidden="true" customHeight="false" outlineLevel="0" collapsed="false">
      <c r="A2062" s="3" t="s">
        <v>4703</v>
      </c>
      <c r="B2062" s="15" t="s">
        <v>4636</v>
      </c>
      <c r="C2062" s="15" t="s">
        <v>4637</v>
      </c>
      <c r="D2062" s="15" t="s">
        <v>4681</v>
      </c>
      <c r="E2062" s="39" t="s">
        <v>4704</v>
      </c>
      <c r="F2062" s="39" t="n">
        <v>0.18</v>
      </c>
      <c r="G2062" s="39"/>
      <c r="H2062" s="39"/>
      <c r="I2062" s="12"/>
      <c r="J2062" s="39"/>
    </row>
    <row r="2063" s="33" customFormat="true" ht="15" hidden="true" customHeight="false" outlineLevel="0" collapsed="false">
      <c r="A2063" s="3" t="s">
        <v>4705</v>
      </c>
      <c r="B2063" s="15" t="s">
        <v>4636</v>
      </c>
      <c r="C2063" s="15" t="s">
        <v>4637</v>
      </c>
      <c r="D2063" s="15" t="s">
        <v>4681</v>
      </c>
      <c r="E2063" s="39" t="s">
        <v>4706</v>
      </c>
      <c r="F2063" s="39" t="n">
        <v>0.18</v>
      </c>
      <c r="G2063" s="39"/>
      <c r="H2063" s="39"/>
      <c r="I2063" s="12"/>
      <c r="J2063" s="39"/>
    </row>
    <row r="2064" s="33" customFormat="true" ht="15" hidden="true" customHeight="false" outlineLevel="0" collapsed="false">
      <c r="A2064" s="3" t="s">
        <v>4707</v>
      </c>
      <c r="B2064" s="15" t="s">
        <v>4636</v>
      </c>
      <c r="C2064" s="15" t="s">
        <v>4637</v>
      </c>
      <c r="D2064" s="15" t="s">
        <v>4708</v>
      </c>
      <c r="E2064" s="13" t="s">
        <v>4709</v>
      </c>
      <c r="F2064" s="13" t="n">
        <v>0.08</v>
      </c>
      <c r="G2064" s="13"/>
      <c r="H2064" s="5" t="n">
        <f aca="false">VLOOKUP(E2064,[1]Sayfa5!E$1:H$1048576,4,0)</f>
        <v>4.81</v>
      </c>
      <c r="I2064" s="12"/>
      <c r="J2064" s="48" t="n">
        <f aca="false">VLOOKUP(E2064,[1]Sayfa5!E$1:I$1048576,5,0)</f>
        <v>8693245891049</v>
      </c>
    </row>
    <row r="2065" s="33" customFormat="true" ht="15" hidden="true" customHeight="false" outlineLevel="0" collapsed="false">
      <c r="A2065" s="3" t="s">
        <v>4710</v>
      </c>
      <c r="B2065" s="15" t="s">
        <v>4636</v>
      </c>
      <c r="C2065" s="15" t="s">
        <v>4637</v>
      </c>
      <c r="D2065" s="15" t="s">
        <v>4708</v>
      </c>
      <c r="E2065" s="13" t="s">
        <v>4711</v>
      </c>
      <c r="F2065" s="13" t="n">
        <v>0.08</v>
      </c>
      <c r="G2065" s="13"/>
      <c r="H2065" s="10" t="n">
        <f aca="false">VLOOKUP(E2065,[1]Sayfa5!E$1:H$1048576,4,0)</f>
        <v>3.7224</v>
      </c>
      <c r="I2065" s="12"/>
      <c r="J2065" s="6" t="n">
        <f aca="false">VLOOKUP(E2065,[1]Sayfa5!E$1:I$1048576,5,0)</f>
        <v>8690826170968</v>
      </c>
    </row>
    <row r="2066" s="33" customFormat="true" ht="15" hidden="true" customHeight="false" outlineLevel="0" collapsed="false">
      <c r="A2066" s="3" t="s">
        <v>4712</v>
      </c>
      <c r="B2066" s="15" t="s">
        <v>4636</v>
      </c>
      <c r="C2066" s="15" t="s">
        <v>4637</v>
      </c>
      <c r="D2066" s="15" t="s">
        <v>4708</v>
      </c>
      <c r="E2066" s="13" t="s">
        <v>4713</v>
      </c>
      <c r="F2066" s="13" t="n">
        <v>0.08</v>
      </c>
      <c r="G2066" s="13"/>
      <c r="H2066" s="10" t="n">
        <f aca="false">VLOOKUP(E2066,[1]Sayfa5!E$1:H$1048576,4,0)</f>
        <v>3.7224</v>
      </c>
      <c r="I2066" s="12"/>
      <c r="J2066" s="6" t="n">
        <f aca="false">VLOOKUP(E2066,[1]Sayfa5!E$1:I$1048576,5,0)</f>
        <v>8690826171002</v>
      </c>
    </row>
    <row r="2067" s="33" customFormat="true" ht="15" hidden="true" customHeight="false" outlineLevel="0" collapsed="false">
      <c r="A2067" s="3" t="s">
        <v>4714</v>
      </c>
      <c r="B2067" s="15" t="s">
        <v>4636</v>
      </c>
      <c r="C2067" s="15" t="s">
        <v>4637</v>
      </c>
      <c r="D2067" s="15" t="s">
        <v>4708</v>
      </c>
      <c r="E2067" s="39" t="s">
        <v>4715</v>
      </c>
      <c r="F2067" s="39" t="n">
        <v>0.08</v>
      </c>
      <c r="G2067" s="39"/>
      <c r="H2067" s="39"/>
      <c r="I2067" s="12"/>
      <c r="J2067" s="39"/>
    </row>
    <row r="2068" s="33" customFormat="true" ht="15" hidden="true" customHeight="false" outlineLevel="0" collapsed="false">
      <c r="A2068" s="3" t="s">
        <v>4716</v>
      </c>
      <c r="B2068" s="15" t="s">
        <v>4636</v>
      </c>
      <c r="C2068" s="15" t="s">
        <v>4637</v>
      </c>
      <c r="D2068" s="15" t="s">
        <v>4708</v>
      </c>
      <c r="E2068" s="39" t="s">
        <v>4717</v>
      </c>
      <c r="F2068" s="39" t="n">
        <v>0.08</v>
      </c>
      <c r="G2068" s="39"/>
      <c r="H2068" s="39"/>
      <c r="I2068" s="12"/>
      <c r="J2068" s="39"/>
    </row>
    <row r="2069" s="33" customFormat="true" ht="15" hidden="true" customHeight="false" outlineLevel="0" collapsed="false">
      <c r="A2069" s="3" t="s">
        <v>4718</v>
      </c>
      <c r="B2069" s="15" t="s">
        <v>4636</v>
      </c>
      <c r="C2069" s="15" t="s">
        <v>4637</v>
      </c>
      <c r="D2069" s="15" t="s">
        <v>4708</v>
      </c>
      <c r="E2069" s="39" t="s">
        <v>4719</v>
      </c>
      <c r="F2069" s="39" t="n">
        <v>0.08</v>
      </c>
      <c r="G2069" s="39"/>
      <c r="H2069" s="39"/>
      <c r="I2069" s="12"/>
      <c r="J2069" s="39"/>
    </row>
    <row r="2070" s="33" customFormat="true" ht="15" hidden="true" customHeight="false" outlineLevel="0" collapsed="false">
      <c r="A2070" s="3" t="s">
        <v>4720</v>
      </c>
      <c r="B2070" s="15" t="s">
        <v>4636</v>
      </c>
      <c r="C2070" s="15" t="s">
        <v>4637</v>
      </c>
      <c r="D2070" s="15" t="s">
        <v>4708</v>
      </c>
      <c r="E2070" s="39" t="s">
        <v>4721</v>
      </c>
      <c r="F2070" s="39" t="n">
        <v>0.08</v>
      </c>
      <c r="G2070" s="39"/>
      <c r="H2070" s="39"/>
      <c r="I2070" s="12"/>
      <c r="J2070" s="39"/>
    </row>
    <row r="2071" s="33" customFormat="true" ht="15" hidden="true" customHeight="false" outlineLevel="0" collapsed="false">
      <c r="A2071" s="3" t="s">
        <v>4722</v>
      </c>
      <c r="B2071" s="15" t="s">
        <v>4636</v>
      </c>
      <c r="C2071" s="15" t="s">
        <v>4637</v>
      </c>
      <c r="D2071" s="15" t="s">
        <v>4708</v>
      </c>
      <c r="E2071" s="39" t="s">
        <v>4723</v>
      </c>
      <c r="F2071" s="39" t="n">
        <v>0.08</v>
      </c>
      <c r="G2071" s="39"/>
      <c r="H2071" s="39"/>
      <c r="I2071" s="12"/>
      <c r="J2071" s="39"/>
    </row>
    <row r="2072" s="33" customFormat="true" ht="15" hidden="true" customHeight="false" outlineLevel="0" collapsed="false">
      <c r="A2072" s="3" t="s">
        <v>4724</v>
      </c>
      <c r="B2072" s="15" t="s">
        <v>4636</v>
      </c>
      <c r="C2072" s="15" t="s">
        <v>4637</v>
      </c>
      <c r="D2072" s="15" t="s">
        <v>4708</v>
      </c>
      <c r="E2072" s="39" t="s">
        <v>4725</v>
      </c>
      <c r="F2072" s="39" t="n">
        <v>0.08</v>
      </c>
      <c r="G2072" s="39"/>
      <c r="H2072" s="39"/>
      <c r="I2072" s="12"/>
      <c r="J2072" s="39"/>
    </row>
    <row r="2073" s="33" customFormat="true" ht="15" hidden="true" customHeight="false" outlineLevel="0" collapsed="false">
      <c r="A2073" s="3" t="s">
        <v>4726</v>
      </c>
      <c r="B2073" s="15" t="s">
        <v>4636</v>
      </c>
      <c r="C2073" s="15" t="s">
        <v>4637</v>
      </c>
      <c r="D2073" s="15" t="s">
        <v>4727</v>
      </c>
      <c r="E2073" s="39" t="s">
        <v>4728</v>
      </c>
      <c r="F2073" s="39" t="n">
        <v>0.18</v>
      </c>
      <c r="G2073" s="39"/>
      <c r="H2073" s="39"/>
      <c r="I2073" s="12"/>
      <c r="J2073" s="39"/>
    </row>
    <row r="2074" s="33" customFormat="true" ht="15" hidden="true" customHeight="false" outlineLevel="0" collapsed="false">
      <c r="A2074" s="3" t="s">
        <v>4729</v>
      </c>
      <c r="B2074" s="15" t="s">
        <v>4636</v>
      </c>
      <c r="C2074" s="15" t="s">
        <v>4637</v>
      </c>
      <c r="D2074" s="15" t="s">
        <v>4727</v>
      </c>
      <c r="E2074" s="39" t="s">
        <v>4730</v>
      </c>
      <c r="F2074" s="39" t="n">
        <v>0.18</v>
      </c>
      <c r="G2074" s="39"/>
      <c r="H2074" s="39"/>
      <c r="I2074" s="12"/>
      <c r="J2074" s="39"/>
    </row>
    <row r="2075" s="33" customFormat="true" ht="15" hidden="true" customHeight="false" outlineLevel="0" collapsed="false">
      <c r="A2075" s="3" t="s">
        <v>4731</v>
      </c>
      <c r="B2075" s="15" t="s">
        <v>4636</v>
      </c>
      <c r="C2075" s="15" t="s">
        <v>4637</v>
      </c>
      <c r="D2075" s="15" t="s">
        <v>4727</v>
      </c>
      <c r="E2075" s="39" t="s">
        <v>4732</v>
      </c>
      <c r="F2075" s="39" t="n">
        <v>0.18</v>
      </c>
      <c r="G2075" s="39"/>
      <c r="H2075" s="39"/>
      <c r="I2075" s="12"/>
      <c r="J2075" s="39"/>
    </row>
    <row r="2076" s="33" customFormat="true" ht="15" hidden="true" customHeight="false" outlineLevel="0" collapsed="false">
      <c r="A2076" s="3" t="s">
        <v>4733</v>
      </c>
      <c r="B2076" s="15" t="s">
        <v>4636</v>
      </c>
      <c r="C2076" s="15" t="s">
        <v>4637</v>
      </c>
      <c r="D2076" s="15" t="s">
        <v>4727</v>
      </c>
      <c r="E2076" s="39" t="s">
        <v>4734</v>
      </c>
      <c r="F2076" s="39" t="n">
        <v>0.18</v>
      </c>
      <c r="G2076" s="39"/>
      <c r="H2076" s="39"/>
      <c r="I2076" s="12"/>
      <c r="J2076" s="39"/>
    </row>
    <row r="2077" s="33" customFormat="true" ht="15" hidden="true" customHeight="false" outlineLevel="0" collapsed="false">
      <c r="A2077" s="3" t="s">
        <v>4735</v>
      </c>
      <c r="B2077" s="15" t="s">
        <v>4636</v>
      </c>
      <c r="C2077" s="15" t="s">
        <v>4637</v>
      </c>
      <c r="D2077" s="15" t="s">
        <v>4727</v>
      </c>
      <c r="E2077" s="39" t="s">
        <v>4736</v>
      </c>
      <c r="F2077" s="39" t="n">
        <v>0.18</v>
      </c>
      <c r="G2077" s="39"/>
      <c r="H2077" s="39"/>
      <c r="I2077" s="12"/>
      <c r="J2077" s="39"/>
    </row>
    <row r="2078" s="33" customFormat="true" ht="15" hidden="true" customHeight="false" outlineLevel="0" collapsed="false">
      <c r="A2078" s="3" t="s">
        <v>4737</v>
      </c>
      <c r="B2078" s="15" t="s">
        <v>4636</v>
      </c>
      <c r="C2078" s="15" t="s">
        <v>4637</v>
      </c>
      <c r="D2078" s="15" t="s">
        <v>4727</v>
      </c>
      <c r="E2078" s="39" t="s">
        <v>4738</v>
      </c>
      <c r="F2078" s="39" t="n">
        <v>0.18</v>
      </c>
      <c r="G2078" s="39"/>
      <c r="H2078" s="39"/>
      <c r="I2078" s="12"/>
      <c r="J2078" s="39"/>
    </row>
    <row r="2079" s="33" customFormat="true" ht="15" hidden="true" customHeight="false" outlineLevel="0" collapsed="false">
      <c r="A2079" s="3" t="s">
        <v>4739</v>
      </c>
      <c r="B2079" s="15" t="s">
        <v>4636</v>
      </c>
      <c r="C2079" s="15" t="s">
        <v>4637</v>
      </c>
      <c r="D2079" s="15" t="s">
        <v>4740</v>
      </c>
      <c r="E2079" s="13" t="s">
        <v>4741</v>
      </c>
      <c r="F2079" s="13" t="n">
        <v>0.18</v>
      </c>
      <c r="G2079" s="13"/>
      <c r="H2079" s="13" t="n">
        <f aca="false">VLOOKUP(E2079,[1]Sayfa5!E$1:H$1048576,4,0)</f>
        <v>4.99</v>
      </c>
      <c r="I2079" s="12"/>
      <c r="J2079" s="13" t="n">
        <f aca="false">VLOOKUP(E2079,[1]Sayfa5!E$1:I$1048576,5,0)</f>
        <v>0</v>
      </c>
    </row>
    <row r="2080" s="33" customFormat="true" ht="15" hidden="true" customHeight="false" outlineLevel="0" collapsed="false">
      <c r="A2080" s="3" t="s">
        <v>4742</v>
      </c>
      <c r="B2080" s="15" t="s">
        <v>4636</v>
      </c>
      <c r="C2080" s="15" t="s">
        <v>4637</v>
      </c>
      <c r="D2080" s="15" t="s">
        <v>4740</v>
      </c>
      <c r="E2080" s="13" t="s">
        <v>4743</v>
      </c>
      <c r="F2080" s="13" t="n">
        <v>0.18</v>
      </c>
      <c r="G2080" s="13"/>
      <c r="H2080" s="13" t="n">
        <f aca="false">VLOOKUP(E2080,[1]Sayfa5!E$1:H$1048576,4,0)</f>
        <v>12.69</v>
      </c>
      <c r="I2080" s="12"/>
      <c r="J2080" s="13" t="n">
        <f aca="false">VLOOKUP(E2080,[1]Sayfa5!E$1:I$1048576,5,0)</f>
        <v>0</v>
      </c>
    </row>
    <row r="2081" s="33" customFormat="true" ht="15" hidden="true" customHeight="false" outlineLevel="0" collapsed="false">
      <c r="A2081" s="3" t="s">
        <v>4744</v>
      </c>
      <c r="B2081" s="15" t="s">
        <v>4636</v>
      </c>
      <c r="C2081" s="15" t="s">
        <v>4745</v>
      </c>
      <c r="D2081" s="15" t="s">
        <v>4746</v>
      </c>
      <c r="E2081" s="13" t="s">
        <v>4747</v>
      </c>
      <c r="F2081" s="13" t="n">
        <v>0.18</v>
      </c>
      <c r="G2081" s="13"/>
      <c r="H2081" s="5" t="n">
        <f aca="false">VLOOKUP(E2081,[1]Sayfa5!E$1:H$1048576,4,0)</f>
        <v>0.46</v>
      </c>
      <c r="I2081" s="12"/>
      <c r="J2081" s="48" t="n">
        <f aca="false">VLOOKUP(E2081,[1]Sayfa5!E$1:I$1048576,5,0)</f>
        <v>8716931000362</v>
      </c>
    </row>
    <row r="2082" s="33" customFormat="true" ht="15" hidden="true" customHeight="false" outlineLevel="0" collapsed="false">
      <c r="A2082" s="3" t="s">
        <v>4748</v>
      </c>
      <c r="B2082" s="15" t="s">
        <v>4636</v>
      </c>
      <c r="C2082" s="15" t="s">
        <v>4745</v>
      </c>
      <c r="D2082" s="15" t="s">
        <v>4746</v>
      </c>
      <c r="E2082" s="13" t="s">
        <v>4749</v>
      </c>
      <c r="F2082" s="13" t="n">
        <v>0.18</v>
      </c>
      <c r="G2082" s="13"/>
      <c r="H2082" s="5" t="n">
        <f aca="false">VLOOKUP(E2082,[1]Sayfa5!E$1:H$1048576,4,0)</f>
        <v>0.59</v>
      </c>
      <c r="I2082" s="12"/>
      <c r="J2082" s="48" t="n">
        <f aca="false">VLOOKUP(E2082,[1]Sayfa5!E$1:I$1048576,5,0)</f>
        <v>8693245016817</v>
      </c>
    </row>
    <row r="2083" s="33" customFormat="true" ht="15" hidden="true" customHeight="false" outlineLevel="0" collapsed="false">
      <c r="A2083" s="3" t="s">
        <v>4750</v>
      </c>
      <c r="B2083" s="15" t="s">
        <v>4636</v>
      </c>
      <c r="C2083" s="15" t="s">
        <v>4745</v>
      </c>
      <c r="D2083" s="15" t="s">
        <v>4746</v>
      </c>
      <c r="E2083" s="13" t="s">
        <v>4751</v>
      </c>
      <c r="F2083" s="13" t="n">
        <v>0.18</v>
      </c>
      <c r="G2083" s="13"/>
      <c r="H2083" s="5" t="n">
        <f aca="false">VLOOKUP(E2083,[1]Sayfa5!E$1:H$1048576,4,0)</f>
        <v>0.74</v>
      </c>
      <c r="I2083" s="12"/>
      <c r="J2083" s="48" t="n">
        <f aca="false">VLOOKUP(E2083,[1]Sayfa5!E$1:I$1048576,5,0)</f>
        <v>8693245857038</v>
      </c>
    </row>
    <row r="2084" s="33" customFormat="true" ht="15" hidden="true" customHeight="false" outlineLevel="0" collapsed="false">
      <c r="A2084" s="3" t="s">
        <v>4752</v>
      </c>
      <c r="B2084" s="15" t="s">
        <v>4636</v>
      </c>
      <c r="C2084" s="15" t="s">
        <v>4745</v>
      </c>
      <c r="D2084" s="15" t="s">
        <v>4746</v>
      </c>
      <c r="E2084" s="13" t="s">
        <v>4753</v>
      </c>
      <c r="F2084" s="13" t="n">
        <v>0.18</v>
      </c>
      <c r="G2084" s="13"/>
      <c r="H2084" s="5" t="n">
        <f aca="false">VLOOKUP(E2084,[1]Sayfa5!E$1:H$1048576,4,0)</f>
        <v>0.84</v>
      </c>
      <c r="I2084" s="12"/>
      <c r="J2084" s="48" t="n">
        <f aca="false">VLOOKUP(E2084,[1]Sayfa5!E$1:I$1048576,5,0)</f>
        <v>8693245016824</v>
      </c>
    </row>
    <row r="2085" s="33" customFormat="true" ht="15" hidden="true" customHeight="false" outlineLevel="0" collapsed="false">
      <c r="A2085" s="3" t="s">
        <v>4754</v>
      </c>
      <c r="B2085" s="15" t="s">
        <v>4636</v>
      </c>
      <c r="C2085" s="15" t="s">
        <v>4745</v>
      </c>
      <c r="D2085" s="15" t="s">
        <v>4746</v>
      </c>
      <c r="E2085" s="13" t="s">
        <v>4755</v>
      </c>
      <c r="F2085" s="13" t="n">
        <v>0.18</v>
      </c>
      <c r="G2085" s="13"/>
      <c r="H2085" s="5" t="n">
        <f aca="false">VLOOKUP(E2085,[1]Sayfa5!E$1:H$1048576,4,0)</f>
        <v>0.84</v>
      </c>
      <c r="I2085" s="12"/>
      <c r="J2085" s="48" t="n">
        <f aca="false">VLOOKUP(E2085,[1]Sayfa5!E$1:I$1048576,5,0)</f>
        <v>8693245016855</v>
      </c>
    </row>
    <row r="2086" s="33" customFormat="true" ht="15" hidden="true" customHeight="false" outlineLevel="0" collapsed="false">
      <c r="A2086" s="3" t="s">
        <v>4756</v>
      </c>
      <c r="B2086" s="15" t="s">
        <v>4636</v>
      </c>
      <c r="C2086" s="15" t="s">
        <v>4745</v>
      </c>
      <c r="D2086" s="15" t="s">
        <v>4746</v>
      </c>
      <c r="E2086" s="13" t="s">
        <v>4757</v>
      </c>
      <c r="F2086" s="13" t="n">
        <v>0.18</v>
      </c>
      <c r="G2086" s="13"/>
      <c r="H2086" s="5" t="n">
        <f aca="false">VLOOKUP(E2086,[1]Sayfa5!E$1:H$1048576,4,0)</f>
        <v>0.84</v>
      </c>
      <c r="I2086" s="12"/>
      <c r="J2086" s="48" t="n">
        <f aca="false">VLOOKUP(E2086,[1]Sayfa5!E$1:I$1048576,5,0)</f>
        <v>8693245016848</v>
      </c>
    </row>
    <row r="2087" s="33" customFormat="true" ht="15" hidden="true" customHeight="false" outlineLevel="0" collapsed="false">
      <c r="A2087" s="3" t="s">
        <v>4758</v>
      </c>
      <c r="B2087" s="15" t="s">
        <v>4636</v>
      </c>
      <c r="C2087" s="15" t="s">
        <v>4745</v>
      </c>
      <c r="D2087" s="15" t="s">
        <v>4746</v>
      </c>
      <c r="E2087" s="13" t="s">
        <v>4759</v>
      </c>
      <c r="F2087" s="13" t="n">
        <v>0.18</v>
      </c>
      <c r="G2087" s="13"/>
      <c r="H2087" s="5" t="n">
        <f aca="false">VLOOKUP(E2087,[1]Sayfa5!E$1:H$1048576,4,0)</f>
        <v>0.84</v>
      </c>
      <c r="I2087" s="12"/>
      <c r="J2087" s="48" t="n">
        <f aca="false">VLOOKUP(E2087,[1]Sayfa5!E$1:I$1048576,5,0)</f>
        <v>8693245016862</v>
      </c>
    </row>
    <row r="2088" s="33" customFormat="true" ht="15" hidden="true" customHeight="false" outlineLevel="0" collapsed="false">
      <c r="A2088" s="3" t="s">
        <v>4760</v>
      </c>
      <c r="B2088" s="15" t="s">
        <v>4636</v>
      </c>
      <c r="C2088" s="15" t="s">
        <v>4745</v>
      </c>
      <c r="D2088" s="15" t="s">
        <v>4746</v>
      </c>
      <c r="E2088" s="13" t="s">
        <v>4761</v>
      </c>
      <c r="F2088" s="13" t="n">
        <v>0.18</v>
      </c>
      <c r="G2088" s="13"/>
      <c r="H2088" s="5" t="n">
        <f aca="false">VLOOKUP(E2088,[1]Sayfa5!E$1:H$1048576,4,0)</f>
        <v>0.82</v>
      </c>
      <c r="I2088" s="12"/>
      <c r="J2088" s="48" t="n">
        <f aca="false">VLOOKUP(E2088,[1]Sayfa5!E$1:I$1048576,5,0)</f>
        <v>8693245857052</v>
      </c>
    </row>
    <row r="2089" s="33" customFormat="true" ht="15" hidden="true" customHeight="false" outlineLevel="0" collapsed="false">
      <c r="A2089" s="3" t="s">
        <v>4762</v>
      </c>
      <c r="B2089" s="15" t="s">
        <v>4636</v>
      </c>
      <c r="C2089" s="15" t="s">
        <v>4745</v>
      </c>
      <c r="D2089" s="15" t="s">
        <v>4746</v>
      </c>
      <c r="E2089" s="13" t="s">
        <v>4763</v>
      </c>
      <c r="F2089" s="13" t="n">
        <v>0.18</v>
      </c>
      <c r="G2089" s="13"/>
      <c r="H2089" s="5" t="n">
        <f aca="false">VLOOKUP(E2089,[1]Sayfa5!E$1:H$1048576,4,0)</f>
        <v>1.21365</v>
      </c>
      <c r="I2089" s="12"/>
      <c r="J2089" s="48" t="n">
        <f aca="false">VLOOKUP(E2089,[1]Sayfa5!E$1:I$1048576,5,0)</f>
        <v>8693245857076</v>
      </c>
    </row>
    <row r="2090" s="33" customFormat="true" ht="15" hidden="true" customHeight="false" outlineLevel="0" collapsed="false">
      <c r="A2090" s="3" t="s">
        <v>4764</v>
      </c>
      <c r="B2090" s="15" t="s">
        <v>4636</v>
      </c>
      <c r="C2090" s="15" t="s">
        <v>4745</v>
      </c>
      <c r="D2090" s="15" t="s">
        <v>4746</v>
      </c>
      <c r="E2090" s="13" t="s">
        <v>4765</v>
      </c>
      <c r="F2090" s="13" t="n">
        <v>0.18</v>
      </c>
      <c r="G2090" s="13"/>
      <c r="H2090" s="5" t="n">
        <f aca="false">VLOOKUP(E2090,[1]Sayfa5!E$1:H$1048576,4,0)</f>
        <v>1.46475</v>
      </c>
      <c r="I2090" s="12"/>
      <c r="J2090" s="48" t="n">
        <f aca="false">VLOOKUP(E2090,[1]Sayfa5!E$1:I$1048576,5,0)</f>
        <v>8693245857090</v>
      </c>
    </row>
    <row r="2091" s="33" customFormat="true" ht="15" hidden="true" customHeight="false" outlineLevel="0" collapsed="false">
      <c r="A2091" s="3" t="s">
        <v>4766</v>
      </c>
      <c r="B2091" s="15" t="s">
        <v>4636</v>
      </c>
      <c r="C2091" s="15" t="s">
        <v>4745</v>
      </c>
      <c r="D2091" s="15" t="s">
        <v>4746</v>
      </c>
      <c r="E2091" s="13" t="s">
        <v>4767</v>
      </c>
      <c r="F2091" s="13" t="n">
        <v>0.18</v>
      </c>
      <c r="G2091" s="13"/>
      <c r="H2091" s="5" t="n">
        <f aca="false">VLOOKUP(E2091,[1]Sayfa5!E$1:H$1048576,4,0)</f>
        <v>8.2</v>
      </c>
      <c r="I2091" s="12"/>
      <c r="J2091" s="48" t="n">
        <f aca="false">VLOOKUP(E2091,[1]Sayfa5!E$1:I$1048576,5,0)</f>
        <v>8693245038505</v>
      </c>
    </row>
    <row r="2092" s="33" customFormat="true" ht="15" hidden="true" customHeight="false" outlineLevel="0" collapsed="false">
      <c r="A2092" s="3" t="s">
        <v>4768</v>
      </c>
      <c r="B2092" s="15" t="s">
        <v>4636</v>
      </c>
      <c r="C2092" s="15" t="s">
        <v>4745</v>
      </c>
      <c r="D2092" s="15" t="s">
        <v>4746</v>
      </c>
      <c r="E2092" s="13" t="s">
        <v>4769</v>
      </c>
      <c r="F2092" s="13" t="n">
        <v>0.18</v>
      </c>
      <c r="G2092" s="13"/>
      <c r="H2092" s="5" t="n">
        <f aca="false">VLOOKUP(E2092,[1]Sayfa5!E$1:H$1048576,4,0)</f>
        <v>4.85</v>
      </c>
      <c r="I2092" s="12"/>
      <c r="J2092" s="48" t="n">
        <f aca="false">VLOOKUP(E2092,[1]Sayfa5!E$1:I$1048576,5,0)</f>
        <v>8693245081877</v>
      </c>
    </row>
    <row r="2093" s="33" customFormat="true" ht="15" hidden="true" customHeight="false" outlineLevel="0" collapsed="false">
      <c r="A2093" s="3" t="s">
        <v>4770</v>
      </c>
      <c r="B2093" s="15" t="s">
        <v>4636</v>
      </c>
      <c r="C2093" s="15" t="s">
        <v>4745</v>
      </c>
      <c r="D2093" s="15" t="s">
        <v>4746</v>
      </c>
      <c r="E2093" s="13" t="s">
        <v>4771</v>
      </c>
      <c r="F2093" s="13" t="n">
        <v>0.18</v>
      </c>
      <c r="G2093" s="13"/>
      <c r="H2093" s="5" t="n">
        <f aca="false">VLOOKUP(E2093,[1]Sayfa5!E$1:H$1048576,4,0)</f>
        <v>3.56</v>
      </c>
      <c r="I2093" s="12"/>
      <c r="J2093" s="48" t="n">
        <f aca="false">VLOOKUP(E2093,[1]Sayfa5!E$1:I$1048576,5,0)</f>
        <v>8693245081853</v>
      </c>
    </row>
    <row r="2094" s="33" customFormat="true" ht="15" hidden="true" customHeight="false" outlineLevel="0" collapsed="false">
      <c r="A2094" s="3" t="s">
        <v>4772</v>
      </c>
      <c r="B2094" s="15" t="s">
        <v>4636</v>
      </c>
      <c r="C2094" s="15" t="s">
        <v>4745</v>
      </c>
      <c r="D2094" s="15" t="s">
        <v>4746</v>
      </c>
      <c r="E2094" s="13" t="s">
        <v>4773</v>
      </c>
      <c r="F2094" s="13" t="n">
        <v>0.18</v>
      </c>
      <c r="G2094" s="13"/>
      <c r="H2094" s="5" t="n">
        <f aca="false">VLOOKUP(E2094,[1]Sayfa5!E$1:H$1048576,4,0)</f>
        <v>1.17</v>
      </c>
      <c r="I2094" s="12"/>
      <c r="J2094" s="48" t="n">
        <f aca="false">VLOOKUP(E2094,[1]Sayfa5!E$1:I$1048576,5,0)</f>
        <v>8693245857120</v>
      </c>
    </row>
    <row r="2095" s="33" customFormat="true" ht="15" hidden="true" customHeight="false" outlineLevel="0" collapsed="false">
      <c r="A2095" s="3" t="s">
        <v>4774</v>
      </c>
      <c r="B2095" s="15" t="s">
        <v>4636</v>
      </c>
      <c r="C2095" s="15" t="s">
        <v>4745</v>
      </c>
      <c r="D2095" s="15" t="s">
        <v>4746</v>
      </c>
      <c r="E2095" s="13" t="s">
        <v>4775</v>
      </c>
      <c r="F2095" s="13" t="n">
        <v>0.18</v>
      </c>
      <c r="G2095" s="13"/>
      <c r="H2095" s="5" t="n">
        <f aca="false">VLOOKUP(E2095,[1]Sayfa5!E$1:H$1048576,4,0)</f>
        <v>1.26</v>
      </c>
      <c r="I2095" s="12"/>
      <c r="J2095" s="48" t="n">
        <f aca="false">VLOOKUP(E2095,[1]Sayfa5!E$1:I$1048576,5,0)</f>
        <v>8693245000755</v>
      </c>
    </row>
    <row r="2096" s="33" customFormat="true" ht="15" hidden="true" customHeight="false" outlineLevel="0" collapsed="false">
      <c r="A2096" s="3" t="s">
        <v>4776</v>
      </c>
      <c r="B2096" s="15" t="s">
        <v>4636</v>
      </c>
      <c r="C2096" s="15" t="s">
        <v>4745</v>
      </c>
      <c r="D2096" s="15" t="s">
        <v>4746</v>
      </c>
      <c r="E2096" s="13" t="s">
        <v>4777</v>
      </c>
      <c r="F2096" s="13" t="n">
        <v>0.18</v>
      </c>
      <c r="G2096" s="13"/>
      <c r="H2096" s="5" t="n">
        <f aca="false">VLOOKUP(E2096,[1]Sayfa5!E$1:H$1048576,4,0)</f>
        <v>1</v>
      </c>
      <c r="I2096" s="12"/>
      <c r="J2096" s="48" t="n">
        <f aca="false">VLOOKUP(E2096,[1]Sayfa5!E$1:I$1048576,5,0)</f>
        <v>8693245081891</v>
      </c>
    </row>
    <row r="2097" s="33" customFormat="true" ht="15" hidden="true" customHeight="false" outlineLevel="0" collapsed="false">
      <c r="A2097" s="3" t="s">
        <v>4778</v>
      </c>
      <c r="B2097" s="15" t="s">
        <v>4636</v>
      </c>
      <c r="C2097" s="15" t="s">
        <v>4745</v>
      </c>
      <c r="D2097" s="15" t="s">
        <v>4746</v>
      </c>
      <c r="E2097" s="13" t="s">
        <v>4779</v>
      </c>
      <c r="F2097" s="13" t="n">
        <v>0.18</v>
      </c>
      <c r="G2097" s="13"/>
      <c r="H2097" s="5" t="n">
        <f aca="false">VLOOKUP(E2097,[1]Sayfa5!E$1:H$1048576,4,0)</f>
        <v>1</v>
      </c>
      <c r="I2097" s="12"/>
      <c r="J2097" s="48" t="n">
        <f aca="false">VLOOKUP(E2097,[1]Sayfa5!E$1:I$1048576,5,0)</f>
        <v>8693245857151</v>
      </c>
    </row>
    <row r="2098" s="33" customFormat="true" ht="15" hidden="true" customHeight="false" outlineLevel="0" collapsed="false">
      <c r="A2098" s="3" t="s">
        <v>4780</v>
      </c>
      <c r="B2098" s="15" t="s">
        <v>4636</v>
      </c>
      <c r="C2098" s="15" t="s">
        <v>4745</v>
      </c>
      <c r="D2098" s="15" t="s">
        <v>4746</v>
      </c>
      <c r="E2098" s="13" t="s">
        <v>4781</v>
      </c>
      <c r="F2098" s="13" t="n">
        <v>0.18</v>
      </c>
      <c r="G2098" s="13"/>
      <c r="H2098" s="5" t="n">
        <f aca="false">VLOOKUP(E2098,[1]Sayfa5!E$1:H$1048576,4,0)</f>
        <v>1</v>
      </c>
      <c r="I2098" s="12"/>
      <c r="J2098" s="48" t="n">
        <f aca="false">VLOOKUP(E2098,[1]Sayfa5!E$1:I$1048576,5,0)</f>
        <v>8693245857359</v>
      </c>
    </row>
    <row r="2099" s="33" customFormat="true" ht="15" hidden="true" customHeight="false" outlineLevel="0" collapsed="false">
      <c r="A2099" s="3" t="s">
        <v>4782</v>
      </c>
      <c r="B2099" s="15" t="s">
        <v>4636</v>
      </c>
      <c r="C2099" s="15" t="s">
        <v>4745</v>
      </c>
      <c r="D2099" s="15" t="s">
        <v>4746</v>
      </c>
      <c r="E2099" s="13" t="s">
        <v>4783</v>
      </c>
      <c r="F2099" s="13" t="n">
        <v>0.18</v>
      </c>
      <c r="G2099" s="13"/>
      <c r="H2099" s="5" t="n">
        <f aca="false">VLOOKUP(E2099,[1]Sayfa5!E$1:H$1048576,4,0)</f>
        <v>1</v>
      </c>
      <c r="I2099" s="12"/>
      <c r="J2099" s="48" t="n">
        <f aca="false">VLOOKUP(E2099,[1]Sayfa5!E$1:I$1048576,5,0)</f>
        <v>8693245857250</v>
      </c>
    </row>
    <row r="2100" s="33" customFormat="true" ht="15" hidden="true" customHeight="false" outlineLevel="0" collapsed="false">
      <c r="A2100" s="3" t="s">
        <v>4784</v>
      </c>
      <c r="B2100" s="15" t="s">
        <v>4636</v>
      </c>
      <c r="C2100" s="15" t="s">
        <v>4745</v>
      </c>
      <c r="D2100" s="15" t="s">
        <v>4746</v>
      </c>
      <c r="E2100" s="13" t="s">
        <v>4785</v>
      </c>
      <c r="F2100" s="13" t="n">
        <v>0.18</v>
      </c>
      <c r="G2100" s="13"/>
      <c r="H2100" s="5" t="n">
        <f aca="false">VLOOKUP(E2100,[1]Sayfa5!E$1:H$1048576,4,0)</f>
        <v>1</v>
      </c>
      <c r="I2100" s="12"/>
      <c r="J2100" s="48" t="n">
        <f aca="false">VLOOKUP(E2100,[1]Sayfa5!E$1:I$1048576,5,0)</f>
        <v>8693245031285</v>
      </c>
    </row>
    <row r="2101" s="33" customFormat="true" ht="15" hidden="true" customHeight="false" outlineLevel="0" collapsed="false">
      <c r="A2101" s="3" t="s">
        <v>4786</v>
      </c>
      <c r="B2101" s="15" t="s">
        <v>4636</v>
      </c>
      <c r="C2101" s="15" t="s">
        <v>4745</v>
      </c>
      <c r="D2101" s="15" t="s">
        <v>4746</v>
      </c>
      <c r="E2101" s="13" t="s">
        <v>4787</v>
      </c>
      <c r="F2101" s="13" t="n">
        <v>0.18</v>
      </c>
      <c r="G2101" s="13"/>
      <c r="H2101" s="5" t="n">
        <f aca="false">VLOOKUP(E2101,[1]Sayfa5!E$1:H$1048576,4,0)</f>
        <v>1.67</v>
      </c>
      <c r="I2101" s="12"/>
      <c r="J2101" s="48" t="n">
        <f aca="false">VLOOKUP(E2101,[1]Sayfa5!E$1:I$1048576,5,0)</f>
        <v>8693245037867</v>
      </c>
    </row>
    <row r="2102" s="33" customFormat="true" ht="15" hidden="true" customHeight="false" outlineLevel="0" collapsed="false">
      <c r="A2102" s="3" t="s">
        <v>4788</v>
      </c>
      <c r="B2102" s="15" t="s">
        <v>4636</v>
      </c>
      <c r="C2102" s="15" t="s">
        <v>4745</v>
      </c>
      <c r="D2102" s="15" t="s">
        <v>4746</v>
      </c>
      <c r="E2102" s="13" t="s">
        <v>4789</v>
      </c>
      <c r="F2102" s="13" t="n">
        <v>0.18</v>
      </c>
      <c r="G2102" s="13"/>
      <c r="H2102" s="5" t="n">
        <f aca="false">VLOOKUP(E2102,[1]Sayfa5!E$1:H$1048576,4,0)</f>
        <v>3.22</v>
      </c>
      <c r="I2102" s="12"/>
      <c r="J2102" s="48" t="n">
        <f aca="false">VLOOKUP(E2102,[1]Sayfa5!E$1:I$1048576,5,0)</f>
        <v>8693245012888</v>
      </c>
    </row>
    <row r="2103" s="33" customFormat="true" ht="15" hidden="true" customHeight="false" outlineLevel="0" collapsed="false">
      <c r="A2103" s="3" t="s">
        <v>4790</v>
      </c>
      <c r="B2103" s="15" t="s">
        <v>4636</v>
      </c>
      <c r="C2103" s="15" t="s">
        <v>4745</v>
      </c>
      <c r="D2103" s="15" t="s">
        <v>4746</v>
      </c>
      <c r="E2103" s="13" t="s">
        <v>4791</v>
      </c>
      <c r="F2103" s="13" t="n">
        <v>0.18</v>
      </c>
      <c r="G2103" s="13"/>
      <c r="H2103" s="5" t="n">
        <f aca="false">VLOOKUP(E2103,[1]Sayfa5!E$1:H$1048576,4,0)</f>
        <v>3.22</v>
      </c>
      <c r="I2103" s="12"/>
      <c r="J2103" s="48" t="n">
        <f aca="false">VLOOKUP(E2103,[1]Sayfa5!E$1:I$1048576,5,0)</f>
        <v>8693245012918</v>
      </c>
    </row>
    <row r="2104" s="33" customFormat="true" ht="15" hidden="true" customHeight="false" outlineLevel="0" collapsed="false">
      <c r="A2104" s="3" t="s">
        <v>4792</v>
      </c>
      <c r="B2104" s="15" t="s">
        <v>4636</v>
      </c>
      <c r="C2104" s="15" t="s">
        <v>4745</v>
      </c>
      <c r="D2104" s="15" t="s">
        <v>4746</v>
      </c>
      <c r="E2104" s="13" t="s">
        <v>4793</v>
      </c>
      <c r="F2104" s="13" t="n">
        <v>0.18</v>
      </c>
      <c r="G2104" s="13"/>
      <c r="H2104" s="5" t="n">
        <f aca="false">VLOOKUP(E2104,[1]Sayfa5!E$1:H$1048576,4,0)</f>
        <v>3.22</v>
      </c>
      <c r="I2104" s="12"/>
      <c r="J2104" s="48" t="n">
        <f aca="false">VLOOKUP(E2104,[1]Sayfa5!E$1:I$1048576,5,0)</f>
        <v>8693245029121</v>
      </c>
    </row>
    <row r="2105" s="33" customFormat="true" ht="15" hidden="true" customHeight="false" outlineLevel="0" collapsed="false">
      <c r="A2105" s="3" t="s">
        <v>4794</v>
      </c>
      <c r="B2105" s="15" t="s">
        <v>4636</v>
      </c>
      <c r="C2105" s="15" t="s">
        <v>4745</v>
      </c>
      <c r="D2105" s="15" t="s">
        <v>4746</v>
      </c>
      <c r="E2105" s="13" t="s">
        <v>4795</v>
      </c>
      <c r="F2105" s="13" t="n">
        <v>0.18</v>
      </c>
      <c r="G2105" s="13"/>
      <c r="H2105" s="5" t="n">
        <f aca="false">VLOOKUP(E2105,[1]Sayfa5!E$1:H$1048576,4,0)</f>
        <v>3.22</v>
      </c>
      <c r="I2105" s="12"/>
      <c r="J2105" s="48" t="n">
        <f aca="false">VLOOKUP(E2105,[1]Sayfa5!E$1:I$1048576,5,0)</f>
        <v>8693245029091</v>
      </c>
    </row>
    <row r="2106" s="33" customFormat="true" ht="15" hidden="true" customHeight="false" outlineLevel="0" collapsed="false">
      <c r="A2106" s="3" t="s">
        <v>4796</v>
      </c>
      <c r="B2106" s="15" t="s">
        <v>4636</v>
      </c>
      <c r="C2106" s="15" t="s">
        <v>4745</v>
      </c>
      <c r="D2106" s="15" t="s">
        <v>4746</v>
      </c>
      <c r="E2106" s="13" t="s">
        <v>4797</v>
      </c>
      <c r="F2106" s="13" t="n">
        <v>0.18</v>
      </c>
      <c r="G2106" s="13"/>
      <c r="H2106" s="5" t="n">
        <f aca="false">VLOOKUP(E2106,[1]Sayfa5!E$1:H$1048576,4,0)</f>
        <v>1.67</v>
      </c>
      <c r="I2106" s="12"/>
      <c r="J2106" s="48" t="n">
        <f aca="false">VLOOKUP(E2106,[1]Sayfa5!E$1:I$1048576,5,0)</f>
        <v>8693245226339</v>
      </c>
    </row>
    <row r="2107" s="33" customFormat="true" ht="15" hidden="true" customHeight="false" outlineLevel="0" collapsed="false">
      <c r="A2107" s="3" t="s">
        <v>4798</v>
      </c>
      <c r="B2107" s="15" t="s">
        <v>4636</v>
      </c>
      <c r="C2107" s="15" t="s">
        <v>4745</v>
      </c>
      <c r="D2107" s="15" t="s">
        <v>4746</v>
      </c>
      <c r="E2107" s="13" t="s">
        <v>4799</v>
      </c>
      <c r="F2107" s="13" t="n">
        <v>0.18</v>
      </c>
      <c r="G2107" s="13"/>
      <c r="H2107" s="5" t="n">
        <f aca="false">VLOOKUP(E2107,[1]Sayfa5!E$1:H$1048576,4,0)</f>
        <v>3.8502</v>
      </c>
      <c r="I2107" s="12"/>
      <c r="J2107" s="48" t="n">
        <f aca="false">VLOOKUP(E2107,[1]Sayfa5!E$1:I$1048576,5,0)</f>
        <v>8693245012949</v>
      </c>
    </row>
    <row r="2108" s="33" customFormat="true" ht="15" hidden="true" customHeight="false" outlineLevel="0" collapsed="false">
      <c r="A2108" s="3" t="s">
        <v>4800</v>
      </c>
      <c r="B2108" s="15" t="s">
        <v>4636</v>
      </c>
      <c r="C2108" s="15" t="s">
        <v>4745</v>
      </c>
      <c r="D2108" s="15" t="s">
        <v>4746</v>
      </c>
      <c r="E2108" s="13" t="s">
        <v>4801</v>
      </c>
      <c r="F2108" s="13" t="n">
        <v>0.18</v>
      </c>
      <c r="G2108" s="13"/>
      <c r="H2108" s="5" t="n">
        <f aca="false">VLOOKUP(E2108,[1]Sayfa5!E$1:H$1048576,4,0)</f>
        <v>4.72905</v>
      </c>
      <c r="I2108" s="12"/>
      <c r="J2108" s="48" t="n">
        <f aca="false">VLOOKUP(E2108,[1]Sayfa5!E$1:I$1048576,5,0)</f>
        <v>8693245038406</v>
      </c>
    </row>
    <row r="2109" s="33" customFormat="true" ht="15" hidden="true" customHeight="false" outlineLevel="0" collapsed="false">
      <c r="A2109" s="3" t="s">
        <v>4802</v>
      </c>
      <c r="B2109" s="15" t="s">
        <v>4636</v>
      </c>
      <c r="C2109" s="15" t="s">
        <v>4745</v>
      </c>
      <c r="D2109" s="15" t="s">
        <v>4746</v>
      </c>
      <c r="E2109" s="13" t="s">
        <v>4803</v>
      </c>
      <c r="F2109" s="13" t="n">
        <v>0.18</v>
      </c>
      <c r="G2109" s="13"/>
      <c r="H2109" s="5" t="n">
        <f aca="false">VLOOKUP(E2109,[1]Sayfa5!E$1:H$1048576,4,0)</f>
        <v>4.72905</v>
      </c>
      <c r="I2109" s="12"/>
      <c r="J2109" s="48" t="n">
        <f aca="false">VLOOKUP(E2109,[1]Sayfa5!E$1:I$1048576,5,0)</f>
        <v>8693245038468</v>
      </c>
    </row>
    <row r="2110" s="33" customFormat="true" ht="15" hidden="true" customHeight="false" outlineLevel="0" collapsed="false">
      <c r="A2110" s="3" t="s">
        <v>4804</v>
      </c>
      <c r="B2110" s="15" t="s">
        <v>4636</v>
      </c>
      <c r="C2110" s="15" t="s">
        <v>4745</v>
      </c>
      <c r="D2110" s="15" t="s">
        <v>4746</v>
      </c>
      <c r="E2110" s="13" t="s">
        <v>4805</v>
      </c>
      <c r="F2110" s="13"/>
      <c r="G2110" s="13"/>
      <c r="H2110" s="13" t="n">
        <v>0.85554</v>
      </c>
      <c r="I2110" s="12"/>
      <c r="J2110" s="13"/>
    </row>
    <row r="2111" s="33" customFormat="true" ht="15" hidden="true" customHeight="false" outlineLevel="0" collapsed="false">
      <c r="A2111" s="3" t="s">
        <v>4806</v>
      </c>
      <c r="B2111" s="15" t="s">
        <v>4636</v>
      </c>
      <c r="C2111" s="15" t="s">
        <v>4745</v>
      </c>
      <c r="D2111" s="15" t="s">
        <v>4746</v>
      </c>
      <c r="E2111" s="13" t="s">
        <v>4807</v>
      </c>
      <c r="F2111" s="13"/>
      <c r="G2111" s="13"/>
      <c r="H2111" s="13" t="n">
        <v>0.77616</v>
      </c>
      <c r="I2111" s="12"/>
      <c r="J2111" s="13"/>
    </row>
    <row r="2112" s="33" customFormat="true" ht="15" hidden="true" customHeight="false" outlineLevel="0" collapsed="false">
      <c r="A2112" s="3" t="s">
        <v>4808</v>
      </c>
      <c r="B2112" s="15" t="s">
        <v>4636</v>
      </c>
      <c r="C2112" s="15" t="s">
        <v>4745</v>
      </c>
      <c r="D2112" s="15" t="s">
        <v>4746</v>
      </c>
      <c r="E2112" s="13" t="s">
        <v>4809</v>
      </c>
      <c r="F2112" s="13"/>
      <c r="G2112" s="13"/>
      <c r="H2112" s="13" t="n">
        <v>1.13778</v>
      </c>
      <c r="I2112" s="12"/>
      <c r="J2112" s="13"/>
    </row>
    <row r="2113" s="33" customFormat="true" ht="15" hidden="true" customHeight="false" outlineLevel="0" collapsed="false">
      <c r="A2113" s="3" t="s">
        <v>4810</v>
      </c>
      <c r="B2113" s="15" t="s">
        <v>4636</v>
      </c>
      <c r="C2113" s="15" t="s">
        <v>4745</v>
      </c>
      <c r="D2113" s="15" t="s">
        <v>4746</v>
      </c>
      <c r="E2113" s="13" t="s">
        <v>4811</v>
      </c>
      <c r="F2113" s="13"/>
      <c r="G2113" s="13"/>
      <c r="H2113" s="13" t="n">
        <v>1.26126</v>
      </c>
      <c r="I2113" s="12"/>
      <c r="J2113" s="13"/>
    </row>
    <row r="2114" s="33" customFormat="true" ht="15" hidden="true" customHeight="false" outlineLevel="0" collapsed="false">
      <c r="A2114" s="3" t="s">
        <v>4812</v>
      </c>
      <c r="B2114" s="15" t="s">
        <v>4636</v>
      </c>
      <c r="C2114" s="15" t="s">
        <v>4745</v>
      </c>
      <c r="D2114" s="15" t="s">
        <v>4746</v>
      </c>
      <c r="E2114" s="13" t="s">
        <v>4813</v>
      </c>
      <c r="F2114" s="13"/>
      <c r="G2114" s="13"/>
      <c r="H2114" s="13" t="n">
        <v>1.37592</v>
      </c>
      <c r="I2114" s="12"/>
      <c r="J2114" s="13"/>
    </row>
    <row r="2115" s="33" customFormat="true" ht="15" hidden="true" customHeight="false" outlineLevel="0" collapsed="false">
      <c r="A2115" s="3" t="s">
        <v>4814</v>
      </c>
      <c r="B2115" s="15" t="s">
        <v>4636</v>
      </c>
      <c r="C2115" s="15" t="s">
        <v>4745</v>
      </c>
      <c r="D2115" s="15" t="s">
        <v>4746</v>
      </c>
      <c r="E2115" s="13" t="s">
        <v>4815</v>
      </c>
      <c r="F2115" s="13"/>
      <c r="G2115" s="13"/>
      <c r="H2115" s="13" t="n">
        <v>1.0584</v>
      </c>
      <c r="I2115" s="12"/>
      <c r="J2115" s="13"/>
    </row>
    <row r="2116" s="33" customFormat="true" ht="15" hidden="true" customHeight="false" outlineLevel="0" collapsed="false">
      <c r="A2116" s="3" t="s">
        <v>4816</v>
      </c>
      <c r="B2116" s="15" t="s">
        <v>4636</v>
      </c>
      <c r="C2116" s="15" t="s">
        <v>4745</v>
      </c>
      <c r="D2116" s="15" t="s">
        <v>4746</v>
      </c>
      <c r="E2116" s="13" t="s">
        <v>4817</v>
      </c>
      <c r="F2116" s="13"/>
      <c r="G2116" s="13"/>
      <c r="H2116" s="13" t="n">
        <v>1.0584</v>
      </c>
      <c r="I2116" s="12"/>
      <c r="J2116" s="13"/>
    </row>
    <row r="2117" s="33" customFormat="true" ht="15" hidden="true" customHeight="false" outlineLevel="0" collapsed="false">
      <c r="A2117" s="3" t="s">
        <v>4818</v>
      </c>
      <c r="B2117" s="15" t="s">
        <v>4636</v>
      </c>
      <c r="C2117" s="15" t="s">
        <v>4745</v>
      </c>
      <c r="D2117" s="15" t="s">
        <v>4746</v>
      </c>
      <c r="E2117" s="13" t="s">
        <v>4819</v>
      </c>
      <c r="F2117" s="13"/>
      <c r="G2117" s="13"/>
      <c r="H2117" s="13" t="n">
        <v>1.0584</v>
      </c>
      <c r="I2117" s="12"/>
      <c r="J2117" s="13"/>
    </row>
    <row r="2118" s="33" customFormat="true" ht="15" hidden="true" customHeight="false" outlineLevel="0" collapsed="false">
      <c r="A2118" s="3" t="s">
        <v>4820</v>
      </c>
      <c r="B2118" s="15" t="s">
        <v>4636</v>
      </c>
      <c r="C2118" s="15" t="s">
        <v>4745</v>
      </c>
      <c r="D2118" s="15" t="s">
        <v>4746</v>
      </c>
      <c r="E2118" s="13" t="s">
        <v>4821</v>
      </c>
      <c r="F2118" s="13"/>
      <c r="G2118" s="13"/>
      <c r="H2118" s="13" t="n">
        <v>1.0584</v>
      </c>
      <c r="I2118" s="12"/>
      <c r="J2118" s="13"/>
    </row>
    <row r="2119" s="33" customFormat="true" ht="15" hidden="true" customHeight="false" outlineLevel="0" collapsed="false">
      <c r="A2119" s="3" t="s">
        <v>4822</v>
      </c>
      <c r="B2119" s="15" t="s">
        <v>4636</v>
      </c>
      <c r="C2119" s="15" t="s">
        <v>4745</v>
      </c>
      <c r="D2119" s="15" t="s">
        <v>4746</v>
      </c>
      <c r="E2119" s="13" t="s">
        <v>4823</v>
      </c>
      <c r="F2119" s="13"/>
      <c r="G2119" s="13"/>
      <c r="H2119" s="13" t="n">
        <v>4.1013</v>
      </c>
      <c r="I2119" s="12"/>
      <c r="J2119" s="13"/>
    </row>
    <row r="2120" s="33" customFormat="true" ht="15" hidden="true" customHeight="false" outlineLevel="0" collapsed="false">
      <c r="A2120" s="3" t="s">
        <v>4824</v>
      </c>
      <c r="B2120" s="15" t="s">
        <v>4636</v>
      </c>
      <c r="C2120" s="15" t="s">
        <v>4745</v>
      </c>
      <c r="D2120" s="15" t="s">
        <v>4746</v>
      </c>
      <c r="E2120" s="13" t="s">
        <v>4825</v>
      </c>
      <c r="F2120" s="13"/>
      <c r="G2120" s="13"/>
      <c r="H2120" s="13" t="n">
        <v>4.1013</v>
      </c>
      <c r="I2120" s="12"/>
      <c r="J2120" s="13"/>
    </row>
    <row r="2121" s="33" customFormat="true" ht="15" hidden="true" customHeight="false" outlineLevel="0" collapsed="false">
      <c r="A2121" s="3" t="s">
        <v>4826</v>
      </c>
      <c r="B2121" s="15" t="s">
        <v>4636</v>
      </c>
      <c r="C2121" s="15" t="s">
        <v>4745</v>
      </c>
      <c r="D2121" s="15" t="s">
        <v>4746</v>
      </c>
      <c r="E2121" s="13" t="s">
        <v>4827</v>
      </c>
      <c r="F2121" s="13"/>
      <c r="G2121" s="13"/>
      <c r="H2121" s="13" t="n">
        <v>0.99666</v>
      </c>
      <c r="I2121" s="12"/>
      <c r="J2121" s="13"/>
    </row>
    <row r="2122" s="33" customFormat="true" ht="15" hidden="true" customHeight="false" outlineLevel="0" collapsed="false">
      <c r="A2122" s="3" t="s">
        <v>4828</v>
      </c>
      <c r="B2122" s="15" t="s">
        <v>4636</v>
      </c>
      <c r="C2122" s="15" t="s">
        <v>4745</v>
      </c>
      <c r="D2122" s="15" t="s">
        <v>4746</v>
      </c>
      <c r="E2122" s="13" t="s">
        <v>4829</v>
      </c>
      <c r="F2122" s="13"/>
      <c r="G2122" s="13"/>
      <c r="H2122" s="13" t="n">
        <v>0.99666</v>
      </c>
      <c r="I2122" s="12"/>
      <c r="J2122" s="13"/>
    </row>
    <row r="2123" s="33" customFormat="true" ht="15" hidden="true" customHeight="false" outlineLevel="0" collapsed="false">
      <c r="A2123" s="3" t="s">
        <v>4830</v>
      </c>
      <c r="B2123" s="15" t="s">
        <v>4636</v>
      </c>
      <c r="C2123" s="15" t="s">
        <v>4745</v>
      </c>
      <c r="D2123" s="15" t="s">
        <v>4746</v>
      </c>
      <c r="E2123" s="13" t="s">
        <v>4831</v>
      </c>
      <c r="F2123" s="13"/>
      <c r="G2123" s="13"/>
      <c r="H2123" s="13" t="n">
        <v>0.99666</v>
      </c>
      <c r="I2123" s="12"/>
      <c r="J2123" s="13"/>
    </row>
    <row r="2124" s="33" customFormat="true" ht="15" hidden="true" customHeight="false" outlineLevel="0" collapsed="false">
      <c r="A2124" s="3" t="s">
        <v>4832</v>
      </c>
      <c r="B2124" s="15" t="s">
        <v>4636</v>
      </c>
      <c r="C2124" s="15" t="s">
        <v>4745</v>
      </c>
      <c r="D2124" s="15" t="s">
        <v>4746</v>
      </c>
      <c r="E2124" s="13" t="s">
        <v>4833</v>
      </c>
      <c r="F2124" s="13"/>
      <c r="G2124" s="13"/>
      <c r="H2124" s="13" t="n">
        <v>0.99666</v>
      </c>
      <c r="I2124" s="12"/>
      <c r="J2124" s="13"/>
    </row>
    <row r="2125" s="33" customFormat="true" ht="15" hidden="true" customHeight="false" outlineLevel="0" collapsed="false">
      <c r="A2125" s="3" t="s">
        <v>4834</v>
      </c>
      <c r="B2125" s="15" t="s">
        <v>4636</v>
      </c>
      <c r="C2125" s="15" t="s">
        <v>4745</v>
      </c>
      <c r="D2125" s="15" t="s">
        <v>4746</v>
      </c>
      <c r="E2125" s="13" t="s">
        <v>4835</v>
      </c>
      <c r="F2125" s="13"/>
      <c r="G2125" s="13"/>
      <c r="H2125" s="13" t="n">
        <v>4.6746</v>
      </c>
      <c r="I2125" s="12"/>
      <c r="J2125" s="13"/>
    </row>
    <row r="2126" s="33" customFormat="true" ht="15" hidden="true" customHeight="false" outlineLevel="0" collapsed="false">
      <c r="A2126" s="3" t="s">
        <v>4836</v>
      </c>
      <c r="B2126" s="15" t="s">
        <v>4636</v>
      </c>
      <c r="C2126" s="15" t="s">
        <v>4745</v>
      </c>
      <c r="D2126" s="15" t="s">
        <v>4746</v>
      </c>
      <c r="E2126" s="13" t="s">
        <v>4837</v>
      </c>
      <c r="F2126" s="13"/>
      <c r="G2126" s="13"/>
      <c r="H2126" s="13" t="n">
        <v>3.9249</v>
      </c>
      <c r="I2126" s="12"/>
      <c r="J2126" s="13"/>
    </row>
    <row r="2127" s="33" customFormat="true" ht="15" hidden="true" customHeight="false" outlineLevel="0" collapsed="false">
      <c r="A2127" s="3" t="s">
        <v>4838</v>
      </c>
      <c r="B2127" s="15" t="s">
        <v>4636</v>
      </c>
      <c r="C2127" s="15" t="s">
        <v>4745</v>
      </c>
      <c r="D2127" s="15" t="s">
        <v>4746</v>
      </c>
      <c r="E2127" s="13" t="s">
        <v>4839</v>
      </c>
      <c r="F2127" s="13"/>
      <c r="G2127" s="13"/>
      <c r="H2127" s="13" t="n">
        <v>1.37592</v>
      </c>
      <c r="I2127" s="12"/>
      <c r="J2127" s="13"/>
    </row>
    <row r="2128" s="33" customFormat="true" ht="15" hidden="true" customHeight="false" outlineLevel="0" collapsed="false">
      <c r="A2128" s="3" t="s">
        <v>4840</v>
      </c>
      <c r="B2128" s="15" t="s">
        <v>4636</v>
      </c>
      <c r="C2128" s="15" t="s">
        <v>4745</v>
      </c>
      <c r="D2128" s="15" t="s">
        <v>4746</v>
      </c>
      <c r="E2128" s="13" t="s">
        <v>4841</v>
      </c>
      <c r="F2128" s="13"/>
      <c r="G2128" s="13"/>
      <c r="H2128" s="13" t="n">
        <v>0.71442</v>
      </c>
      <c r="I2128" s="12"/>
      <c r="J2128" s="13"/>
    </row>
    <row r="2129" s="33" customFormat="true" ht="15" hidden="true" customHeight="false" outlineLevel="0" collapsed="false">
      <c r="A2129" s="3" t="s">
        <v>4842</v>
      </c>
      <c r="B2129" s="15" t="s">
        <v>4636</v>
      </c>
      <c r="C2129" s="15" t="s">
        <v>4745</v>
      </c>
      <c r="D2129" s="15" t="s">
        <v>4746</v>
      </c>
      <c r="E2129" s="13" t="s">
        <v>4843</v>
      </c>
      <c r="F2129" s="13"/>
      <c r="G2129" s="13"/>
      <c r="H2129" s="13" t="n">
        <v>0.71442</v>
      </c>
      <c r="I2129" s="12"/>
      <c r="J2129" s="13"/>
    </row>
    <row r="2130" s="33" customFormat="true" ht="15" hidden="true" customHeight="false" outlineLevel="0" collapsed="false">
      <c r="A2130" s="3" t="s">
        <v>4844</v>
      </c>
      <c r="B2130" s="15" t="s">
        <v>4636</v>
      </c>
      <c r="C2130" s="15" t="s">
        <v>4745</v>
      </c>
      <c r="D2130" s="15" t="s">
        <v>4746</v>
      </c>
      <c r="E2130" s="13" t="s">
        <v>4845</v>
      </c>
      <c r="F2130" s="13"/>
      <c r="G2130" s="13"/>
      <c r="H2130" s="13" t="n">
        <v>0.71442</v>
      </c>
      <c r="I2130" s="12"/>
      <c r="J2130" s="13"/>
    </row>
    <row r="2131" s="33" customFormat="true" ht="15" hidden="true" customHeight="false" outlineLevel="0" collapsed="false">
      <c r="A2131" s="3" t="s">
        <v>4846</v>
      </c>
      <c r="B2131" s="15" t="s">
        <v>4636</v>
      </c>
      <c r="C2131" s="15" t="s">
        <v>4745</v>
      </c>
      <c r="D2131" s="15" t="s">
        <v>4746</v>
      </c>
      <c r="E2131" s="13" t="s">
        <v>4847</v>
      </c>
      <c r="F2131" s="13"/>
      <c r="G2131" s="13"/>
      <c r="H2131" s="13" t="n">
        <v>0.71442</v>
      </c>
      <c r="I2131" s="12"/>
      <c r="J2131" s="13"/>
    </row>
    <row r="2132" s="33" customFormat="true" ht="15" hidden="true" customHeight="false" outlineLevel="0" collapsed="false">
      <c r="A2132" s="3" t="s">
        <v>4848</v>
      </c>
      <c r="B2132" s="15" t="s">
        <v>4636</v>
      </c>
      <c r="C2132" s="15" t="s">
        <v>4745</v>
      </c>
      <c r="D2132" s="15" t="s">
        <v>4746</v>
      </c>
      <c r="E2132" s="13" t="s">
        <v>4849</v>
      </c>
      <c r="F2132" s="13"/>
      <c r="G2132" s="13"/>
      <c r="H2132" s="13" t="n">
        <v>1.2789</v>
      </c>
      <c r="I2132" s="12"/>
      <c r="J2132" s="13"/>
    </row>
    <row r="2133" s="33" customFormat="true" ht="15" hidden="true" customHeight="false" outlineLevel="0" collapsed="false">
      <c r="A2133" s="3" t="s">
        <v>4850</v>
      </c>
      <c r="B2133" s="15" t="s">
        <v>4636</v>
      </c>
      <c r="C2133" s="15" t="s">
        <v>4745</v>
      </c>
      <c r="D2133" s="15" t="s">
        <v>4746</v>
      </c>
      <c r="E2133" s="13" t="s">
        <v>4851</v>
      </c>
      <c r="F2133" s="13"/>
      <c r="G2133" s="13"/>
      <c r="H2133" s="13" t="n">
        <v>0.85554</v>
      </c>
      <c r="I2133" s="12"/>
      <c r="J2133" s="13"/>
    </row>
    <row r="2134" s="33" customFormat="true" ht="15" hidden="true" customHeight="false" outlineLevel="0" collapsed="false">
      <c r="A2134" s="3" t="s">
        <v>4852</v>
      </c>
      <c r="B2134" s="15" t="s">
        <v>4636</v>
      </c>
      <c r="C2134" s="15" t="s">
        <v>4745</v>
      </c>
      <c r="D2134" s="15" t="s">
        <v>4746</v>
      </c>
      <c r="E2134" s="13" t="s">
        <v>4853</v>
      </c>
      <c r="F2134" s="13"/>
      <c r="G2134" s="13"/>
      <c r="H2134" s="13" t="n">
        <v>1.13778</v>
      </c>
      <c r="I2134" s="12"/>
      <c r="J2134" s="13"/>
    </row>
    <row r="2135" s="33" customFormat="true" ht="15" hidden="true" customHeight="false" outlineLevel="0" collapsed="false">
      <c r="A2135" s="3" t="s">
        <v>4854</v>
      </c>
      <c r="B2135" s="15" t="s">
        <v>4636</v>
      </c>
      <c r="C2135" s="15" t="s">
        <v>4745</v>
      </c>
      <c r="D2135" s="15" t="s">
        <v>4746</v>
      </c>
      <c r="E2135" s="13" t="s">
        <v>4855</v>
      </c>
      <c r="F2135" s="13"/>
      <c r="G2135" s="13"/>
      <c r="H2135" s="13" t="n">
        <v>0.77616</v>
      </c>
      <c r="I2135" s="12"/>
      <c r="J2135" s="13"/>
    </row>
    <row r="2136" s="33" customFormat="true" ht="15" hidden="true" customHeight="false" outlineLevel="0" collapsed="false">
      <c r="A2136" s="3" t="s">
        <v>4856</v>
      </c>
      <c r="B2136" s="15" t="s">
        <v>4636</v>
      </c>
      <c r="C2136" s="15" t="s">
        <v>4745</v>
      </c>
      <c r="D2136" s="15" t="s">
        <v>4746</v>
      </c>
      <c r="E2136" s="13" t="s">
        <v>4857</v>
      </c>
      <c r="F2136" s="13"/>
      <c r="G2136" s="13"/>
      <c r="H2136" s="13" t="n">
        <v>1.37592</v>
      </c>
      <c r="I2136" s="12"/>
      <c r="J2136" s="13"/>
    </row>
    <row r="2137" s="33" customFormat="true" ht="15" hidden="true" customHeight="false" outlineLevel="0" collapsed="false">
      <c r="A2137" s="3" t="s">
        <v>4858</v>
      </c>
      <c r="B2137" s="15" t="s">
        <v>4636</v>
      </c>
      <c r="C2137" s="15" t="s">
        <v>4745</v>
      </c>
      <c r="D2137" s="15" t="s">
        <v>4746</v>
      </c>
      <c r="E2137" s="13" t="s">
        <v>4859</v>
      </c>
      <c r="F2137" s="13"/>
      <c r="G2137" s="13"/>
      <c r="H2137" s="13" t="n">
        <v>0.99666</v>
      </c>
      <c r="I2137" s="12"/>
      <c r="J2137" s="13"/>
    </row>
    <row r="2138" s="33" customFormat="true" ht="15" hidden="true" customHeight="false" outlineLevel="0" collapsed="false">
      <c r="A2138" s="3" t="s">
        <v>4860</v>
      </c>
      <c r="B2138" s="15" t="s">
        <v>4636</v>
      </c>
      <c r="C2138" s="15" t="s">
        <v>4745</v>
      </c>
      <c r="D2138" s="15" t="s">
        <v>4746</v>
      </c>
      <c r="E2138" s="13" t="s">
        <v>4861</v>
      </c>
      <c r="F2138" s="13"/>
      <c r="G2138" s="13"/>
      <c r="H2138" s="13" t="n">
        <v>0.99666</v>
      </c>
      <c r="I2138" s="12"/>
      <c r="J2138" s="13"/>
    </row>
    <row r="2139" s="33" customFormat="true" ht="15" hidden="true" customHeight="false" outlineLevel="0" collapsed="false">
      <c r="A2139" s="3" t="s">
        <v>4862</v>
      </c>
      <c r="B2139" s="15" t="s">
        <v>4636</v>
      </c>
      <c r="C2139" s="15" t="s">
        <v>4745</v>
      </c>
      <c r="D2139" s="15" t="s">
        <v>4746</v>
      </c>
      <c r="E2139" s="13" t="s">
        <v>4863</v>
      </c>
      <c r="F2139" s="13"/>
      <c r="G2139" s="13"/>
      <c r="H2139" s="13" t="n">
        <v>0.99666</v>
      </c>
      <c r="I2139" s="12"/>
      <c r="J2139" s="13"/>
    </row>
    <row r="2140" s="33" customFormat="true" ht="15" hidden="true" customHeight="false" outlineLevel="0" collapsed="false">
      <c r="A2140" s="3" t="s">
        <v>4864</v>
      </c>
      <c r="B2140" s="15" t="s">
        <v>4636</v>
      </c>
      <c r="C2140" s="15" t="s">
        <v>4745</v>
      </c>
      <c r="D2140" s="15" t="s">
        <v>4746</v>
      </c>
      <c r="E2140" s="13" t="s">
        <v>4865</v>
      </c>
      <c r="F2140" s="13"/>
      <c r="G2140" s="13"/>
      <c r="H2140" s="13" t="n">
        <v>0.99666</v>
      </c>
      <c r="I2140" s="12"/>
      <c r="J2140" s="13"/>
    </row>
    <row r="2141" s="33" customFormat="true" ht="15" hidden="true" customHeight="false" outlineLevel="0" collapsed="false">
      <c r="A2141" s="3" t="s">
        <v>4866</v>
      </c>
      <c r="B2141" s="15" t="s">
        <v>4636</v>
      </c>
      <c r="C2141" s="15" t="s">
        <v>4745</v>
      </c>
      <c r="D2141" s="15" t="s">
        <v>4746</v>
      </c>
      <c r="E2141" s="13" t="s">
        <v>4867</v>
      </c>
      <c r="F2141" s="13"/>
      <c r="G2141" s="13"/>
      <c r="H2141" s="13" t="n">
        <v>4.6746</v>
      </c>
      <c r="I2141" s="12"/>
      <c r="J2141" s="13"/>
    </row>
    <row r="2142" s="33" customFormat="true" ht="15" hidden="true" customHeight="false" outlineLevel="0" collapsed="false">
      <c r="A2142" s="3" t="s">
        <v>4868</v>
      </c>
      <c r="B2142" s="15" t="s">
        <v>4636</v>
      </c>
      <c r="C2142" s="15" t="s">
        <v>4745</v>
      </c>
      <c r="D2142" s="15" t="s">
        <v>4746</v>
      </c>
      <c r="E2142" s="13" t="s">
        <v>4869</v>
      </c>
      <c r="F2142" s="13"/>
      <c r="G2142" s="13"/>
      <c r="H2142" s="13" t="n">
        <v>3.9249</v>
      </c>
      <c r="I2142" s="12"/>
      <c r="J2142" s="13"/>
    </row>
    <row r="2143" s="33" customFormat="true" ht="15" hidden="true" customHeight="false" outlineLevel="0" collapsed="false">
      <c r="A2143" s="3" t="s">
        <v>4870</v>
      </c>
      <c r="B2143" s="15" t="s">
        <v>4636</v>
      </c>
      <c r="C2143" s="15" t="s">
        <v>4745</v>
      </c>
      <c r="D2143" s="15" t="s">
        <v>4746</v>
      </c>
      <c r="E2143" s="13" t="s">
        <v>4871</v>
      </c>
      <c r="F2143" s="13"/>
      <c r="G2143" s="13"/>
      <c r="H2143" s="13" t="n">
        <v>1.37592</v>
      </c>
      <c r="I2143" s="12"/>
      <c r="J2143" s="13"/>
    </row>
    <row r="2144" s="33" customFormat="true" ht="15" hidden="true" customHeight="false" outlineLevel="0" collapsed="false">
      <c r="A2144" s="3" t="s">
        <v>4872</v>
      </c>
      <c r="B2144" s="15" t="s">
        <v>4636</v>
      </c>
      <c r="C2144" s="15" t="s">
        <v>4745</v>
      </c>
      <c r="D2144" s="15" t="s">
        <v>4746</v>
      </c>
      <c r="E2144" s="13" t="s">
        <v>4873</v>
      </c>
      <c r="F2144" s="13"/>
      <c r="G2144" s="13"/>
      <c r="H2144" s="13" t="n">
        <v>3.6603</v>
      </c>
      <c r="I2144" s="12"/>
      <c r="J2144" s="13"/>
    </row>
    <row r="2145" s="33" customFormat="true" ht="15" hidden="true" customHeight="false" outlineLevel="0" collapsed="false">
      <c r="A2145" s="3" t="s">
        <v>4874</v>
      </c>
      <c r="B2145" s="15" t="s">
        <v>4636</v>
      </c>
      <c r="C2145" s="15" t="s">
        <v>4745</v>
      </c>
      <c r="D2145" s="15" t="s">
        <v>4746</v>
      </c>
      <c r="E2145" s="13" t="s">
        <v>4875</v>
      </c>
      <c r="F2145" s="13"/>
      <c r="G2145" s="13"/>
      <c r="H2145" s="13" t="n">
        <v>6.3945</v>
      </c>
      <c r="I2145" s="12"/>
      <c r="J2145" s="13"/>
    </row>
    <row r="2146" s="33" customFormat="true" ht="15" hidden="true" customHeight="false" outlineLevel="0" collapsed="false">
      <c r="A2146" s="3" t="s">
        <v>4876</v>
      </c>
      <c r="B2146" s="15" t="s">
        <v>4636</v>
      </c>
      <c r="C2146" s="15" t="s">
        <v>4745</v>
      </c>
      <c r="D2146" s="15" t="s">
        <v>4746</v>
      </c>
      <c r="E2146" s="13" t="s">
        <v>4877</v>
      </c>
      <c r="F2146" s="13"/>
      <c r="G2146" s="13"/>
      <c r="H2146" s="13" t="n">
        <v>6.3945</v>
      </c>
      <c r="I2146" s="12"/>
      <c r="J2146" s="13"/>
    </row>
    <row r="2147" s="33" customFormat="true" ht="15" hidden="true" customHeight="false" outlineLevel="0" collapsed="false">
      <c r="A2147" s="3" t="s">
        <v>4878</v>
      </c>
      <c r="B2147" s="15" t="s">
        <v>4636</v>
      </c>
      <c r="C2147" s="15" t="s">
        <v>4745</v>
      </c>
      <c r="D2147" s="15" t="s">
        <v>4746</v>
      </c>
      <c r="E2147" s="13" t="s">
        <v>4879</v>
      </c>
      <c r="F2147" s="13"/>
      <c r="G2147" s="13"/>
      <c r="H2147" s="13" t="n">
        <v>1.8522</v>
      </c>
      <c r="I2147" s="12"/>
      <c r="J2147" s="13"/>
    </row>
    <row r="2148" s="33" customFormat="true" ht="15" hidden="true" customHeight="false" outlineLevel="0" collapsed="false">
      <c r="A2148" s="3" t="s">
        <v>4880</v>
      </c>
      <c r="B2148" s="15" t="s">
        <v>4636</v>
      </c>
      <c r="C2148" s="15" t="s">
        <v>4745</v>
      </c>
      <c r="D2148" s="15" t="s">
        <v>4746</v>
      </c>
      <c r="E2148" s="13" t="s">
        <v>4881</v>
      </c>
      <c r="F2148" s="13"/>
      <c r="G2148" s="13"/>
      <c r="H2148" s="13" t="n">
        <v>3.6162</v>
      </c>
      <c r="I2148" s="12"/>
      <c r="J2148" s="13"/>
    </row>
    <row r="2149" s="33" customFormat="true" ht="15" hidden="true" customHeight="false" outlineLevel="0" collapsed="false">
      <c r="A2149" s="3" t="s">
        <v>4882</v>
      </c>
      <c r="B2149" s="15" t="s">
        <v>4636</v>
      </c>
      <c r="C2149" s="15" t="s">
        <v>4745</v>
      </c>
      <c r="D2149" s="15" t="s">
        <v>4746</v>
      </c>
      <c r="E2149" s="13" t="s">
        <v>4883</v>
      </c>
      <c r="F2149" s="13"/>
      <c r="G2149" s="13"/>
      <c r="H2149" s="13" t="n">
        <v>3.969</v>
      </c>
      <c r="I2149" s="12"/>
      <c r="J2149" s="13"/>
    </row>
    <row r="2150" s="33" customFormat="true" ht="15" hidden="true" customHeight="false" outlineLevel="0" collapsed="false">
      <c r="A2150" s="3" t="s">
        <v>4884</v>
      </c>
      <c r="B2150" s="15" t="s">
        <v>4636</v>
      </c>
      <c r="C2150" s="15" t="s">
        <v>4745</v>
      </c>
      <c r="D2150" s="15" t="s">
        <v>4746</v>
      </c>
      <c r="E2150" s="13" t="s">
        <v>4885</v>
      </c>
      <c r="F2150" s="13"/>
      <c r="G2150" s="13"/>
      <c r="H2150" s="13" t="n">
        <v>3.6162</v>
      </c>
      <c r="I2150" s="12"/>
      <c r="J2150" s="13"/>
    </row>
    <row r="2151" s="33" customFormat="true" ht="15" hidden="true" customHeight="false" outlineLevel="0" collapsed="false">
      <c r="A2151" s="3" t="s">
        <v>4886</v>
      </c>
      <c r="B2151" s="15" t="s">
        <v>4636</v>
      </c>
      <c r="C2151" s="15" t="s">
        <v>4745</v>
      </c>
      <c r="D2151" s="15" t="s">
        <v>4887</v>
      </c>
      <c r="E2151" s="13" t="s">
        <v>4888</v>
      </c>
      <c r="F2151" s="13" t="n">
        <v>0.18</v>
      </c>
      <c r="G2151" s="13"/>
      <c r="H2151" s="5" t="n">
        <f aca="false">VLOOKUP(E2151,[1]Sayfa5!E$1:H$1048576,4,0)</f>
        <v>2.59</v>
      </c>
      <c r="I2151" s="12"/>
      <c r="J2151" s="48" t="n">
        <f aca="false">VLOOKUP(E2151,[1]Sayfa5!E$1:I$1048576,5,0)</f>
        <v>8693245325018</v>
      </c>
    </row>
    <row r="2152" s="33" customFormat="true" ht="15" hidden="true" customHeight="false" outlineLevel="0" collapsed="false">
      <c r="A2152" s="3" t="s">
        <v>4889</v>
      </c>
      <c r="B2152" s="15" t="s">
        <v>4636</v>
      </c>
      <c r="C2152" s="15" t="s">
        <v>4745</v>
      </c>
      <c r="D2152" s="15" t="s">
        <v>4887</v>
      </c>
      <c r="E2152" s="13" t="s">
        <v>4890</v>
      </c>
      <c r="F2152" s="13" t="n">
        <v>0.18</v>
      </c>
      <c r="G2152" s="13"/>
      <c r="H2152" s="13" t="n">
        <f aca="false">VLOOKUP(E2152,[1]Sayfa5!E$1:H$1048576,4,0)</f>
        <v>4.33008</v>
      </c>
      <c r="I2152" s="12"/>
      <c r="J2152" s="47" t="n">
        <f aca="false">VLOOKUP(E2152,[1]Sayfa5!E$1:I$1048576,5,0)</f>
        <v>8691217086004</v>
      </c>
    </row>
    <row r="2153" s="33" customFormat="true" ht="15" hidden="true" customHeight="false" outlineLevel="0" collapsed="false">
      <c r="A2153" s="3" t="s">
        <v>4891</v>
      </c>
      <c r="B2153" s="15" t="s">
        <v>4636</v>
      </c>
      <c r="C2153" s="15" t="s">
        <v>4745</v>
      </c>
      <c r="D2153" s="15" t="s">
        <v>4887</v>
      </c>
      <c r="E2153" s="13" t="s">
        <v>4892</v>
      </c>
      <c r="F2153" s="13" t="n">
        <v>0.18</v>
      </c>
      <c r="G2153" s="13"/>
      <c r="H2153" s="13" t="n">
        <f aca="false">VLOOKUP(E2153,[1]Sayfa5!E$1:H$1048576,4,0)</f>
        <v>5.81224</v>
      </c>
      <c r="I2153" s="12"/>
      <c r="J2153" s="47" t="n">
        <f aca="false">VLOOKUP(E2153,[1]Sayfa5!E$1:I$1048576,5,0)</f>
        <v>8691217087001</v>
      </c>
    </row>
    <row r="2154" s="33" customFormat="true" ht="15" hidden="true" customHeight="false" outlineLevel="0" collapsed="false">
      <c r="A2154" s="3" t="s">
        <v>4893</v>
      </c>
      <c r="B2154" s="15" t="s">
        <v>4636</v>
      </c>
      <c r="C2154" s="15" t="s">
        <v>4745</v>
      </c>
      <c r="D2154" s="15" t="s">
        <v>4887</v>
      </c>
      <c r="E2154" s="13" t="s">
        <v>4894</v>
      </c>
      <c r="F2154" s="13" t="n">
        <v>0.18</v>
      </c>
      <c r="G2154" s="13"/>
      <c r="H2154" s="13" t="n">
        <f aca="false">VLOOKUP(E2154,[1]Sayfa5!E$1:H$1048576,4,0)</f>
        <v>2.18056</v>
      </c>
      <c r="I2154" s="12"/>
      <c r="J2154" s="47" t="n">
        <f aca="false">VLOOKUP(E2154,[1]Sayfa5!E$1:I$1048576,5,0)</f>
        <v>8691217086509</v>
      </c>
    </row>
    <row r="2155" s="33" customFormat="true" ht="15" hidden="true" customHeight="false" outlineLevel="0" collapsed="false">
      <c r="A2155" s="3" t="s">
        <v>4895</v>
      </c>
      <c r="B2155" s="15" t="s">
        <v>4636</v>
      </c>
      <c r="C2155" s="15" t="s">
        <v>4745</v>
      </c>
      <c r="D2155" s="15" t="s">
        <v>4887</v>
      </c>
      <c r="E2155" s="13" t="s">
        <v>4896</v>
      </c>
      <c r="F2155" s="13" t="n">
        <v>0.18</v>
      </c>
      <c r="G2155" s="13"/>
      <c r="H2155" s="13" t="n">
        <f aca="false">VLOOKUP(E2155,[1]Sayfa5!E$1:H$1048576,4,0)</f>
        <v>2.66168</v>
      </c>
      <c r="I2155" s="12"/>
      <c r="J2155" s="47" t="n">
        <f aca="false">VLOOKUP(E2155,[1]Sayfa5!E$1:I$1048576,5,0)</f>
        <v>8691217087506</v>
      </c>
    </row>
    <row r="2156" s="33" customFormat="true" ht="15" hidden="true" customHeight="false" outlineLevel="0" collapsed="false">
      <c r="A2156" s="3" t="s">
        <v>4897</v>
      </c>
      <c r="B2156" s="15" t="s">
        <v>4636</v>
      </c>
      <c r="C2156" s="15" t="s">
        <v>4745</v>
      </c>
      <c r="D2156" s="15" t="s">
        <v>4887</v>
      </c>
      <c r="E2156" s="13" t="s">
        <v>4898</v>
      </c>
      <c r="F2156" s="13"/>
      <c r="G2156" s="13"/>
      <c r="H2156" s="13" t="n">
        <v>1.75518</v>
      </c>
      <c r="I2156" s="12"/>
      <c r="J2156" s="13"/>
    </row>
    <row r="2157" s="33" customFormat="true" ht="15" hidden="true" customHeight="false" outlineLevel="0" collapsed="false">
      <c r="A2157" s="3" t="s">
        <v>4899</v>
      </c>
      <c r="B2157" s="15" t="s">
        <v>4636</v>
      </c>
      <c r="C2157" s="15" t="s">
        <v>4745</v>
      </c>
      <c r="D2157" s="15" t="s">
        <v>4887</v>
      </c>
      <c r="E2157" s="13" t="s">
        <v>4900</v>
      </c>
      <c r="F2157" s="13"/>
      <c r="G2157" s="13"/>
      <c r="H2157" s="13" t="n">
        <v>1.8522</v>
      </c>
      <c r="I2157" s="12"/>
      <c r="J2157" s="13"/>
    </row>
    <row r="2158" s="33" customFormat="true" ht="15" hidden="true" customHeight="false" outlineLevel="0" collapsed="false">
      <c r="A2158" s="3" t="s">
        <v>4901</v>
      </c>
      <c r="B2158" s="15" t="s">
        <v>4636</v>
      </c>
      <c r="C2158" s="15" t="s">
        <v>4745</v>
      </c>
      <c r="D2158" s="15" t="s">
        <v>4887</v>
      </c>
      <c r="E2158" s="13" t="s">
        <v>4902</v>
      </c>
      <c r="F2158" s="13" t="n">
        <v>0.18</v>
      </c>
      <c r="G2158" s="13"/>
      <c r="H2158" s="13" t="n">
        <v>3.6603</v>
      </c>
      <c r="I2158" s="12"/>
      <c r="J2158" s="12"/>
    </row>
    <row r="2159" s="33" customFormat="true" ht="15" hidden="true" customHeight="false" outlineLevel="0" collapsed="false">
      <c r="A2159" s="3" t="s">
        <v>4903</v>
      </c>
      <c r="B2159" s="15" t="s">
        <v>4636</v>
      </c>
      <c r="C2159" s="15" t="s">
        <v>4745</v>
      </c>
      <c r="D2159" s="15" t="s">
        <v>4887</v>
      </c>
      <c r="E2159" s="13" t="s">
        <v>4904</v>
      </c>
      <c r="F2159" s="13" t="n">
        <v>0.18</v>
      </c>
      <c r="G2159" s="13"/>
      <c r="H2159" s="13" t="n">
        <v>3.6603</v>
      </c>
      <c r="I2159" s="12"/>
      <c r="J2159" s="12"/>
    </row>
    <row r="2160" s="33" customFormat="true" ht="15" hidden="true" customHeight="false" outlineLevel="0" collapsed="false">
      <c r="A2160" s="3" t="s">
        <v>4905</v>
      </c>
      <c r="B2160" s="15" t="s">
        <v>4636</v>
      </c>
      <c r="C2160" s="15" t="s">
        <v>4745</v>
      </c>
      <c r="D2160" s="15" t="s">
        <v>4887</v>
      </c>
      <c r="E2160" s="13" t="s">
        <v>4906</v>
      </c>
      <c r="F2160" s="13" t="n">
        <v>0.18</v>
      </c>
      <c r="G2160" s="13"/>
      <c r="H2160" s="13" t="n">
        <v>3.6603</v>
      </c>
      <c r="I2160" s="12"/>
      <c r="J2160" s="12"/>
    </row>
    <row r="2161" s="33" customFormat="true" ht="15" hidden="true" customHeight="false" outlineLevel="0" collapsed="false">
      <c r="A2161" s="3" t="s">
        <v>4907</v>
      </c>
      <c r="B2161" s="15" t="s">
        <v>4636</v>
      </c>
      <c r="C2161" s="15" t="s">
        <v>4745</v>
      </c>
      <c r="D2161" s="15" t="s">
        <v>4887</v>
      </c>
      <c r="E2161" s="13" t="s">
        <v>4908</v>
      </c>
      <c r="F2161" s="13" t="n">
        <v>0.18</v>
      </c>
      <c r="G2161" s="13"/>
      <c r="H2161" s="13" t="n">
        <v>3.6603</v>
      </c>
      <c r="I2161" s="12"/>
      <c r="J2161" s="12"/>
    </row>
    <row r="2162" s="33" customFormat="true" ht="15" hidden="true" customHeight="false" outlineLevel="0" collapsed="false">
      <c r="A2162" s="3" t="s">
        <v>4909</v>
      </c>
      <c r="B2162" s="15" t="s">
        <v>4636</v>
      </c>
      <c r="C2162" s="15" t="s">
        <v>4745</v>
      </c>
      <c r="D2162" s="15" t="s">
        <v>4887</v>
      </c>
      <c r="E2162" s="13" t="s">
        <v>4910</v>
      </c>
      <c r="F2162" s="13" t="n">
        <v>0.18</v>
      </c>
      <c r="G2162" s="13"/>
      <c r="H2162" s="13" t="n">
        <v>3.6603</v>
      </c>
      <c r="I2162" s="12"/>
      <c r="J2162" s="12"/>
    </row>
    <row r="2163" s="33" customFormat="true" ht="15" hidden="true" customHeight="false" outlineLevel="0" collapsed="false">
      <c r="A2163" s="3" t="s">
        <v>4911</v>
      </c>
      <c r="B2163" s="15" t="s">
        <v>4636</v>
      </c>
      <c r="C2163" s="15" t="s">
        <v>4745</v>
      </c>
      <c r="D2163" s="15" t="s">
        <v>4887</v>
      </c>
      <c r="E2163" s="13" t="s">
        <v>4912</v>
      </c>
      <c r="F2163" s="13" t="n">
        <v>0.18</v>
      </c>
      <c r="G2163" s="13"/>
      <c r="H2163" s="13" t="n">
        <v>3.6603</v>
      </c>
      <c r="I2163" s="12"/>
      <c r="J2163" s="12"/>
    </row>
    <row r="2164" s="33" customFormat="true" ht="15" hidden="true" customHeight="false" outlineLevel="0" collapsed="false">
      <c r="A2164" s="3" t="s">
        <v>4913</v>
      </c>
      <c r="B2164" s="15" t="s">
        <v>4636</v>
      </c>
      <c r="C2164" s="15" t="s">
        <v>4745</v>
      </c>
      <c r="D2164" s="15" t="s">
        <v>4887</v>
      </c>
      <c r="E2164" s="13" t="s">
        <v>4914</v>
      </c>
      <c r="F2164" s="13" t="n">
        <v>0.18</v>
      </c>
      <c r="G2164" s="13"/>
      <c r="H2164" s="13" t="n">
        <v>3.6603</v>
      </c>
      <c r="I2164" s="12"/>
      <c r="J2164" s="12"/>
    </row>
    <row r="2165" s="33" customFormat="true" ht="15" hidden="true" customHeight="false" outlineLevel="0" collapsed="false">
      <c r="A2165" s="3" t="s">
        <v>4915</v>
      </c>
      <c r="B2165" s="15" t="s">
        <v>4636</v>
      </c>
      <c r="C2165" s="15" t="s">
        <v>4745</v>
      </c>
      <c r="D2165" s="51" t="s">
        <v>4916</v>
      </c>
      <c r="E2165" s="52" t="s">
        <v>4917</v>
      </c>
      <c r="F2165" s="13"/>
      <c r="G2165" s="13"/>
      <c r="H2165" s="13" t="n">
        <v>149.94</v>
      </c>
      <c r="I2165" s="12"/>
      <c r="J2165" s="13"/>
    </row>
    <row r="2166" customFormat="false" ht="15" hidden="true" customHeight="false" outlineLevel="0" collapsed="false">
      <c r="A2166" s="3" t="s">
        <v>4918</v>
      </c>
      <c r="B2166" s="15" t="s">
        <v>4636</v>
      </c>
      <c r="C2166" s="51" t="s">
        <v>4745</v>
      </c>
      <c r="D2166" s="51" t="s">
        <v>4916</v>
      </c>
      <c r="E2166" s="52" t="s">
        <v>4919</v>
      </c>
      <c r="F2166" s="13" t="n">
        <v>0.18</v>
      </c>
      <c r="G2166" s="52"/>
      <c r="H2166" s="13" t="n">
        <v>10.9368</v>
      </c>
      <c r="I2166" s="12"/>
      <c r="J2166" s="12"/>
    </row>
    <row r="2167" customFormat="false" ht="15" hidden="true" customHeight="false" outlineLevel="0" collapsed="false">
      <c r="A2167" s="3" t="s">
        <v>4920</v>
      </c>
      <c r="B2167" s="15" t="s">
        <v>4636</v>
      </c>
      <c r="C2167" s="51" t="s">
        <v>4745</v>
      </c>
      <c r="D2167" s="51" t="s">
        <v>4916</v>
      </c>
      <c r="E2167" s="52" t="s">
        <v>4921</v>
      </c>
      <c r="F2167" s="13" t="n">
        <v>0.18</v>
      </c>
      <c r="G2167" s="52"/>
      <c r="H2167" s="13" t="n">
        <v>5.9094</v>
      </c>
      <c r="I2167" s="12"/>
      <c r="J2167" s="12"/>
    </row>
    <row r="2168" customFormat="false" ht="15" hidden="true" customHeight="false" outlineLevel="0" collapsed="false">
      <c r="A2168" s="3" t="s">
        <v>4922</v>
      </c>
      <c r="B2168" s="15" t="s">
        <v>4636</v>
      </c>
      <c r="C2168" s="51" t="s">
        <v>4745</v>
      </c>
      <c r="D2168" s="51" t="s">
        <v>4916</v>
      </c>
      <c r="E2168" s="52" t="s">
        <v>4923</v>
      </c>
      <c r="F2168" s="13" t="n">
        <v>0.18</v>
      </c>
      <c r="G2168" s="52"/>
      <c r="H2168" s="13" t="n">
        <v>3.969</v>
      </c>
      <c r="I2168" s="12"/>
      <c r="J2168" s="12"/>
    </row>
    <row r="2169" customFormat="false" ht="15" hidden="true" customHeight="false" outlineLevel="0" collapsed="false">
      <c r="A2169" s="3" t="s">
        <v>4924</v>
      </c>
      <c r="B2169" s="15" t="s">
        <v>4636</v>
      </c>
      <c r="C2169" s="15" t="s">
        <v>4745</v>
      </c>
      <c r="D2169" s="51" t="s">
        <v>4916</v>
      </c>
      <c r="E2169" s="52" t="s">
        <v>4925</v>
      </c>
      <c r="F2169" s="13"/>
      <c r="G2169" s="13"/>
      <c r="H2169" s="13" t="n">
        <v>161.406</v>
      </c>
      <c r="I2169" s="12"/>
      <c r="J2169" s="13"/>
    </row>
    <row r="2170" customFormat="false" ht="15" hidden="true" customHeight="false" outlineLevel="0" collapsed="false">
      <c r="A2170" s="3" t="s">
        <v>4926</v>
      </c>
      <c r="B2170" s="15" t="s">
        <v>4636</v>
      </c>
      <c r="C2170" s="15" t="s">
        <v>4745</v>
      </c>
      <c r="D2170" s="51" t="s">
        <v>4916</v>
      </c>
      <c r="E2170" s="52" t="s">
        <v>4927</v>
      </c>
      <c r="F2170" s="13"/>
      <c r="G2170" s="13"/>
      <c r="H2170" s="13" t="n">
        <v>306.936</v>
      </c>
      <c r="I2170" s="12"/>
      <c r="J2170" s="13"/>
    </row>
    <row r="2171" customFormat="false" ht="15" hidden="true" customHeight="false" outlineLevel="0" collapsed="false">
      <c r="A2171" s="3" t="s">
        <v>4928</v>
      </c>
      <c r="B2171" s="15" t="s">
        <v>4636</v>
      </c>
      <c r="C2171" s="15" t="s">
        <v>4745</v>
      </c>
      <c r="D2171" s="51" t="s">
        <v>4916</v>
      </c>
      <c r="E2171" s="52" t="s">
        <v>4929</v>
      </c>
      <c r="F2171" s="13"/>
      <c r="G2171" s="13"/>
      <c r="H2171" s="13" t="n">
        <v>13.671</v>
      </c>
      <c r="I2171" s="12"/>
      <c r="J2171" s="13"/>
    </row>
    <row r="2172" customFormat="false" ht="15" hidden="true" customHeight="false" outlineLevel="0" collapsed="false">
      <c r="A2172" s="3" t="s">
        <v>4930</v>
      </c>
      <c r="B2172" s="15" t="s">
        <v>4636</v>
      </c>
      <c r="C2172" s="15" t="s">
        <v>4745</v>
      </c>
      <c r="D2172" s="51" t="s">
        <v>4916</v>
      </c>
      <c r="E2172" s="52" t="s">
        <v>4931</v>
      </c>
      <c r="F2172" s="13"/>
      <c r="G2172" s="13"/>
      <c r="H2172" s="13" t="n">
        <v>27.1656</v>
      </c>
      <c r="I2172" s="12"/>
      <c r="J2172" s="13"/>
    </row>
    <row r="2173" customFormat="false" ht="15" hidden="true" customHeight="false" outlineLevel="0" collapsed="false">
      <c r="A2173" s="3" t="s">
        <v>4932</v>
      </c>
      <c r="B2173" s="15" t="s">
        <v>4636</v>
      </c>
      <c r="C2173" s="15" t="s">
        <v>4745</v>
      </c>
      <c r="D2173" s="51" t="s">
        <v>4916</v>
      </c>
      <c r="E2173" s="52" t="s">
        <v>4933</v>
      </c>
      <c r="F2173" s="13"/>
      <c r="G2173" s="13"/>
      <c r="H2173" s="13" t="n">
        <v>42.336</v>
      </c>
      <c r="I2173" s="12"/>
      <c r="J2173" s="13"/>
    </row>
    <row r="2174" customFormat="false" ht="15" hidden="true" customHeight="false" outlineLevel="0" collapsed="false">
      <c r="A2174" s="3" t="s">
        <v>4934</v>
      </c>
      <c r="B2174" s="15" t="s">
        <v>4636</v>
      </c>
      <c r="C2174" s="15" t="s">
        <v>4745</v>
      </c>
      <c r="D2174" s="51" t="s">
        <v>4916</v>
      </c>
      <c r="E2174" s="52" t="s">
        <v>4935</v>
      </c>
      <c r="F2174" s="13"/>
      <c r="G2174" s="13"/>
      <c r="H2174" s="13" t="n">
        <v>82.908</v>
      </c>
      <c r="I2174" s="12"/>
      <c r="J2174" s="13"/>
    </row>
    <row r="2175" customFormat="false" ht="15" hidden="true" customHeight="false" outlineLevel="0" collapsed="false">
      <c r="A2175" s="3" t="s">
        <v>4936</v>
      </c>
      <c r="B2175" s="15" t="s">
        <v>4636</v>
      </c>
      <c r="C2175" s="15" t="s">
        <v>4745</v>
      </c>
      <c r="D2175" s="51" t="s">
        <v>4916</v>
      </c>
      <c r="E2175" s="52" t="s">
        <v>4937</v>
      </c>
      <c r="F2175" s="13"/>
      <c r="G2175" s="13"/>
      <c r="H2175" s="13" t="n">
        <v>92.169</v>
      </c>
      <c r="I2175" s="12"/>
      <c r="J2175" s="13"/>
    </row>
    <row r="2176" customFormat="false" ht="15" hidden="true" customHeight="false" outlineLevel="0" collapsed="false">
      <c r="A2176" s="3" t="s">
        <v>4938</v>
      </c>
      <c r="B2176" s="15" t="s">
        <v>4636</v>
      </c>
      <c r="C2176" s="15" t="s">
        <v>4745</v>
      </c>
      <c r="D2176" s="51" t="s">
        <v>4916</v>
      </c>
      <c r="E2176" s="52" t="s">
        <v>4939</v>
      </c>
      <c r="F2176" s="13"/>
      <c r="G2176" s="13"/>
      <c r="H2176" s="13" t="n">
        <v>16.4934</v>
      </c>
      <c r="I2176" s="12"/>
      <c r="J2176" s="13"/>
    </row>
    <row r="2177" customFormat="false" ht="15" hidden="true" customHeight="false" outlineLevel="0" collapsed="false">
      <c r="A2177" s="3" t="s">
        <v>4940</v>
      </c>
      <c r="B2177" s="15" t="s">
        <v>4636</v>
      </c>
      <c r="C2177" s="15" t="s">
        <v>4745</v>
      </c>
      <c r="D2177" s="51" t="s">
        <v>4916</v>
      </c>
      <c r="E2177" s="52" t="s">
        <v>4941</v>
      </c>
      <c r="F2177" s="13"/>
      <c r="G2177" s="13"/>
      <c r="H2177" s="13" t="n">
        <v>52.92</v>
      </c>
      <c r="I2177" s="12"/>
      <c r="J2177" s="13"/>
    </row>
    <row r="2178" customFormat="false" ht="15" hidden="true" customHeight="false" outlineLevel="0" collapsed="false">
      <c r="A2178" s="3" t="s">
        <v>4942</v>
      </c>
      <c r="B2178" s="15" t="s">
        <v>4636</v>
      </c>
      <c r="C2178" s="15" t="s">
        <v>4745</v>
      </c>
      <c r="D2178" s="15" t="s">
        <v>4943</v>
      </c>
      <c r="E2178" s="39" t="s">
        <v>4944</v>
      </c>
      <c r="F2178" s="39" t="n">
        <v>0.18</v>
      </c>
      <c r="G2178" s="39"/>
      <c r="H2178" s="39"/>
      <c r="I2178" s="12"/>
      <c r="J2178" s="39"/>
    </row>
    <row r="2179" customFormat="false" ht="15" hidden="true" customHeight="false" outlineLevel="0" collapsed="false">
      <c r="A2179" s="3" t="s">
        <v>4945</v>
      </c>
      <c r="B2179" s="15" t="s">
        <v>4636</v>
      </c>
      <c r="C2179" s="15" t="s">
        <v>4745</v>
      </c>
      <c r="D2179" s="15" t="s">
        <v>4943</v>
      </c>
      <c r="E2179" s="39" t="s">
        <v>4946</v>
      </c>
      <c r="F2179" s="39" t="n">
        <v>0.18</v>
      </c>
      <c r="G2179" s="39"/>
      <c r="H2179" s="39"/>
      <c r="I2179" s="12"/>
      <c r="J2179" s="39"/>
    </row>
    <row r="2180" customFormat="false" ht="15" hidden="true" customHeight="false" outlineLevel="0" collapsed="false">
      <c r="A2180" s="3" t="s">
        <v>4947</v>
      </c>
      <c r="B2180" s="15" t="s">
        <v>4636</v>
      </c>
      <c r="C2180" s="15" t="s">
        <v>4745</v>
      </c>
      <c r="D2180" s="15" t="s">
        <v>4943</v>
      </c>
      <c r="E2180" s="39" t="s">
        <v>4948</v>
      </c>
      <c r="F2180" s="39" t="n">
        <v>0.18</v>
      </c>
      <c r="G2180" s="39"/>
      <c r="H2180" s="39"/>
      <c r="I2180" s="12"/>
      <c r="J2180" s="39"/>
    </row>
    <row r="2181" customFormat="false" ht="15" hidden="true" customHeight="false" outlineLevel="0" collapsed="false">
      <c r="A2181" s="3" t="s">
        <v>4949</v>
      </c>
      <c r="B2181" s="15" t="s">
        <v>4636</v>
      </c>
      <c r="C2181" s="15" t="s">
        <v>4745</v>
      </c>
      <c r="D2181" s="15" t="s">
        <v>4943</v>
      </c>
      <c r="E2181" s="39" t="s">
        <v>4950</v>
      </c>
      <c r="F2181" s="39" t="n">
        <v>0.18</v>
      </c>
      <c r="G2181" s="39"/>
      <c r="H2181" s="39"/>
      <c r="I2181" s="12"/>
      <c r="J2181" s="39"/>
    </row>
    <row r="2182" customFormat="false" ht="15" hidden="true" customHeight="false" outlineLevel="0" collapsed="false">
      <c r="A2182" s="3" t="s">
        <v>4951</v>
      </c>
      <c r="B2182" s="15" t="s">
        <v>4636</v>
      </c>
      <c r="C2182" s="15" t="s">
        <v>4745</v>
      </c>
      <c r="D2182" s="15" t="s">
        <v>4943</v>
      </c>
      <c r="E2182" s="39" t="s">
        <v>4952</v>
      </c>
      <c r="F2182" s="39" t="n">
        <v>0.18</v>
      </c>
      <c r="G2182" s="39"/>
      <c r="H2182" s="39"/>
      <c r="I2182" s="12"/>
      <c r="J2182" s="39"/>
    </row>
    <row r="2183" customFormat="false" ht="15" hidden="true" customHeight="false" outlineLevel="0" collapsed="false">
      <c r="A2183" s="3" t="s">
        <v>4953</v>
      </c>
      <c r="B2183" s="15" t="s">
        <v>4636</v>
      </c>
      <c r="C2183" s="15" t="s">
        <v>4954</v>
      </c>
      <c r="D2183" s="15" t="s">
        <v>4955</v>
      </c>
      <c r="E2183" s="39" t="s">
        <v>4956</v>
      </c>
      <c r="F2183" s="39" t="n">
        <v>0.18</v>
      </c>
      <c r="G2183" s="39"/>
      <c r="H2183" s="39"/>
      <c r="I2183" s="12"/>
      <c r="J2183" s="39"/>
    </row>
    <row r="2184" customFormat="false" ht="15" hidden="true" customHeight="false" outlineLevel="0" collapsed="false">
      <c r="A2184" s="3" t="s">
        <v>4957</v>
      </c>
      <c r="B2184" s="15" t="s">
        <v>4636</v>
      </c>
      <c r="C2184" s="15" t="s">
        <v>4954</v>
      </c>
      <c r="D2184" s="15" t="s">
        <v>4955</v>
      </c>
      <c r="E2184" s="39" t="s">
        <v>4958</v>
      </c>
      <c r="F2184" s="39" t="n">
        <v>0.18</v>
      </c>
      <c r="G2184" s="39"/>
      <c r="H2184" s="39"/>
      <c r="I2184" s="12"/>
      <c r="J2184" s="39"/>
    </row>
    <row r="2185" customFormat="false" ht="15" hidden="true" customHeight="false" outlineLevel="0" collapsed="false">
      <c r="A2185" s="3" t="s">
        <v>4959</v>
      </c>
      <c r="B2185" s="15" t="s">
        <v>4636</v>
      </c>
      <c r="C2185" s="15" t="s">
        <v>4954</v>
      </c>
      <c r="D2185" s="15" t="s">
        <v>4955</v>
      </c>
      <c r="E2185" s="39" t="s">
        <v>4960</v>
      </c>
      <c r="F2185" s="39" t="n">
        <v>0.18</v>
      </c>
      <c r="G2185" s="39"/>
      <c r="H2185" s="39"/>
      <c r="I2185" s="12"/>
      <c r="J2185" s="39"/>
    </row>
    <row r="2186" customFormat="false" ht="15" hidden="true" customHeight="false" outlineLevel="0" collapsed="false">
      <c r="A2186" s="3" t="s">
        <v>4961</v>
      </c>
      <c r="B2186" s="15" t="s">
        <v>4636</v>
      </c>
      <c r="C2186" s="15" t="s">
        <v>4954</v>
      </c>
      <c r="D2186" s="15" t="s">
        <v>4955</v>
      </c>
      <c r="E2186" s="39" t="s">
        <v>4962</v>
      </c>
      <c r="F2186" s="39" t="n">
        <v>0.18</v>
      </c>
      <c r="G2186" s="39"/>
      <c r="H2186" s="39"/>
      <c r="I2186" s="12"/>
      <c r="J2186" s="39"/>
    </row>
    <row r="2187" customFormat="false" ht="15" hidden="true" customHeight="false" outlineLevel="0" collapsed="false">
      <c r="A2187" s="3" t="s">
        <v>4963</v>
      </c>
      <c r="B2187" s="15" t="s">
        <v>4636</v>
      </c>
      <c r="C2187" s="15" t="s">
        <v>4954</v>
      </c>
      <c r="D2187" s="15" t="s">
        <v>4955</v>
      </c>
      <c r="E2187" s="39" t="s">
        <v>4964</v>
      </c>
      <c r="F2187" s="39" t="n">
        <v>0.18</v>
      </c>
      <c r="G2187" s="39"/>
      <c r="H2187" s="39"/>
      <c r="I2187" s="12"/>
      <c r="J2187" s="39"/>
    </row>
    <row r="2188" customFormat="false" ht="15" hidden="true" customHeight="false" outlineLevel="0" collapsed="false">
      <c r="A2188" s="3" t="s">
        <v>4965</v>
      </c>
      <c r="B2188" s="15" t="s">
        <v>4636</v>
      </c>
      <c r="C2188" s="15" t="s">
        <v>4954</v>
      </c>
      <c r="D2188" s="15" t="s">
        <v>4955</v>
      </c>
      <c r="E2188" s="39" t="s">
        <v>4966</v>
      </c>
      <c r="F2188" s="39" t="n">
        <v>0.18</v>
      </c>
      <c r="G2188" s="39"/>
      <c r="H2188" s="39"/>
      <c r="I2188" s="12"/>
      <c r="J2188" s="39"/>
    </row>
    <row r="2189" customFormat="false" ht="15" hidden="true" customHeight="false" outlineLevel="0" collapsed="false">
      <c r="A2189" s="3" t="s">
        <v>4967</v>
      </c>
      <c r="B2189" s="15" t="s">
        <v>4636</v>
      </c>
      <c r="C2189" s="15" t="s">
        <v>4954</v>
      </c>
      <c r="D2189" s="15" t="s">
        <v>4955</v>
      </c>
      <c r="E2189" s="39" t="s">
        <v>4968</v>
      </c>
      <c r="F2189" s="39" t="n">
        <v>0.18</v>
      </c>
      <c r="G2189" s="39"/>
      <c r="H2189" s="39"/>
      <c r="I2189" s="12"/>
      <c r="J2189" s="39"/>
    </row>
    <row r="2190" customFormat="false" ht="15" hidden="true" customHeight="false" outlineLevel="0" collapsed="false">
      <c r="A2190" s="3" t="s">
        <v>4969</v>
      </c>
      <c r="B2190" s="15" t="s">
        <v>4636</v>
      </c>
      <c r="C2190" s="15" t="s">
        <v>4954</v>
      </c>
      <c r="D2190" s="15" t="s">
        <v>4955</v>
      </c>
      <c r="E2190" s="39" t="s">
        <v>4970</v>
      </c>
      <c r="F2190" s="39" t="n">
        <v>0.18</v>
      </c>
      <c r="G2190" s="39"/>
      <c r="H2190" s="39"/>
      <c r="I2190" s="12"/>
      <c r="J2190" s="39"/>
    </row>
    <row r="2191" customFormat="false" ht="15" hidden="true" customHeight="false" outlineLevel="0" collapsed="false">
      <c r="A2191" s="3" t="s">
        <v>4971</v>
      </c>
      <c r="B2191" s="15" t="s">
        <v>4636</v>
      </c>
      <c r="C2191" s="15" t="s">
        <v>4954</v>
      </c>
      <c r="D2191" s="15" t="s">
        <v>4955</v>
      </c>
      <c r="E2191" s="39" t="s">
        <v>4972</v>
      </c>
      <c r="F2191" s="39" t="n">
        <v>0.18</v>
      </c>
      <c r="G2191" s="39"/>
      <c r="H2191" s="39"/>
      <c r="I2191" s="12"/>
      <c r="J2191" s="39"/>
    </row>
    <row r="2192" customFormat="false" ht="15" hidden="true" customHeight="false" outlineLevel="0" collapsed="false">
      <c r="A2192" s="3" t="s">
        <v>4973</v>
      </c>
      <c r="B2192" s="15" t="s">
        <v>4636</v>
      </c>
      <c r="C2192" s="15" t="s">
        <v>4954</v>
      </c>
      <c r="D2192" s="15" t="s">
        <v>4955</v>
      </c>
      <c r="E2192" s="39" t="s">
        <v>4974</v>
      </c>
      <c r="F2192" s="39" t="n">
        <v>0.18</v>
      </c>
      <c r="G2192" s="39"/>
      <c r="H2192" s="39"/>
      <c r="I2192" s="12"/>
      <c r="J2192" s="39"/>
    </row>
    <row r="2193" customFormat="false" ht="15" hidden="true" customHeight="false" outlineLevel="0" collapsed="false">
      <c r="A2193" s="3" t="s">
        <v>4975</v>
      </c>
      <c r="B2193" s="15" t="s">
        <v>4636</v>
      </c>
      <c r="C2193" s="15" t="s">
        <v>4954</v>
      </c>
      <c r="D2193" s="15" t="s">
        <v>4955</v>
      </c>
      <c r="E2193" s="39" t="s">
        <v>4976</v>
      </c>
      <c r="F2193" s="39" t="n">
        <v>0.18</v>
      </c>
      <c r="G2193" s="39"/>
      <c r="H2193" s="39"/>
      <c r="I2193" s="12"/>
      <c r="J2193" s="39"/>
    </row>
    <row r="2194" customFormat="false" ht="15" hidden="true" customHeight="false" outlineLevel="0" collapsed="false">
      <c r="A2194" s="3" t="s">
        <v>4977</v>
      </c>
      <c r="B2194" s="15" t="s">
        <v>4636</v>
      </c>
      <c r="C2194" s="15" t="s">
        <v>4954</v>
      </c>
      <c r="D2194" s="15" t="s">
        <v>4955</v>
      </c>
      <c r="E2194" s="39" t="s">
        <v>4978</v>
      </c>
      <c r="F2194" s="39" t="n">
        <v>0.18</v>
      </c>
      <c r="G2194" s="39"/>
      <c r="H2194" s="39"/>
      <c r="I2194" s="12"/>
      <c r="J2194" s="39"/>
    </row>
    <row r="2195" customFormat="false" ht="15" hidden="true" customHeight="false" outlineLevel="0" collapsed="false">
      <c r="A2195" s="3" t="s">
        <v>4979</v>
      </c>
      <c r="B2195" s="15" t="s">
        <v>4636</v>
      </c>
      <c r="C2195" s="15" t="s">
        <v>4954</v>
      </c>
      <c r="D2195" s="15" t="s">
        <v>4955</v>
      </c>
      <c r="E2195" s="39" t="s">
        <v>4980</v>
      </c>
      <c r="F2195" s="39" t="n">
        <v>0.18</v>
      </c>
      <c r="G2195" s="39"/>
      <c r="H2195" s="39"/>
      <c r="I2195" s="12"/>
      <c r="J2195" s="39"/>
    </row>
    <row r="2196" customFormat="false" ht="15" hidden="true" customHeight="false" outlineLevel="0" collapsed="false">
      <c r="A2196" s="3" t="s">
        <v>4981</v>
      </c>
      <c r="B2196" s="15" t="s">
        <v>4636</v>
      </c>
      <c r="C2196" s="15" t="s">
        <v>4954</v>
      </c>
      <c r="D2196" s="15" t="s">
        <v>4955</v>
      </c>
      <c r="E2196" s="39" t="s">
        <v>4982</v>
      </c>
      <c r="F2196" s="39" t="n">
        <v>0.18</v>
      </c>
      <c r="G2196" s="39"/>
      <c r="H2196" s="39"/>
      <c r="I2196" s="12"/>
      <c r="J2196" s="39"/>
    </row>
    <row r="2197" customFormat="false" ht="15" hidden="true" customHeight="false" outlineLevel="0" collapsed="false">
      <c r="A2197" s="3" t="s">
        <v>4983</v>
      </c>
      <c r="B2197" s="15" t="s">
        <v>4636</v>
      </c>
      <c r="C2197" s="15" t="s">
        <v>4954</v>
      </c>
      <c r="D2197" s="15" t="s">
        <v>4955</v>
      </c>
      <c r="E2197" s="39" t="s">
        <v>4984</v>
      </c>
      <c r="F2197" s="39" t="n">
        <v>0.18</v>
      </c>
      <c r="G2197" s="39"/>
      <c r="H2197" s="39"/>
      <c r="I2197" s="12"/>
      <c r="J2197" s="39"/>
    </row>
    <row r="2198" customFormat="false" ht="15" hidden="true" customHeight="false" outlineLevel="0" collapsed="false">
      <c r="A2198" s="3" t="s">
        <v>4985</v>
      </c>
      <c r="B2198" s="15" t="s">
        <v>4636</v>
      </c>
      <c r="C2198" s="15" t="s">
        <v>4954</v>
      </c>
      <c r="D2198" s="15" t="s">
        <v>4955</v>
      </c>
      <c r="E2198" s="39" t="s">
        <v>4986</v>
      </c>
      <c r="F2198" s="39" t="n">
        <v>0.18</v>
      </c>
      <c r="G2198" s="39"/>
      <c r="H2198" s="39"/>
      <c r="I2198" s="12"/>
      <c r="J2198" s="39"/>
    </row>
    <row r="2199" customFormat="false" ht="15" hidden="true" customHeight="false" outlineLevel="0" collapsed="false">
      <c r="A2199" s="3" t="s">
        <v>4987</v>
      </c>
      <c r="B2199" s="15" t="s">
        <v>4636</v>
      </c>
      <c r="C2199" s="15" t="s">
        <v>4954</v>
      </c>
      <c r="D2199" s="15" t="s">
        <v>4955</v>
      </c>
      <c r="E2199" s="39" t="s">
        <v>4988</v>
      </c>
      <c r="F2199" s="39" t="n">
        <v>0.18</v>
      </c>
      <c r="G2199" s="39"/>
      <c r="H2199" s="39"/>
      <c r="I2199" s="12"/>
      <c r="J2199" s="39"/>
    </row>
    <row r="2200" customFormat="false" ht="15" hidden="true" customHeight="false" outlineLevel="0" collapsed="false">
      <c r="A2200" s="3" t="s">
        <v>4989</v>
      </c>
      <c r="B2200" s="15" t="s">
        <v>4636</v>
      </c>
      <c r="C2200" s="15" t="s">
        <v>4954</v>
      </c>
      <c r="D2200" s="15" t="s">
        <v>4955</v>
      </c>
      <c r="E2200" s="39" t="s">
        <v>4990</v>
      </c>
      <c r="F2200" s="39" t="n">
        <v>0.18</v>
      </c>
      <c r="G2200" s="39"/>
      <c r="H2200" s="39"/>
      <c r="I2200" s="12"/>
      <c r="J2200" s="39"/>
    </row>
    <row r="2201" customFormat="false" ht="15" hidden="true" customHeight="false" outlineLevel="0" collapsed="false">
      <c r="A2201" s="3" t="s">
        <v>4991</v>
      </c>
      <c r="B2201" s="15" t="s">
        <v>4636</v>
      </c>
      <c r="C2201" s="15" t="s">
        <v>4954</v>
      </c>
      <c r="D2201" s="15" t="s">
        <v>4955</v>
      </c>
      <c r="E2201" s="39" t="s">
        <v>4992</v>
      </c>
      <c r="F2201" s="39" t="n">
        <v>0.18</v>
      </c>
      <c r="G2201" s="39"/>
      <c r="H2201" s="39"/>
      <c r="I2201" s="12"/>
      <c r="J2201" s="39"/>
    </row>
    <row r="2202" customFormat="false" ht="15" hidden="true" customHeight="false" outlineLevel="0" collapsed="false">
      <c r="A2202" s="3" t="s">
        <v>4993</v>
      </c>
      <c r="B2202" s="15" t="s">
        <v>4636</v>
      </c>
      <c r="C2202" s="15" t="s">
        <v>4954</v>
      </c>
      <c r="D2202" s="15" t="s">
        <v>4955</v>
      </c>
      <c r="E2202" s="39" t="s">
        <v>4994</v>
      </c>
      <c r="F2202" s="39" t="n">
        <v>0.18</v>
      </c>
      <c r="G2202" s="39"/>
      <c r="H2202" s="39"/>
      <c r="I2202" s="12"/>
      <c r="J2202" s="39"/>
    </row>
    <row r="2203" customFormat="false" ht="15" hidden="true" customHeight="false" outlineLevel="0" collapsed="false">
      <c r="A2203" s="3" t="s">
        <v>4995</v>
      </c>
      <c r="B2203" s="15" t="s">
        <v>4636</v>
      </c>
      <c r="C2203" s="15" t="s">
        <v>4954</v>
      </c>
      <c r="D2203" s="15" t="s">
        <v>4955</v>
      </c>
      <c r="E2203" s="39" t="s">
        <v>4996</v>
      </c>
      <c r="F2203" s="39" t="n">
        <v>0.18</v>
      </c>
      <c r="G2203" s="39"/>
      <c r="H2203" s="39"/>
      <c r="I2203" s="12"/>
      <c r="J2203" s="39"/>
    </row>
    <row r="2204" customFormat="false" ht="15" hidden="true" customHeight="false" outlineLevel="0" collapsed="false">
      <c r="A2204" s="3" t="s">
        <v>4997</v>
      </c>
      <c r="B2204" s="15" t="s">
        <v>4636</v>
      </c>
      <c r="C2204" s="15" t="s">
        <v>4954</v>
      </c>
      <c r="D2204" s="15" t="s">
        <v>4955</v>
      </c>
      <c r="E2204" s="39" t="s">
        <v>4998</v>
      </c>
      <c r="F2204" s="39" t="n">
        <v>0.18</v>
      </c>
      <c r="G2204" s="39"/>
      <c r="H2204" s="39"/>
      <c r="I2204" s="12"/>
      <c r="J2204" s="39"/>
    </row>
    <row r="2205" customFormat="false" ht="15" hidden="true" customHeight="false" outlineLevel="0" collapsed="false">
      <c r="A2205" s="3" t="s">
        <v>4999</v>
      </c>
      <c r="B2205" s="15" t="s">
        <v>4636</v>
      </c>
      <c r="C2205" s="15" t="s">
        <v>4954</v>
      </c>
      <c r="D2205" s="15" t="s">
        <v>4955</v>
      </c>
      <c r="E2205" s="39" t="s">
        <v>5000</v>
      </c>
      <c r="F2205" s="39" t="n">
        <v>0.18</v>
      </c>
      <c r="G2205" s="39"/>
      <c r="H2205" s="39"/>
      <c r="I2205" s="12"/>
      <c r="J2205" s="39"/>
    </row>
    <row r="2206" customFormat="false" ht="15" hidden="true" customHeight="false" outlineLevel="0" collapsed="false">
      <c r="A2206" s="3" t="s">
        <v>5001</v>
      </c>
      <c r="B2206" s="15" t="s">
        <v>4636</v>
      </c>
      <c r="C2206" s="15" t="s">
        <v>4954</v>
      </c>
      <c r="D2206" s="15" t="s">
        <v>4955</v>
      </c>
      <c r="E2206" s="39" t="s">
        <v>5002</v>
      </c>
      <c r="F2206" s="39" t="n">
        <v>0.18</v>
      </c>
      <c r="G2206" s="39"/>
      <c r="H2206" s="39"/>
      <c r="I2206" s="12"/>
      <c r="J2206" s="39"/>
    </row>
    <row r="2207" customFormat="false" ht="15" hidden="true" customHeight="false" outlineLevel="0" collapsed="false">
      <c r="A2207" s="3" t="s">
        <v>5003</v>
      </c>
      <c r="B2207" s="15" t="s">
        <v>4636</v>
      </c>
      <c r="C2207" s="15" t="s">
        <v>4954</v>
      </c>
      <c r="D2207" s="15" t="s">
        <v>4955</v>
      </c>
      <c r="E2207" s="39" t="s">
        <v>5004</v>
      </c>
      <c r="F2207" s="39" t="n">
        <v>0.18</v>
      </c>
      <c r="G2207" s="39"/>
      <c r="H2207" s="39"/>
      <c r="I2207" s="12"/>
      <c r="J2207" s="39"/>
    </row>
    <row r="2208" customFormat="false" ht="15" hidden="true" customHeight="false" outlineLevel="0" collapsed="false">
      <c r="A2208" s="3" t="s">
        <v>5005</v>
      </c>
      <c r="B2208" s="15" t="s">
        <v>4636</v>
      </c>
      <c r="C2208" s="15" t="s">
        <v>4954</v>
      </c>
      <c r="D2208" s="15" t="s">
        <v>4955</v>
      </c>
      <c r="E2208" s="39" t="s">
        <v>5006</v>
      </c>
      <c r="F2208" s="39" t="n">
        <v>0.18</v>
      </c>
      <c r="G2208" s="39"/>
      <c r="H2208" s="39"/>
      <c r="I2208" s="12"/>
      <c r="J2208" s="39"/>
    </row>
    <row r="2209" customFormat="false" ht="15" hidden="true" customHeight="false" outlineLevel="0" collapsed="false">
      <c r="A2209" s="3" t="s">
        <v>5007</v>
      </c>
      <c r="B2209" s="15" t="s">
        <v>4636</v>
      </c>
      <c r="C2209" s="15" t="s">
        <v>4954</v>
      </c>
      <c r="D2209" s="15" t="s">
        <v>4955</v>
      </c>
      <c r="E2209" s="39" t="s">
        <v>5008</v>
      </c>
      <c r="F2209" s="39" t="n">
        <v>0.18</v>
      </c>
      <c r="G2209" s="39"/>
      <c r="H2209" s="39"/>
      <c r="I2209" s="12"/>
      <c r="J2209" s="39"/>
    </row>
    <row r="2210" customFormat="false" ht="15" hidden="true" customHeight="false" outlineLevel="0" collapsed="false">
      <c r="A2210" s="3" t="s">
        <v>5009</v>
      </c>
      <c r="B2210" s="15" t="s">
        <v>4636</v>
      </c>
      <c r="C2210" s="15" t="s">
        <v>4954</v>
      </c>
      <c r="D2210" s="15" t="s">
        <v>4955</v>
      </c>
      <c r="E2210" s="39" t="s">
        <v>5010</v>
      </c>
      <c r="F2210" s="39" t="n">
        <v>0.18</v>
      </c>
      <c r="G2210" s="39"/>
      <c r="H2210" s="39"/>
      <c r="I2210" s="12"/>
      <c r="J2210" s="39"/>
    </row>
    <row r="2211" customFormat="false" ht="15" hidden="true" customHeight="false" outlineLevel="0" collapsed="false">
      <c r="A2211" s="3" t="s">
        <v>5011</v>
      </c>
      <c r="B2211" s="15" t="s">
        <v>4636</v>
      </c>
      <c r="C2211" s="15" t="s">
        <v>4954</v>
      </c>
      <c r="D2211" s="15" t="s">
        <v>4955</v>
      </c>
      <c r="E2211" s="39" t="s">
        <v>5012</v>
      </c>
      <c r="F2211" s="39" t="n">
        <v>0.18</v>
      </c>
      <c r="G2211" s="39"/>
      <c r="H2211" s="39"/>
      <c r="I2211" s="12"/>
      <c r="J2211" s="39"/>
    </row>
    <row r="2212" customFormat="false" ht="15" hidden="true" customHeight="false" outlineLevel="0" collapsed="false">
      <c r="A2212" s="3" t="s">
        <v>5013</v>
      </c>
      <c r="B2212" s="15" t="s">
        <v>4636</v>
      </c>
      <c r="C2212" s="15" t="s">
        <v>4954</v>
      </c>
      <c r="D2212" s="15" t="s">
        <v>4955</v>
      </c>
      <c r="E2212" s="39" t="s">
        <v>5014</v>
      </c>
      <c r="F2212" s="39" t="n">
        <v>0.18</v>
      </c>
      <c r="G2212" s="39"/>
      <c r="H2212" s="39"/>
      <c r="I2212" s="12"/>
      <c r="J2212" s="39"/>
    </row>
    <row r="2213" customFormat="false" ht="15" hidden="true" customHeight="false" outlineLevel="0" collapsed="false">
      <c r="A2213" s="3" t="s">
        <v>5015</v>
      </c>
      <c r="B2213" s="15" t="s">
        <v>4636</v>
      </c>
      <c r="C2213" s="15" t="s">
        <v>4954</v>
      </c>
      <c r="D2213" s="15" t="s">
        <v>4955</v>
      </c>
      <c r="E2213" s="39" t="s">
        <v>5016</v>
      </c>
      <c r="F2213" s="39" t="n">
        <v>0.18</v>
      </c>
      <c r="G2213" s="39"/>
      <c r="H2213" s="39"/>
      <c r="I2213" s="12"/>
      <c r="J2213" s="39"/>
    </row>
    <row r="2214" customFormat="false" ht="15" hidden="true" customHeight="false" outlineLevel="0" collapsed="false">
      <c r="A2214" s="3" t="s">
        <v>5017</v>
      </c>
      <c r="B2214" s="15" t="s">
        <v>4636</v>
      </c>
      <c r="C2214" s="15" t="s">
        <v>4954</v>
      </c>
      <c r="D2214" s="15" t="s">
        <v>4955</v>
      </c>
      <c r="E2214" s="39" t="s">
        <v>5018</v>
      </c>
      <c r="F2214" s="39" t="n">
        <v>0.18</v>
      </c>
      <c r="G2214" s="39"/>
      <c r="H2214" s="39"/>
      <c r="I2214" s="12"/>
      <c r="J2214" s="39"/>
    </row>
    <row r="2215" customFormat="false" ht="15" hidden="true" customHeight="false" outlineLevel="0" collapsed="false">
      <c r="A2215" s="3" t="s">
        <v>5019</v>
      </c>
      <c r="B2215" s="15" t="s">
        <v>4636</v>
      </c>
      <c r="C2215" s="15" t="s">
        <v>4954</v>
      </c>
      <c r="D2215" s="15" t="s">
        <v>4955</v>
      </c>
      <c r="E2215" s="39" t="s">
        <v>5020</v>
      </c>
      <c r="F2215" s="39" t="n">
        <v>0.18</v>
      </c>
      <c r="G2215" s="39"/>
      <c r="H2215" s="39"/>
      <c r="I2215" s="12"/>
      <c r="J2215" s="39"/>
    </row>
    <row r="2216" customFormat="false" ht="15" hidden="true" customHeight="false" outlineLevel="0" collapsed="false">
      <c r="A2216" s="3" t="s">
        <v>5021</v>
      </c>
      <c r="B2216" s="15" t="s">
        <v>4636</v>
      </c>
      <c r="C2216" s="15" t="s">
        <v>4954</v>
      </c>
      <c r="D2216" s="15" t="s">
        <v>4955</v>
      </c>
      <c r="E2216" s="39" t="s">
        <v>5022</v>
      </c>
      <c r="F2216" s="39" t="n">
        <v>0.18</v>
      </c>
      <c r="G2216" s="39"/>
      <c r="H2216" s="39"/>
      <c r="I2216" s="12"/>
      <c r="J2216" s="39"/>
    </row>
    <row r="2217" customFormat="false" ht="15" hidden="true" customHeight="false" outlineLevel="0" collapsed="false">
      <c r="A2217" s="3" t="s">
        <v>5023</v>
      </c>
      <c r="B2217" s="15" t="s">
        <v>4636</v>
      </c>
      <c r="C2217" s="15" t="s">
        <v>4954</v>
      </c>
      <c r="D2217" s="15" t="s">
        <v>4955</v>
      </c>
      <c r="E2217" s="39" t="s">
        <v>5024</v>
      </c>
      <c r="F2217" s="39" t="n">
        <v>0.18</v>
      </c>
      <c r="G2217" s="39"/>
      <c r="H2217" s="39"/>
      <c r="I2217" s="12"/>
      <c r="J2217" s="39"/>
    </row>
    <row r="2218" customFormat="false" ht="15" hidden="true" customHeight="false" outlineLevel="0" collapsed="false">
      <c r="A2218" s="3" t="s">
        <v>5025</v>
      </c>
      <c r="B2218" s="15" t="s">
        <v>4636</v>
      </c>
      <c r="C2218" s="15" t="s">
        <v>4954</v>
      </c>
      <c r="D2218" s="15" t="s">
        <v>4955</v>
      </c>
      <c r="E2218" s="39" t="s">
        <v>5026</v>
      </c>
      <c r="F2218" s="39" t="n">
        <v>0.18</v>
      </c>
      <c r="G2218" s="39"/>
      <c r="H2218" s="39"/>
      <c r="I2218" s="12"/>
      <c r="J2218" s="39"/>
    </row>
    <row r="2219" customFormat="false" ht="15" hidden="true" customHeight="false" outlineLevel="0" collapsed="false">
      <c r="A2219" s="3" t="s">
        <v>5027</v>
      </c>
      <c r="B2219" s="15" t="s">
        <v>4636</v>
      </c>
      <c r="C2219" s="15" t="s">
        <v>4954</v>
      </c>
      <c r="D2219" s="15" t="s">
        <v>4955</v>
      </c>
      <c r="E2219" s="39" t="s">
        <v>5028</v>
      </c>
      <c r="F2219" s="39" t="n">
        <v>0.18</v>
      </c>
      <c r="G2219" s="39"/>
      <c r="H2219" s="39"/>
      <c r="I2219" s="12"/>
      <c r="J2219" s="39"/>
    </row>
    <row r="2220" customFormat="false" ht="15" hidden="true" customHeight="false" outlineLevel="0" collapsed="false">
      <c r="A2220" s="3" t="s">
        <v>5029</v>
      </c>
      <c r="B2220" s="15" t="s">
        <v>4636</v>
      </c>
      <c r="C2220" s="15" t="s">
        <v>4954</v>
      </c>
      <c r="D2220" s="15" t="s">
        <v>4955</v>
      </c>
      <c r="E2220" s="39" t="s">
        <v>5030</v>
      </c>
      <c r="F2220" s="39" t="n">
        <v>0.18</v>
      </c>
      <c r="G2220" s="39"/>
      <c r="H2220" s="39"/>
      <c r="I2220" s="12"/>
      <c r="J2220" s="39"/>
    </row>
    <row r="2221" customFormat="false" ht="15" hidden="true" customHeight="false" outlineLevel="0" collapsed="false">
      <c r="A2221" s="3" t="s">
        <v>5031</v>
      </c>
      <c r="B2221" s="15" t="s">
        <v>4636</v>
      </c>
      <c r="C2221" s="15" t="s">
        <v>4954</v>
      </c>
      <c r="D2221" s="15" t="s">
        <v>4955</v>
      </c>
      <c r="E2221" s="39" t="s">
        <v>5032</v>
      </c>
      <c r="F2221" s="39" t="n">
        <v>0.18</v>
      </c>
      <c r="G2221" s="39"/>
      <c r="H2221" s="39"/>
      <c r="I2221" s="12"/>
      <c r="J2221" s="39"/>
    </row>
    <row r="2222" customFormat="false" ht="15" hidden="true" customHeight="false" outlineLevel="0" collapsed="false">
      <c r="A2222" s="3" t="s">
        <v>5033</v>
      </c>
      <c r="B2222" s="15" t="s">
        <v>4636</v>
      </c>
      <c r="C2222" s="15" t="s">
        <v>4954</v>
      </c>
      <c r="D2222" s="15" t="s">
        <v>4955</v>
      </c>
      <c r="E2222" s="39" t="s">
        <v>5034</v>
      </c>
      <c r="F2222" s="39" t="n">
        <v>0.18</v>
      </c>
      <c r="G2222" s="39"/>
      <c r="H2222" s="39"/>
      <c r="I2222" s="12"/>
      <c r="J2222" s="39"/>
    </row>
    <row r="2223" customFormat="false" ht="15" hidden="true" customHeight="false" outlineLevel="0" collapsed="false">
      <c r="A2223" s="3" t="s">
        <v>5035</v>
      </c>
      <c r="B2223" s="15" t="s">
        <v>4636</v>
      </c>
      <c r="C2223" s="15" t="s">
        <v>4954</v>
      </c>
      <c r="D2223" s="15" t="s">
        <v>4955</v>
      </c>
      <c r="E2223" s="39" t="s">
        <v>5036</v>
      </c>
      <c r="F2223" s="39" t="n">
        <v>0.18</v>
      </c>
      <c r="G2223" s="39"/>
      <c r="H2223" s="39"/>
      <c r="I2223" s="12"/>
      <c r="J2223" s="39"/>
    </row>
    <row r="2224" customFormat="false" ht="15" hidden="true" customHeight="false" outlineLevel="0" collapsed="false">
      <c r="A2224" s="3" t="s">
        <v>5037</v>
      </c>
      <c r="B2224" s="15" t="s">
        <v>4636</v>
      </c>
      <c r="C2224" s="15" t="s">
        <v>4954</v>
      </c>
      <c r="D2224" s="15" t="s">
        <v>4955</v>
      </c>
      <c r="E2224" s="39" t="s">
        <v>5038</v>
      </c>
      <c r="F2224" s="39" t="n">
        <v>0.18</v>
      </c>
      <c r="G2224" s="39"/>
      <c r="H2224" s="39"/>
      <c r="I2224" s="12"/>
      <c r="J2224" s="39"/>
    </row>
    <row r="2225" customFormat="false" ht="15" hidden="true" customHeight="false" outlineLevel="0" collapsed="false">
      <c r="A2225" s="3" t="s">
        <v>5039</v>
      </c>
      <c r="B2225" s="15" t="s">
        <v>4636</v>
      </c>
      <c r="C2225" s="15" t="s">
        <v>4954</v>
      </c>
      <c r="D2225" s="15" t="s">
        <v>4955</v>
      </c>
      <c r="E2225" s="39" t="s">
        <v>5040</v>
      </c>
      <c r="F2225" s="39" t="n">
        <v>0.18</v>
      </c>
      <c r="G2225" s="39"/>
      <c r="H2225" s="39"/>
      <c r="I2225" s="12"/>
      <c r="J2225" s="39"/>
    </row>
    <row r="2226" customFormat="false" ht="15" hidden="true" customHeight="false" outlineLevel="0" collapsed="false">
      <c r="A2226" s="3" t="s">
        <v>5041</v>
      </c>
      <c r="B2226" s="15" t="s">
        <v>4636</v>
      </c>
      <c r="C2226" s="15" t="s">
        <v>4954</v>
      </c>
      <c r="D2226" s="15" t="s">
        <v>4955</v>
      </c>
      <c r="E2226" s="39" t="s">
        <v>5042</v>
      </c>
      <c r="F2226" s="39" t="n">
        <v>0.18</v>
      </c>
      <c r="G2226" s="39"/>
      <c r="H2226" s="39"/>
      <c r="I2226" s="12"/>
      <c r="J2226" s="39"/>
    </row>
    <row r="2227" customFormat="false" ht="15" hidden="true" customHeight="false" outlineLevel="0" collapsed="false">
      <c r="A2227" s="3" t="s">
        <v>5043</v>
      </c>
      <c r="B2227" s="15" t="s">
        <v>4636</v>
      </c>
      <c r="C2227" s="15" t="s">
        <v>4954</v>
      </c>
      <c r="D2227" s="15" t="s">
        <v>4955</v>
      </c>
      <c r="E2227" s="39" t="s">
        <v>5044</v>
      </c>
      <c r="F2227" s="39" t="n">
        <v>0.18</v>
      </c>
      <c r="G2227" s="39"/>
      <c r="H2227" s="39"/>
      <c r="I2227" s="12"/>
      <c r="J2227" s="39"/>
    </row>
    <row r="2228" customFormat="false" ht="15" hidden="true" customHeight="false" outlineLevel="0" collapsed="false">
      <c r="A2228" s="3" t="s">
        <v>5045</v>
      </c>
      <c r="B2228" s="15" t="s">
        <v>4636</v>
      </c>
      <c r="C2228" s="15" t="s">
        <v>4954</v>
      </c>
      <c r="D2228" s="15" t="s">
        <v>4955</v>
      </c>
      <c r="E2228" s="39" t="s">
        <v>5046</v>
      </c>
      <c r="F2228" s="39" t="n">
        <v>0.18</v>
      </c>
      <c r="G2228" s="39"/>
      <c r="H2228" s="39"/>
      <c r="I2228" s="12"/>
      <c r="J2228" s="39"/>
    </row>
    <row r="2229" customFormat="false" ht="15" hidden="true" customHeight="false" outlineLevel="0" collapsed="false">
      <c r="A2229" s="3" t="s">
        <v>5047</v>
      </c>
      <c r="B2229" s="15" t="s">
        <v>4636</v>
      </c>
      <c r="C2229" s="15" t="s">
        <v>4954</v>
      </c>
      <c r="D2229" s="15" t="s">
        <v>4955</v>
      </c>
      <c r="E2229" s="39" t="s">
        <v>5048</v>
      </c>
      <c r="F2229" s="39" t="n">
        <v>0.18</v>
      </c>
      <c r="G2229" s="39"/>
      <c r="H2229" s="39"/>
      <c r="I2229" s="12"/>
      <c r="J2229" s="39"/>
    </row>
    <row r="2230" customFormat="false" ht="15" hidden="true" customHeight="false" outlineLevel="0" collapsed="false">
      <c r="A2230" s="3" t="s">
        <v>5049</v>
      </c>
      <c r="B2230" s="15" t="s">
        <v>4636</v>
      </c>
      <c r="C2230" s="15" t="s">
        <v>4954</v>
      </c>
      <c r="D2230" s="15" t="s">
        <v>4955</v>
      </c>
      <c r="E2230" s="39" t="s">
        <v>5050</v>
      </c>
      <c r="F2230" s="39" t="n">
        <v>0.18</v>
      </c>
      <c r="G2230" s="39"/>
      <c r="H2230" s="39"/>
      <c r="I2230" s="12"/>
      <c r="J2230" s="39"/>
    </row>
    <row r="2231" customFormat="false" ht="15" hidden="true" customHeight="false" outlineLevel="0" collapsed="false">
      <c r="A2231" s="3" t="s">
        <v>5051</v>
      </c>
      <c r="B2231" s="15" t="s">
        <v>4636</v>
      </c>
      <c r="C2231" s="15" t="s">
        <v>4954</v>
      </c>
      <c r="D2231" s="15" t="s">
        <v>4955</v>
      </c>
      <c r="E2231" s="39" t="s">
        <v>5052</v>
      </c>
      <c r="F2231" s="39" t="n">
        <v>0.18</v>
      </c>
      <c r="G2231" s="39"/>
      <c r="H2231" s="39"/>
      <c r="I2231" s="12"/>
      <c r="J2231" s="39"/>
    </row>
    <row r="2232" customFormat="false" ht="15" hidden="true" customHeight="false" outlineLevel="0" collapsed="false">
      <c r="A2232" s="3" t="s">
        <v>5053</v>
      </c>
      <c r="B2232" s="15" t="s">
        <v>4636</v>
      </c>
      <c r="C2232" s="15" t="s">
        <v>4954</v>
      </c>
      <c r="D2232" s="15" t="s">
        <v>4955</v>
      </c>
      <c r="E2232" s="39" t="s">
        <v>5054</v>
      </c>
      <c r="F2232" s="39" t="n">
        <v>0.18</v>
      </c>
      <c r="G2232" s="39"/>
      <c r="H2232" s="39"/>
      <c r="I2232" s="12"/>
      <c r="J2232" s="39"/>
    </row>
    <row r="2233" customFormat="false" ht="15" hidden="true" customHeight="false" outlineLevel="0" collapsed="false">
      <c r="A2233" s="3" t="s">
        <v>5055</v>
      </c>
      <c r="B2233" s="15" t="s">
        <v>4636</v>
      </c>
      <c r="C2233" s="15" t="s">
        <v>4954</v>
      </c>
      <c r="D2233" s="15" t="s">
        <v>4955</v>
      </c>
      <c r="E2233" s="39" t="s">
        <v>5056</v>
      </c>
      <c r="F2233" s="39" t="n">
        <v>0.18</v>
      </c>
      <c r="G2233" s="39"/>
      <c r="H2233" s="39"/>
      <c r="I2233" s="12"/>
      <c r="J2233" s="39"/>
    </row>
    <row r="2234" customFormat="false" ht="15" hidden="true" customHeight="false" outlineLevel="0" collapsed="false">
      <c r="A2234" s="3" t="s">
        <v>5057</v>
      </c>
      <c r="B2234" s="15" t="s">
        <v>4636</v>
      </c>
      <c r="C2234" s="15" t="s">
        <v>4954</v>
      </c>
      <c r="D2234" s="15" t="s">
        <v>4955</v>
      </c>
      <c r="E2234" s="39" t="s">
        <v>5058</v>
      </c>
      <c r="F2234" s="39" t="n">
        <v>0.18</v>
      </c>
      <c r="G2234" s="39"/>
      <c r="H2234" s="39"/>
      <c r="I2234" s="12"/>
      <c r="J2234" s="39"/>
    </row>
    <row r="2235" customFormat="false" ht="15" hidden="true" customHeight="false" outlineLevel="0" collapsed="false">
      <c r="A2235" s="3" t="s">
        <v>5059</v>
      </c>
      <c r="B2235" s="15" t="s">
        <v>4636</v>
      </c>
      <c r="C2235" s="15" t="s">
        <v>4954</v>
      </c>
      <c r="D2235" s="15" t="s">
        <v>4955</v>
      </c>
      <c r="E2235" s="39" t="s">
        <v>5060</v>
      </c>
      <c r="F2235" s="39" t="n">
        <v>0.18</v>
      </c>
      <c r="G2235" s="39"/>
      <c r="H2235" s="39"/>
      <c r="I2235" s="12"/>
      <c r="J2235" s="39"/>
    </row>
    <row r="2236" customFormat="false" ht="15" hidden="true" customHeight="false" outlineLevel="0" collapsed="false">
      <c r="A2236" s="3" t="s">
        <v>5061</v>
      </c>
      <c r="B2236" s="15" t="s">
        <v>4636</v>
      </c>
      <c r="C2236" s="15" t="s">
        <v>4954</v>
      </c>
      <c r="D2236" s="15" t="s">
        <v>4955</v>
      </c>
      <c r="E2236" s="39" t="s">
        <v>5062</v>
      </c>
      <c r="F2236" s="39" t="n">
        <v>0.18</v>
      </c>
      <c r="G2236" s="39"/>
      <c r="H2236" s="39"/>
      <c r="I2236" s="12"/>
      <c r="J2236" s="39"/>
    </row>
    <row r="2237" customFormat="false" ht="15" hidden="true" customHeight="false" outlineLevel="0" collapsed="false">
      <c r="A2237" s="3" t="s">
        <v>5063</v>
      </c>
      <c r="B2237" s="15" t="s">
        <v>4636</v>
      </c>
      <c r="C2237" s="15" t="s">
        <v>4954</v>
      </c>
      <c r="D2237" s="15" t="s">
        <v>4955</v>
      </c>
      <c r="E2237" s="39" t="s">
        <v>5064</v>
      </c>
      <c r="F2237" s="39" t="n">
        <v>0.18</v>
      </c>
      <c r="G2237" s="39"/>
      <c r="H2237" s="39"/>
      <c r="I2237" s="12"/>
      <c r="J2237" s="39"/>
    </row>
    <row r="2238" customFormat="false" ht="15" hidden="true" customHeight="false" outlineLevel="0" collapsed="false">
      <c r="A2238" s="3" t="s">
        <v>5065</v>
      </c>
      <c r="B2238" s="15" t="s">
        <v>4636</v>
      </c>
      <c r="C2238" s="15" t="s">
        <v>4954</v>
      </c>
      <c r="D2238" s="15" t="s">
        <v>5066</v>
      </c>
      <c r="E2238" s="39" t="s">
        <v>5067</v>
      </c>
      <c r="F2238" s="39" t="n">
        <v>0.18</v>
      </c>
      <c r="G2238" s="39"/>
      <c r="H2238" s="39"/>
      <c r="I2238" s="12"/>
      <c r="J2238" s="39"/>
    </row>
    <row r="2239" customFormat="false" ht="15" hidden="true" customHeight="false" outlineLevel="0" collapsed="false">
      <c r="A2239" s="3" t="s">
        <v>5068</v>
      </c>
      <c r="B2239" s="15" t="s">
        <v>4636</v>
      </c>
      <c r="C2239" s="15" t="s">
        <v>4954</v>
      </c>
      <c r="D2239" s="15" t="s">
        <v>5066</v>
      </c>
      <c r="E2239" s="39" t="s">
        <v>5069</v>
      </c>
      <c r="F2239" s="39" t="n">
        <v>0.18</v>
      </c>
      <c r="G2239" s="39"/>
      <c r="H2239" s="39"/>
      <c r="I2239" s="12"/>
      <c r="J2239" s="39"/>
    </row>
    <row r="2240" customFormat="false" ht="15" hidden="true" customHeight="false" outlineLevel="0" collapsed="false">
      <c r="A2240" s="3" t="s">
        <v>5070</v>
      </c>
      <c r="B2240" s="15" t="s">
        <v>4636</v>
      </c>
      <c r="C2240" s="15" t="s">
        <v>4954</v>
      </c>
      <c r="D2240" s="15" t="s">
        <v>5066</v>
      </c>
      <c r="E2240" s="39" t="s">
        <v>5071</v>
      </c>
      <c r="F2240" s="39" t="n">
        <v>0.18</v>
      </c>
      <c r="G2240" s="39"/>
      <c r="H2240" s="39"/>
      <c r="I2240" s="12"/>
      <c r="J2240" s="39"/>
    </row>
    <row r="2241" customFormat="false" ht="15" hidden="true" customHeight="false" outlineLevel="0" collapsed="false">
      <c r="A2241" s="3" t="s">
        <v>5072</v>
      </c>
      <c r="B2241" s="15" t="s">
        <v>4636</v>
      </c>
      <c r="C2241" s="15" t="s">
        <v>4954</v>
      </c>
      <c r="D2241" s="15" t="s">
        <v>5066</v>
      </c>
      <c r="E2241" s="39" t="s">
        <v>5073</v>
      </c>
      <c r="F2241" s="39" t="n">
        <v>0.18</v>
      </c>
      <c r="G2241" s="39"/>
      <c r="H2241" s="39"/>
      <c r="I2241" s="12"/>
      <c r="J2241" s="39"/>
    </row>
    <row r="2242" customFormat="false" ht="15" hidden="true" customHeight="false" outlineLevel="0" collapsed="false">
      <c r="A2242" s="3" t="s">
        <v>5074</v>
      </c>
      <c r="B2242" s="15" t="s">
        <v>4636</v>
      </c>
      <c r="C2242" s="15" t="s">
        <v>4954</v>
      </c>
      <c r="D2242" s="15" t="s">
        <v>5066</v>
      </c>
      <c r="E2242" s="39" t="s">
        <v>5075</v>
      </c>
      <c r="F2242" s="39" t="n">
        <v>0.18</v>
      </c>
      <c r="G2242" s="39"/>
      <c r="H2242" s="39"/>
      <c r="I2242" s="12"/>
      <c r="J2242" s="39"/>
    </row>
    <row r="2243" customFormat="false" ht="15" hidden="true" customHeight="false" outlineLevel="0" collapsed="false">
      <c r="A2243" s="3" t="s">
        <v>5076</v>
      </c>
      <c r="B2243" s="15" t="s">
        <v>4636</v>
      </c>
      <c r="C2243" s="15" t="s">
        <v>4954</v>
      </c>
      <c r="D2243" s="15" t="s">
        <v>5066</v>
      </c>
      <c r="E2243" s="39" t="s">
        <v>5077</v>
      </c>
      <c r="F2243" s="39" t="n">
        <v>0.18</v>
      </c>
      <c r="G2243" s="39"/>
      <c r="H2243" s="39"/>
      <c r="I2243" s="12"/>
      <c r="J2243" s="39"/>
    </row>
    <row r="2244" customFormat="false" ht="15" hidden="true" customHeight="false" outlineLevel="0" collapsed="false">
      <c r="A2244" s="3" t="s">
        <v>5078</v>
      </c>
      <c r="B2244" s="15" t="s">
        <v>4636</v>
      </c>
      <c r="C2244" s="15" t="s">
        <v>4954</v>
      </c>
      <c r="D2244" s="15" t="s">
        <v>5066</v>
      </c>
      <c r="E2244" s="39" t="s">
        <v>5079</v>
      </c>
      <c r="F2244" s="39" t="n">
        <v>0.18</v>
      </c>
      <c r="G2244" s="39"/>
      <c r="H2244" s="39"/>
      <c r="I2244" s="12"/>
      <c r="J2244" s="39"/>
    </row>
    <row r="2245" customFormat="false" ht="15" hidden="true" customHeight="false" outlineLevel="0" collapsed="false">
      <c r="A2245" s="3" t="s">
        <v>5080</v>
      </c>
      <c r="B2245" s="15" t="s">
        <v>4636</v>
      </c>
      <c r="C2245" s="15" t="s">
        <v>4954</v>
      </c>
      <c r="D2245" s="15" t="s">
        <v>5066</v>
      </c>
      <c r="E2245" s="39" t="s">
        <v>5081</v>
      </c>
      <c r="F2245" s="39" t="n">
        <v>0.18</v>
      </c>
      <c r="G2245" s="39"/>
      <c r="H2245" s="39"/>
      <c r="I2245" s="12"/>
      <c r="J2245" s="39"/>
    </row>
    <row r="2246" customFormat="false" ht="15" hidden="true" customHeight="false" outlineLevel="0" collapsed="false">
      <c r="A2246" s="3" t="s">
        <v>5082</v>
      </c>
      <c r="B2246" s="15" t="s">
        <v>4636</v>
      </c>
      <c r="C2246" s="15" t="s">
        <v>4954</v>
      </c>
      <c r="D2246" s="15" t="s">
        <v>5066</v>
      </c>
      <c r="E2246" s="39" t="s">
        <v>5083</v>
      </c>
      <c r="F2246" s="39" t="n">
        <v>0.18</v>
      </c>
      <c r="G2246" s="39"/>
      <c r="H2246" s="39"/>
      <c r="I2246" s="12"/>
      <c r="J2246" s="39"/>
    </row>
    <row r="2247" customFormat="false" ht="15" hidden="true" customHeight="false" outlineLevel="0" collapsed="false">
      <c r="A2247" s="3" t="s">
        <v>5084</v>
      </c>
      <c r="B2247" s="15" t="s">
        <v>4636</v>
      </c>
      <c r="C2247" s="15" t="s">
        <v>4954</v>
      </c>
      <c r="D2247" s="15" t="s">
        <v>5066</v>
      </c>
      <c r="E2247" s="39" t="s">
        <v>5085</v>
      </c>
      <c r="F2247" s="39" t="n">
        <v>0.18</v>
      </c>
      <c r="G2247" s="39"/>
      <c r="H2247" s="39"/>
      <c r="I2247" s="12"/>
      <c r="J2247" s="39"/>
    </row>
    <row r="2248" customFormat="false" ht="15" hidden="true" customHeight="false" outlineLevel="0" collapsed="false">
      <c r="A2248" s="3" t="s">
        <v>5086</v>
      </c>
      <c r="B2248" s="15" t="s">
        <v>4636</v>
      </c>
      <c r="C2248" s="15" t="s">
        <v>4954</v>
      </c>
      <c r="D2248" s="15" t="s">
        <v>5066</v>
      </c>
      <c r="E2248" s="39" t="s">
        <v>5087</v>
      </c>
      <c r="F2248" s="39" t="n">
        <v>0.18</v>
      </c>
      <c r="G2248" s="39"/>
      <c r="H2248" s="39"/>
      <c r="I2248" s="12"/>
      <c r="J2248" s="39"/>
    </row>
    <row r="2249" customFormat="false" ht="15" hidden="true" customHeight="false" outlineLevel="0" collapsed="false">
      <c r="A2249" s="3" t="s">
        <v>5088</v>
      </c>
      <c r="B2249" s="15" t="s">
        <v>4636</v>
      </c>
      <c r="C2249" s="15" t="s">
        <v>4954</v>
      </c>
      <c r="D2249" s="15" t="s">
        <v>5066</v>
      </c>
      <c r="E2249" s="39" t="s">
        <v>5089</v>
      </c>
      <c r="F2249" s="39" t="n">
        <v>0.18</v>
      </c>
      <c r="G2249" s="39"/>
      <c r="H2249" s="39"/>
      <c r="I2249" s="12"/>
      <c r="J2249" s="39"/>
    </row>
    <row r="2250" customFormat="false" ht="15" hidden="true" customHeight="false" outlineLevel="0" collapsed="false">
      <c r="A2250" s="3" t="s">
        <v>5090</v>
      </c>
      <c r="B2250" s="15" t="s">
        <v>4636</v>
      </c>
      <c r="C2250" s="15" t="s">
        <v>4954</v>
      </c>
      <c r="D2250" s="15" t="s">
        <v>5066</v>
      </c>
      <c r="E2250" s="39" t="s">
        <v>5091</v>
      </c>
      <c r="F2250" s="39" t="n">
        <v>0.18</v>
      </c>
      <c r="G2250" s="39"/>
      <c r="H2250" s="39"/>
      <c r="I2250" s="12"/>
      <c r="J2250" s="39"/>
    </row>
    <row r="2251" customFormat="false" ht="15" hidden="true" customHeight="false" outlineLevel="0" collapsed="false">
      <c r="A2251" s="3" t="s">
        <v>5092</v>
      </c>
      <c r="B2251" s="15" t="s">
        <v>4636</v>
      </c>
      <c r="C2251" s="15" t="s">
        <v>4954</v>
      </c>
      <c r="D2251" s="15" t="s">
        <v>5066</v>
      </c>
      <c r="E2251" s="39" t="s">
        <v>5093</v>
      </c>
      <c r="F2251" s="39" t="n">
        <v>0.18</v>
      </c>
      <c r="G2251" s="39"/>
      <c r="H2251" s="39"/>
      <c r="I2251" s="12"/>
      <c r="J2251" s="39"/>
    </row>
    <row r="2252" customFormat="false" ht="15" hidden="true" customHeight="false" outlineLevel="0" collapsed="false">
      <c r="A2252" s="3" t="s">
        <v>5094</v>
      </c>
      <c r="B2252" s="15" t="s">
        <v>4636</v>
      </c>
      <c r="C2252" s="15" t="s">
        <v>4954</v>
      </c>
      <c r="D2252" s="15" t="s">
        <v>5095</v>
      </c>
      <c r="E2252" s="39" t="s">
        <v>5096</v>
      </c>
      <c r="F2252" s="39" t="n">
        <v>0.18</v>
      </c>
      <c r="G2252" s="39"/>
      <c r="H2252" s="39"/>
      <c r="I2252" s="12"/>
      <c r="J2252" s="39"/>
    </row>
    <row r="2253" customFormat="false" ht="15" hidden="true" customHeight="false" outlineLevel="0" collapsed="false">
      <c r="A2253" s="3" t="s">
        <v>5097</v>
      </c>
      <c r="B2253" s="15" t="s">
        <v>4636</v>
      </c>
      <c r="C2253" s="15" t="s">
        <v>4954</v>
      </c>
      <c r="D2253" s="15" t="s">
        <v>5095</v>
      </c>
      <c r="E2253" s="39" t="s">
        <v>5098</v>
      </c>
      <c r="F2253" s="39" t="n">
        <v>0.18</v>
      </c>
      <c r="G2253" s="39"/>
      <c r="H2253" s="39"/>
      <c r="I2253" s="12"/>
      <c r="J2253" s="39"/>
    </row>
    <row r="2254" customFormat="false" ht="15" hidden="true" customHeight="false" outlineLevel="0" collapsed="false">
      <c r="A2254" s="3" t="s">
        <v>5099</v>
      </c>
      <c r="B2254" s="15" t="s">
        <v>4636</v>
      </c>
      <c r="C2254" s="15" t="s">
        <v>4954</v>
      </c>
      <c r="D2254" s="15" t="s">
        <v>5095</v>
      </c>
      <c r="E2254" s="39" t="s">
        <v>5100</v>
      </c>
      <c r="F2254" s="39" t="n">
        <v>0.18</v>
      </c>
      <c r="G2254" s="39"/>
      <c r="H2254" s="39"/>
      <c r="I2254" s="12"/>
      <c r="J2254" s="39"/>
    </row>
    <row r="2255" customFormat="false" ht="15" hidden="true" customHeight="false" outlineLevel="0" collapsed="false">
      <c r="A2255" s="3" t="s">
        <v>5101</v>
      </c>
      <c r="B2255" s="15" t="s">
        <v>4636</v>
      </c>
      <c r="C2255" s="15" t="s">
        <v>4954</v>
      </c>
      <c r="D2255" s="15" t="s">
        <v>5095</v>
      </c>
      <c r="E2255" s="39" t="s">
        <v>5096</v>
      </c>
      <c r="F2255" s="39" t="n">
        <v>0.18</v>
      </c>
      <c r="G2255" s="39"/>
      <c r="H2255" s="39"/>
      <c r="I2255" s="12"/>
      <c r="J2255" s="39"/>
    </row>
    <row r="2256" customFormat="false" ht="15" hidden="true" customHeight="false" outlineLevel="0" collapsed="false">
      <c r="A2256" s="3" t="s">
        <v>5102</v>
      </c>
      <c r="B2256" s="15" t="s">
        <v>4636</v>
      </c>
      <c r="C2256" s="15" t="s">
        <v>4954</v>
      </c>
      <c r="D2256" s="15" t="s">
        <v>5095</v>
      </c>
      <c r="E2256" s="39" t="s">
        <v>5103</v>
      </c>
      <c r="F2256" s="39" t="n">
        <v>0.18</v>
      </c>
      <c r="G2256" s="39"/>
      <c r="H2256" s="39"/>
      <c r="I2256" s="12"/>
      <c r="J2256" s="39"/>
    </row>
    <row r="2257" customFormat="false" ht="15" hidden="true" customHeight="false" outlineLevel="0" collapsed="false">
      <c r="A2257" s="3" t="s">
        <v>5104</v>
      </c>
      <c r="B2257" s="15" t="s">
        <v>4636</v>
      </c>
      <c r="C2257" s="15" t="s">
        <v>4954</v>
      </c>
      <c r="D2257" s="15" t="s">
        <v>5095</v>
      </c>
      <c r="E2257" s="39" t="s">
        <v>5105</v>
      </c>
      <c r="F2257" s="39" t="n">
        <v>0.18</v>
      </c>
      <c r="G2257" s="39"/>
      <c r="H2257" s="39"/>
      <c r="I2257" s="12"/>
      <c r="J2257" s="39"/>
    </row>
    <row r="2258" customFormat="false" ht="15" hidden="true" customHeight="false" outlineLevel="0" collapsed="false">
      <c r="A2258" s="3" t="s">
        <v>5106</v>
      </c>
      <c r="B2258" s="15" t="s">
        <v>4636</v>
      </c>
      <c r="C2258" s="15" t="s">
        <v>4954</v>
      </c>
      <c r="D2258" s="15" t="s">
        <v>5095</v>
      </c>
      <c r="E2258" s="39" t="s">
        <v>5107</v>
      </c>
      <c r="F2258" s="39" t="n">
        <v>0.18</v>
      </c>
      <c r="G2258" s="39"/>
      <c r="H2258" s="39"/>
      <c r="I2258" s="12"/>
      <c r="J2258" s="39"/>
    </row>
    <row r="2259" customFormat="false" ht="15" hidden="true" customHeight="false" outlineLevel="0" collapsed="false">
      <c r="A2259" s="3" t="s">
        <v>5108</v>
      </c>
      <c r="B2259" s="15" t="s">
        <v>4636</v>
      </c>
      <c r="C2259" s="15" t="s">
        <v>4954</v>
      </c>
      <c r="D2259" s="15" t="s">
        <v>5095</v>
      </c>
      <c r="E2259" s="39" t="s">
        <v>5109</v>
      </c>
      <c r="F2259" s="39" t="n">
        <v>0.18</v>
      </c>
      <c r="G2259" s="39"/>
      <c r="H2259" s="39"/>
      <c r="I2259" s="12"/>
      <c r="J2259" s="39"/>
    </row>
    <row r="2260" customFormat="false" ht="15" hidden="true" customHeight="false" outlineLevel="0" collapsed="false">
      <c r="A2260" s="3" t="s">
        <v>5110</v>
      </c>
      <c r="B2260" s="15" t="s">
        <v>4636</v>
      </c>
      <c r="C2260" s="15" t="s">
        <v>4954</v>
      </c>
      <c r="D2260" s="15" t="s">
        <v>5095</v>
      </c>
      <c r="E2260" s="39" t="s">
        <v>5111</v>
      </c>
      <c r="F2260" s="39" t="n">
        <v>0.18</v>
      </c>
      <c r="G2260" s="39"/>
      <c r="H2260" s="39"/>
      <c r="I2260" s="12"/>
      <c r="J2260" s="39"/>
    </row>
    <row r="2261" customFormat="false" ht="15" hidden="true" customHeight="false" outlineLevel="0" collapsed="false">
      <c r="A2261" s="3" t="s">
        <v>5112</v>
      </c>
      <c r="B2261" s="15" t="s">
        <v>4636</v>
      </c>
      <c r="C2261" s="15" t="s">
        <v>4954</v>
      </c>
      <c r="D2261" s="15" t="s">
        <v>5095</v>
      </c>
      <c r="E2261" s="39" t="s">
        <v>5113</v>
      </c>
      <c r="F2261" s="39" t="n">
        <v>0.18</v>
      </c>
      <c r="G2261" s="39"/>
      <c r="H2261" s="39"/>
      <c r="I2261" s="12"/>
      <c r="J2261" s="39"/>
    </row>
    <row r="2262" customFormat="false" ht="15" hidden="true" customHeight="false" outlineLevel="0" collapsed="false">
      <c r="A2262" s="3" t="s">
        <v>5114</v>
      </c>
      <c r="B2262" s="15" t="s">
        <v>4636</v>
      </c>
      <c r="C2262" s="15" t="s">
        <v>4954</v>
      </c>
      <c r="D2262" s="15" t="s">
        <v>5095</v>
      </c>
      <c r="E2262" s="39" t="s">
        <v>5115</v>
      </c>
      <c r="F2262" s="39" t="n">
        <v>0.18</v>
      </c>
      <c r="G2262" s="39"/>
      <c r="H2262" s="39"/>
      <c r="I2262" s="12"/>
      <c r="J2262" s="39"/>
    </row>
    <row r="2263" customFormat="false" ht="15" hidden="true" customHeight="false" outlineLevel="0" collapsed="false">
      <c r="A2263" s="3" t="s">
        <v>5116</v>
      </c>
      <c r="B2263" s="15" t="s">
        <v>4636</v>
      </c>
      <c r="C2263" s="15" t="s">
        <v>4954</v>
      </c>
      <c r="D2263" s="15" t="s">
        <v>5095</v>
      </c>
      <c r="E2263" s="39" t="s">
        <v>5117</v>
      </c>
      <c r="F2263" s="39" t="n">
        <v>0.18</v>
      </c>
      <c r="G2263" s="39"/>
      <c r="H2263" s="39"/>
      <c r="I2263" s="12"/>
      <c r="J2263" s="39"/>
    </row>
    <row r="2264" customFormat="false" ht="15" hidden="true" customHeight="false" outlineLevel="0" collapsed="false">
      <c r="A2264" s="3" t="s">
        <v>5118</v>
      </c>
      <c r="B2264" s="15" t="s">
        <v>4636</v>
      </c>
      <c r="C2264" s="15" t="s">
        <v>4954</v>
      </c>
      <c r="D2264" s="15" t="s">
        <v>5095</v>
      </c>
      <c r="E2264" s="39" t="s">
        <v>5119</v>
      </c>
      <c r="F2264" s="39" t="n">
        <v>0.18</v>
      </c>
      <c r="G2264" s="39"/>
      <c r="H2264" s="39"/>
      <c r="I2264" s="12"/>
      <c r="J2264" s="39"/>
    </row>
    <row r="2265" customFormat="false" ht="15" hidden="true" customHeight="false" outlineLevel="0" collapsed="false">
      <c r="A2265" s="3" t="s">
        <v>5120</v>
      </c>
      <c r="B2265" s="15" t="s">
        <v>4636</v>
      </c>
      <c r="C2265" s="15" t="s">
        <v>4954</v>
      </c>
      <c r="D2265" s="15" t="s">
        <v>5095</v>
      </c>
      <c r="E2265" s="39" t="s">
        <v>5121</v>
      </c>
      <c r="F2265" s="39" t="n">
        <v>0.18</v>
      </c>
      <c r="G2265" s="39"/>
      <c r="H2265" s="39"/>
      <c r="I2265" s="12"/>
      <c r="J2265" s="39"/>
    </row>
    <row r="2266" customFormat="false" ht="15" hidden="true" customHeight="false" outlineLevel="0" collapsed="false">
      <c r="A2266" s="3" t="s">
        <v>5122</v>
      </c>
      <c r="B2266" s="15" t="s">
        <v>4636</v>
      </c>
      <c r="C2266" s="15" t="s">
        <v>4954</v>
      </c>
      <c r="D2266" s="15" t="s">
        <v>5095</v>
      </c>
      <c r="E2266" s="39" t="s">
        <v>5123</v>
      </c>
      <c r="F2266" s="39" t="n">
        <v>0.18</v>
      </c>
      <c r="G2266" s="39"/>
      <c r="H2266" s="39"/>
      <c r="I2266" s="12"/>
      <c r="J2266" s="39"/>
    </row>
    <row r="2267" customFormat="false" ht="15" hidden="true" customHeight="false" outlineLevel="0" collapsed="false">
      <c r="A2267" s="3" t="s">
        <v>5124</v>
      </c>
      <c r="B2267" s="15" t="s">
        <v>4636</v>
      </c>
      <c r="C2267" s="15" t="s">
        <v>4954</v>
      </c>
      <c r="D2267" s="15" t="s">
        <v>5095</v>
      </c>
      <c r="E2267" s="39" t="s">
        <v>5125</v>
      </c>
      <c r="F2267" s="39" t="n">
        <v>0.18</v>
      </c>
      <c r="G2267" s="39"/>
      <c r="H2267" s="39"/>
      <c r="I2267" s="12"/>
      <c r="J2267" s="39"/>
    </row>
    <row r="2268" customFormat="false" ht="15" hidden="true" customHeight="false" outlineLevel="0" collapsed="false">
      <c r="A2268" s="3" t="s">
        <v>5126</v>
      </c>
      <c r="B2268" s="15" t="s">
        <v>4636</v>
      </c>
      <c r="C2268" s="15" t="s">
        <v>4954</v>
      </c>
      <c r="D2268" s="15" t="s">
        <v>5095</v>
      </c>
      <c r="E2268" s="39" t="s">
        <v>5127</v>
      </c>
      <c r="F2268" s="39" t="n">
        <v>0.18</v>
      </c>
      <c r="G2268" s="39"/>
      <c r="H2268" s="39"/>
      <c r="I2268" s="12"/>
      <c r="J2268" s="39"/>
    </row>
    <row r="2269" customFormat="false" ht="15" hidden="true" customHeight="false" outlineLevel="0" collapsed="false">
      <c r="A2269" s="3" t="s">
        <v>5128</v>
      </c>
      <c r="B2269" s="15" t="s">
        <v>4636</v>
      </c>
      <c r="C2269" s="15" t="s">
        <v>4954</v>
      </c>
      <c r="D2269" s="15" t="s">
        <v>5095</v>
      </c>
      <c r="E2269" s="39" t="s">
        <v>5129</v>
      </c>
      <c r="F2269" s="39" t="n">
        <v>0.18</v>
      </c>
      <c r="G2269" s="39"/>
      <c r="H2269" s="39"/>
      <c r="I2269" s="12"/>
      <c r="J2269" s="39"/>
    </row>
    <row r="2270" customFormat="false" ht="15" hidden="true" customHeight="false" outlineLevel="0" collapsed="false">
      <c r="A2270" s="3" t="s">
        <v>5130</v>
      </c>
      <c r="B2270" s="15" t="s">
        <v>4636</v>
      </c>
      <c r="C2270" s="15" t="s">
        <v>4954</v>
      </c>
      <c r="D2270" s="15" t="s">
        <v>5095</v>
      </c>
      <c r="E2270" s="39" t="s">
        <v>5131</v>
      </c>
      <c r="F2270" s="39" t="n">
        <v>0.18</v>
      </c>
      <c r="G2270" s="39"/>
      <c r="H2270" s="39"/>
      <c r="I2270" s="12"/>
      <c r="J2270" s="39"/>
    </row>
    <row r="2271" customFormat="false" ht="15" hidden="true" customHeight="false" outlineLevel="0" collapsed="false">
      <c r="A2271" s="3" t="s">
        <v>5132</v>
      </c>
      <c r="B2271" s="15" t="s">
        <v>4636</v>
      </c>
      <c r="C2271" s="15" t="s">
        <v>4954</v>
      </c>
      <c r="D2271" s="15" t="s">
        <v>5133</v>
      </c>
      <c r="E2271" s="39" t="s">
        <v>5134</v>
      </c>
      <c r="F2271" s="39" t="n">
        <v>0.18</v>
      </c>
      <c r="G2271" s="39"/>
      <c r="H2271" s="39"/>
      <c r="I2271" s="12"/>
      <c r="J2271" s="39"/>
    </row>
    <row r="2272" customFormat="false" ht="15" hidden="true" customHeight="false" outlineLevel="0" collapsed="false">
      <c r="A2272" s="3" t="s">
        <v>5135</v>
      </c>
      <c r="B2272" s="15" t="s">
        <v>4636</v>
      </c>
      <c r="C2272" s="15" t="s">
        <v>4954</v>
      </c>
      <c r="D2272" s="15" t="s">
        <v>5133</v>
      </c>
      <c r="E2272" s="39" t="s">
        <v>5136</v>
      </c>
      <c r="F2272" s="39" t="n">
        <v>0.18</v>
      </c>
      <c r="G2272" s="39"/>
      <c r="H2272" s="39"/>
      <c r="I2272" s="12"/>
      <c r="J2272" s="39"/>
    </row>
    <row r="2273" customFormat="false" ht="15" hidden="true" customHeight="false" outlineLevel="0" collapsed="false">
      <c r="A2273" s="3" t="s">
        <v>5137</v>
      </c>
      <c r="B2273" s="15" t="s">
        <v>4636</v>
      </c>
      <c r="C2273" s="15" t="s">
        <v>4954</v>
      </c>
      <c r="D2273" s="15" t="s">
        <v>5133</v>
      </c>
      <c r="E2273" s="39" t="s">
        <v>5138</v>
      </c>
      <c r="F2273" s="39" t="n">
        <v>0.18</v>
      </c>
      <c r="G2273" s="39"/>
      <c r="H2273" s="39"/>
      <c r="I2273" s="12"/>
      <c r="J2273" s="39"/>
    </row>
    <row r="2274" customFormat="false" ht="15" hidden="true" customHeight="false" outlineLevel="0" collapsed="false">
      <c r="A2274" s="3" t="s">
        <v>5139</v>
      </c>
      <c r="B2274" s="15" t="s">
        <v>4636</v>
      </c>
      <c r="C2274" s="15" t="s">
        <v>4954</v>
      </c>
      <c r="D2274" s="15" t="s">
        <v>5133</v>
      </c>
      <c r="E2274" s="39" t="s">
        <v>5140</v>
      </c>
      <c r="F2274" s="39" t="n">
        <v>0.18</v>
      </c>
      <c r="G2274" s="39"/>
      <c r="H2274" s="39"/>
      <c r="I2274" s="12"/>
      <c r="J2274" s="39"/>
    </row>
    <row r="2275" customFormat="false" ht="15" hidden="true" customHeight="false" outlineLevel="0" collapsed="false">
      <c r="A2275" s="3" t="s">
        <v>5141</v>
      </c>
      <c r="B2275" s="15" t="s">
        <v>4636</v>
      </c>
      <c r="C2275" s="15" t="s">
        <v>4954</v>
      </c>
      <c r="D2275" s="15" t="s">
        <v>5133</v>
      </c>
      <c r="E2275" s="39" t="s">
        <v>5142</v>
      </c>
      <c r="F2275" s="39" t="n">
        <v>0.18</v>
      </c>
      <c r="G2275" s="39"/>
      <c r="H2275" s="39"/>
      <c r="I2275" s="12"/>
      <c r="J2275" s="39"/>
    </row>
    <row r="2276" customFormat="false" ht="15" hidden="true" customHeight="false" outlineLevel="0" collapsed="false">
      <c r="A2276" s="3" t="s">
        <v>5143</v>
      </c>
      <c r="B2276" s="15" t="s">
        <v>4636</v>
      </c>
      <c r="C2276" s="15" t="s">
        <v>4954</v>
      </c>
      <c r="D2276" s="15" t="s">
        <v>5133</v>
      </c>
      <c r="E2276" s="39" t="s">
        <v>5144</v>
      </c>
      <c r="F2276" s="39" t="n">
        <v>0.18</v>
      </c>
      <c r="G2276" s="39"/>
      <c r="H2276" s="39"/>
      <c r="I2276" s="12"/>
      <c r="J2276" s="39"/>
    </row>
    <row r="2277" customFormat="false" ht="15" hidden="true" customHeight="false" outlineLevel="0" collapsed="false">
      <c r="A2277" s="3" t="s">
        <v>5145</v>
      </c>
      <c r="B2277" s="15" t="s">
        <v>4636</v>
      </c>
      <c r="C2277" s="15" t="s">
        <v>4954</v>
      </c>
      <c r="D2277" s="15" t="s">
        <v>5133</v>
      </c>
      <c r="E2277" s="39" t="s">
        <v>5146</v>
      </c>
      <c r="F2277" s="39" t="n">
        <v>0.18</v>
      </c>
      <c r="G2277" s="39"/>
      <c r="H2277" s="39"/>
      <c r="I2277" s="12"/>
      <c r="J2277" s="39"/>
    </row>
    <row r="2278" customFormat="false" ht="15" hidden="true" customHeight="false" outlineLevel="0" collapsed="false">
      <c r="A2278" s="3" t="s">
        <v>5147</v>
      </c>
      <c r="B2278" s="15" t="s">
        <v>4636</v>
      </c>
      <c r="C2278" s="15" t="s">
        <v>4954</v>
      </c>
      <c r="D2278" s="15" t="s">
        <v>5133</v>
      </c>
      <c r="E2278" s="39" t="s">
        <v>5148</v>
      </c>
      <c r="F2278" s="39" t="n">
        <v>0.18</v>
      </c>
      <c r="G2278" s="39"/>
      <c r="H2278" s="39"/>
      <c r="I2278" s="12"/>
      <c r="J2278" s="39"/>
    </row>
    <row r="2279" customFormat="false" ht="15" hidden="true" customHeight="false" outlineLevel="0" collapsed="false">
      <c r="A2279" s="3" t="s">
        <v>5149</v>
      </c>
      <c r="B2279" s="15" t="s">
        <v>4636</v>
      </c>
      <c r="C2279" s="15" t="s">
        <v>4954</v>
      </c>
      <c r="D2279" s="15" t="s">
        <v>5133</v>
      </c>
      <c r="E2279" s="39" t="s">
        <v>5150</v>
      </c>
      <c r="F2279" s="39" t="n">
        <v>0.18</v>
      </c>
      <c r="G2279" s="39"/>
      <c r="H2279" s="39"/>
      <c r="I2279" s="12"/>
      <c r="J2279" s="39"/>
    </row>
    <row r="2280" customFormat="false" ht="15" hidden="true" customHeight="false" outlineLevel="0" collapsed="false">
      <c r="A2280" s="3" t="s">
        <v>5151</v>
      </c>
      <c r="B2280" s="15" t="s">
        <v>4636</v>
      </c>
      <c r="C2280" s="15" t="s">
        <v>4954</v>
      </c>
      <c r="D2280" s="15" t="s">
        <v>5133</v>
      </c>
      <c r="E2280" s="39" t="s">
        <v>5152</v>
      </c>
      <c r="F2280" s="39" t="n">
        <v>0.18</v>
      </c>
      <c r="G2280" s="39"/>
      <c r="H2280" s="39"/>
      <c r="I2280" s="12"/>
      <c r="J2280" s="39"/>
    </row>
    <row r="2281" customFormat="false" ht="15" hidden="true" customHeight="false" outlineLevel="0" collapsed="false">
      <c r="A2281" s="3" t="s">
        <v>5153</v>
      </c>
      <c r="B2281" s="15" t="s">
        <v>4636</v>
      </c>
      <c r="C2281" s="15" t="s">
        <v>4954</v>
      </c>
      <c r="D2281" s="15" t="s">
        <v>5133</v>
      </c>
      <c r="E2281" s="39" t="s">
        <v>5154</v>
      </c>
      <c r="F2281" s="39" t="n">
        <v>0.18</v>
      </c>
      <c r="G2281" s="39"/>
      <c r="H2281" s="39"/>
      <c r="I2281" s="12"/>
      <c r="J2281" s="39"/>
    </row>
    <row r="2282" customFormat="false" ht="15" hidden="true" customHeight="false" outlineLevel="0" collapsed="false">
      <c r="A2282" s="3" t="s">
        <v>5155</v>
      </c>
      <c r="B2282" s="15" t="s">
        <v>4636</v>
      </c>
      <c r="C2282" s="15" t="s">
        <v>4954</v>
      </c>
      <c r="D2282" s="15" t="s">
        <v>5133</v>
      </c>
      <c r="E2282" s="39" t="s">
        <v>5156</v>
      </c>
      <c r="F2282" s="39" t="n">
        <v>0.18</v>
      </c>
      <c r="G2282" s="39"/>
      <c r="H2282" s="39"/>
      <c r="I2282" s="12"/>
      <c r="J2282" s="39"/>
    </row>
    <row r="2283" customFormat="false" ht="15" hidden="true" customHeight="false" outlineLevel="0" collapsed="false">
      <c r="A2283" s="3" t="s">
        <v>5157</v>
      </c>
      <c r="B2283" s="15" t="s">
        <v>4636</v>
      </c>
      <c r="C2283" s="15" t="s">
        <v>4954</v>
      </c>
      <c r="D2283" s="15" t="s">
        <v>5133</v>
      </c>
      <c r="E2283" s="39" t="s">
        <v>5158</v>
      </c>
      <c r="F2283" s="39" t="n">
        <v>0.18</v>
      </c>
      <c r="G2283" s="39"/>
      <c r="H2283" s="39"/>
      <c r="I2283" s="12"/>
      <c r="J2283" s="39"/>
    </row>
    <row r="2284" customFormat="false" ht="15" hidden="true" customHeight="false" outlineLevel="0" collapsed="false">
      <c r="A2284" s="3" t="s">
        <v>5159</v>
      </c>
      <c r="B2284" s="15" t="s">
        <v>4636</v>
      </c>
      <c r="C2284" s="15" t="s">
        <v>4954</v>
      </c>
      <c r="D2284" s="15" t="s">
        <v>5133</v>
      </c>
      <c r="E2284" s="39" t="s">
        <v>5160</v>
      </c>
      <c r="F2284" s="39" t="n">
        <v>0.18</v>
      </c>
      <c r="G2284" s="39"/>
      <c r="H2284" s="39"/>
      <c r="I2284" s="12"/>
      <c r="J2284" s="39"/>
    </row>
    <row r="2285" customFormat="false" ht="15" hidden="true" customHeight="false" outlineLevel="0" collapsed="false">
      <c r="A2285" s="3" t="s">
        <v>5161</v>
      </c>
      <c r="B2285" s="15" t="s">
        <v>4636</v>
      </c>
      <c r="C2285" s="15" t="s">
        <v>4954</v>
      </c>
      <c r="D2285" s="15" t="s">
        <v>5133</v>
      </c>
      <c r="E2285" s="39" t="s">
        <v>5162</v>
      </c>
      <c r="F2285" s="39" t="n">
        <v>0.18</v>
      </c>
      <c r="G2285" s="39"/>
      <c r="H2285" s="39"/>
      <c r="I2285" s="12"/>
      <c r="J2285" s="39"/>
    </row>
    <row r="2286" customFormat="false" ht="15" hidden="true" customHeight="false" outlineLevel="0" collapsed="false">
      <c r="A2286" s="3" t="s">
        <v>5163</v>
      </c>
      <c r="B2286" s="15" t="s">
        <v>4636</v>
      </c>
      <c r="C2286" s="15" t="s">
        <v>4954</v>
      </c>
      <c r="D2286" s="15" t="s">
        <v>5133</v>
      </c>
      <c r="E2286" s="39" t="s">
        <v>5164</v>
      </c>
      <c r="F2286" s="39" t="n">
        <v>0.18</v>
      </c>
      <c r="G2286" s="39"/>
      <c r="H2286" s="39"/>
      <c r="I2286" s="12"/>
      <c r="J2286" s="39"/>
    </row>
    <row r="2287" customFormat="false" ht="15" hidden="true" customHeight="false" outlineLevel="0" collapsed="false">
      <c r="A2287" s="3" t="s">
        <v>5165</v>
      </c>
      <c r="B2287" s="15" t="s">
        <v>4636</v>
      </c>
      <c r="C2287" s="15" t="s">
        <v>4954</v>
      </c>
      <c r="D2287" s="15" t="s">
        <v>5133</v>
      </c>
      <c r="E2287" s="39" t="s">
        <v>5166</v>
      </c>
      <c r="F2287" s="39" t="n">
        <v>0.18</v>
      </c>
      <c r="G2287" s="39"/>
      <c r="H2287" s="39"/>
      <c r="I2287" s="12"/>
      <c r="J2287" s="39"/>
    </row>
    <row r="2288" customFormat="false" ht="15" hidden="true" customHeight="false" outlineLevel="0" collapsed="false">
      <c r="A2288" s="3" t="s">
        <v>5167</v>
      </c>
      <c r="B2288" s="15" t="s">
        <v>4636</v>
      </c>
      <c r="C2288" s="15" t="s">
        <v>4954</v>
      </c>
      <c r="D2288" s="15" t="s">
        <v>5133</v>
      </c>
      <c r="E2288" s="39" t="s">
        <v>5168</v>
      </c>
      <c r="F2288" s="39" t="n">
        <v>0.18</v>
      </c>
      <c r="G2288" s="39"/>
      <c r="H2288" s="39"/>
      <c r="I2288" s="12"/>
      <c r="J2288" s="39"/>
    </row>
    <row r="2289" customFormat="false" ht="15" hidden="true" customHeight="false" outlineLevel="0" collapsed="false">
      <c r="A2289" s="3" t="s">
        <v>5169</v>
      </c>
      <c r="B2289" s="15" t="s">
        <v>4636</v>
      </c>
      <c r="C2289" s="15" t="s">
        <v>4954</v>
      </c>
      <c r="D2289" s="15" t="s">
        <v>5133</v>
      </c>
      <c r="E2289" s="39" t="s">
        <v>5170</v>
      </c>
      <c r="F2289" s="39" t="n">
        <v>0.18</v>
      </c>
      <c r="G2289" s="39"/>
      <c r="H2289" s="39"/>
      <c r="I2289" s="12"/>
      <c r="J2289" s="39"/>
    </row>
    <row r="2290" customFormat="false" ht="15" hidden="true" customHeight="false" outlineLevel="0" collapsed="false">
      <c r="A2290" s="3" t="s">
        <v>5171</v>
      </c>
      <c r="B2290" s="15" t="s">
        <v>4636</v>
      </c>
      <c r="C2290" s="15" t="s">
        <v>4954</v>
      </c>
      <c r="D2290" s="15" t="s">
        <v>5133</v>
      </c>
      <c r="E2290" s="39" t="s">
        <v>5172</v>
      </c>
      <c r="F2290" s="39" t="n">
        <v>0.18</v>
      </c>
      <c r="G2290" s="39"/>
      <c r="H2290" s="39"/>
      <c r="I2290" s="12"/>
      <c r="J2290" s="39"/>
    </row>
    <row r="2291" customFormat="false" ht="15" hidden="true" customHeight="false" outlineLevel="0" collapsed="false">
      <c r="A2291" s="3" t="s">
        <v>5173</v>
      </c>
      <c r="B2291" s="15" t="s">
        <v>4636</v>
      </c>
      <c r="C2291" s="15" t="s">
        <v>4954</v>
      </c>
      <c r="D2291" s="15" t="s">
        <v>5133</v>
      </c>
      <c r="E2291" s="39" t="s">
        <v>5174</v>
      </c>
      <c r="F2291" s="39" t="n">
        <v>0.18</v>
      </c>
      <c r="G2291" s="39"/>
      <c r="H2291" s="39"/>
      <c r="I2291" s="12"/>
      <c r="J2291" s="39"/>
    </row>
    <row r="2292" customFormat="false" ht="15" hidden="true" customHeight="false" outlineLevel="0" collapsed="false">
      <c r="A2292" s="3" t="s">
        <v>5175</v>
      </c>
      <c r="B2292" s="15" t="s">
        <v>4636</v>
      </c>
      <c r="C2292" s="15" t="s">
        <v>4954</v>
      </c>
      <c r="D2292" s="15" t="s">
        <v>5133</v>
      </c>
      <c r="E2292" s="39" t="s">
        <v>5176</v>
      </c>
      <c r="F2292" s="39" t="n">
        <v>0.18</v>
      </c>
      <c r="G2292" s="39"/>
      <c r="H2292" s="39"/>
      <c r="I2292" s="12"/>
      <c r="J2292" s="39"/>
    </row>
    <row r="2293" customFormat="false" ht="15" hidden="true" customHeight="false" outlineLevel="0" collapsed="false">
      <c r="A2293" s="3" t="s">
        <v>5177</v>
      </c>
      <c r="B2293" s="15" t="s">
        <v>4636</v>
      </c>
      <c r="C2293" s="15" t="s">
        <v>4954</v>
      </c>
      <c r="D2293" s="15" t="s">
        <v>5133</v>
      </c>
      <c r="E2293" s="39" t="s">
        <v>5178</v>
      </c>
      <c r="F2293" s="39" t="n">
        <v>0.18</v>
      </c>
      <c r="G2293" s="39"/>
      <c r="H2293" s="39"/>
      <c r="I2293" s="12"/>
      <c r="J2293" s="39"/>
    </row>
    <row r="2294" customFormat="false" ht="15" hidden="true" customHeight="false" outlineLevel="0" collapsed="false">
      <c r="A2294" s="3" t="s">
        <v>5179</v>
      </c>
      <c r="B2294" s="15" t="s">
        <v>4636</v>
      </c>
      <c r="C2294" s="15" t="s">
        <v>4954</v>
      </c>
      <c r="D2294" s="15" t="s">
        <v>5133</v>
      </c>
      <c r="E2294" s="39" t="s">
        <v>5180</v>
      </c>
      <c r="F2294" s="39" t="n">
        <v>0.18</v>
      </c>
      <c r="G2294" s="39"/>
      <c r="H2294" s="39"/>
      <c r="I2294" s="12"/>
      <c r="J2294" s="39"/>
    </row>
    <row r="2295" customFormat="false" ht="15" hidden="true" customHeight="false" outlineLevel="0" collapsed="false">
      <c r="A2295" s="3" t="s">
        <v>5181</v>
      </c>
      <c r="B2295" s="15" t="s">
        <v>4636</v>
      </c>
      <c r="C2295" s="15" t="s">
        <v>4954</v>
      </c>
      <c r="D2295" s="15" t="s">
        <v>5133</v>
      </c>
      <c r="E2295" s="39" t="s">
        <v>5182</v>
      </c>
      <c r="F2295" s="39" t="n">
        <v>0.18</v>
      </c>
      <c r="G2295" s="39"/>
      <c r="H2295" s="39"/>
      <c r="I2295" s="12"/>
      <c r="J2295" s="39"/>
    </row>
    <row r="2296" customFormat="false" ht="15" hidden="true" customHeight="false" outlineLevel="0" collapsed="false">
      <c r="A2296" s="3" t="s">
        <v>5183</v>
      </c>
      <c r="B2296" s="15" t="s">
        <v>4636</v>
      </c>
      <c r="C2296" s="15" t="s">
        <v>4954</v>
      </c>
      <c r="D2296" s="15" t="s">
        <v>5133</v>
      </c>
      <c r="E2296" s="39" t="s">
        <v>5184</v>
      </c>
      <c r="F2296" s="39" t="n">
        <v>0.18</v>
      </c>
      <c r="G2296" s="39"/>
      <c r="H2296" s="39"/>
      <c r="I2296" s="12"/>
      <c r="J2296" s="39"/>
    </row>
    <row r="2297" customFormat="false" ht="15" hidden="true" customHeight="false" outlineLevel="0" collapsed="false">
      <c r="A2297" s="3" t="s">
        <v>5185</v>
      </c>
      <c r="B2297" s="15" t="s">
        <v>4636</v>
      </c>
      <c r="C2297" s="15" t="s">
        <v>4954</v>
      </c>
      <c r="D2297" s="15" t="s">
        <v>5133</v>
      </c>
      <c r="E2297" s="39" t="s">
        <v>5186</v>
      </c>
      <c r="F2297" s="39" t="n">
        <v>0.18</v>
      </c>
      <c r="G2297" s="39"/>
      <c r="H2297" s="39"/>
      <c r="I2297" s="12"/>
      <c r="J2297" s="39"/>
    </row>
    <row r="2298" customFormat="false" ht="15" hidden="true" customHeight="false" outlineLevel="0" collapsed="false">
      <c r="A2298" s="3" t="s">
        <v>5187</v>
      </c>
      <c r="B2298" s="15" t="s">
        <v>4636</v>
      </c>
      <c r="C2298" s="15" t="s">
        <v>4954</v>
      </c>
      <c r="D2298" s="15" t="s">
        <v>5133</v>
      </c>
      <c r="E2298" s="39" t="s">
        <v>5188</v>
      </c>
      <c r="F2298" s="39" t="n">
        <v>0.18</v>
      </c>
      <c r="G2298" s="39"/>
      <c r="H2298" s="39"/>
      <c r="I2298" s="12"/>
      <c r="J2298" s="39"/>
    </row>
    <row r="2299" customFormat="false" ht="15" hidden="true" customHeight="false" outlineLevel="0" collapsed="false">
      <c r="A2299" s="3" t="s">
        <v>5189</v>
      </c>
      <c r="B2299" s="15" t="s">
        <v>4636</v>
      </c>
      <c r="C2299" s="15" t="s">
        <v>4954</v>
      </c>
      <c r="D2299" s="15" t="s">
        <v>5133</v>
      </c>
      <c r="E2299" s="39" t="s">
        <v>5190</v>
      </c>
      <c r="F2299" s="39" t="n">
        <v>0.18</v>
      </c>
      <c r="G2299" s="39"/>
      <c r="H2299" s="39"/>
      <c r="I2299" s="12"/>
      <c r="J2299" s="39"/>
    </row>
    <row r="2300" customFormat="false" ht="15" hidden="true" customHeight="false" outlineLevel="0" collapsed="false">
      <c r="A2300" s="3" t="s">
        <v>5191</v>
      </c>
      <c r="B2300" s="15" t="s">
        <v>4636</v>
      </c>
      <c r="C2300" s="15" t="s">
        <v>4954</v>
      </c>
      <c r="D2300" s="15" t="s">
        <v>5133</v>
      </c>
      <c r="E2300" s="39" t="s">
        <v>5192</v>
      </c>
      <c r="F2300" s="39" t="n">
        <v>0.18</v>
      </c>
      <c r="G2300" s="39"/>
      <c r="H2300" s="39"/>
      <c r="I2300" s="12"/>
      <c r="J2300" s="39"/>
    </row>
    <row r="2301" customFormat="false" ht="15" hidden="true" customHeight="false" outlineLevel="0" collapsed="false">
      <c r="A2301" s="3" t="s">
        <v>5193</v>
      </c>
      <c r="B2301" s="15" t="s">
        <v>4636</v>
      </c>
      <c r="C2301" s="15" t="s">
        <v>4954</v>
      </c>
      <c r="D2301" s="15" t="s">
        <v>5133</v>
      </c>
      <c r="E2301" s="39" t="s">
        <v>5194</v>
      </c>
      <c r="F2301" s="39" t="n">
        <v>0.18</v>
      </c>
      <c r="G2301" s="39"/>
      <c r="H2301" s="39"/>
      <c r="I2301" s="12"/>
      <c r="J2301" s="39"/>
    </row>
    <row r="2302" customFormat="false" ht="15" hidden="true" customHeight="false" outlineLevel="0" collapsed="false">
      <c r="A2302" s="3" t="s">
        <v>5195</v>
      </c>
      <c r="B2302" s="15" t="s">
        <v>4636</v>
      </c>
      <c r="C2302" s="15" t="s">
        <v>4954</v>
      </c>
      <c r="D2302" s="15" t="s">
        <v>5133</v>
      </c>
      <c r="E2302" s="39" t="s">
        <v>5196</v>
      </c>
      <c r="F2302" s="39" t="n">
        <v>0.18</v>
      </c>
      <c r="G2302" s="39"/>
      <c r="H2302" s="39"/>
      <c r="I2302" s="12"/>
      <c r="J2302" s="39"/>
    </row>
    <row r="2303" customFormat="false" ht="15" hidden="true" customHeight="false" outlineLevel="0" collapsed="false">
      <c r="A2303" s="3" t="s">
        <v>5197</v>
      </c>
      <c r="B2303" s="15" t="s">
        <v>4636</v>
      </c>
      <c r="C2303" s="15" t="s">
        <v>4954</v>
      </c>
      <c r="D2303" s="15" t="s">
        <v>5133</v>
      </c>
      <c r="E2303" s="39" t="s">
        <v>5198</v>
      </c>
      <c r="F2303" s="39" t="n">
        <v>0.18</v>
      </c>
      <c r="G2303" s="39"/>
      <c r="H2303" s="39"/>
      <c r="I2303" s="12"/>
      <c r="J2303" s="39"/>
    </row>
    <row r="2304" customFormat="false" ht="15" hidden="true" customHeight="false" outlineLevel="0" collapsed="false">
      <c r="A2304" s="3" t="s">
        <v>5199</v>
      </c>
      <c r="B2304" s="15" t="s">
        <v>4636</v>
      </c>
      <c r="C2304" s="15" t="s">
        <v>4954</v>
      </c>
      <c r="D2304" s="15" t="s">
        <v>5133</v>
      </c>
      <c r="E2304" s="39" t="s">
        <v>5200</v>
      </c>
      <c r="F2304" s="39" t="n">
        <v>0.18</v>
      </c>
      <c r="G2304" s="39"/>
      <c r="H2304" s="39"/>
      <c r="I2304" s="12"/>
      <c r="J2304" s="39"/>
    </row>
    <row r="2305" customFormat="false" ht="15" hidden="true" customHeight="false" outlineLevel="0" collapsed="false">
      <c r="A2305" s="3" t="s">
        <v>5201</v>
      </c>
      <c r="B2305" s="15" t="s">
        <v>4636</v>
      </c>
      <c r="C2305" s="15" t="s">
        <v>4954</v>
      </c>
      <c r="D2305" s="15" t="s">
        <v>5133</v>
      </c>
      <c r="E2305" s="39" t="s">
        <v>5202</v>
      </c>
      <c r="F2305" s="39" t="n">
        <v>0.18</v>
      </c>
      <c r="G2305" s="39"/>
      <c r="H2305" s="39"/>
      <c r="I2305" s="12"/>
      <c r="J2305" s="39"/>
    </row>
    <row r="2306" customFormat="false" ht="15" hidden="true" customHeight="false" outlineLevel="0" collapsed="false">
      <c r="A2306" s="3" t="s">
        <v>5203</v>
      </c>
      <c r="B2306" s="15" t="s">
        <v>4636</v>
      </c>
      <c r="C2306" s="15" t="s">
        <v>4954</v>
      </c>
      <c r="D2306" s="15" t="s">
        <v>5133</v>
      </c>
      <c r="E2306" s="39" t="s">
        <v>5204</v>
      </c>
      <c r="F2306" s="39" t="n">
        <v>0.18</v>
      </c>
      <c r="G2306" s="39"/>
      <c r="H2306" s="39"/>
      <c r="I2306" s="12"/>
      <c r="J2306" s="39"/>
    </row>
    <row r="2307" customFormat="false" ht="15" hidden="true" customHeight="false" outlineLevel="0" collapsed="false">
      <c r="A2307" s="3" t="s">
        <v>5205</v>
      </c>
      <c r="B2307" s="15" t="s">
        <v>4636</v>
      </c>
      <c r="C2307" s="15" t="s">
        <v>4954</v>
      </c>
      <c r="D2307" s="15" t="s">
        <v>5133</v>
      </c>
      <c r="E2307" s="39" t="s">
        <v>5206</v>
      </c>
      <c r="F2307" s="39" t="n">
        <v>0.18</v>
      </c>
      <c r="G2307" s="39"/>
      <c r="H2307" s="39"/>
      <c r="I2307" s="12"/>
      <c r="J2307" s="39"/>
    </row>
    <row r="2308" customFormat="false" ht="15" hidden="true" customHeight="false" outlineLevel="0" collapsed="false">
      <c r="A2308" s="3" t="s">
        <v>5207</v>
      </c>
      <c r="B2308" s="15" t="s">
        <v>4636</v>
      </c>
      <c r="C2308" s="15" t="s">
        <v>4954</v>
      </c>
      <c r="D2308" s="15" t="s">
        <v>5133</v>
      </c>
      <c r="E2308" s="39" t="s">
        <v>5208</v>
      </c>
      <c r="F2308" s="39" t="n">
        <v>0.18</v>
      </c>
      <c r="G2308" s="39"/>
      <c r="H2308" s="39"/>
      <c r="I2308" s="12"/>
      <c r="J2308" s="39"/>
    </row>
    <row r="2309" customFormat="false" ht="15" hidden="true" customHeight="false" outlineLevel="0" collapsed="false">
      <c r="A2309" s="3" t="s">
        <v>5209</v>
      </c>
      <c r="B2309" s="15" t="s">
        <v>4636</v>
      </c>
      <c r="C2309" s="15" t="s">
        <v>4954</v>
      </c>
      <c r="D2309" s="15" t="s">
        <v>5133</v>
      </c>
      <c r="E2309" s="39" t="s">
        <v>5210</v>
      </c>
      <c r="F2309" s="39" t="n">
        <v>0.18</v>
      </c>
      <c r="G2309" s="39"/>
      <c r="H2309" s="39"/>
      <c r="I2309" s="12"/>
      <c r="J2309" s="39"/>
    </row>
    <row r="2310" customFormat="false" ht="15" hidden="true" customHeight="false" outlineLevel="0" collapsed="false">
      <c r="A2310" s="3" t="s">
        <v>5211</v>
      </c>
      <c r="B2310" s="15" t="s">
        <v>4636</v>
      </c>
      <c r="C2310" s="15" t="s">
        <v>4954</v>
      </c>
      <c r="D2310" s="15" t="s">
        <v>5133</v>
      </c>
      <c r="E2310" s="39" t="s">
        <v>5212</v>
      </c>
      <c r="F2310" s="39" t="n">
        <v>0.18</v>
      </c>
      <c r="G2310" s="39"/>
      <c r="H2310" s="39"/>
      <c r="I2310" s="12"/>
      <c r="J2310" s="39"/>
    </row>
    <row r="2311" customFormat="false" ht="15" hidden="true" customHeight="false" outlineLevel="0" collapsed="false">
      <c r="A2311" s="3" t="s">
        <v>5213</v>
      </c>
      <c r="B2311" s="15" t="s">
        <v>4636</v>
      </c>
      <c r="C2311" s="15" t="s">
        <v>4954</v>
      </c>
      <c r="D2311" s="15" t="s">
        <v>5133</v>
      </c>
      <c r="E2311" s="39" t="s">
        <v>5214</v>
      </c>
      <c r="F2311" s="39" t="n">
        <v>0.18</v>
      </c>
      <c r="G2311" s="39"/>
      <c r="H2311" s="39"/>
      <c r="I2311" s="12"/>
      <c r="J2311" s="39"/>
    </row>
    <row r="2312" customFormat="false" ht="15" hidden="true" customHeight="false" outlineLevel="0" collapsed="false">
      <c r="A2312" s="3" t="s">
        <v>5215</v>
      </c>
      <c r="B2312" s="15" t="s">
        <v>4636</v>
      </c>
      <c r="C2312" s="15" t="s">
        <v>4954</v>
      </c>
      <c r="D2312" s="15" t="s">
        <v>5133</v>
      </c>
      <c r="E2312" s="39" t="s">
        <v>5216</v>
      </c>
      <c r="F2312" s="39" t="n">
        <v>0.18</v>
      </c>
      <c r="G2312" s="39"/>
      <c r="H2312" s="39"/>
      <c r="I2312" s="12"/>
      <c r="J2312" s="39"/>
    </row>
    <row r="2313" customFormat="false" ht="15" hidden="true" customHeight="false" outlineLevel="0" collapsed="false">
      <c r="A2313" s="3" t="s">
        <v>5217</v>
      </c>
      <c r="B2313" s="15" t="s">
        <v>4636</v>
      </c>
      <c r="C2313" s="15" t="s">
        <v>4954</v>
      </c>
      <c r="D2313" s="15" t="s">
        <v>5133</v>
      </c>
      <c r="E2313" s="39" t="s">
        <v>5218</v>
      </c>
      <c r="F2313" s="39" t="n">
        <v>0.18</v>
      </c>
      <c r="G2313" s="39"/>
      <c r="H2313" s="39"/>
      <c r="I2313" s="12"/>
      <c r="J2313" s="39"/>
    </row>
    <row r="2314" customFormat="false" ht="15" hidden="true" customHeight="false" outlineLevel="0" collapsed="false">
      <c r="A2314" s="3" t="s">
        <v>5219</v>
      </c>
      <c r="B2314" s="15" t="s">
        <v>4636</v>
      </c>
      <c r="C2314" s="15" t="s">
        <v>4954</v>
      </c>
      <c r="D2314" s="15" t="s">
        <v>5133</v>
      </c>
      <c r="E2314" s="39" t="s">
        <v>5220</v>
      </c>
      <c r="F2314" s="39" t="n">
        <v>0.18</v>
      </c>
      <c r="G2314" s="39"/>
      <c r="H2314" s="39"/>
      <c r="I2314" s="12"/>
      <c r="J2314" s="39"/>
    </row>
    <row r="2315" customFormat="false" ht="15" hidden="true" customHeight="false" outlineLevel="0" collapsed="false">
      <c r="A2315" s="3" t="s">
        <v>5221</v>
      </c>
      <c r="B2315" s="15" t="s">
        <v>4636</v>
      </c>
      <c r="C2315" s="15" t="s">
        <v>4954</v>
      </c>
      <c r="D2315" s="15" t="s">
        <v>5133</v>
      </c>
      <c r="E2315" s="39" t="s">
        <v>5222</v>
      </c>
      <c r="F2315" s="39" t="n">
        <v>0.18</v>
      </c>
      <c r="G2315" s="39"/>
      <c r="H2315" s="39"/>
      <c r="I2315" s="12"/>
      <c r="J2315" s="39"/>
    </row>
    <row r="2316" customFormat="false" ht="15" hidden="true" customHeight="false" outlineLevel="0" collapsed="false">
      <c r="A2316" s="3" t="s">
        <v>5223</v>
      </c>
      <c r="B2316" s="15" t="s">
        <v>4636</v>
      </c>
      <c r="C2316" s="15" t="s">
        <v>4954</v>
      </c>
      <c r="D2316" s="15" t="s">
        <v>5133</v>
      </c>
      <c r="E2316" s="39" t="s">
        <v>5224</v>
      </c>
      <c r="F2316" s="39" t="n">
        <v>0.18</v>
      </c>
      <c r="G2316" s="39"/>
      <c r="H2316" s="39"/>
      <c r="I2316" s="12"/>
      <c r="J2316" s="39"/>
    </row>
    <row r="2317" customFormat="false" ht="15" hidden="true" customHeight="false" outlineLevel="0" collapsed="false">
      <c r="A2317" s="3" t="s">
        <v>5225</v>
      </c>
      <c r="B2317" s="15" t="s">
        <v>4636</v>
      </c>
      <c r="C2317" s="15" t="s">
        <v>4954</v>
      </c>
      <c r="D2317" s="15" t="s">
        <v>5133</v>
      </c>
      <c r="E2317" s="39" t="s">
        <v>5226</v>
      </c>
      <c r="F2317" s="39" t="n">
        <v>0.18</v>
      </c>
      <c r="G2317" s="39"/>
      <c r="H2317" s="39"/>
      <c r="I2317" s="12"/>
      <c r="J2317" s="39"/>
    </row>
    <row r="2318" customFormat="false" ht="15" hidden="true" customHeight="false" outlineLevel="0" collapsed="false">
      <c r="A2318" s="3" t="s">
        <v>5227</v>
      </c>
      <c r="B2318" s="15" t="s">
        <v>4636</v>
      </c>
      <c r="C2318" s="15" t="s">
        <v>4954</v>
      </c>
      <c r="D2318" s="15" t="s">
        <v>5133</v>
      </c>
      <c r="E2318" s="39" t="s">
        <v>5228</v>
      </c>
      <c r="F2318" s="39" t="n">
        <v>0.18</v>
      </c>
      <c r="G2318" s="39"/>
      <c r="H2318" s="39"/>
      <c r="I2318" s="12"/>
      <c r="J2318" s="39"/>
    </row>
    <row r="2319" customFormat="false" ht="15" hidden="true" customHeight="false" outlineLevel="0" collapsed="false">
      <c r="A2319" s="3" t="s">
        <v>5229</v>
      </c>
      <c r="B2319" s="15" t="s">
        <v>4636</v>
      </c>
      <c r="C2319" s="15" t="s">
        <v>4954</v>
      </c>
      <c r="D2319" s="15" t="s">
        <v>5133</v>
      </c>
      <c r="E2319" s="39" t="s">
        <v>5230</v>
      </c>
      <c r="F2319" s="39" t="n">
        <v>0.18</v>
      </c>
      <c r="G2319" s="39"/>
      <c r="H2319" s="39"/>
      <c r="I2319" s="12"/>
      <c r="J2319" s="39"/>
    </row>
    <row r="2320" customFormat="false" ht="15" hidden="true" customHeight="false" outlineLevel="0" collapsed="false">
      <c r="A2320" s="3" t="s">
        <v>5231</v>
      </c>
      <c r="B2320" s="15" t="s">
        <v>4636</v>
      </c>
      <c r="C2320" s="15" t="s">
        <v>4954</v>
      </c>
      <c r="D2320" s="15" t="s">
        <v>5133</v>
      </c>
      <c r="E2320" s="39" t="s">
        <v>5232</v>
      </c>
      <c r="F2320" s="39" t="n">
        <v>0.18</v>
      </c>
      <c r="G2320" s="39"/>
      <c r="H2320" s="39"/>
      <c r="I2320" s="12"/>
      <c r="J2320" s="39"/>
    </row>
    <row r="2321" customFormat="false" ht="15" hidden="true" customHeight="false" outlineLevel="0" collapsed="false">
      <c r="A2321" s="3" t="s">
        <v>5233</v>
      </c>
      <c r="B2321" s="15" t="s">
        <v>4636</v>
      </c>
      <c r="C2321" s="15" t="s">
        <v>4954</v>
      </c>
      <c r="D2321" s="15" t="s">
        <v>5133</v>
      </c>
      <c r="E2321" s="39" t="s">
        <v>5234</v>
      </c>
      <c r="F2321" s="39" t="n">
        <v>0.18</v>
      </c>
      <c r="G2321" s="39"/>
      <c r="H2321" s="39"/>
      <c r="I2321" s="12"/>
      <c r="J2321" s="39"/>
    </row>
    <row r="2322" customFormat="false" ht="15" hidden="true" customHeight="false" outlineLevel="0" collapsed="false">
      <c r="A2322" s="3" t="s">
        <v>5235</v>
      </c>
      <c r="B2322" s="15" t="s">
        <v>4636</v>
      </c>
      <c r="C2322" s="15" t="s">
        <v>4954</v>
      </c>
      <c r="D2322" s="15" t="s">
        <v>5133</v>
      </c>
      <c r="E2322" s="39" t="s">
        <v>5236</v>
      </c>
      <c r="F2322" s="39" t="n">
        <v>0.18</v>
      </c>
      <c r="G2322" s="39"/>
      <c r="H2322" s="39"/>
      <c r="I2322" s="12"/>
      <c r="J2322" s="39"/>
    </row>
    <row r="2323" customFormat="false" ht="15" hidden="true" customHeight="false" outlineLevel="0" collapsed="false">
      <c r="A2323" s="3" t="s">
        <v>5237</v>
      </c>
      <c r="B2323" s="15" t="s">
        <v>4636</v>
      </c>
      <c r="C2323" s="15" t="s">
        <v>4954</v>
      </c>
      <c r="D2323" s="15" t="s">
        <v>5133</v>
      </c>
      <c r="E2323" s="39" t="s">
        <v>5238</v>
      </c>
      <c r="F2323" s="39" t="n">
        <v>0.18</v>
      </c>
      <c r="G2323" s="39"/>
      <c r="H2323" s="39"/>
      <c r="I2323" s="12"/>
      <c r="J2323" s="39"/>
    </row>
    <row r="2324" customFormat="false" ht="15" hidden="true" customHeight="false" outlineLevel="0" collapsed="false">
      <c r="A2324" s="3" t="s">
        <v>5239</v>
      </c>
      <c r="B2324" s="15" t="s">
        <v>4636</v>
      </c>
      <c r="C2324" s="15" t="s">
        <v>4954</v>
      </c>
      <c r="D2324" s="15" t="s">
        <v>5133</v>
      </c>
      <c r="E2324" s="39" t="s">
        <v>5240</v>
      </c>
      <c r="F2324" s="39" t="n">
        <v>0.18</v>
      </c>
      <c r="G2324" s="39"/>
      <c r="H2324" s="39"/>
      <c r="I2324" s="12"/>
      <c r="J2324" s="39"/>
    </row>
    <row r="2325" customFormat="false" ht="15" hidden="true" customHeight="false" outlineLevel="0" collapsed="false">
      <c r="A2325" s="3" t="s">
        <v>5241</v>
      </c>
      <c r="B2325" s="15" t="s">
        <v>4636</v>
      </c>
      <c r="C2325" s="15" t="s">
        <v>4954</v>
      </c>
      <c r="D2325" s="15" t="s">
        <v>5133</v>
      </c>
      <c r="E2325" s="39" t="s">
        <v>5242</v>
      </c>
      <c r="F2325" s="39" t="n">
        <v>0.18</v>
      </c>
      <c r="G2325" s="39"/>
      <c r="H2325" s="39"/>
      <c r="I2325" s="12"/>
      <c r="J2325" s="39"/>
    </row>
    <row r="2326" customFormat="false" ht="15" hidden="true" customHeight="false" outlineLevel="0" collapsed="false">
      <c r="A2326" s="3" t="s">
        <v>5243</v>
      </c>
      <c r="B2326" s="15" t="s">
        <v>4636</v>
      </c>
      <c r="C2326" s="15" t="s">
        <v>4954</v>
      </c>
      <c r="D2326" s="15" t="s">
        <v>5133</v>
      </c>
      <c r="E2326" s="39" t="s">
        <v>5244</v>
      </c>
      <c r="F2326" s="39" t="n">
        <v>0.18</v>
      </c>
      <c r="G2326" s="39"/>
      <c r="H2326" s="39"/>
      <c r="I2326" s="12"/>
      <c r="J2326" s="39"/>
    </row>
    <row r="2327" customFormat="false" ht="15" hidden="true" customHeight="false" outlineLevel="0" collapsed="false">
      <c r="A2327" s="3" t="s">
        <v>5245</v>
      </c>
      <c r="B2327" s="15" t="s">
        <v>4636</v>
      </c>
      <c r="C2327" s="15" t="s">
        <v>4954</v>
      </c>
      <c r="D2327" s="15" t="s">
        <v>5133</v>
      </c>
      <c r="E2327" s="39" t="s">
        <v>5246</v>
      </c>
      <c r="F2327" s="39" t="n">
        <v>0.18</v>
      </c>
      <c r="G2327" s="39"/>
      <c r="H2327" s="39"/>
      <c r="I2327" s="12"/>
      <c r="J2327" s="39"/>
    </row>
    <row r="2328" customFormat="false" ht="15" hidden="true" customHeight="false" outlineLevel="0" collapsed="false">
      <c r="A2328" s="3" t="s">
        <v>5247</v>
      </c>
      <c r="B2328" s="15" t="s">
        <v>4636</v>
      </c>
      <c r="C2328" s="15" t="s">
        <v>4954</v>
      </c>
      <c r="D2328" s="15" t="s">
        <v>5133</v>
      </c>
      <c r="E2328" s="39" t="s">
        <v>5248</v>
      </c>
      <c r="F2328" s="39" t="n">
        <v>0.18</v>
      </c>
      <c r="G2328" s="39"/>
      <c r="H2328" s="39"/>
      <c r="I2328" s="12"/>
      <c r="J2328" s="39"/>
    </row>
    <row r="2329" customFormat="false" ht="15" hidden="true" customHeight="false" outlineLevel="0" collapsed="false">
      <c r="A2329" s="3" t="s">
        <v>5249</v>
      </c>
      <c r="B2329" s="15" t="s">
        <v>4636</v>
      </c>
      <c r="C2329" s="15" t="s">
        <v>4954</v>
      </c>
      <c r="D2329" s="15" t="s">
        <v>5133</v>
      </c>
      <c r="E2329" s="39" t="s">
        <v>5250</v>
      </c>
      <c r="F2329" s="39" t="n">
        <v>0.18</v>
      </c>
      <c r="G2329" s="39"/>
      <c r="H2329" s="39"/>
      <c r="I2329" s="12"/>
      <c r="J2329" s="39"/>
    </row>
    <row r="2330" customFormat="false" ht="15" hidden="true" customHeight="false" outlineLevel="0" collapsed="false">
      <c r="A2330" s="3" t="s">
        <v>5251</v>
      </c>
      <c r="B2330" s="15" t="s">
        <v>4636</v>
      </c>
      <c r="C2330" s="15" t="s">
        <v>4954</v>
      </c>
      <c r="D2330" s="15" t="s">
        <v>5133</v>
      </c>
      <c r="E2330" s="39" t="s">
        <v>5252</v>
      </c>
      <c r="F2330" s="39" t="n">
        <v>0.18</v>
      </c>
      <c r="G2330" s="39"/>
      <c r="H2330" s="39"/>
      <c r="I2330" s="12"/>
      <c r="J2330" s="39"/>
    </row>
    <row r="2331" customFormat="false" ht="15" hidden="true" customHeight="false" outlineLevel="0" collapsed="false">
      <c r="A2331" s="3" t="s">
        <v>5253</v>
      </c>
      <c r="B2331" s="15" t="s">
        <v>4636</v>
      </c>
      <c r="C2331" s="15" t="s">
        <v>4954</v>
      </c>
      <c r="D2331" s="15" t="s">
        <v>5133</v>
      </c>
      <c r="E2331" s="39" t="s">
        <v>5254</v>
      </c>
      <c r="F2331" s="39" t="n">
        <v>0.18</v>
      </c>
      <c r="G2331" s="39"/>
      <c r="H2331" s="39"/>
      <c r="I2331" s="12"/>
      <c r="J2331" s="39"/>
    </row>
    <row r="2332" customFormat="false" ht="15" hidden="true" customHeight="false" outlineLevel="0" collapsed="false">
      <c r="A2332" s="3" t="s">
        <v>5255</v>
      </c>
      <c r="B2332" s="15" t="s">
        <v>4636</v>
      </c>
      <c r="C2332" s="15" t="s">
        <v>4954</v>
      </c>
      <c r="D2332" s="15" t="s">
        <v>5133</v>
      </c>
      <c r="E2332" s="39" t="s">
        <v>5256</v>
      </c>
      <c r="F2332" s="39" t="n">
        <v>0.18</v>
      </c>
      <c r="G2332" s="39"/>
      <c r="H2332" s="39"/>
      <c r="I2332" s="12"/>
      <c r="J2332" s="39"/>
    </row>
    <row r="2333" customFormat="false" ht="15" hidden="true" customHeight="false" outlineLevel="0" collapsed="false">
      <c r="A2333" s="3" t="s">
        <v>5257</v>
      </c>
      <c r="B2333" s="15" t="s">
        <v>4636</v>
      </c>
      <c r="C2333" s="15" t="s">
        <v>4954</v>
      </c>
      <c r="D2333" s="15" t="s">
        <v>5133</v>
      </c>
      <c r="E2333" s="39" t="s">
        <v>5258</v>
      </c>
      <c r="F2333" s="39" t="n">
        <v>0.18</v>
      </c>
      <c r="G2333" s="39"/>
      <c r="H2333" s="39"/>
      <c r="I2333" s="12"/>
      <c r="J2333" s="39"/>
    </row>
    <row r="2334" customFormat="false" ht="15" hidden="true" customHeight="false" outlineLevel="0" collapsed="false">
      <c r="A2334" s="3" t="s">
        <v>5259</v>
      </c>
      <c r="B2334" s="15" t="s">
        <v>4636</v>
      </c>
      <c r="C2334" s="15" t="s">
        <v>4954</v>
      </c>
      <c r="D2334" s="15" t="s">
        <v>5133</v>
      </c>
      <c r="E2334" s="39" t="s">
        <v>5260</v>
      </c>
      <c r="F2334" s="39" t="n">
        <v>0.18</v>
      </c>
      <c r="G2334" s="39"/>
      <c r="H2334" s="39"/>
      <c r="I2334" s="12"/>
      <c r="J2334" s="39"/>
    </row>
    <row r="2335" customFormat="false" ht="15" hidden="true" customHeight="false" outlineLevel="0" collapsed="false">
      <c r="A2335" s="3" t="s">
        <v>5261</v>
      </c>
      <c r="B2335" s="15" t="s">
        <v>4636</v>
      </c>
      <c r="C2335" s="15" t="s">
        <v>4954</v>
      </c>
      <c r="D2335" s="15" t="s">
        <v>5133</v>
      </c>
      <c r="E2335" s="39" t="s">
        <v>5262</v>
      </c>
      <c r="F2335" s="39" t="n">
        <v>0.18</v>
      </c>
      <c r="G2335" s="39"/>
      <c r="H2335" s="39"/>
      <c r="I2335" s="12"/>
      <c r="J2335" s="39"/>
    </row>
    <row r="2336" customFormat="false" ht="15" hidden="true" customHeight="false" outlineLevel="0" collapsed="false">
      <c r="A2336" s="3" t="s">
        <v>5263</v>
      </c>
      <c r="B2336" s="15" t="s">
        <v>4636</v>
      </c>
      <c r="C2336" s="15" t="s">
        <v>4954</v>
      </c>
      <c r="D2336" s="15" t="s">
        <v>5133</v>
      </c>
      <c r="E2336" s="39" t="s">
        <v>5264</v>
      </c>
      <c r="F2336" s="39" t="n">
        <v>0.18</v>
      </c>
      <c r="G2336" s="39"/>
      <c r="H2336" s="39"/>
      <c r="I2336" s="12"/>
      <c r="J2336" s="39"/>
    </row>
    <row r="2337" customFormat="false" ht="15" hidden="true" customHeight="false" outlineLevel="0" collapsed="false">
      <c r="A2337" s="3" t="s">
        <v>5265</v>
      </c>
      <c r="B2337" s="15" t="s">
        <v>4636</v>
      </c>
      <c r="C2337" s="15" t="s">
        <v>4954</v>
      </c>
      <c r="D2337" s="15" t="s">
        <v>5133</v>
      </c>
      <c r="E2337" s="39" t="s">
        <v>5266</v>
      </c>
      <c r="F2337" s="39" t="n">
        <v>0.18</v>
      </c>
      <c r="G2337" s="39"/>
      <c r="H2337" s="39"/>
      <c r="I2337" s="12"/>
      <c r="J2337" s="39"/>
    </row>
    <row r="2338" customFormat="false" ht="15" hidden="true" customHeight="false" outlineLevel="0" collapsed="false">
      <c r="A2338" s="3" t="s">
        <v>5267</v>
      </c>
      <c r="B2338" s="15" t="s">
        <v>4636</v>
      </c>
      <c r="C2338" s="15" t="s">
        <v>4954</v>
      </c>
      <c r="D2338" s="15" t="s">
        <v>5268</v>
      </c>
      <c r="E2338" s="39" t="s">
        <v>5269</v>
      </c>
      <c r="F2338" s="39" t="n">
        <v>0.18</v>
      </c>
      <c r="G2338" s="39"/>
      <c r="H2338" s="39"/>
      <c r="I2338" s="12"/>
      <c r="J2338" s="53"/>
    </row>
    <row r="2339" customFormat="false" ht="15" hidden="true" customHeight="false" outlineLevel="0" collapsed="false">
      <c r="A2339" s="3" t="s">
        <v>5270</v>
      </c>
      <c r="B2339" s="15" t="s">
        <v>4636</v>
      </c>
      <c r="C2339" s="15" t="s">
        <v>4954</v>
      </c>
      <c r="D2339" s="15" t="s">
        <v>5268</v>
      </c>
      <c r="E2339" s="39" t="s">
        <v>5271</v>
      </c>
      <c r="F2339" s="39" t="n">
        <v>0.18</v>
      </c>
      <c r="G2339" s="39"/>
      <c r="H2339" s="39"/>
      <c r="I2339" s="12"/>
      <c r="J2339" s="53"/>
    </row>
    <row r="2340" customFormat="false" ht="15" hidden="true" customHeight="false" outlineLevel="0" collapsed="false">
      <c r="A2340" s="3" t="s">
        <v>5272</v>
      </c>
      <c r="B2340" s="15" t="s">
        <v>4636</v>
      </c>
      <c r="C2340" s="15" t="s">
        <v>4954</v>
      </c>
      <c r="D2340" s="15" t="s">
        <v>5268</v>
      </c>
      <c r="E2340" s="39" t="s">
        <v>5273</v>
      </c>
      <c r="F2340" s="39" t="n">
        <v>0.18</v>
      </c>
      <c r="G2340" s="39"/>
      <c r="H2340" s="39"/>
      <c r="I2340" s="12"/>
      <c r="J2340" s="53"/>
    </row>
    <row r="2341" customFormat="false" ht="15" hidden="true" customHeight="false" outlineLevel="0" collapsed="false">
      <c r="A2341" s="3" t="s">
        <v>5274</v>
      </c>
      <c r="B2341" s="15" t="s">
        <v>4636</v>
      </c>
      <c r="C2341" s="15" t="s">
        <v>4954</v>
      </c>
      <c r="D2341" s="15" t="s">
        <v>5268</v>
      </c>
      <c r="E2341" s="39" t="s">
        <v>5275</v>
      </c>
      <c r="F2341" s="39" t="n">
        <v>0.18</v>
      </c>
      <c r="G2341" s="39"/>
      <c r="H2341" s="39"/>
      <c r="I2341" s="12"/>
      <c r="J2341" s="53"/>
    </row>
    <row r="2342" customFormat="false" ht="15" hidden="true" customHeight="false" outlineLevel="0" collapsed="false">
      <c r="A2342" s="3" t="s">
        <v>5276</v>
      </c>
      <c r="B2342" s="15" t="s">
        <v>4636</v>
      </c>
      <c r="C2342" s="15" t="s">
        <v>4954</v>
      </c>
      <c r="D2342" s="15" t="s">
        <v>5268</v>
      </c>
      <c r="E2342" s="39" t="s">
        <v>5277</v>
      </c>
      <c r="F2342" s="39" t="n">
        <v>0.18</v>
      </c>
      <c r="G2342" s="39"/>
      <c r="H2342" s="39"/>
      <c r="I2342" s="12"/>
      <c r="J2342" s="53"/>
    </row>
    <row r="2343" customFormat="false" ht="15" hidden="true" customHeight="false" outlineLevel="0" collapsed="false">
      <c r="A2343" s="3" t="s">
        <v>5278</v>
      </c>
      <c r="B2343" s="15" t="s">
        <v>4636</v>
      </c>
      <c r="C2343" s="15" t="s">
        <v>4954</v>
      </c>
      <c r="D2343" s="15" t="s">
        <v>5268</v>
      </c>
      <c r="E2343" s="39" t="s">
        <v>5279</v>
      </c>
      <c r="F2343" s="39" t="n">
        <v>0.18</v>
      </c>
      <c r="G2343" s="39"/>
      <c r="H2343" s="39"/>
      <c r="I2343" s="12"/>
      <c r="J2343" s="53"/>
    </row>
    <row r="2344" customFormat="false" ht="15" hidden="true" customHeight="false" outlineLevel="0" collapsed="false">
      <c r="A2344" s="3" t="s">
        <v>5280</v>
      </c>
      <c r="B2344" s="15" t="s">
        <v>4636</v>
      </c>
      <c r="C2344" s="15" t="s">
        <v>5281</v>
      </c>
      <c r="D2344" s="15" t="s">
        <v>5282</v>
      </c>
      <c r="E2344" s="13" t="s">
        <v>5283</v>
      </c>
      <c r="F2344" s="13" t="n">
        <v>0.18</v>
      </c>
      <c r="G2344" s="13" t="s">
        <v>15</v>
      </c>
      <c r="H2344" s="13" t="n">
        <v>66.96</v>
      </c>
      <c r="I2344" s="12"/>
      <c r="J2344" s="13"/>
    </row>
    <row r="2345" customFormat="false" ht="15" hidden="true" customHeight="false" outlineLevel="0" collapsed="false">
      <c r="A2345" s="3" t="s">
        <v>5284</v>
      </c>
      <c r="B2345" s="15" t="s">
        <v>4636</v>
      </c>
      <c r="C2345" s="15" t="s">
        <v>5281</v>
      </c>
      <c r="D2345" s="15" t="s">
        <v>5282</v>
      </c>
      <c r="E2345" s="13" t="s">
        <v>5285</v>
      </c>
      <c r="F2345" s="13" t="n">
        <v>0.18</v>
      </c>
      <c r="G2345" s="13" t="s">
        <v>15</v>
      </c>
      <c r="H2345" s="13" t="n">
        <v>71.982</v>
      </c>
      <c r="I2345" s="12"/>
      <c r="J2345" s="13"/>
    </row>
    <row r="2346" customFormat="false" ht="15" hidden="true" customHeight="false" outlineLevel="0" collapsed="false">
      <c r="A2346" s="3" t="s">
        <v>5286</v>
      </c>
      <c r="B2346" s="15" t="s">
        <v>4636</v>
      </c>
      <c r="C2346" s="15" t="s">
        <v>5281</v>
      </c>
      <c r="D2346" s="15" t="s">
        <v>5282</v>
      </c>
      <c r="E2346" s="13" t="s">
        <v>5287</v>
      </c>
      <c r="F2346" s="13" t="n">
        <v>0.18</v>
      </c>
      <c r="G2346" s="13" t="s">
        <v>15</v>
      </c>
      <c r="H2346" s="13" t="n">
        <v>141.453</v>
      </c>
      <c r="I2346" s="12"/>
      <c r="J2346" s="13"/>
    </row>
    <row r="2347" customFormat="false" ht="15" hidden="true" customHeight="false" outlineLevel="0" collapsed="false">
      <c r="A2347" s="3" t="s">
        <v>5288</v>
      </c>
      <c r="B2347" s="15" t="s">
        <v>4636</v>
      </c>
      <c r="C2347" s="15" t="s">
        <v>5281</v>
      </c>
      <c r="D2347" s="15" t="s">
        <v>5282</v>
      </c>
      <c r="E2347" s="13" t="s">
        <v>5289</v>
      </c>
      <c r="F2347" s="13" t="n">
        <v>0.18</v>
      </c>
      <c r="G2347" s="13" t="s">
        <v>15</v>
      </c>
      <c r="H2347" s="13" t="n">
        <v>220.968</v>
      </c>
      <c r="I2347" s="12"/>
      <c r="J2347" s="13"/>
    </row>
    <row r="2348" customFormat="false" ht="15" hidden="true" customHeight="false" outlineLevel="0" collapsed="false">
      <c r="A2348" s="3" t="s">
        <v>5290</v>
      </c>
      <c r="B2348" s="15" t="s">
        <v>4636</v>
      </c>
      <c r="C2348" s="15" t="s">
        <v>5281</v>
      </c>
      <c r="D2348" s="15" t="s">
        <v>5282</v>
      </c>
      <c r="E2348" s="13" t="s">
        <v>5291</v>
      </c>
      <c r="F2348" s="13" t="n">
        <v>0.18</v>
      </c>
      <c r="G2348" s="13" t="s">
        <v>15</v>
      </c>
      <c r="H2348" s="13" t="n">
        <v>86.211</v>
      </c>
      <c r="I2348" s="12"/>
      <c r="J2348" s="47" t="n">
        <f aca="false">VLOOKUP(E2348,[1]Sayfa5!E$1:I$1048576,5,0)</f>
        <v>3501170784433</v>
      </c>
    </row>
    <row r="2349" customFormat="false" ht="15" hidden="true" customHeight="false" outlineLevel="0" collapsed="false">
      <c r="A2349" s="3" t="s">
        <v>5292</v>
      </c>
      <c r="B2349" s="15" t="s">
        <v>4636</v>
      </c>
      <c r="C2349" s="15" t="s">
        <v>5281</v>
      </c>
      <c r="D2349" s="15" t="s">
        <v>5282</v>
      </c>
      <c r="E2349" s="13" t="s">
        <v>5293</v>
      </c>
      <c r="F2349" s="13" t="n">
        <v>0.18</v>
      </c>
      <c r="G2349" s="13" t="s">
        <v>15</v>
      </c>
      <c r="H2349" s="13" t="n">
        <v>203.391</v>
      </c>
      <c r="I2349" s="12"/>
      <c r="J2349" s="47" t="n">
        <f aca="false">VLOOKUP(E2349,[1]Sayfa5!E$1:I$1048576,5,0)</f>
        <v>3501170879474</v>
      </c>
    </row>
    <row r="2350" customFormat="false" ht="15" hidden="true" customHeight="false" outlineLevel="0" collapsed="false">
      <c r="A2350" s="3" t="s">
        <v>5294</v>
      </c>
      <c r="B2350" s="15" t="s">
        <v>4636</v>
      </c>
      <c r="C2350" s="15" t="s">
        <v>5281</v>
      </c>
      <c r="D2350" s="15" t="s">
        <v>5282</v>
      </c>
      <c r="E2350" s="13" t="s">
        <v>5295</v>
      </c>
      <c r="F2350" s="13" t="n">
        <v>0.18</v>
      </c>
      <c r="G2350" s="13" t="s">
        <v>15</v>
      </c>
      <c r="H2350" s="13" t="n">
        <v>108.81</v>
      </c>
      <c r="I2350" s="12"/>
      <c r="J2350" s="47" t="n">
        <f aca="false">VLOOKUP(E2350,[1]Sayfa5!E$1:I$1048576,5,0)</f>
        <v>3501170915370</v>
      </c>
    </row>
    <row r="2351" customFormat="false" ht="15" hidden="true" customHeight="false" outlineLevel="0" collapsed="false">
      <c r="A2351" s="3" t="s">
        <v>5296</v>
      </c>
      <c r="B2351" s="15" t="s">
        <v>4636</v>
      </c>
      <c r="C2351" s="15" t="s">
        <v>5281</v>
      </c>
      <c r="D2351" s="15" t="s">
        <v>5282</v>
      </c>
      <c r="E2351" s="13" t="s">
        <v>5297</v>
      </c>
      <c r="F2351" s="13" t="n">
        <v>0.18</v>
      </c>
      <c r="G2351" s="13" t="s">
        <v>15</v>
      </c>
      <c r="H2351" s="13" t="n">
        <v>255.285</v>
      </c>
      <c r="I2351" s="12"/>
      <c r="J2351" s="47" t="str">
        <f aca="false">VLOOKUP(E2351,[1]Sayfa5!E$1:I$1048576,5,0)</f>
        <v> 3501170969014</v>
      </c>
    </row>
    <row r="2352" customFormat="false" ht="15" hidden="true" customHeight="false" outlineLevel="0" collapsed="false">
      <c r="A2352" s="3" t="s">
        <v>5298</v>
      </c>
      <c r="B2352" s="15" t="s">
        <v>4636</v>
      </c>
      <c r="C2352" s="15" t="s">
        <v>5281</v>
      </c>
      <c r="D2352" s="15" t="s">
        <v>5299</v>
      </c>
      <c r="E2352" s="39" t="s">
        <v>5300</v>
      </c>
      <c r="F2352" s="39" t="n">
        <v>0.18</v>
      </c>
      <c r="G2352" s="39"/>
      <c r="H2352" s="39"/>
      <c r="I2352" s="12"/>
      <c r="J2352" s="39"/>
    </row>
    <row r="2353" customFormat="false" ht="15" hidden="true" customHeight="false" outlineLevel="0" collapsed="false">
      <c r="A2353" s="3" t="s">
        <v>5301</v>
      </c>
      <c r="B2353" s="15" t="s">
        <v>4636</v>
      </c>
      <c r="C2353" s="15" t="s">
        <v>5281</v>
      </c>
      <c r="D2353" s="15" t="s">
        <v>5299</v>
      </c>
      <c r="E2353" s="39" t="s">
        <v>5302</v>
      </c>
      <c r="F2353" s="39" t="n">
        <v>0.18</v>
      </c>
      <c r="G2353" s="39"/>
      <c r="H2353" s="39"/>
      <c r="I2353" s="12"/>
      <c r="J2353" s="39"/>
    </row>
    <row r="2354" customFormat="false" ht="15" hidden="true" customHeight="false" outlineLevel="0" collapsed="false">
      <c r="A2354" s="3" t="s">
        <v>5303</v>
      </c>
      <c r="B2354" s="15" t="s">
        <v>4636</v>
      </c>
      <c r="C2354" s="15" t="s">
        <v>5281</v>
      </c>
      <c r="D2354" s="15" t="s">
        <v>5299</v>
      </c>
      <c r="E2354" s="39" t="s">
        <v>5304</v>
      </c>
      <c r="F2354" s="39" t="n">
        <v>0.18</v>
      </c>
      <c r="G2354" s="39"/>
      <c r="H2354" s="39"/>
      <c r="I2354" s="12"/>
      <c r="J2354" s="39"/>
    </row>
    <row r="2355" customFormat="false" ht="15" hidden="true" customHeight="false" outlineLevel="0" collapsed="false">
      <c r="A2355" s="3" t="s">
        <v>5305</v>
      </c>
      <c r="B2355" s="15" t="s">
        <v>4636</v>
      </c>
      <c r="C2355" s="15" t="s">
        <v>5281</v>
      </c>
      <c r="D2355" s="15" t="s">
        <v>5299</v>
      </c>
      <c r="E2355" s="39" t="s">
        <v>5306</v>
      </c>
      <c r="F2355" s="39" t="n">
        <v>0.18</v>
      </c>
      <c r="G2355" s="39"/>
      <c r="H2355" s="39"/>
      <c r="I2355" s="12"/>
      <c r="J2355" s="39"/>
    </row>
    <row r="2356" customFormat="false" ht="15" hidden="true" customHeight="false" outlineLevel="0" collapsed="false">
      <c r="A2356" s="3" t="s">
        <v>5307</v>
      </c>
      <c r="B2356" s="15" t="s">
        <v>4636</v>
      </c>
      <c r="C2356" s="15" t="s">
        <v>5281</v>
      </c>
      <c r="D2356" s="15" t="s">
        <v>5299</v>
      </c>
      <c r="E2356" s="39" t="s">
        <v>5308</v>
      </c>
      <c r="F2356" s="39" t="n">
        <v>0.18</v>
      </c>
      <c r="G2356" s="39"/>
      <c r="H2356" s="39"/>
      <c r="I2356" s="12"/>
      <c r="J2356" s="39"/>
    </row>
    <row r="2357" customFormat="false" ht="15" hidden="true" customHeight="false" outlineLevel="0" collapsed="false">
      <c r="A2357" s="3" t="s">
        <v>5309</v>
      </c>
      <c r="B2357" s="15" t="s">
        <v>4636</v>
      </c>
      <c r="C2357" s="15" t="s">
        <v>5281</v>
      </c>
      <c r="D2357" s="15" t="s">
        <v>5299</v>
      </c>
      <c r="E2357" s="39" t="s">
        <v>5310</v>
      </c>
      <c r="F2357" s="39" t="n">
        <v>0.18</v>
      </c>
      <c r="G2357" s="39"/>
      <c r="H2357" s="39"/>
      <c r="I2357" s="12"/>
      <c r="J2357" s="39"/>
    </row>
    <row r="2358" customFormat="false" ht="15" hidden="true" customHeight="false" outlineLevel="0" collapsed="false">
      <c r="A2358" s="3" t="s">
        <v>5311</v>
      </c>
      <c r="B2358" s="15" t="s">
        <v>4636</v>
      </c>
      <c r="C2358" s="15" t="s">
        <v>5281</v>
      </c>
      <c r="D2358" s="15" t="s">
        <v>5299</v>
      </c>
      <c r="E2358" s="39" t="s">
        <v>5312</v>
      </c>
      <c r="F2358" s="39" t="n">
        <v>0.18</v>
      </c>
      <c r="G2358" s="39"/>
      <c r="H2358" s="39"/>
      <c r="I2358" s="12"/>
      <c r="J2358" s="39"/>
    </row>
    <row r="2359" customFormat="false" ht="15" hidden="true" customHeight="false" outlineLevel="0" collapsed="false">
      <c r="A2359" s="3" t="s">
        <v>5313</v>
      </c>
      <c r="B2359" s="15" t="s">
        <v>4636</v>
      </c>
      <c r="C2359" s="15" t="s">
        <v>5281</v>
      </c>
      <c r="D2359" s="15" t="s">
        <v>5299</v>
      </c>
      <c r="E2359" s="39" t="s">
        <v>5314</v>
      </c>
      <c r="F2359" s="39" t="n">
        <v>0.18</v>
      </c>
      <c r="G2359" s="39"/>
      <c r="H2359" s="39"/>
      <c r="I2359" s="12"/>
      <c r="J2359" s="39"/>
    </row>
    <row r="2360" customFormat="false" ht="15" hidden="true" customHeight="false" outlineLevel="0" collapsed="false">
      <c r="A2360" s="3" t="s">
        <v>5315</v>
      </c>
      <c r="B2360" s="15" t="s">
        <v>4636</v>
      </c>
      <c r="C2360" s="15" t="s">
        <v>5281</v>
      </c>
      <c r="D2360" s="15" t="s">
        <v>5299</v>
      </c>
      <c r="E2360" s="39" t="s">
        <v>5316</v>
      </c>
      <c r="F2360" s="39" t="n">
        <v>0.18</v>
      </c>
      <c r="G2360" s="39"/>
      <c r="H2360" s="39"/>
      <c r="I2360" s="12"/>
      <c r="J2360" s="39"/>
    </row>
    <row r="2361" customFormat="false" ht="15" hidden="true" customHeight="false" outlineLevel="0" collapsed="false">
      <c r="A2361" s="3" t="s">
        <v>5317</v>
      </c>
      <c r="B2361" s="15" t="s">
        <v>4636</v>
      </c>
      <c r="C2361" s="15" t="s">
        <v>5281</v>
      </c>
      <c r="D2361" s="15" t="s">
        <v>5299</v>
      </c>
      <c r="E2361" s="39" t="s">
        <v>5318</v>
      </c>
      <c r="F2361" s="39" t="n">
        <v>0.18</v>
      </c>
      <c r="G2361" s="39"/>
      <c r="H2361" s="39"/>
      <c r="I2361" s="12"/>
      <c r="J2361" s="39"/>
    </row>
    <row r="2362" customFormat="false" ht="15" hidden="true" customHeight="false" outlineLevel="0" collapsed="false">
      <c r="A2362" s="3" t="s">
        <v>5319</v>
      </c>
      <c r="B2362" s="15" t="s">
        <v>4636</v>
      </c>
      <c r="C2362" s="15" t="s">
        <v>5281</v>
      </c>
      <c r="D2362" s="15" t="s">
        <v>5299</v>
      </c>
      <c r="E2362" s="39" t="s">
        <v>5320</v>
      </c>
      <c r="F2362" s="39" t="n">
        <v>0.18</v>
      </c>
      <c r="G2362" s="39"/>
      <c r="H2362" s="39"/>
      <c r="I2362" s="12"/>
      <c r="J2362" s="39"/>
    </row>
    <row r="2363" customFormat="false" ht="15" hidden="true" customHeight="false" outlineLevel="0" collapsed="false">
      <c r="A2363" s="3" t="s">
        <v>5321</v>
      </c>
      <c r="B2363" s="15" t="s">
        <v>4636</v>
      </c>
      <c r="C2363" s="15" t="s">
        <v>5281</v>
      </c>
      <c r="D2363" s="15" t="s">
        <v>5299</v>
      </c>
      <c r="E2363" s="39" t="s">
        <v>5322</v>
      </c>
      <c r="F2363" s="39" t="n">
        <v>0.18</v>
      </c>
      <c r="G2363" s="39"/>
      <c r="H2363" s="39"/>
      <c r="I2363" s="12"/>
      <c r="J2363" s="39"/>
    </row>
    <row r="2364" customFormat="false" ht="15" hidden="true" customHeight="false" outlineLevel="0" collapsed="false">
      <c r="A2364" s="3" t="s">
        <v>5323</v>
      </c>
      <c r="B2364" s="15" t="s">
        <v>4636</v>
      </c>
      <c r="C2364" s="15" t="s">
        <v>5281</v>
      </c>
      <c r="D2364" s="15" t="s">
        <v>5299</v>
      </c>
      <c r="E2364" s="39" t="s">
        <v>5324</v>
      </c>
      <c r="F2364" s="39" t="n">
        <v>0.18</v>
      </c>
      <c r="G2364" s="39"/>
      <c r="H2364" s="39"/>
      <c r="I2364" s="12"/>
      <c r="J2364" s="39"/>
    </row>
    <row r="2365" customFormat="false" ht="15" hidden="true" customHeight="false" outlineLevel="0" collapsed="false">
      <c r="A2365" s="3" t="s">
        <v>5325</v>
      </c>
      <c r="B2365" s="15" t="s">
        <v>4636</v>
      </c>
      <c r="C2365" s="15" t="s">
        <v>5281</v>
      </c>
      <c r="D2365" s="15" t="s">
        <v>5299</v>
      </c>
      <c r="E2365" s="39" t="s">
        <v>5326</v>
      </c>
      <c r="F2365" s="39" t="n">
        <v>0.18</v>
      </c>
      <c r="G2365" s="39"/>
      <c r="H2365" s="39"/>
      <c r="I2365" s="12"/>
      <c r="J2365" s="39"/>
    </row>
    <row r="2366" customFormat="false" ht="15" hidden="true" customHeight="false" outlineLevel="0" collapsed="false">
      <c r="A2366" s="3" t="s">
        <v>5327</v>
      </c>
      <c r="B2366" s="15" t="s">
        <v>4636</v>
      </c>
      <c r="C2366" s="15" t="s">
        <v>5281</v>
      </c>
      <c r="D2366" s="15" t="s">
        <v>5299</v>
      </c>
      <c r="E2366" s="39" t="s">
        <v>5328</v>
      </c>
      <c r="F2366" s="39" t="n">
        <v>0.18</v>
      </c>
      <c r="G2366" s="39"/>
      <c r="H2366" s="39"/>
      <c r="I2366" s="12"/>
      <c r="J2366" s="39"/>
    </row>
    <row r="2367" customFormat="false" ht="15" hidden="true" customHeight="false" outlineLevel="0" collapsed="false">
      <c r="A2367" s="3" t="s">
        <v>5329</v>
      </c>
      <c r="B2367" s="15" t="s">
        <v>4636</v>
      </c>
      <c r="C2367" s="15" t="s">
        <v>5281</v>
      </c>
      <c r="D2367" s="15" t="s">
        <v>5299</v>
      </c>
      <c r="E2367" s="39" t="s">
        <v>5330</v>
      </c>
      <c r="F2367" s="39" t="n">
        <v>0.18</v>
      </c>
      <c r="G2367" s="39"/>
      <c r="H2367" s="39"/>
      <c r="I2367" s="12"/>
      <c r="J2367" s="39"/>
    </row>
    <row r="2368" customFormat="false" ht="15" hidden="true" customHeight="false" outlineLevel="0" collapsed="false">
      <c r="A2368" s="3" t="s">
        <v>5331</v>
      </c>
      <c r="B2368" s="15" t="s">
        <v>4636</v>
      </c>
      <c r="C2368" s="15" t="s">
        <v>5281</v>
      </c>
      <c r="D2368" s="15" t="s">
        <v>5299</v>
      </c>
      <c r="E2368" s="39" t="s">
        <v>5332</v>
      </c>
      <c r="F2368" s="39" t="n">
        <v>0.18</v>
      </c>
      <c r="G2368" s="39"/>
      <c r="H2368" s="39"/>
      <c r="I2368" s="12"/>
      <c r="J2368" s="39"/>
    </row>
    <row r="2369" customFormat="false" ht="15" hidden="true" customHeight="false" outlineLevel="0" collapsed="false">
      <c r="A2369" s="3" t="s">
        <v>5333</v>
      </c>
      <c r="B2369" s="15" t="s">
        <v>4636</v>
      </c>
      <c r="C2369" s="15" t="s">
        <v>5281</v>
      </c>
      <c r="D2369" s="15" t="s">
        <v>5299</v>
      </c>
      <c r="E2369" s="39" t="s">
        <v>5334</v>
      </c>
      <c r="F2369" s="39" t="n">
        <v>0.18</v>
      </c>
      <c r="G2369" s="39"/>
      <c r="H2369" s="39"/>
      <c r="I2369" s="12"/>
      <c r="J2369" s="39"/>
    </row>
    <row r="2370" customFormat="false" ht="15" hidden="true" customHeight="false" outlineLevel="0" collapsed="false">
      <c r="A2370" s="3" t="s">
        <v>5335</v>
      </c>
      <c r="B2370" s="15" t="s">
        <v>4636</v>
      </c>
      <c r="C2370" s="15" t="s">
        <v>5281</v>
      </c>
      <c r="D2370" s="15" t="s">
        <v>5299</v>
      </c>
      <c r="E2370" s="39" t="s">
        <v>5336</v>
      </c>
      <c r="F2370" s="39" t="n">
        <v>0.18</v>
      </c>
      <c r="G2370" s="39"/>
      <c r="H2370" s="39"/>
      <c r="I2370" s="12"/>
      <c r="J2370" s="39"/>
    </row>
    <row r="2371" customFormat="false" ht="15" hidden="true" customHeight="false" outlineLevel="0" collapsed="false">
      <c r="A2371" s="3" t="s">
        <v>5337</v>
      </c>
      <c r="B2371" s="15" t="s">
        <v>4636</v>
      </c>
      <c r="C2371" s="15" t="s">
        <v>5281</v>
      </c>
      <c r="D2371" s="15" t="s">
        <v>5338</v>
      </c>
      <c r="E2371" s="13" t="s">
        <v>5339</v>
      </c>
      <c r="F2371" s="13" t="n">
        <v>0.18</v>
      </c>
      <c r="G2371" s="13" t="s">
        <v>15</v>
      </c>
      <c r="H2371" s="13" t="n">
        <v>220.968</v>
      </c>
      <c r="I2371" s="12"/>
      <c r="J2371" s="13"/>
    </row>
    <row r="2372" customFormat="false" ht="15" hidden="true" customHeight="false" outlineLevel="0" collapsed="false">
      <c r="A2372" s="3" t="s">
        <v>5340</v>
      </c>
      <c r="B2372" s="15" t="s">
        <v>4636</v>
      </c>
      <c r="C2372" s="15" t="s">
        <v>5281</v>
      </c>
      <c r="D2372" s="15" t="s">
        <v>5338</v>
      </c>
      <c r="E2372" s="13" t="s">
        <v>5341</v>
      </c>
      <c r="F2372" s="13" t="n">
        <v>0.18</v>
      </c>
      <c r="G2372" s="13" t="s">
        <v>15</v>
      </c>
      <c r="H2372" s="13" t="n">
        <v>292.95</v>
      </c>
      <c r="I2372" s="12"/>
      <c r="J2372" s="13"/>
    </row>
    <row r="2373" customFormat="false" ht="30" hidden="true" customHeight="false" outlineLevel="0" collapsed="false">
      <c r="A2373" s="3" t="s">
        <v>5342</v>
      </c>
      <c r="B2373" s="15" t="s">
        <v>4636</v>
      </c>
      <c r="C2373" s="15" t="s">
        <v>5281</v>
      </c>
      <c r="D2373" s="15" t="s">
        <v>5338</v>
      </c>
      <c r="E2373" s="13" t="s">
        <v>5343</v>
      </c>
      <c r="F2373" s="13" t="n">
        <v>0.18</v>
      </c>
      <c r="G2373" s="13" t="s">
        <v>15</v>
      </c>
      <c r="H2373" s="13" t="n">
        <v>397.575</v>
      </c>
      <c r="I2373" s="12"/>
      <c r="J2373" s="13"/>
    </row>
    <row r="2374" customFormat="false" ht="15" hidden="true" customHeight="false" outlineLevel="0" collapsed="false">
      <c r="A2374" s="3" t="s">
        <v>5344</v>
      </c>
      <c r="B2374" s="15" t="s">
        <v>4636</v>
      </c>
      <c r="C2374" s="15" t="s">
        <v>5281</v>
      </c>
      <c r="D2374" s="15" t="s">
        <v>5338</v>
      </c>
      <c r="E2374" s="13" t="s">
        <v>5345</v>
      </c>
      <c r="F2374" s="13" t="n">
        <v>0.18</v>
      </c>
      <c r="G2374" s="13" t="s">
        <v>15</v>
      </c>
      <c r="H2374" s="13" t="n">
        <v>401.76</v>
      </c>
      <c r="I2374" s="12"/>
      <c r="J2374" s="13"/>
    </row>
    <row r="2375" customFormat="false" ht="15" hidden="true" customHeight="false" outlineLevel="0" collapsed="false">
      <c r="A2375" s="3" t="s">
        <v>5346</v>
      </c>
      <c r="B2375" s="15" t="s">
        <v>4636</v>
      </c>
      <c r="C2375" s="15" t="s">
        <v>5281</v>
      </c>
      <c r="D2375" s="15" t="s">
        <v>5338</v>
      </c>
      <c r="E2375" s="13" t="s">
        <v>5347</v>
      </c>
      <c r="F2375" s="13" t="n">
        <v>0.18</v>
      </c>
      <c r="G2375" s="13" t="s">
        <v>15</v>
      </c>
      <c r="H2375" s="13" t="n">
        <v>585.9</v>
      </c>
      <c r="I2375" s="12"/>
      <c r="J2375" s="13"/>
    </row>
    <row r="2376" customFormat="false" ht="15" hidden="true" customHeight="false" outlineLevel="0" collapsed="false">
      <c r="A2376" s="3" t="s">
        <v>5348</v>
      </c>
      <c r="B2376" s="15" t="s">
        <v>4636</v>
      </c>
      <c r="C2376" s="15" t="s">
        <v>5281</v>
      </c>
      <c r="D2376" s="15" t="s">
        <v>5338</v>
      </c>
      <c r="E2376" s="13" t="s">
        <v>5349</v>
      </c>
      <c r="F2376" s="13" t="n">
        <v>0.18</v>
      </c>
      <c r="G2376" s="13"/>
      <c r="H2376" s="5" t="n">
        <f aca="false">VLOOKUP(E2376,[1]Sayfa5!E$1:H$1048576,4,0)</f>
        <v>397.62</v>
      </c>
      <c r="I2376" s="12"/>
      <c r="J2376" s="13" t="s">
        <v>2454</v>
      </c>
    </row>
    <row r="2377" customFormat="false" ht="15" hidden="true" customHeight="false" outlineLevel="0" collapsed="false">
      <c r="A2377" s="3" t="s">
        <v>5350</v>
      </c>
      <c r="B2377" s="15" t="s">
        <v>4636</v>
      </c>
      <c r="C2377" s="15" t="s">
        <v>5281</v>
      </c>
      <c r="D2377" s="15" t="s">
        <v>5338</v>
      </c>
      <c r="E2377" s="13" t="s">
        <v>5351</v>
      </c>
      <c r="F2377" s="13" t="n">
        <v>0.18</v>
      </c>
      <c r="G2377" s="13"/>
      <c r="H2377" s="5" t="n">
        <f aca="false">VLOOKUP(E2377,[1]Sayfa5!E$1:H$1048576,4,0)</f>
        <v>194.58</v>
      </c>
      <c r="I2377" s="12"/>
      <c r="J2377" s="13" t="s">
        <v>2457</v>
      </c>
    </row>
    <row r="2378" customFormat="false" ht="30" hidden="true" customHeight="false" outlineLevel="0" collapsed="false">
      <c r="A2378" s="3" t="s">
        <v>5352</v>
      </c>
      <c r="B2378" s="15" t="s">
        <v>4636</v>
      </c>
      <c r="C2378" s="15" t="s">
        <v>5281</v>
      </c>
      <c r="D2378" s="15" t="s">
        <v>5353</v>
      </c>
      <c r="E2378" s="13" t="s">
        <v>5354</v>
      </c>
      <c r="F2378" s="13" t="n">
        <v>0.18</v>
      </c>
      <c r="G2378" s="13"/>
      <c r="H2378" s="5" t="n">
        <f aca="false">VLOOKUP(E2378,[1]Sayfa5!E$1:H$1048576,4,0)</f>
        <v>43.146</v>
      </c>
      <c r="I2378" s="12"/>
      <c r="J2378" s="13" t="s">
        <v>2460</v>
      </c>
    </row>
    <row r="2379" customFormat="false" ht="30" hidden="true" customHeight="false" outlineLevel="0" collapsed="false">
      <c r="A2379" s="3" t="s">
        <v>5355</v>
      </c>
      <c r="B2379" s="15" t="s">
        <v>4636</v>
      </c>
      <c r="C2379" s="15" t="s">
        <v>5281</v>
      </c>
      <c r="D2379" s="15" t="s">
        <v>5353</v>
      </c>
      <c r="E2379" s="13" t="s">
        <v>5356</v>
      </c>
      <c r="F2379" s="13" t="n">
        <v>0.18</v>
      </c>
      <c r="G2379" s="13"/>
      <c r="H2379" s="5" t="n">
        <f aca="false">VLOOKUP(E2379,[1]Sayfa5!E$1:H$1048576,4,0)</f>
        <v>35.532</v>
      </c>
      <c r="I2379" s="12"/>
      <c r="J2379" s="13" t="s">
        <v>2463</v>
      </c>
    </row>
    <row r="2380" customFormat="false" ht="30" hidden="true" customHeight="false" outlineLevel="0" collapsed="false">
      <c r="A2380" s="3" t="s">
        <v>5357</v>
      </c>
      <c r="B2380" s="15" t="s">
        <v>4636</v>
      </c>
      <c r="C2380" s="15" t="s">
        <v>5281</v>
      </c>
      <c r="D2380" s="15" t="s">
        <v>5353</v>
      </c>
      <c r="E2380" s="13" t="s">
        <v>5358</v>
      </c>
      <c r="F2380" s="13" t="n">
        <v>0.18</v>
      </c>
      <c r="G2380" s="13"/>
      <c r="H2380" s="5" t="n">
        <f aca="false">VLOOKUP(E2380,[1]Sayfa5!E$1:H$1048576,4,0)</f>
        <v>33.84</v>
      </c>
      <c r="I2380" s="12"/>
      <c r="J2380" s="13" t="s">
        <v>2466</v>
      </c>
    </row>
    <row r="2381" customFormat="false" ht="30" hidden="true" customHeight="false" outlineLevel="0" collapsed="false">
      <c r="A2381" s="3" t="s">
        <v>5359</v>
      </c>
      <c r="B2381" s="15" t="s">
        <v>4636</v>
      </c>
      <c r="C2381" s="15" t="s">
        <v>5281</v>
      </c>
      <c r="D2381" s="15" t="s">
        <v>5353</v>
      </c>
      <c r="E2381" s="13" t="s">
        <v>5360</v>
      </c>
      <c r="F2381" s="13" t="n">
        <v>0.18</v>
      </c>
      <c r="G2381" s="13"/>
      <c r="H2381" s="5" t="n">
        <f aca="false">VLOOKUP(E2381,[1]Sayfa5!E$1:H$1048576,4,0)</f>
        <v>32.994</v>
      </c>
      <c r="I2381" s="12"/>
      <c r="J2381" s="13" t="s">
        <v>2469</v>
      </c>
    </row>
    <row r="2382" customFormat="false" ht="30" hidden="true" customHeight="false" outlineLevel="0" collapsed="false">
      <c r="A2382" s="3" t="s">
        <v>5361</v>
      </c>
      <c r="B2382" s="15" t="s">
        <v>4636</v>
      </c>
      <c r="C2382" s="15" t="s">
        <v>5281</v>
      </c>
      <c r="D2382" s="15" t="s">
        <v>5353</v>
      </c>
      <c r="E2382" s="13" t="s">
        <v>5362</v>
      </c>
      <c r="F2382" s="13" t="n">
        <v>0.18</v>
      </c>
      <c r="G2382" s="13"/>
      <c r="H2382" s="5" t="n">
        <f aca="false">VLOOKUP(E2382,[1]Sayfa5!E$1:H$1048576,4,0)</f>
        <v>32.148</v>
      </c>
      <c r="I2382" s="12"/>
      <c r="J2382" s="13" t="s">
        <v>2472</v>
      </c>
    </row>
    <row r="2383" customFormat="false" ht="30" hidden="true" customHeight="false" outlineLevel="0" collapsed="false">
      <c r="A2383" s="3" t="s">
        <v>5363</v>
      </c>
      <c r="B2383" s="15" t="s">
        <v>4636</v>
      </c>
      <c r="C2383" s="15" t="s">
        <v>5281</v>
      </c>
      <c r="D2383" s="15" t="s">
        <v>5353</v>
      </c>
      <c r="E2383" s="13" t="s">
        <v>5364</v>
      </c>
      <c r="F2383" s="13" t="n">
        <v>0.18</v>
      </c>
      <c r="G2383" s="13"/>
      <c r="H2383" s="5" t="n">
        <f aca="false">VLOOKUP(E2383,[1]Sayfa5!E$1:H$1048576,4,0)</f>
        <v>30.456</v>
      </c>
      <c r="I2383" s="12"/>
      <c r="J2383" s="13" t="s">
        <v>2475</v>
      </c>
    </row>
    <row r="2384" customFormat="false" ht="30" hidden="true" customHeight="false" outlineLevel="0" collapsed="false">
      <c r="A2384" s="3" t="s">
        <v>5365</v>
      </c>
      <c r="B2384" s="15" t="s">
        <v>4636</v>
      </c>
      <c r="C2384" s="15" t="s">
        <v>5281</v>
      </c>
      <c r="D2384" s="15" t="s">
        <v>5353</v>
      </c>
      <c r="E2384" s="13" t="s">
        <v>5366</v>
      </c>
      <c r="F2384" s="13" t="n">
        <v>0.18</v>
      </c>
      <c r="G2384" s="13"/>
      <c r="H2384" s="5" t="n">
        <f aca="false">VLOOKUP(E2384,[1]Sayfa5!E$1:H$1048576,4,0)</f>
        <v>29.61</v>
      </c>
      <c r="I2384" s="12"/>
      <c r="J2384" s="13" t="s">
        <v>2478</v>
      </c>
    </row>
    <row r="2385" customFormat="false" ht="30" hidden="true" customHeight="false" outlineLevel="0" collapsed="false">
      <c r="A2385" s="3" t="s">
        <v>5367</v>
      </c>
      <c r="B2385" s="15" t="s">
        <v>4636</v>
      </c>
      <c r="C2385" s="15" t="s">
        <v>5281</v>
      </c>
      <c r="D2385" s="15" t="s">
        <v>5353</v>
      </c>
      <c r="E2385" s="13" t="s">
        <v>5368</v>
      </c>
      <c r="F2385" s="13" t="n">
        <v>0.18</v>
      </c>
      <c r="G2385" s="13"/>
      <c r="H2385" s="5" t="n">
        <f aca="false">VLOOKUP(E2385,[1]Sayfa5!E$1:H$1048576,4,0)</f>
        <v>40.608</v>
      </c>
      <c r="I2385" s="12"/>
      <c r="J2385" s="13" t="s">
        <v>2481</v>
      </c>
    </row>
    <row r="2386" customFormat="false" ht="30" hidden="true" customHeight="false" outlineLevel="0" collapsed="false">
      <c r="A2386" s="3" t="s">
        <v>5369</v>
      </c>
      <c r="B2386" s="15" t="s">
        <v>4636</v>
      </c>
      <c r="C2386" s="15" t="s">
        <v>5281</v>
      </c>
      <c r="D2386" s="15" t="s">
        <v>5353</v>
      </c>
      <c r="E2386" s="13" t="s">
        <v>5370</v>
      </c>
      <c r="F2386" s="13" t="n">
        <v>0.18</v>
      </c>
      <c r="G2386" s="13"/>
      <c r="H2386" s="5" t="n">
        <f aca="false">VLOOKUP(E2386,[1]Sayfa5!E$1:H$1048576,4,0)</f>
        <v>40.608</v>
      </c>
      <c r="I2386" s="12"/>
      <c r="J2386" s="13" t="s">
        <v>2484</v>
      </c>
    </row>
    <row r="2387" customFormat="false" ht="30" hidden="true" customHeight="false" outlineLevel="0" collapsed="false">
      <c r="A2387" s="3" t="s">
        <v>5371</v>
      </c>
      <c r="B2387" s="15" t="s">
        <v>4636</v>
      </c>
      <c r="C2387" s="15" t="s">
        <v>5281</v>
      </c>
      <c r="D2387" s="15" t="s">
        <v>5353</v>
      </c>
      <c r="E2387" s="13" t="s">
        <v>5372</v>
      </c>
      <c r="F2387" s="13" t="n">
        <v>0.18</v>
      </c>
      <c r="G2387" s="13"/>
      <c r="H2387" s="5" t="n">
        <f aca="false">VLOOKUP(E2387,[1]Sayfa5!E$1:H$1048576,4,0)</f>
        <v>40.608</v>
      </c>
      <c r="I2387" s="12"/>
      <c r="J2387" s="13" t="s">
        <v>2487</v>
      </c>
    </row>
    <row r="2388" customFormat="false" ht="30" hidden="true" customHeight="false" outlineLevel="0" collapsed="false">
      <c r="A2388" s="3" t="s">
        <v>5373</v>
      </c>
      <c r="B2388" s="15" t="s">
        <v>4636</v>
      </c>
      <c r="C2388" s="15" t="s">
        <v>5281</v>
      </c>
      <c r="D2388" s="15" t="s">
        <v>5353</v>
      </c>
      <c r="E2388" s="13" t="s">
        <v>5374</v>
      </c>
      <c r="F2388" s="13" t="n">
        <v>0.18</v>
      </c>
      <c r="G2388" s="13"/>
      <c r="H2388" s="5" t="n">
        <f aca="false">VLOOKUP(E2388,[1]Sayfa5!E$1:H$1048576,4,0)</f>
        <v>40.608</v>
      </c>
      <c r="I2388" s="12"/>
      <c r="J2388" s="13" t="s">
        <v>2490</v>
      </c>
    </row>
    <row r="2389" customFormat="false" ht="30" hidden="true" customHeight="false" outlineLevel="0" collapsed="false">
      <c r="A2389" s="3" t="s">
        <v>5375</v>
      </c>
      <c r="B2389" s="15" t="s">
        <v>4636</v>
      </c>
      <c r="C2389" s="15" t="s">
        <v>5281</v>
      </c>
      <c r="D2389" s="15" t="s">
        <v>5353</v>
      </c>
      <c r="E2389" s="13" t="s">
        <v>5376</v>
      </c>
      <c r="F2389" s="13" t="n">
        <v>0.18</v>
      </c>
      <c r="G2389" s="13"/>
      <c r="H2389" s="5" t="n">
        <f aca="false">VLOOKUP(E2389,[1]Sayfa5!E$1:H$1048576,4,0)</f>
        <v>42.2154</v>
      </c>
      <c r="I2389" s="12"/>
      <c r="J2389" s="13" t="s">
        <v>2493</v>
      </c>
    </row>
    <row r="2390" customFormat="false" ht="30" hidden="true" customHeight="false" outlineLevel="0" collapsed="false">
      <c r="A2390" s="3" t="s">
        <v>5377</v>
      </c>
      <c r="B2390" s="15" t="s">
        <v>4636</v>
      </c>
      <c r="C2390" s="15" t="s">
        <v>5281</v>
      </c>
      <c r="D2390" s="15" t="s">
        <v>5353</v>
      </c>
      <c r="E2390" s="13" t="s">
        <v>5378</v>
      </c>
      <c r="F2390" s="13" t="n">
        <v>0.18</v>
      </c>
      <c r="G2390" s="13"/>
      <c r="H2390" s="5" t="n">
        <f aca="false">VLOOKUP(E2390,[1]Sayfa5!E$1:H$1048576,4,0)</f>
        <v>33.417</v>
      </c>
      <c r="I2390" s="12"/>
      <c r="J2390" s="13" t="s">
        <v>2496</v>
      </c>
    </row>
    <row r="2391" customFormat="false" ht="30" hidden="true" customHeight="false" outlineLevel="0" collapsed="false">
      <c r="A2391" s="3" t="s">
        <v>5379</v>
      </c>
      <c r="B2391" s="15" t="s">
        <v>4636</v>
      </c>
      <c r="C2391" s="15" t="s">
        <v>5281</v>
      </c>
      <c r="D2391" s="15" t="s">
        <v>5353</v>
      </c>
      <c r="E2391" s="13" t="s">
        <v>5380</v>
      </c>
      <c r="F2391" s="13" t="n">
        <v>0.18</v>
      </c>
      <c r="G2391" s="13"/>
      <c r="H2391" s="5" t="n">
        <f aca="false">VLOOKUP(E2391,[1]Sayfa5!E$1:H$1048576,4,0)</f>
        <v>32.571</v>
      </c>
      <c r="I2391" s="12"/>
      <c r="J2391" s="13" t="s">
        <v>2500</v>
      </c>
    </row>
    <row r="2392" customFormat="false" ht="30" hidden="true" customHeight="false" outlineLevel="0" collapsed="false">
      <c r="A2392" s="3" t="s">
        <v>5381</v>
      </c>
      <c r="B2392" s="15" t="s">
        <v>4636</v>
      </c>
      <c r="C2392" s="15" t="s">
        <v>5281</v>
      </c>
      <c r="D2392" s="15" t="s">
        <v>5353</v>
      </c>
      <c r="E2392" s="13" t="s">
        <v>5382</v>
      </c>
      <c r="F2392" s="13" t="n">
        <v>0.18</v>
      </c>
      <c r="G2392" s="13"/>
      <c r="H2392" s="5" t="n">
        <f aca="false">VLOOKUP(E2392,[1]Sayfa5!E$1:H$1048576,4,0)</f>
        <v>28.764</v>
      </c>
      <c r="I2392" s="12"/>
      <c r="J2392" s="13" t="s">
        <v>2503</v>
      </c>
    </row>
    <row r="2393" customFormat="false" ht="30" hidden="true" customHeight="false" outlineLevel="0" collapsed="false">
      <c r="A2393" s="3" t="s">
        <v>5383</v>
      </c>
      <c r="B2393" s="15" t="s">
        <v>4636</v>
      </c>
      <c r="C2393" s="15" t="s">
        <v>5281</v>
      </c>
      <c r="D2393" s="15" t="s">
        <v>5353</v>
      </c>
      <c r="E2393" s="13" t="s">
        <v>5384</v>
      </c>
      <c r="F2393" s="13" t="n">
        <v>0.18</v>
      </c>
      <c r="G2393" s="13"/>
      <c r="H2393" s="5" t="n">
        <f aca="false">VLOOKUP(E2393,[1]Sayfa5!E$1:H$1048576,4,0)</f>
        <v>28.764</v>
      </c>
      <c r="I2393" s="12"/>
      <c r="J2393" s="13" t="s">
        <v>2506</v>
      </c>
    </row>
    <row r="2394" customFormat="false" ht="30" hidden="true" customHeight="false" outlineLevel="0" collapsed="false">
      <c r="A2394" s="3" t="s">
        <v>5385</v>
      </c>
      <c r="B2394" s="15" t="s">
        <v>4636</v>
      </c>
      <c r="C2394" s="15" t="s">
        <v>5281</v>
      </c>
      <c r="D2394" s="15" t="s">
        <v>5353</v>
      </c>
      <c r="E2394" s="13" t="s">
        <v>5386</v>
      </c>
      <c r="F2394" s="13" t="n">
        <v>0.18</v>
      </c>
      <c r="G2394" s="13"/>
      <c r="H2394" s="5" t="n">
        <f aca="false">VLOOKUP(E2394,[1]Sayfa5!E$1:H$1048576,4,0)</f>
        <v>28.764</v>
      </c>
      <c r="I2394" s="12"/>
      <c r="J2394" s="13" t="s">
        <v>2509</v>
      </c>
    </row>
    <row r="2395" customFormat="false" ht="30" hidden="true" customHeight="false" outlineLevel="0" collapsed="false">
      <c r="A2395" s="3" t="s">
        <v>5387</v>
      </c>
      <c r="B2395" s="15" t="s">
        <v>4636</v>
      </c>
      <c r="C2395" s="15" t="s">
        <v>5281</v>
      </c>
      <c r="D2395" s="15" t="s">
        <v>5353</v>
      </c>
      <c r="E2395" s="13" t="s">
        <v>5388</v>
      </c>
      <c r="F2395" s="13" t="n">
        <v>0.18</v>
      </c>
      <c r="G2395" s="13"/>
      <c r="H2395" s="5" t="n">
        <f aca="false">VLOOKUP(E2395,[1]Sayfa5!E$1:H$1048576,4,0)</f>
        <v>43.992</v>
      </c>
      <c r="I2395" s="12"/>
      <c r="J2395" s="13" t="s">
        <v>2512</v>
      </c>
    </row>
    <row r="2396" customFormat="false" ht="30" hidden="true" customHeight="false" outlineLevel="0" collapsed="false">
      <c r="A2396" s="3" t="s">
        <v>5389</v>
      </c>
      <c r="B2396" s="15" t="s">
        <v>4636</v>
      </c>
      <c r="C2396" s="15" t="s">
        <v>5281</v>
      </c>
      <c r="D2396" s="15" t="s">
        <v>5353</v>
      </c>
      <c r="E2396" s="13" t="s">
        <v>5390</v>
      </c>
      <c r="F2396" s="13" t="n">
        <v>0.18</v>
      </c>
      <c r="G2396" s="13"/>
      <c r="H2396" s="5" t="n">
        <f aca="false">VLOOKUP(E2396,[1]Sayfa5!E$1:H$1048576,4,0)</f>
        <v>43.992</v>
      </c>
      <c r="I2396" s="12"/>
      <c r="J2396" s="13" t="s">
        <v>2515</v>
      </c>
    </row>
    <row r="2397" customFormat="false" ht="30" hidden="true" customHeight="false" outlineLevel="0" collapsed="false">
      <c r="A2397" s="3" t="s">
        <v>5391</v>
      </c>
      <c r="B2397" s="15" t="s">
        <v>4636</v>
      </c>
      <c r="C2397" s="15" t="s">
        <v>5281</v>
      </c>
      <c r="D2397" s="15" t="s">
        <v>5353</v>
      </c>
      <c r="E2397" s="13" t="s">
        <v>5392</v>
      </c>
      <c r="F2397" s="13" t="n">
        <v>0.18</v>
      </c>
      <c r="G2397" s="13"/>
      <c r="H2397" s="5" t="n">
        <f aca="false">VLOOKUP(E2397,[1]Sayfa5!E$1:H$1048576,4,0)</f>
        <v>43.992</v>
      </c>
      <c r="I2397" s="12"/>
      <c r="J2397" s="13" t="s">
        <v>2518</v>
      </c>
    </row>
    <row r="2398" customFormat="false" ht="15" hidden="true" customHeight="false" outlineLevel="0" collapsed="false">
      <c r="A2398" s="3" t="s">
        <v>5393</v>
      </c>
      <c r="B2398" s="15" t="s">
        <v>4636</v>
      </c>
      <c r="C2398" s="15" t="s">
        <v>5281</v>
      </c>
      <c r="D2398" s="12" t="s">
        <v>5394</v>
      </c>
      <c r="E2398" s="13" t="s">
        <v>5395</v>
      </c>
      <c r="F2398" s="13" t="n">
        <v>0.18</v>
      </c>
      <c r="G2398" s="13" t="s">
        <v>15</v>
      </c>
      <c r="H2398" s="13" t="n">
        <v>11.3832</v>
      </c>
      <c r="I2398" s="12"/>
      <c r="J2398" s="13"/>
    </row>
    <row r="2399" customFormat="false" ht="15" hidden="true" customHeight="false" outlineLevel="0" collapsed="false">
      <c r="A2399" s="3" t="s">
        <v>5396</v>
      </c>
      <c r="B2399" s="15" t="s">
        <v>4636</v>
      </c>
      <c r="C2399" s="15" t="s">
        <v>5281</v>
      </c>
      <c r="D2399" s="12" t="s">
        <v>5394</v>
      </c>
      <c r="E2399" s="13" t="s">
        <v>5397</v>
      </c>
      <c r="F2399" s="13" t="n">
        <v>0.18</v>
      </c>
      <c r="G2399" s="13" t="s">
        <v>15</v>
      </c>
      <c r="H2399" s="13" t="n">
        <v>11.3832</v>
      </c>
      <c r="I2399" s="12"/>
      <c r="J2399" s="13"/>
    </row>
    <row r="2400" customFormat="false" ht="15" hidden="true" customHeight="false" outlineLevel="0" collapsed="false">
      <c r="A2400" s="3" t="s">
        <v>5398</v>
      </c>
      <c r="B2400" s="15" t="s">
        <v>4636</v>
      </c>
      <c r="C2400" s="15" t="s">
        <v>5281</v>
      </c>
      <c r="D2400" s="12" t="s">
        <v>5394</v>
      </c>
      <c r="E2400" s="13" t="s">
        <v>5399</v>
      </c>
      <c r="F2400" s="13" t="n">
        <v>0.18</v>
      </c>
      <c r="G2400" s="13" t="s">
        <v>15</v>
      </c>
      <c r="H2400" s="13" t="n">
        <v>11.3832</v>
      </c>
      <c r="I2400" s="12"/>
      <c r="J2400" s="13"/>
    </row>
    <row r="2401" customFormat="false" ht="15" hidden="true" customHeight="false" outlineLevel="0" collapsed="false">
      <c r="A2401" s="3" t="s">
        <v>5400</v>
      </c>
      <c r="B2401" s="15" t="s">
        <v>4636</v>
      </c>
      <c r="C2401" s="15" t="s">
        <v>5281</v>
      </c>
      <c r="D2401" s="12" t="s">
        <v>5394</v>
      </c>
      <c r="E2401" s="13" t="s">
        <v>5401</v>
      </c>
      <c r="F2401" s="13" t="n">
        <v>0.18</v>
      </c>
      <c r="G2401" s="13" t="s">
        <v>15</v>
      </c>
      <c r="H2401" s="13" t="n">
        <v>4.7709</v>
      </c>
      <c r="I2401" s="12"/>
      <c r="J2401" s="13"/>
    </row>
    <row r="2402" customFormat="false" ht="15" hidden="true" customHeight="false" outlineLevel="0" collapsed="false">
      <c r="A2402" s="3" t="s">
        <v>5402</v>
      </c>
      <c r="B2402" s="15" t="s">
        <v>4636</v>
      </c>
      <c r="C2402" s="15" t="s">
        <v>5281</v>
      </c>
      <c r="D2402" s="12" t="s">
        <v>5394</v>
      </c>
      <c r="E2402" s="13" t="s">
        <v>5403</v>
      </c>
      <c r="F2402" s="13" t="n">
        <v>0.18</v>
      </c>
      <c r="G2402" s="13" t="s">
        <v>15</v>
      </c>
      <c r="H2402" s="13" t="n">
        <v>4.7709</v>
      </c>
      <c r="I2402" s="12"/>
      <c r="J2402" s="13"/>
    </row>
    <row r="2403" customFormat="false" ht="15" hidden="true" customHeight="false" outlineLevel="0" collapsed="false">
      <c r="A2403" s="3" t="s">
        <v>5404</v>
      </c>
      <c r="B2403" s="15" t="s">
        <v>4636</v>
      </c>
      <c r="C2403" s="15" t="s">
        <v>5281</v>
      </c>
      <c r="D2403" s="12" t="s">
        <v>5394</v>
      </c>
      <c r="E2403" s="13" t="s">
        <v>5405</v>
      </c>
      <c r="F2403" s="13" t="n">
        <v>0.18</v>
      </c>
      <c r="G2403" s="13" t="s">
        <v>15</v>
      </c>
      <c r="H2403" s="13" t="n">
        <v>4.7709</v>
      </c>
      <c r="I2403" s="12"/>
      <c r="J2403" s="13"/>
    </row>
    <row r="2404" customFormat="false" ht="15" hidden="true" customHeight="false" outlineLevel="0" collapsed="false">
      <c r="A2404" s="3" t="s">
        <v>5406</v>
      </c>
      <c r="B2404" s="15" t="s">
        <v>4636</v>
      </c>
      <c r="C2404" s="15" t="s">
        <v>5281</v>
      </c>
      <c r="D2404" s="12" t="s">
        <v>5394</v>
      </c>
      <c r="E2404" s="13" t="s">
        <v>5407</v>
      </c>
      <c r="F2404" s="13" t="n">
        <v>0.18</v>
      </c>
      <c r="G2404" s="13" t="s">
        <v>15</v>
      </c>
      <c r="H2404" s="13" t="n">
        <v>4.7709</v>
      </c>
      <c r="I2404" s="12"/>
      <c r="J2404" s="13"/>
    </row>
    <row r="2405" customFormat="false" ht="15" hidden="true" customHeight="false" outlineLevel="0" collapsed="false">
      <c r="A2405" s="3" t="s">
        <v>5408</v>
      </c>
      <c r="B2405" s="15" t="s">
        <v>4636</v>
      </c>
      <c r="C2405" s="15" t="s">
        <v>5281</v>
      </c>
      <c r="D2405" s="12" t="s">
        <v>5394</v>
      </c>
      <c r="E2405" s="13" t="s">
        <v>5409</v>
      </c>
      <c r="F2405" s="13" t="n">
        <v>0.18</v>
      </c>
      <c r="G2405" s="13" t="s">
        <v>15</v>
      </c>
      <c r="H2405" s="13" t="n">
        <v>6.6123</v>
      </c>
      <c r="I2405" s="12"/>
      <c r="J2405" s="13"/>
    </row>
    <row r="2406" customFormat="false" ht="15" hidden="true" customHeight="false" outlineLevel="0" collapsed="false">
      <c r="A2406" s="3" t="s">
        <v>5410</v>
      </c>
      <c r="B2406" s="15" t="s">
        <v>4636</v>
      </c>
      <c r="C2406" s="15" t="s">
        <v>5281</v>
      </c>
      <c r="D2406" s="12" t="s">
        <v>5394</v>
      </c>
      <c r="E2406" s="13" t="s">
        <v>5411</v>
      </c>
      <c r="F2406" s="13" t="n">
        <v>0.18</v>
      </c>
      <c r="G2406" s="13" t="s">
        <v>15</v>
      </c>
      <c r="H2406" s="13" t="n">
        <v>11.2995</v>
      </c>
      <c r="I2406" s="12"/>
      <c r="J2406" s="13"/>
    </row>
    <row r="2407" customFormat="false" ht="15" hidden="true" customHeight="false" outlineLevel="0" collapsed="false">
      <c r="A2407" s="3" t="s">
        <v>5412</v>
      </c>
      <c r="B2407" s="15" t="s">
        <v>4636</v>
      </c>
      <c r="C2407" s="15" t="s">
        <v>5281</v>
      </c>
      <c r="D2407" s="12" t="s">
        <v>5394</v>
      </c>
      <c r="E2407" s="13" t="s">
        <v>5413</v>
      </c>
      <c r="F2407" s="13" t="n">
        <v>0.18</v>
      </c>
      <c r="G2407" s="13" t="s">
        <v>15</v>
      </c>
      <c r="H2407" s="13" t="n">
        <v>13.5594</v>
      </c>
      <c r="I2407" s="12"/>
      <c r="J2407" s="13"/>
    </row>
    <row r="2408" customFormat="false" ht="15" hidden="true" customHeight="false" outlineLevel="0" collapsed="false">
      <c r="A2408" s="3" t="s">
        <v>5414</v>
      </c>
      <c r="B2408" s="15" t="s">
        <v>4636</v>
      </c>
      <c r="C2408" s="15" t="s">
        <v>5281</v>
      </c>
      <c r="D2408" s="12" t="s">
        <v>5394</v>
      </c>
      <c r="E2408" s="13" t="s">
        <v>5415</v>
      </c>
      <c r="F2408" s="13" t="n">
        <v>0.18</v>
      </c>
      <c r="G2408" s="13" t="s">
        <v>15</v>
      </c>
      <c r="H2408" s="13" t="n">
        <v>13.5594</v>
      </c>
      <c r="I2408" s="12"/>
      <c r="J2408" s="13"/>
    </row>
    <row r="2409" customFormat="false" ht="15" hidden="true" customHeight="false" outlineLevel="0" collapsed="false">
      <c r="A2409" s="3" t="s">
        <v>5416</v>
      </c>
      <c r="B2409" s="15" t="s">
        <v>4636</v>
      </c>
      <c r="C2409" s="15" t="s">
        <v>5281</v>
      </c>
      <c r="D2409" s="12" t="s">
        <v>5394</v>
      </c>
      <c r="E2409" s="13" t="s">
        <v>5417</v>
      </c>
      <c r="F2409" s="13" t="n">
        <v>0.18</v>
      </c>
      <c r="G2409" s="13" t="s">
        <v>15</v>
      </c>
      <c r="H2409" s="13" t="n">
        <v>13.5594</v>
      </c>
      <c r="I2409" s="12"/>
      <c r="J2409" s="13"/>
    </row>
    <row r="2410" customFormat="false" ht="15" hidden="true" customHeight="false" outlineLevel="0" collapsed="false">
      <c r="A2410" s="3" t="s">
        <v>5418</v>
      </c>
      <c r="B2410" s="15" t="s">
        <v>4636</v>
      </c>
      <c r="C2410" s="15" t="s">
        <v>5281</v>
      </c>
      <c r="D2410" s="12" t="s">
        <v>5394</v>
      </c>
      <c r="E2410" s="13" t="s">
        <v>5419</v>
      </c>
      <c r="F2410" s="13" t="n">
        <v>0.18</v>
      </c>
      <c r="G2410" s="13" t="s">
        <v>15</v>
      </c>
      <c r="H2410" s="13" t="n">
        <v>13.5594</v>
      </c>
      <c r="I2410" s="12"/>
      <c r="J2410" s="13"/>
    </row>
    <row r="2411" customFormat="false" ht="15" hidden="true" customHeight="false" outlineLevel="0" collapsed="false">
      <c r="A2411" s="3" t="s">
        <v>5420</v>
      </c>
      <c r="B2411" s="15" t="s">
        <v>4636</v>
      </c>
      <c r="C2411" s="15" t="s">
        <v>5281</v>
      </c>
      <c r="D2411" s="12" t="s">
        <v>5394</v>
      </c>
      <c r="E2411" s="13" t="s">
        <v>5421</v>
      </c>
      <c r="F2411" s="13" t="n">
        <v>0.18</v>
      </c>
      <c r="G2411" s="13" t="s">
        <v>15</v>
      </c>
      <c r="H2411" s="13" t="n">
        <v>13.5594</v>
      </c>
      <c r="I2411" s="12"/>
      <c r="J2411" s="13"/>
    </row>
    <row r="2412" customFormat="false" ht="15" hidden="true" customHeight="false" outlineLevel="0" collapsed="false">
      <c r="A2412" s="3" t="s">
        <v>5422</v>
      </c>
      <c r="B2412" s="15" t="s">
        <v>4636</v>
      </c>
      <c r="C2412" s="15" t="s">
        <v>5281</v>
      </c>
      <c r="D2412" s="12" t="s">
        <v>5394</v>
      </c>
      <c r="E2412" s="13" t="s">
        <v>5423</v>
      </c>
      <c r="F2412" s="13" t="n">
        <v>0.18</v>
      </c>
      <c r="G2412" s="13" t="s">
        <v>15</v>
      </c>
      <c r="H2412" s="13" t="n">
        <v>13.5594</v>
      </c>
      <c r="I2412" s="12"/>
      <c r="J2412" s="13"/>
    </row>
    <row r="2413" customFormat="false" ht="15" hidden="true" customHeight="false" outlineLevel="0" collapsed="false">
      <c r="A2413" s="3" t="s">
        <v>5424</v>
      </c>
      <c r="B2413" s="15" t="s">
        <v>4636</v>
      </c>
      <c r="C2413" s="15" t="s">
        <v>5281</v>
      </c>
      <c r="D2413" s="12" t="s">
        <v>5394</v>
      </c>
      <c r="E2413" s="13" t="s">
        <v>5425</v>
      </c>
      <c r="F2413" s="13" t="n">
        <v>0.18</v>
      </c>
      <c r="G2413" s="13" t="s">
        <v>15</v>
      </c>
      <c r="H2413" s="13" t="n">
        <v>13.5594</v>
      </c>
      <c r="I2413" s="12"/>
      <c r="J2413" s="13"/>
    </row>
    <row r="2414" customFormat="false" ht="15" hidden="true" customHeight="false" outlineLevel="0" collapsed="false">
      <c r="A2414" s="3" t="s">
        <v>5426</v>
      </c>
      <c r="B2414" s="15" t="s">
        <v>4636</v>
      </c>
      <c r="C2414" s="15" t="s">
        <v>5281</v>
      </c>
      <c r="D2414" s="12" t="s">
        <v>5394</v>
      </c>
      <c r="E2414" s="13" t="s">
        <v>5427</v>
      </c>
      <c r="F2414" s="13" t="n">
        <v>0.18</v>
      </c>
      <c r="G2414" s="13" t="s">
        <v>15</v>
      </c>
      <c r="H2414" s="13" t="n">
        <v>15.1497</v>
      </c>
      <c r="I2414" s="12"/>
      <c r="J2414" s="13"/>
    </row>
    <row r="2415" customFormat="false" ht="15" hidden="true" customHeight="false" outlineLevel="0" collapsed="false">
      <c r="A2415" s="3" t="s">
        <v>5428</v>
      </c>
      <c r="B2415" s="15" t="s">
        <v>4636</v>
      </c>
      <c r="C2415" s="15" t="s">
        <v>5281</v>
      </c>
      <c r="D2415" s="12" t="s">
        <v>5394</v>
      </c>
      <c r="E2415" s="13" t="s">
        <v>5429</v>
      </c>
      <c r="F2415" s="13" t="n">
        <v>0.18</v>
      </c>
      <c r="G2415" s="13" t="s">
        <v>15</v>
      </c>
      <c r="H2415" s="13" t="n">
        <v>27.2025</v>
      </c>
      <c r="I2415" s="12"/>
      <c r="J2415" s="13"/>
    </row>
    <row r="2416" customFormat="false" ht="15" hidden="true" customHeight="false" outlineLevel="0" collapsed="false">
      <c r="A2416" s="3" t="s">
        <v>5430</v>
      </c>
      <c r="B2416" s="15" t="s">
        <v>4636</v>
      </c>
      <c r="C2416" s="15" t="s">
        <v>5281</v>
      </c>
      <c r="D2416" s="12" t="s">
        <v>5394</v>
      </c>
      <c r="E2416" s="13" t="s">
        <v>5431</v>
      </c>
      <c r="F2416" s="13" t="n">
        <v>0.18</v>
      </c>
      <c r="G2416" s="13" t="s">
        <v>15</v>
      </c>
      <c r="H2416" s="13" t="n">
        <v>27.2025</v>
      </c>
      <c r="I2416" s="12"/>
      <c r="J2416" s="13"/>
    </row>
    <row r="2417" customFormat="false" ht="15" hidden="true" customHeight="false" outlineLevel="0" collapsed="false">
      <c r="A2417" s="3" t="s">
        <v>5432</v>
      </c>
      <c r="B2417" s="15" t="s">
        <v>4636</v>
      </c>
      <c r="C2417" s="15" t="s">
        <v>5281</v>
      </c>
      <c r="D2417" s="12" t="s">
        <v>5394</v>
      </c>
      <c r="E2417" s="13" t="s">
        <v>5433</v>
      </c>
      <c r="F2417" s="13" t="n">
        <v>0.18</v>
      </c>
      <c r="G2417" s="13" t="s">
        <v>15</v>
      </c>
      <c r="H2417" s="13" t="n">
        <v>27.2025</v>
      </c>
      <c r="I2417" s="12"/>
      <c r="J2417" s="13"/>
    </row>
    <row r="2418" customFormat="false" ht="15" hidden="true" customHeight="false" outlineLevel="0" collapsed="false">
      <c r="A2418" s="3" t="s">
        <v>5434</v>
      </c>
      <c r="B2418" s="15" t="s">
        <v>4636</v>
      </c>
      <c r="C2418" s="15" t="s">
        <v>5281</v>
      </c>
      <c r="D2418" s="12" t="s">
        <v>5394</v>
      </c>
      <c r="E2418" s="13" t="s">
        <v>5435</v>
      </c>
      <c r="F2418" s="13" t="n">
        <v>0.18</v>
      </c>
      <c r="G2418" s="13" t="s">
        <v>15</v>
      </c>
      <c r="H2418" s="13" t="n">
        <v>29.295</v>
      </c>
      <c r="I2418" s="12"/>
      <c r="J2418" s="13"/>
    </row>
    <row r="2419" customFormat="false" ht="15" hidden="true" customHeight="false" outlineLevel="0" collapsed="false">
      <c r="A2419" s="3" t="s">
        <v>5436</v>
      </c>
      <c r="B2419" s="15" t="s">
        <v>4636</v>
      </c>
      <c r="C2419" s="15" t="s">
        <v>5281</v>
      </c>
      <c r="D2419" s="12" t="s">
        <v>5394</v>
      </c>
      <c r="E2419" s="13" t="s">
        <v>5437</v>
      </c>
      <c r="F2419" s="13" t="n">
        <v>0.18</v>
      </c>
      <c r="G2419" s="13" t="s">
        <v>15</v>
      </c>
      <c r="H2419" s="13" t="n">
        <v>29.295</v>
      </c>
      <c r="I2419" s="12"/>
      <c r="J2419" s="13"/>
    </row>
    <row r="2420" customFormat="false" ht="15" hidden="true" customHeight="false" outlineLevel="0" collapsed="false">
      <c r="A2420" s="3" t="s">
        <v>5438</v>
      </c>
      <c r="B2420" s="15" t="s">
        <v>4636</v>
      </c>
      <c r="C2420" s="15" t="s">
        <v>5281</v>
      </c>
      <c r="D2420" s="12" t="s">
        <v>5394</v>
      </c>
      <c r="E2420" s="13" t="s">
        <v>5439</v>
      </c>
      <c r="F2420" s="13" t="n">
        <v>0.18</v>
      </c>
      <c r="G2420" s="13" t="s">
        <v>15</v>
      </c>
      <c r="H2420" s="13" t="n">
        <v>29.295</v>
      </c>
      <c r="I2420" s="12"/>
      <c r="J2420" s="13"/>
    </row>
    <row r="2421" customFormat="false" ht="15" hidden="true" customHeight="false" outlineLevel="0" collapsed="false">
      <c r="A2421" s="3" t="s">
        <v>5440</v>
      </c>
      <c r="B2421" s="15" t="s">
        <v>4636</v>
      </c>
      <c r="C2421" s="15" t="s">
        <v>5281</v>
      </c>
      <c r="D2421" s="12" t="s">
        <v>5394</v>
      </c>
      <c r="E2421" s="13" t="s">
        <v>5441</v>
      </c>
      <c r="F2421" s="13" t="n">
        <v>0.18</v>
      </c>
      <c r="G2421" s="13" t="s">
        <v>15</v>
      </c>
      <c r="H2421" s="13" t="n">
        <v>29.295</v>
      </c>
      <c r="I2421" s="12"/>
      <c r="J2421" s="13"/>
    </row>
    <row r="2422" customFormat="false" ht="15" hidden="true" customHeight="false" outlineLevel="0" collapsed="false">
      <c r="A2422" s="3" t="s">
        <v>5442</v>
      </c>
      <c r="B2422" s="15" t="s">
        <v>4636</v>
      </c>
      <c r="C2422" s="15" t="s">
        <v>5281</v>
      </c>
      <c r="D2422" s="12" t="s">
        <v>5394</v>
      </c>
      <c r="E2422" s="13" t="s">
        <v>5443</v>
      </c>
      <c r="F2422" s="13" t="n">
        <v>0.18</v>
      </c>
      <c r="G2422" s="13" t="s">
        <v>15</v>
      </c>
      <c r="H2422" s="13" t="n">
        <v>29.295</v>
      </c>
      <c r="I2422" s="12"/>
      <c r="J2422" s="13"/>
    </row>
    <row r="2423" customFormat="false" ht="15" hidden="true" customHeight="false" outlineLevel="0" collapsed="false">
      <c r="A2423" s="3" t="s">
        <v>5444</v>
      </c>
      <c r="B2423" s="15" t="s">
        <v>4636</v>
      </c>
      <c r="C2423" s="15" t="s">
        <v>5281</v>
      </c>
      <c r="D2423" s="12" t="s">
        <v>5394</v>
      </c>
      <c r="E2423" s="13" t="s">
        <v>5445</v>
      </c>
      <c r="F2423" s="13" t="n">
        <v>0.18</v>
      </c>
      <c r="G2423" s="13" t="s">
        <v>15</v>
      </c>
      <c r="H2423" s="13" t="n">
        <v>29.295</v>
      </c>
      <c r="I2423" s="12"/>
      <c r="J2423" s="13"/>
    </row>
    <row r="2424" customFormat="false" ht="15" hidden="true" customHeight="false" outlineLevel="0" collapsed="false">
      <c r="A2424" s="3" t="s">
        <v>5446</v>
      </c>
      <c r="B2424" s="15" t="s">
        <v>4636</v>
      </c>
      <c r="C2424" s="15" t="s">
        <v>5281</v>
      </c>
      <c r="D2424" s="12" t="s">
        <v>5394</v>
      </c>
      <c r="E2424" s="13" t="s">
        <v>5447</v>
      </c>
      <c r="F2424" s="13" t="n">
        <v>0.18</v>
      </c>
      <c r="G2424" s="13" t="s">
        <v>15</v>
      </c>
      <c r="H2424" s="13" t="n">
        <v>29.295</v>
      </c>
      <c r="I2424" s="12"/>
      <c r="J2424" s="13"/>
    </row>
    <row r="2425" customFormat="false" ht="15" hidden="true" customHeight="false" outlineLevel="0" collapsed="false">
      <c r="A2425" s="3" t="s">
        <v>5448</v>
      </c>
      <c r="B2425" s="15" t="s">
        <v>4636</v>
      </c>
      <c r="C2425" s="15" t="s">
        <v>5281</v>
      </c>
      <c r="D2425" s="12" t="s">
        <v>5394</v>
      </c>
      <c r="E2425" s="13" t="s">
        <v>5449</v>
      </c>
      <c r="F2425" s="13" t="n">
        <v>0.18</v>
      </c>
      <c r="G2425" s="13" t="s">
        <v>15</v>
      </c>
      <c r="H2425" s="13" t="n">
        <v>29.295</v>
      </c>
      <c r="I2425" s="12"/>
      <c r="J2425" s="13"/>
    </row>
    <row r="2426" customFormat="false" ht="15" hidden="true" customHeight="false" outlineLevel="0" collapsed="false">
      <c r="A2426" s="3" t="s">
        <v>5450</v>
      </c>
      <c r="B2426" s="15" t="s">
        <v>4636</v>
      </c>
      <c r="C2426" s="15" t="s">
        <v>5281</v>
      </c>
      <c r="D2426" s="12" t="s">
        <v>5394</v>
      </c>
      <c r="E2426" s="13" t="s">
        <v>5451</v>
      </c>
      <c r="F2426" s="13" t="n">
        <v>0.18</v>
      </c>
      <c r="G2426" s="13" t="s">
        <v>15</v>
      </c>
      <c r="H2426" s="13" t="n">
        <v>31.3875</v>
      </c>
      <c r="I2426" s="12"/>
      <c r="J2426" s="13"/>
    </row>
    <row r="2427" customFormat="false" ht="15" hidden="true" customHeight="false" outlineLevel="0" collapsed="false">
      <c r="A2427" s="3" t="s">
        <v>5452</v>
      </c>
      <c r="B2427" s="15" t="s">
        <v>4636</v>
      </c>
      <c r="C2427" s="15" t="s">
        <v>5281</v>
      </c>
      <c r="D2427" s="12" t="s">
        <v>5394</v>
      </c>
      <c r="E2427" s="13" t="s">
        <v>5453</v>
      </c>
      <c r="F2427" s="13" t="n">
        <v>0.18</v>
      </c>
      <c r="G2427" s="13" t="s">
        <v>15</v>
      </c>
      <c r="H2427" s="13" t="n">
        <v>31.3875</v>
      </c>
      <c r="I2427" s="12"/>
      <c r="J2427" s="13"/>
    </row>
    <row r="2428" customFormat="false" ht="15" hidden="true" customHeight="false" outlineLevel="0" collapsed="false">
      <c r="A2428" s="3" t="s">
        <v>5454</v>
      </c>
      <c r="B2428" s="15" t="s">
        <v>4636</v>
      </c>
      <c r="C2428" s="15" t="s">
        <v>5281</v>
      </c>
      <c r="D2428" s="12" t="s">
        <v>5394</v>
      </c>
      <c r="E2428" s="13" t="s">
        <v>5455</v>
      </c>
      <c r="F2428" s="13" t="n">
        <v>0.18</v>
      </c>
      <c r="G2428" s="13" t="s">
        <v>15</v>
      </c>
      <c r="H2428" s="13" t="n">
        <v>31.3875</v>
      </c>
      <c r="I2428" s="12"/>
      <c r="J2428" s="13"/>
    </row>
    <row r="2429" customFormat="false" ht="15" hidden="true" customHeight="false" outlineLevel="0" collapsed="false">
      <c r="A2429" s="3" t="s">
        <v>5456</v>
      </c>
      <c r="B2429" s="15" t="s">
        <v>4636</v>
      </c>
      <c r="C2429" s="15" t="s">
        <v>5281</v>
      </c>
      <c r="D2429" s="12" t="s">
        <v>5394</v>
      </c>
      <c r="E2429" s="13" t="s">
        <v>5457</v>
      </c>
      <c r="F2429" s="13" t="n">
        <v>0.18</v>
      </c>
      <c r="G2429" s="13" t="s">
        <v>15</v>
      </c>
      <c r="H2429" s="13" t="n">
        <v>31.3875</v>
      </c>
      <c r="I2429" s="12"/>
      <c r="J2429" s="13"/>
    </row>
    <row r="2430" customFormat="false" ht="15" hidden="true" customHeight="false" outlineLevel="0" collapsed="false">
      <c r="A2430" s="3" t="s">
        <v>5458</v>
      </c>
      <c r="B2430" s="15" t="s">
        <v>4636</v>
      </c>
      <c r="C2430" s="15" t="s">
        <v>5281</v>
      </c>
      <c r="D2430" s="12" t="s">
        <v>5394</v>
      </c>
      <c r="E2430" s="13" t="s">
        <v>5459</v>
      </c>
      <c r="F2430" s="13" t="n">
        <v>0.18</v>
      </c>
      <c r="G2430" s="13" t="s">
        <v>15</v>
      </c>
      <c r="H2430" s="13" t="n">
        <v>31.3875</v>
      </c>
      <c r="I2430" s="12"/>
      <c r="J2430" s="13"/>
    </row>
    <row r="2431" customFormat="false" ht="15" hidden="true" customHeight="false" outlineLevel="0" collapsed="false">
      <c r="A2431" s="3" t="s">
        <v>5460</v>
      </c>
      <c r="B2431" s="15" t="s">
        <v>4636</v>
      </c>
      <c r="C2431" s="15" t="s">
        <v>5281</v>
      </c>
      <c r="D2431" s="12" t="s">
        <v>5394</v>
      </c>
      <c r="E2431" s="13" t="s">
        <v>5461</v>
      </c>
      <c r="F2431" s="13" t="n">
        <v>0.18</v>
      </c>
      <c r="G2431" s="13" t="s">
        <v>15</v>
      </c>
      <c r="H2431" s="13" t="n">
        <v>31.3875</v>
      </c>
      <c r="I2431" s="12"/>
      <c r="J2431" s="13"/>
    </row>
    <row r="2432" customFormat="false" ht="15" hidden="true" customHeight="false" outlineLevel="0" collapsed="false">
      <c r="A2432" s="3" t="s">
        <v>5462</v>
      </c>
      <c r="B2432" s="15" t="s">
        <v>4636</v>
      </c>
      <c r="C2432" s="15" t="s">
        <v>5281</v>
      </c>
      <c r="D2432" s="12" t="s">
        <v>5394</v>
      </c>
      <c r="E2432" s="13" t="s">
        <v>5463</v>
      </c>
      <c r="F2432" s="13" t="n">
        <v>0.18</v>
      </c>
      <c r="G2432" s="13" t="s">
        <v>15</v>
      </c>
      <c r="H2432" s="13" t="n">
        <v>31.3875</v>
      </c>
      <c r="I2432" s="12"/>
      <c r="J2432" s="13"/>
    </row>
    <row r="2433" customFormat="false" ht="15" hidden="true" customHeight="false" outlineLevel="0" collapsed="false">
      <c r="A2433" s="3" t="s">
        <v>5464</v>
      </c>
      <c r="B2433" s="15" t="s">
        <v>4636</v>
      </c>
      <c r="C2433" s="15" t="s">
        <v>5281</v>
      </c>
      <c r="D2433" s="12" t="s">
        <v>5394</v>
      </c>
      <c r="E2433" s="13" t="s">
        <v>5465</v>
      </c>
      <c r="F2433" s="13" t="n">
        <v>0.18</v>
      </c>
      <c r="G2433" s="13" t="s">
        <v>15</v>
      </c>
      <c r="H2433" s="13" t="n">
        <v>31.3875</v>
      </c>
      <c r="I2433" s="12"/>
      <c r="J2433" s="13"/>
    </row>
    <row r="2434" customFormat="false" ht="15" hidden="true" customHeight="false" outlineLevel="0" collapsed="false">
      <c r="A2434" s="3" t="s">
        <v>5466</v>
      </c>
      <c r="B2434" s="15" t="s">
        <v>4636</v>
      </c>
      <c r="C2434" s="15" t="s">
        <v>5281</v>
      </c>
      <c r="D2434" s="12" t="s">
        <v>5394</v>
      </c>
      <c r="E2434" s="13" t="s">
        <v>5467</v>
      </c>
      <c r="F2434" s="13" t="n">
        <v>0.18</v>
      </c>
      <c r="G2434" s="13" t="s">
        <v>15</v>
      </c>
      <c r="H2434" s="13" t="n">
        <v>31.3875</v>
      </c>
      <c r="I2434" s="12"/>
      <c r="J2434" s="13"/>
    </row>
    <row r="2435" customFormat="false" ht="15" hidden="true" customHeight="false" outlineLevel="0" collapsed="false">
      <c r="A2435" s="3" t="s">
        <v>5468</v>
      </c>
      <c r="B2435" s="15" t="s">
        <v>4636</v>
      </c>
      <c r="C2435" s="15" t="s">
        <v>5281</v>
      </c>
      <c r="D2435" s="12" t="s">
        <v>5394</v>
      </c>
      <c r="E2435" s="13" t="s">
        <v>5469</v>
      </c>
      <c r="F2435" s="13" t="n">
        <v>0.18</v>
      </c>
      <c r="G2435" s="13" t="s">
        <v>15</v>
      </c>
      <c r="H2435" s="13" t="n">
        <v>31.3875</v>
      </c>
      <c r="I2435" s="12"/>
      <c r="J2435" s="13"/>
    </row>
    <row r="2436" customFormat="false" ht="15" hidden="true" customHeight="false" outlineLevel="0" collapsed="false">
      <c r="A2436" s="3" t="s">
        <v>5470</v>
      </c>
      <c r="B2436" s="15" t="s">
        <v>4636</v>
      </c>
      <c r="C2436" s="15" t="s">
        <v>5281</v>
      </c>
      <c r="D2436" s="12" t="s">
        <v>5394</v>
      </c>
      <c r="E2436" s="13" t="s">
        <v>5471</v>
      </c>
      <c r="F2436" s="13" t="n">
        <v>0.18</v>
      </c>
      <c r="G2436" s="13" t="s">
        <v>15</v>
      </c>
      <c r="H2436" s="13" t="n">
        <v>31.3875</v>
      </c>
      <c r="I2436" s="12"/>
      <c r="J2436" s="13"/>
    </row>
    <row r="2437" customFormat="false" ht="15" hidden="true" customHeight="false" outlineLevel="0" collapsed="false">
      <c r="A2437" s="3" t="s">
        <v>5472</v>
      </c>
      <c r="B2437" s="15" t="s">
        <v>4636</v>
      </c>
      <c r="C2437" s="15" t="s">
        <v>5281</v>
      </c>
      <c r="D2437" s="12" t="s">
        <v>5394</v>
      </c>
      <c r="E2437" s="13" t="s">
        <v>5473</v>
      </c>
      <c r="F2437" s="13" t="n">
        <v>0.18</v>
      </c>
      <c r="G2437" s="13" t="s">
        <v>15</v>
      </c>
      <c r="H2437" s="13" t="n">
        <v>31.3875</v>
      </c>
      <c r="I2437" s="12"/>
      <c r="J2437" s="13"/>
    </row>
    <row r="2438" customFormat="false" ht="15" hidden="true" customHeight="false" outlineLevel="0" collapsed="false">
      <c r="A2438" s="3" t="s">
        <v>5474</v>
      </c>
      <c r="B2438" s="15" t="s">
        <v>4636</v>
      </c>
      <c r="C2438" s="15" t="s">
        <v>5281</v>
      </c>
      <c r="D2438" s="12" t="s">
        <v>5394</v>
      </c>
      <c r="E2438" s="13" t="s">
        <v>5475</v>
      </c>
      <c r="F2438" s="13" t="n">
        <v>0.18</v>
      </c>
      <c r="G2438" s="13" t="s">
        <v>15</v>
      </c>
      <c r="H2438" s="13" t="n">
        <v>39.7575</v>
      </c>
      <c r="I2438" s="12"/>
      <c r="J2438" s="13"/>
    </row>
    <row r="2439" customFormat="false" ht="15" hidden="true" customHeight="false" outlineLevel="0" collapsed="false">
      <c r="A2439" s="3" t="s">
        <v>5476</v>
      </c>
      <c r="B2439" s="15" t="s">
        <v>4636</v>
      </c>
      <c r="C2439" s="15" t="s">
        <v>5281</v>
      </c>
      <c r="D2439" s="12" t="s">
        <v>5394</v>
      </c>
      <c r="E2439" s="13" t="s">
        <v>5477</v>
      </c>
      <c r="F2439" s="13" t="n">
        <v>0.18</v>
      </c>
      <c r="G2439" s="13" t="s">
        <v>15</v>
      </c>
      <c r="H2439" s="13" t="n">
        <v>39.7575</v>
      </c>
      <c r="I2439" s="12"/>
      <c r="J2439" s="13"/>
    </row>
    <row r="2440" customFormat="false" ht="15" hidden="true" customHeight="false" outlineLevel="0" collapsed="false">
      <c r="A2440" s="3" t="s">
        <v>5478</v>
      </c>
      <c r="B2440" s="15" t="s">
        <v>4636</v>
      </c>
      <c r="C2440" s="15" t="s">
        <v>5281</v>
      </c>
      <c r="D2440" s="12" t="s">
        <v>5394</v>
      </c>
      <c r="E2440" s="13" t="s">
        <v>5479</v>
      </c>
      <c r="F2440" s="13" t="n">
        <v>0.18</v>
      </c>
      <c r="G2440" s="13" t="s">
        <v>15</v>
      </c>
      <c r="H2440" s="13" t="n">
        <v>39.7575</v>
      </c>
      <c r="I2440" s="12"/>
      <c r="J2440" s="13"/>
    </row>
    <row r="2441" customFormat="false" ht="15" hidden="true" customHeight="false" outlineLevel="0" collapsed="false">
      <c r="A2441" s="3" t="s">
        <v>5480</v>
      </c>
      <c r="B2441" s="15" t="s">
        <v>4636</v>
      </c>
      <c r="C2441" s="15" t="s">
        <v>5281</v>
      </c>
      <c r="D2441" s="12" t="s">
        <v>5394</v>
      </c>
      <c r="E2441" s="13" t="s">
        <v>5481</v>
      </c>
      <c r="F2441" s="13" t="n">
        <v>0.18</v>
      </c>
      <c r="G2441" s="13" t="s">
        <v>15</v>
      </c>
      <c r="H2441" s="13" t="n">
        <v>39.7575</v>
      </c>
      <c r="I2441" s="12"/>
      <c r="J2441" s="13"/>
    </row>
    <row r="2442" customFormat="false" ht="15" hidden="true" customHeight="false" outlineLevel="0" collapsed="false">
      <c r="A2442" s="3" t="s">
        <v>5482</v>
      </c>
      <c r="B2442" s="15" t="s">
        <v>4636</v>
      </c>
      <c r="C2442" s="15" t="s">
        <v>5281</v>
      </c>
      <c r="D2442" s="12" t="s">
        <v>5394</v>
      </c>
      <c r="E2442" s="13" t="s">
        <v>5483</v>
      </c>
      <c r="F2442" s="13" t="n">
        <v>0.18</v>
      </c>
      <c r="G2442" s="13" t="s">
        <v>15</v>
      </c>
      <c r="H2442" s="13" t="n">
        <v>39.7575</v>
      </c>
      <c r="I2442" s="12"/>
      <c r="J2442" s="13"/>
    </row>
    <row r="2443" customFormat="false" ht="15" hidden="true" customHeight="false" outlineLevel="0" collapsed="false">
      <c r="A2443" s="3" t="s">
        <v>5484</v>
      </c>
      <c r="B2443" s="15" t="s">
        <v>4636</v>
      </c>
      <c r="C2443" s="15" t="s">
        <v>5281</v>
      </c>
      <c r="D2443" s="12" t="s">
        <v>5394</v>
      </c>
      <c r="E2443" s="13" t="s">
        <v>5485</v>
      </c>
      <c r="F2443" s="13" t="n">
        <v>0.18</v>
      </c>
      <c r="G2443" s="13" t="s">
        <v>15</v>
      </c>
      <c r="H2443" s="13" t="n">
        <v>39.7575</v>
      </c>
      <c r="I2443" s="12"/>
      <c r="J2443" s="13"/>
    </row>
    <row r="2444" customFormat="false" ht="15" hidden="true" customHeight="false" outlineLevel="0" collapsed="false">
      <c r="A2444" s="3" t="s">
        <v>5486</v>
      </c>
      <c r="B2444" s="15" t="s">
        <v>4636</v>
      </c>
      <c r="C2444" s="15" t="s">
        <v>5281</v>
      </c>
      <c r="D2444" s="12" t="s">
        <v>5394</v>
      </c>
      <c r="E2444" s="13" t="s">
        <v>5487</v>
      </c>
      <c r="F2444" s="13" t="n">
        <v>0.18</v>
      </c>
      <c r="G2444" s="13" t="s">
        <v>15</v>
      </c>
      <c r="H2444" s="13" t="n">
        <v>39.7575</v>
      </c>
      <c r="I2444" s="12"/>
      <c r="J2444" s="13"/>
    </row>
    <row r="2445" customFormat="false" ht="15" hidden="true" customHeight="false" outlineLevel="0" collapsed="false">
      <c r="A2445" s="3" t="s">
        <v>5488</v>
      </c>
      <c r="B2445" s="15" t="s">
        <v>4636</v>
      </c>
      <c r="C2445" s="15" t="s">
        <v>5281</v>
      </c>
      <c r="D2445" s="12" t="s">
        <v>5394</v>
      </c>
      <c r="E2445" s="13" t="s">
        <v>5489</v>
      </c>
      <c r="F2445" s="13" t="n">
        <v>0.18</v>
      </c>
      <c r="G2445" s="13" t="s">
        <v>15</v>
      </c>
      <c r="H2445" s="13" t="n">
        <v>39.7575</v>
      </c>
      <c r="I2445" s="12"/>
      <c r="J2445" s="13"/>
    </row>
    <row r="2446" customFormat="false" ht="15" hidden="true" customHeight="false" outlineLevel="0" collapsed="false">
      <c r="A2446" s="3" t="s">
        <v>5490</v>
      </c>
      <c r="B2446" s="15" t="s">
        <v>4636</v>
      </c>
      <c r="C2446" s="15" t="s">
        <v>5281</v>
      </c>
      <c r="D2446" s="12" t="s">
        <v>5394</v>
      </c>
      <c r="E2446" s="13" t="s">
        <v>5491</v>
      </c>
      <c r="F2446" s="13" t="n">
        <v>0.18</v>
      </c>
      <c r="G2446" s="13" t="s">
        <v>15</v>
      </c>
      <c r="H2446" s="13" t="n">
        <v>39.7575</v>
      </c>
      <c r="I2446" s="12"/>
      <c r="J2446" s="13"/>
    </row>
    <row r="2447" customFormat="false" ht="15" hidden="true" customHeight="false" outlineLevel="0" collapsed="false">
      <c r="A2447" s="3" t="s">
        <v>5492</v>
      </c>
      <c r="B2447" s="15" t="s">
        <v>4636</v>
      </c>
      <c r="C2447" s="15" t="s">
        <v>5281</v>
      </c>
      <c r="D2447" s="12" t="s">
        <v>5394</v>
      </c>
      <c r="E2447" s="13" t="s">
        <v>5493</v>
      </c>
      <c r="F2447" s="13" t="n">
        <v>0.18</v>
      </c>
      <c r="G2447" s="13" t="s">
        <v>15</v>
      </c>
      <c r="H2447" s="13" t="n">
        <v>39.7575</v>
      </c>
      <c r="I2447" s="12"/>
      <c r="J2447" s="13"/>
    </row>
    <row r="2448" customFormat="false" ht="15" hidden="true" customHeight="false" outlineLevel="0" collapsed="false">
      <c r="A2448" s="3" t="s">
        <v>5494</v>
      </c>
      <c r="B2448" s="15" t="s">
        <v>4636</v>
      </c>
      <c r="C2448" s="15" t="s">
        <v>5281</v>
      </c>
      <c r="D2448" s="12" t="s">
        <v>5394</v>
      </c>
      <c r="E2448" s="13" t="s">
        <v>5495</v>
      </c>
      <c r="F2448" s="13" t="n">
        <v>0.18</v>
      </c>
      <c r="G2448" s="13" t="s">
        <v>15</v>
      </c>
      <c r="H2448" s="13" t="n">
        <v>45.6165</v>
      </c>
      <c r="I2448" s="12"/>
      <c r="J2448" s="13"/>
    </row>
    <row r="2449" customFormat="false" ht="15" hidden="true" customHeight="false" outlineLevel="0" collapsed="false">
      <c r="A2449" s="3" t="s">
        <v>5496</v>
      </c>
      <c r="B2449" s="15" t="s">
        <v>4636</v>
      </c>
      <c r="C2449" s="15" t="s">
        <v>5281</v>
      </c>
      <c r="D2449" s="12" t="s">
        <v>5394</v>
      </c>
      <c r="E2449" s="13" t="s">
        <v>5497</v>
      </c>
      <c r="F2449" s="13" t="n">
        <v>0.18</v>
      </c>
      <c r="G2449" s="13" t="s">
        <v>15</v>
      </c>
      <c r="H2449" s="13" t="n">
        <v>45.6165</v>
      </c>
      <c r="I2449" s="12"/>
      <c r="J2449" s="13"/>
    </row>
    <row r="2450" customFormat="false" ht="15" hidden="true" customHeight="false" outlineLevel="0" collapsed="false">
      <c r="A2450" s="3" t="s">
        <v>5498</v>
      </c>
      <c r="B2450" s="15" t="s">
        <v>4636</v>
      </c>
      <c r="C2450" s="15" t="s">
        <v>5281</v>
      </c>
      <c r="D2450" s="12" t="s">
        <v>5394</v>
      </c>
      <c r="E2450" s="13" t="s">
        <v>5499</v>
      </c>
      <c r="F2450" s="13" t="n">
        <v>0.18</v>
      </c>
      <c r="G2450" s="13" t="s">
        <v>15</v>
      </c>
      <c r="H2450" s="13" t="n">
        <v>45.6165</v>
      </c>
      <c r="I2450" s="12"/>
      <c r="J2450" s="13"/>
    </row>
    <row r="2451" customFormat="false" ht="15" hidden="true" customHeight="false" outlineLevel="0" collapsed="false">
      <c r="A2451" s="3" t="s">
        <v>5500</v>
      </c>
      <c r="B2451" s="15" t="s">
        <v>4636</v>
      </c>
      <c r="C2451" s="15" t="s">
        <v>5281</v>
      </c>
      <c r="D2451" s="12" t="s">
        <v>5394</v>
      </c>
      <c r="E2451" s="13" t="s">
        <v>5501</v>
      </c>
      <c r="F2451" s="13" t="n">
        <v>0.18</v>
      </c>
      <c r="G2451" s="13" t="s">
        <v>15</v>
      </c>
      <c r="H2451" s="13" t="n">
        <v>45.6165</v>
      </c>
      <c r="I2451" s="12"/>
      <c r="J2451" s="13"/>
    </row>
    <row r="2452" customFormat="false" ht="15" hidden="true" customHeight="false" outlineLevel="0" collapsed="false">
      <c r="A2452" s="3" t="s">
        <v>5502</v>
      </c>
      <c r="B2452" s="15" t="s">
        <v>4636</v>
      </c>
      <c r="C2452" s="15" t="s">
        <v>5281</v>
      </c>
      <c r="D2452" s="12" t="s">
        <v>5394</v>
      </c>
      <c r="E2452" s="13" t="s">
        <v>5503</v>
      </c>
      <c r="F2452" s="13" t="n">
        <v>0.18</v>
      </c>
      <c r="G2452" s="13" t="s">
        <v>15</v>
      </c>
      <c r="H2452" s="13" t="n">
        <v>45.6165</v>
      </c>
      <c r="I2452" s="12"/>
      <c r="J2452" s="13"/>
    </row>
    <row r="2453" customFormat="false" ht="15" hidden="true" customHeight="false" outlineLevel="0" collapsed="false">
      <c r="A2453" s="3" t="s">
        <v>5504</v>
      </c>
      <c r="B2453" s="15" t="s">
        <v>4636</v>
      </c>
      <c r="C2453" s="15" t="s">
        <v>5281</v>
      </c>
      <c r="D2453" s="12" t="s">
        <v>5394</v>
      </c>
      <c r="E2453" s="13" t="s">
        <v>5505</v>
      </c>
      <c r="F2453" s="13" t="n">
        <v>0.18</v>
      </c>
      <c r="G2453" s="13" t="s">
        <v>15</v>
      </c>
      <c r="H2453" s="13" t="n">
        <v>45.6165</v>
      </c>
      <c r="I2453" s="12"/>
      <c r="J2453" s="13"/>
    </row>
    <row r="2454" customFormat="false" ht="15" hidden="true" customHeight="false" outlineLevel="0" collapsed="false">
      <c r="A2454" s="3" t="s">
        <v>5506</v>
      </c>
      <c r="B2454" s="15" t="s">
        <v>4636</v>
      </c>
      <c r="C2454" s="15" t="s">
        <v>5281</v>
      </c>
      <c r="D2454" s="12" t="s">
        <v>5394</v>
      </c>
      <c r="E2454" s="13" t="s">
        <v>5507</v>
      </c>
      <c r="F2454" s="13" t="n">
        <v>0.18</v>
      </c>
      <c r="G2454" s="13" t="s">
        <v>15</v>
      </c>
      <c r="H2454" s="13" t="n">
        <v>45.6165</v>
      </c>
      <c r="I2454" s="12"/>
      <c r="J2454" s="13"/>
    </row>
    <row r="2455" customFormat="false" ht="15" hidden="true" customHeight="false" outlineLevel="0" collapsed="false">
      <c r="A2455" s="3" t="s">
        <v>5508</v>
      </c>
      <c r="B2455" s="15" t="s">
        <v>4636</v>
      </c>
      <c r="C2455" s="15" t="s">
        <v>5281</v>
      </c>
      <c r="D2455" s="12" t="s">
        <v>5394</v>
      </c>
      <c r="E2455" s="13" t="s">
        <v>5509</v>
      </c>
      <c r="F2455" s="13" t="n">
        <v>0.18</v>
      </c>
      <c r="G2455" s="13" t="s">
        <v>15</v>
      </c>
      <c r="H2455" s="13" t="n">
        <v>45.6165</v>
      </c>
      <c r="I2455" s="12"/>
      <c r="J2455" s="13"/>
    </row>
    <row r="2456" customFormat="false" ht="15" hidden="true" customHeight="false" outlineLevel="0" collapsed="false">
      <c r="A2456" s="3" t="s">
        <v>5510</v>
      </c>
      <c r="B2456" s="15" t="s">
        <v>4636</v>
      </c>
      <c r="C2456" s="15" t="s">
        <v>5281</v>
      </c>
      <c r="D2456" s="12" t="s">
        <v>5394</v>
      </c>
      <c r="E2456" s="13" t="s">
        <v>5511</v>
      </c>
      <c r="F2456" s="13" t="n">
        <v>0.18</v>
      </c>
      <c r="G2456" s="13" t="s">
        <v>15</v>
      </c>
      <c r="H2456" s="13" t="n">
        <v>45.6165</v>
      </c>
      <c r="I2456" s="12"/>
      <c r="J2456" s="13"/>
    </row>
    <row r="2457" customFormat="false" ht="15" hidden="true" customHeight="false" outlineLevel="0" collapsed="false">
      <c r="A2457" s="3" t="s">
        <v>5512</v>
      </c>
      <c r="B2457" s="15" t="s">
        <v>4636</v>
      </c>
      <c r="C2457" s="15" t="s">
        <v>5281</v>
      </c>
      <c r="D2457" s="12" t="s">
        <v>5394</v>
      </c>
      <c r="E2457" s="13" t="s">
        <v>5513</v>
      </c>
      <c r="F2457" s="13" t="n">
        <v>0.18</v>
      </c>
      <c r="G2457" s="13" t="s">
        <v>15</v>
      </c>
      <c r="H2457" s="13" t="n">
        <v>45.6165</v>
      </c>
      <c r="I2457" s="12"/>
      <c r="J2457" s="13"/>
    </row>
    <row r="2458" customFormat="false" ht="15" hidden="true" customHeight="false" outlineLevel="0" collapsed="false">
      <c r="A2458" s="3" t="s">
        <v>5514</v>
      </c>
      <c r="B2458" s="15" t="s">
        <v>4636</v>
      </c>
      <c r="C2458" s="15" t="s">
        <v>5281</v>
      </c>
      <c r="D2458" s="12" t="s">
        <v>5394</v>
      </c>
      <c r="E2458" s="39" t="s">
        <v>5515</v>
      </c>
      <c r="F2458" s="39" t="n">
        <v>0.18</v>
      </c>
      <c r="G2458" s="39"/>
      <c r="H2458" s="39"/>
      <c r="I2458" s="12"/>
      <c r="J2458" s="39"/>
    </row>
    <row r="2459" customFormat="false" ht="15" hidden="true" customHeight="false" outlineLevel="0" collapsed="false">
      <c r="A2459" s="3" t="s">
        <v>5516</v>
      </c>
      <c r="B2459" s="15" t="s">
        <v>4636</v>
      </c>
      <c r="C2459" s="15" t="s">
        <v>5281</v>
      </c>
      <c r="D2459" s="12" t="s">
        <v>5394</v>
      </c>
      <c r="E2459" s="39" t="s">
        <v>5517</v>
      </c>
      <c r="F2459" s="39" t="n">
        <v>0.18</v>
      </c>
      <c r="G2459" s="39"/>
      <c r="H2459" s="39"/>
      <c r="I2459" s="12"/>
      <c r="J2459" s="39"/>
    </row>
    <row r="2460" customFormat="false" ht="15" hidden="true" customHeight="false" outlineLevel="0" collapsed="false">
      <c r="A2460" s="3" t="s">
        <v>5518</v>
      </c>
      <c r="B2460" s="15" t="s">
        <v>4636</v>
      </c>
      <c r="C2460" s="15" t="s">
        <v>5281</v>
      </c>
      <c r="D2460" s="12" t="s">
        <v>5394</v>
      </c>
      <c r="E2460" s="39" t="s">
        <v>5519</v>
      </c>
      <c r="F2460" s="39" t="n">
        <v>0.18</v>
      </c>
      <c r="G2460" s="39"/>
      <c r="H2460" s="39"/>
      <c r="I2460" s="12"/>
      <c r="J2460" s="39"/>
    </row>
    <row r="2461" customFormat="false" ht="15" hidden="true" customHeight="false" outlineLevel="0" collapsed="false">
      <c r="A2461" s="3" t="s">
        <v>5520</v>
      </c>
      <c r="B2461" s="15" t="s">
        <v>4636</v>
      </c>
      <c r="C2461" s="15" t="s">
        <v>5281</v>
      </c>
      <c r="D2461" s="12" t="s">
        <v>5394</v>
      </c>
      <c r="E2461" s="39" t="s">
        <v>5521</v>
      </c>
      <c r="F2461" s="39" t="n">
        <v>0.18</v>
      </c>
      <c r="G2461" s="39"/>
      <c r="H2461" s="39"/>
      <c r="I2461" s="12"/>
      <c r="J2461" s="39"/>
    </row>
    <row r="2462" customFormat="false" ht="15" hidden="true" customHeight="false" outlineLevel="0" collapsed="false">
      <c r="A2462" s="3" t="s">
        <v>5522</v>
      </c>
      <c r="B2462" s="15" t="s">
        <v>4636</v>
      </c>
      <c r="C2462" s="15" t="s">
        <v>5281</v>
      </c>
      <c r="D2462" s="15" t="s">
        <v>4574</v>
      </c>
      <c r="E2462" s="39" t="s">
        <v>5523</v>
      </c>
      <c r="F2462" s="39" t="n">
        <v>0.18</v>
      </c>
      <c r="G2462" s="39"/>
      <c r="H2462" s="39"/>
      <c r="I2462" s="12"/>
      <c r="J2462" s="39"/>
    </row>
    <row r="2463" customFormat="false" ht="15" hidden="true" customHeight="false" outlineLevel="0" collapsed="false">
      <c r="A2463" s="3" t="s">
        <v>5524</v>
      </c>
      <c r="B2463" s="15" t="s">
        <v>4636</v>
      </c>
      <c r="C2463" s="15" t="s">
        <v>5281</v>
      </c>
      <c r="D2463" s="15" t="s">
        <v>4574</v>
      </c>
      <c r="E2463" s="39" t="s">
        <v>5525</v>
      </c>
      <c r="F2463" s="39" t="n">
        <v>0.18</v>
      </c>
      <c r="G2463" s="39"/>
      <c r="H2463" s="39"/>
      <c r="I2463" s="12"/>
      <c r="J2463" s="39"/>
    </row>
    <row r="2464" customFormat="false" ht="15" hidden="true" customHeight="false" outlineLevel="0" collapsed="false">
      <c r="A2464" s="3" t="s">
        <v>5526</v>
      </c>
      <c r="B2464" s="15" t="s">
        <v>4636</v>
      </c>
      <c r="C2464" s="15" t="s">
        <v>5281</v>
      </c>
      <c r="D2464" s="15" t="s">
        <v>4574</v>
      </c>
      <c r="E2464" s="39" t="s">
        <v>5527</v>
      </c>
      <c r="F2464" s="39" t="n">
        <v>0.18</v>
      </c>
      <c r="G2464" s="39"/>
      <c r="H2464" s="39"/>
      <c r="I2464" s="12"/>
      <c r="J2464" s="39"/>
    </row>
    <row r="2465" customFormat="false" ht="15" hidden="true" customHeight="false" outlineLevel="0" collapsed="false">
      <c r="A2465" s="3" t="s">
        <v>5528</v>
      </c>
      <c r="B2465" s="15" t="s">
        <v>4636</v>
      </c>
      <c r="C2465" s="15" t="s">
        <v>5281</v>
      </c>
      <c r="D2465" s="15" t="s">
        <v>4574</v>
      </c>
      <c r="E2465" s="39" t="s">
        <v>5529</v>
      </c>
      <c r="F2465" s="39" t="n">
        <v>0.18</v>
      </c>
      <c r="G2465" s="39"/>
      <c r="H2465" s="39"/>
      <c r="I2465" s="12"/>
      <c r="J2465" s="39"/>
    </row>
    <row r="2466" customFormat="false" ht="15" hidden="true" customHeight="false" outlineLevel="0" collapsed="false">
      <c r="A2466" s="3" t="s">
        <v>5530</v>
      </c>
      <c r="B2466" s="15" t="s">
        <v>4636</v>
      </c>
      <c r="C2466" s="15" t="s">
        <v>5281</v>
      </c>
      <c r="D2466" s="15" t="s">
        <v>4574</v>
      </c>
      <c r="E2466" s="39" t="s">
        <v>5531</v>
      </c>
      <c r="F2466" s="39" t="n">
        <v>0.18</v>
      </c>
      <c r="G2466" s="39"/>
      <c r="H2466" s="39"/>
      <c r="I2466" s="12"/>
      <c r="J2466" s="39"/>
    </row>
    <row r="2467" customFormat="false" ht="15" hidden="true" customHeight="false" outlineLevel="0" collapsed="false">
      <c r="A2467" s="3" t="s">
        <v>5532</v>
      </c>
      <c r="B2467" s="15" t="s">
        <v>4636</v>
      </c>
      <c r="C2467" s="15" t="s">
        <v>5281</v>
      </c>
      <c r="D2467" s="15" t="s">
        <v>4574</v>
      </c>
      <c r="E2467" s="39" t="s">
        <v>5533</v>
      </c>
      <c r="F2467" s="39" t="n">
        <v>0.18</v>
      </c>
      <c r="G2467" s="39"/>
      <c r="H2467" s="39"/>
      <c r="I2467" s="12"/>
      <c r="J2467" s="39"/>
    </row>
    <row r="2468" customFormat="false" ht="15" hidden="true" customHeight="false" outlineLevel="0" collapsed="false">
      <c r="A2468" s="3" t="s">
        <v>5534</v>
      </c>
      <c r="B2468" s="15" t="s">
        <v>4636</v>
      </c>
      <c r="C2468" s="15" t="s">
        <v>5281</v>
      </c>
      <c r="D2468" s="15" t="s">
        <v>4574</v>
      </c>
      <c r="E2468" s="39" t="s">
        <v>5535</v>
      </c>
      <c r="F2468" s="39" t="n">
        <v>0.18</v>
      </c>
      <c r="G2468" s="39"/>
      <c r="H2468" s="39"/>
      <c r="I2468" s="12"/>
      <c r="J2468" s="39"/>
    </row>
    <row r="2469" customFormat="false" ht="15" hidden="true" customHeight="false" outlineLevel="0" collapsed="false">
      <c r="A2469" s="3" t="s">
        <v>5536</v>
      </c>
      <c r="B2469" s="15" t="s">
        <v>4636</v>
      </c>
      <c r="C2469" s="15" t="s">
        <v>5281</v>
      </c>
      <c r="D2469" s="15" t="s">
        <v>4574</v>
      </c>
      <c r="E2469" s="39" t="s">
        <v>5537</v>
      </c>
      <c r="F2469" s="39" t="n">
        <v>0.18</v>
      </c>
      <c r="G2469" s="39"/>
      <c r="H2469" s="39"/>
      <c r="I2469" s="12"/>
      <c r="J2469" s="39"/>
    </row>
    <row r="2470" customFormat="false" ht="15" hidden="true" customHeight="false" outlineLevel="0" collapsed="false">
      <c r="A2470" s="3" t="s">
        <v>5538</v>
      </c>
      <c r="B2470" s="15" t="s">
        <v>4636</v>
      </c>
      <c r="C2470" s="15" t="s">
        <v>5281</v>
      </c>
      <c r="D2470" s="15" t="s">
        <v>4574</v>
      </c>
      <c r="E2470" s="39" t="s">
        <v>5539</v>
      </c>
      <c r="F2470" s="39" t="n">
        <v>0.18</v>
      </c>
      <c r="G2470" s="39"/>
      <c r="H2470" s="39"/>
      <c r="I2470" s="12"/>
      <c r="J2470" s="39"/>
    </row>
    <row r="2471" customFormat="false" ht="15" hidden="true" customHeight="false" outlineLevel="0" collapsed="false">
      <c r="A2471" s="3" t="s">
        <v>5540</v>
      </c>
      <c r="B2471" s="15" t="s">
        <v>4636</v>
      </c>
      <c r="C2471" s="15" t="s">
        <v>5281</v>
      </c>
      <c r="D2471" s="15" t="s">
        <v>4574</v>
      </c>
      <c r="E2471" s="39" t="s">
        <v>5541</v>
      </c>
      <c r="F2471" s="39" t="n">
        <v>0.18</v>
      </c>
      <c r="G2471" s="39"/>
      <c r="H2471" s="39"/>
      <c r="I2471" s="12"/>
      <c r="J2471" s="39"/>
    </row>
    <row r="2472" customFormat="false" ht="15" hidden="true" customHeight="false" outlineLevel="0" collapsed="false">
      <c r="A2472" s="3" t="s">
        <v>5542</v>
      </c>
      <c r="B2472" s="15" t="s">
        <v>4636</v>
      </c>
      <c r="C2472" s="15" t="s">
        <v>5281</v>
      </c>
      <c r="D2472" s="15" t="s">
        <v>4574</v>
      </c>
      <c r="E2472" s="39" t="s">
        <v>5543</v>
      </c>
      <c r="F2472" s="39" t="n">
        <v>0.18</v>
      </c>
      <c r="G2472" s="39"/>
      <c r="H2472" s="39"/>
      <c r="I2472" s="12"/>
      <c r="J2472" s="39"/>
    </row>
    <row r="2473" customFormat="false" ht="15" hidden="true" customHeight="false" outlineLevel="0" collapsed="false">
      <c r="A2473" s="3" t="s">
        <v>5544</v>
      </c>
      <c r="B2473" s="15" t="s">
        <v>4636</v>
      </c>
      <c r="C2473" s="15" t="s">
        <v>5281</v>
      </c>
      <c r="D2473" s="15" t="s">
        <v>4574</v>
      </c>
      <c r="E2473" s="39" t="s">
        <v>5545</v>
      </c>
      <c r="F2473" s="39" t="n">
        <v>0.18</v>
      </c>
      <c r="G2473" s="39"/>
      <c r="H2473" s="39"/>
      <c r="I2473" s="12"/>
      <c r="J2473" s="39"/>
    </row>
    <row r="2474" customFormat="false" ht="15" hidden="true" customHeight="false" outlineLevel="0" collapsed="false">
      <c r="A2474" s="3" t="s">
        <v>5546</v>
      </c>
      <c r="B2474" s="15" t="s">
        <v>4636</v>
      </c>
      <c r="C2474" s="15" t="s">
        <v>5281</v>
      </c>
      <c r="D2474" s="15" t="s">
        <v>4574</v>
      </c>
      <c r="E2474" s="39" t="s">
        <v>5547</v>
      </c>
      <c r="F2474" s="39" t="n">
        <v>0.18</v>
      </c>
      <c r="G2474" s="39"/>
      <c r="H2474" s="39"/>
      <c r="I2474" s="12"/>
      <c r="J2474" s="39"/>
    </row>
    <row r="2475" customFormat="false" ht="15" hidden="true" customHeight="false" outlineLevel="0" collapsed="false">
      <c r="A2475" s="3" t="s">
        <v>5548</v>
      </c>
      <c r="B2475" s="15" t="s">
        <v>4636</v>
      </c>
      <c r="C2475" s="15" t="s">
        <v>5281</v>
      </c>
      <c r="D2475" s="15" t="s">
        <v>4574</v>
      </c>
      <c r="E2475" s="13" t="s">
        <v>5549</v>
      </c>
      <c r="F2475" s="13" t="n">
        <v>0.18</v>
      </c>
      <c r="G2475" s="13" t="s">
        <v>15</v>
      </c>
      <c r="H2475" s="13" t="n">
        <v>97.91082</v>
      </c>
      <c r="I2475" s="12"/>
      <c r="J2475" s="12"/>
    </row>
    <row r="2476" customFormat="false" ht="15" hidden="true" customHeight="false" outlineLevel="0" collapsed="false">
      <c r="A2476" s="3" t="s">
        <v>5550</v>
      </c>
      <c r="B2476" s="15" t="s">
        <v>4636</v>
      </c>
      <c r="C2476" s="15" t="s">
        <v>5281</v>
      </c>
      <c r="D2476" s="15" t="s">
        <v>4574</v>
      </c>
      <c r="E2476" s="13" t="s">
        <v>5551</v>
      </c>
      <c r="F2476" s="13" t="n">
        <v>0.18</v>
      </c>
      <c r="G2476" s="13" t="s">
        <v>15</v>
      </c>
      <c r="H2476" s="13" t="n">
        <v>97.91082</v>
      </c>
      <c r="I2476" s="12"/>
      <c r="J2476" s="12"/>
    </row>
    <row r="2477" customFormat="false" ht="15" hidden="true" customHeight="false" outlineLevel="0" collapsed="false">
      <c r="A2477" s="3" t="s">
        <v>5552</v>
      </c>
      <c r="B2477" s="15" t="s">
        <v>4636</v>
      </c>
      <c r="C2477" s="15" t="s">
        <v>5281</v>
      </c>
      <c r="D2477" s="15" t="s">
        <v>4574</v>
      </c>
      <c r="E2477" s="13" t="s">
        <v>5553</v>
      </c>
      <c r="F2477" s="13" t="n">
        <v>0.18</v>
      </c>
      <c r="G2477" s="13" t="s">
        <v>15</v>
      </c>
      <c r="H2477" s="13" t="n">
        <v>97.91082</v>
      </c>
      <c r="I2477" s="12"/>
      <c r="J2477" s="12"/>
    </row>
    <row r="2478" customFormat="false" ht="15" hidden="true" customHeight="false" outlineLevel="0" collapsed="false">
      <c r="A2478" s="3" t="s">
        <v>5554</v>
      </c>
      <c r="B2478" s="15" t="s">
        <v>4636</v>
      </c>
      <c r="C2478" s="15" t="s">
        <v>5281</v>
      </c>
      <c r="D2478" s="15" t="s">
        <v>4574</v>
      </c>
      <c r="E2478" s="13" t="s">
        <v>5555</v>
      </c>
      <c r="F2478" s="13" t="n">
        <v>0.18</v>
      </c>
      <c r="G2478" s="13" t="s">
        <v>15</v>
      </c>
      <c r="H2478" s="13" t="n">
        <v>26.21304</v>
      </c>
      <c r="I2478" s="12"/>
      <c r="J2478" s="12"/>
    </row>
    <row r="2479" customFormat="false" ht="15" hidden="true" customHeight="false" outlineLevel="0" collapsed="false">
      <c r="A2479" s="3" t="s">
        <v>5556</v>
      </c>
      <c r="B2479" s="15" t="s">
        <v>4636</v>
      </c>
      <c r="C2479" s="15" t="s">
        <v>5281</v>
      </c>
      <c r="D2479" s="15" t="s">
        <v>4574</v>
      </c>
      <c r="E2479" s="13" t="s">
        <v>5557</v>
      </c>
      <c r="F2479" s="13" t="n">
        <v>0.18</v>
      </c>
      <c r="G2479" s="13" t="s">
        <v>15</v>
      </c>
      <c r="H2479" s="13" t="n">
        <v>26.21304</v>
      </c>
      <c r="I2479" s="12"/>
      <c r="J2479" s="12"/>
    </row>
    <row r="2480" customFormat="false" ht="15" hidden="true" customHeight="false" outlineLevel="0" collapsed="false">
      <c r="A2480" s="3" t="s">
        <v>5558</v>
      </c>
      <c r="B2480" s="15" t="s">
        <v>4636</v>
      </c>
      <c r="C2480" s="15" t="s">
        <v>5281</v>
      </c>
      <c r="D2480" s="15" t="s">
        <v>4574</v>
      </c>
      <c r="E2480" s="13" t="s">
        <v>5559</v>
      </c>
      <c r="F2480" s="13" t="n">
        <v>0.18</v>
      </c>
      <c r="G2480" s="13" t="s">
        <v>15</v>
      </c>
      <c r="H2480" s="13" t="n">
        <v>61.52832</v>
      </c>
      <c r="I2480" s="12"/>
      <c r="J2480" s="12"/>
    </row>
    <row r="2481" customFormat="false" ht="15" hidden="true" customHeight="false" outlineLevel="0" collapsed="false">
      <c r="A2481" s="3" t="s">
        <v>5560</v>
      </c>
      <c r="B2481" s="15" t="s">
        <v>4636</v>
      </c>
      <c r="C2481" s="15" t="s">
        <v>5281</v>
      </c>
      <c r="D2481" s="15" t="s">
        <v>4574</v>
      </c>
      <c r="E2481" s="13" t="s">
        <v>5561</v>
      </c>
      <c r="F2481" s="13" t="n">
        <v>0.18</v>
      </c>
      <c r="G2481" s="13" t="s">
        <v>15</v>
      </c>
      <c r="H2481" s="13" t="n">
        <v>61.52832</v>
      </c>
      <c r="I2481" s="12"/>
      <c r="J2481" s="12"/>
    </row>
    <row r="2482" customFormat="false" ht="15" hidden="true" customHeight="false" outlineLevel="0" collapsed="false">
      <c r="A2482" s="3" t="s">
        <v>5562</v>
      </c>
      <c r="B2482" s="15" t="s">
        <v>4636</v>
      </c>
      <c r="C2482" s="15" t="s">
        <v>5281</v>
      </c>
      <c r="D2482" s="15" t="s">
        <v>4574</v>
      </c>
      <c r="E2482" s="13" t="s">
        <v>5563</v>
      </c>
      <c r="F2482" s="13" t="n">
        <v>0.18</v>
      </c>
      <c r="G2482" s="13" t="s">
        <v>15</v>
      </c>
      <c r="H2482" s="13" t="n">
        <v>61.52832</v>
      </c>
      <c r="I2482" s="12"/>
      <c r="J2482" s="12"/>
    </row>
    <row r="2483" customFormat="false" ht="15" hidden="true" customHeight="false" outlineLevel="0" collapsed="false">
      <c r="A2483" s="3" t="s">
        <v>5564</v>
      </c>
      <c r="B2483" s="15" t="s">
        <v>4636</v>
      </c>
      <c r="C2483" s="15" t="s">
        <v>5281</v>
      </c>
      <c r="D2483" s="15" t="s">
        <v>4574</v>
      </c>
      <c r="E2483" s="13" t="s">
        <v>5565</v>
      </c>
      <c r="F2483" s="13" t="n">
        <v>0.18</v>
      </c>
      <c r="G2483" s="13" t="s">
        <v>15</v>
      </c>
      <c r="H2483" s="13" t="n">
        <v>61.52832</v>
      </c>
      <c r="I2483" s="12"/>
      <c r="J2483" s="12"/>
    </row>
    <row r="2484" customFormat="false" ht="15" hidden="true" customHeight="false" outlineLevel="0" collapsed="false">
      <c r="A2484" s="3" t="s">
        <v>5566</v>
      </c>
      <c r="B2484" s="15" t="s">
        <v>4636</v>
      </c>
      <c r="C2484" s="15" t="s">
        <v>5567</v>
      </c>
      <c r="D2484" s="15" t="s">
        <v>5568</v>
      </c>
      <c r="E2484" s="13" t="s">
        <v>5569</v>
      </c>
      <c r="F2484" s="13" t="n">
        <v>0.18</v>
      </c>
      <c r="G2484" s="13" t="s">
        <v>15</v>
      </c>
      <c r="H2484" s="13" t="n">
        <v>0.63504</v>
      </c>
      <c r="I2484" s="12"/>
      <c r="J2484" s="12"/>
    </row>
    <row r="2485" customFormat="false" ht="15" hidden="true" customHeight="false" outlineLevel="0" collapsed="false">
      <c r="A2485" s="3" t="s">
        <v>5570</v>
      </c>
      <c r="B2485" s="15" t="s">
        <v>4636</v>
      </c>
      <c r="C2485" s="15" t="s">
        <v>5567</v>
      </c>
      <c r="D2485" s="15" t="s">
        <v>5568</v>
      </c>
      <c r="E2485" s="13" t="s">
        <v>5571</v>
      </c>
      <c r="F2485" s="13" t="n">
        <v>0.18</v>
      </c>
      <c r="G2485" s="13" t="s">
        <v>15</v>
      </c>
      <c r="H2485" s="13" t="n">
        <v>0.882</v>
      </c>
      <c r="I2485" s="12"/>
      <c r="J2485" s="12"/>
    </row>
    <row r="2486" customFormat="false" ht="15" hidden="true" customHeight="false" outlineLevel="0" collapsed="false">
      <c r="A2486" s="3" t="s">
        <v>5572</v>
      </c>
      <c r="B2486" s="15" t="s">
        <v>4636</v>
      </c>
      <c r="C2486" s="15" t="s">
        <v>5567</v>
      </c>
      <c r="D2486" s="15" t="s">
        <v>5568</v>
      </c>
      <c r="E2486" s="13" t="s">
        <v>5573</v>
      </c>
      <c r="F2486" s="13" t="n">
        <v>0.18</v>
      </c>
      <c r="G2486" s="13" t="s">
        <v>15</v>
      </c>
      <c r="H2486" s="13" t="n">
        <v>0.98784</v>
      </c>
      <c r="I2486" s="12"/>
      <c r="J2486" s="12"/>
    </row>
    <row r="2487" customFormat="false" ht="15" hidden="true" customHeight="false" outlineLevel="0" collapsed="false">
      <c r="A2487" s="3" t="s">
        <v>5574</v>
      </c>
      <c r="B2487" s="15" t="s">
        <v>4636</v>
      </c>
      <c r="C2487" s="15" t="s">
        <v>5567</v>
      </c>
      <c r="D2487" s="15" t="s">
        <v>5568</v>
      </c>
      <c r="E2487" s="13" t="s">
        <v>5575</v>
      </c>
      <c r="F2487" s="13" t="n">
        <v>0.18</v>
      </c>
      <c r="G2487" s="13" t="s">
        <v>15</v>
      </c>
      <c r="H2487" s="13" t="n">
        <v>1.20834</v>
      </c>
      <c r="I2487" s="12"/>
      <c r="J2487" s="12"/>
    </row>
    <row r="2488" customFormat="false" ht="15" hidden="true" customHeight="false" outlineLevel="0" collapsed="false">
      <c r="A2488" s="3" t="s">
        <v>5576</v>
      </c>
      <c r="B2488" s="15" t="s">
        <v>4636</v>
      </c>
      <c r="C2488" s="15" t="s">
        <v>5567</v>
      </c>
      <c r="D2488" s="15" t="s">
        <v>5568</v>
      </c>
      <c r="E2488" s="13" t="s">
        <v>5577</v>
      </c>
      <c r="F2488" s="13" t="n">
        <v>0.18</v>
      </c>
      <c r="G2488" s="13" t="s">
        <v>15</v>
      </c>
      <c r="H2488" s="13" t="n">
        <v>1.5876</v>
      </c>
      <c r="I2488" s="12"/>
      <c r="J2488" s="12"/>
    </row>
    <row r="2489" customFormat="false" ht="15" hidden="true" customHeight="false" outlineLevel="0" collapsed="false">
      <c r="A2489" s="3" t="s">
        <v>5578</v>
      </c>
      <c r="B2489" s="15" t="s">
        <v>4636</v>
      </c>
      <c r="C2489" s="15" t="s">
        <v>5567</v>
      </c>
      <c r="D2489" s="15" t="s">
        <v>5568</v>
      </c>
      <c r="E2489" s="13" t="s">
        <v>5579</v>
      </c>
      <c r="F2489" s="13" t="n">
        <v>0.18</v>
      </c>
      <c r="G2489" s="13" t="s">
        <v>15</v>
      </c>
      <c r="H2489" s="13" t="n">
        <v>1.91394</v>
      </c>
      <c r="I2489" s="12"/>
      <c r="J2489" s="12"/>
    </row>
    <row r="2490" customFormat="false" ht="15" hidden="true" customHeight="false" outlineLevel="0" collapsed="false">
      <c r="A2490" s="3" t="s">
        <v>5580</v>
      </c>
      <c r="B2490" s="15" t="s">
        <v>4636</v>
      </c>
      <c r="C2490" s="15" t="s">
        <v>5567</v>
      </c>
      <c r="D2490" s="15" t="s">
        <v>5568</v>
      </c>
      <c r="E2490" s="13" t="s">
        <v>5581</v>
      </c>
      <c r="F2490" s="13" t="n">
        <v>0.18</v>
      </c>
      <c r="G2490" s="13" t="s">
        <v>15</v>
      </c>
      <c r="H2490" s="13" t="n">
        <v>2.0286</v>
      </c>
      <c r="I2490" s="12"/>
      <c r="J2490" s="12"/>
    </row>
    <row r="2491" customFormat="false" ht="15" hidden="true" customHeight="false" outlineLevel="0" collapsed="false">
      <c r="A2491" s="3" t="s">
        <v>5582</v>
      </c>
      <c r="B2491" s="15" t="s">
        <v>4636</v>
      </c>
      <c r="C2491" s="15" t="s">
        <v>5567</v>
      </c>
      <c r="D2491" s="15" t="s">
        <v>5568</v>
      </c>
      <c r="E2491" s="13" t="s">
        <v>5583</v>
      </c>
      <c r="F2491" s="13" t="n">
        <v>0.18</v>
      </c>
      <c r="G2491" s="13" t="s">
        <v>15</v>
      </c>
      <c r="H2491" s="13" t="n">
        <v>2.45196</v>
      </c>
      <c r="I2491" s="12"/>
      <c r="J2491" s="12"/>
    </row>
    <row r="2492" customFormat="false" ht="15" hidden="true" customHeight="false" outlineLevel="0" collapsed="false">
      <c r="A2492" s="3" t="s">
        <v>5584</v>
      </c>
      <c r="B2492" s="15" t="s">
        <v>4636</v>
      </c>
      <c r="C2492" s="15" t="s">
        <v>5567</v>
      </c>
      <c r="D2492" s="15" t="s">
        <v>5568</v>
      </c>
      <c r="E2492" s="13" t="s">
        <v>5585</v>
      </c>
      <c r="F2492" s="13" t="n">
        <v>0.18</v>
      </c>
      <c r="G2492" s="13" t="s">
        <v>15</v>
      </c>
      <c r="H2492" s="13" t="n">
        <v>3.49272</v>
      </c>
      <c r="I2492" s="12"/>
      <c r="J2492" s="12"/>
    </row>
    <row r="2493" customFormat="false" ht="15" hidden="true" customHeight="false" outlineLevel="0" collapsed="false">
      <c r="A2493" s="3" t="s">
        <v>5586</v>
      </c>
      <c r="B2493" s="15" t="s">
        <v>4636</v>
      </c>
      <c r="C2493" s="15" t="s">
        <v>5567</v>
      </c>
      <c r="D2493" s="15" t="s">
        <v>5568</v>
      </c>
      <c r="E2493" s="13" t="s">
        <v>5587</v>
      </c>
      <c r="F2493" s="13" t="n">
        <v>0.18</v>
      </c>
      <c r="G2493" s="13" t="s">
        <v>15</v>
      </c>
      <c r="H2493" s="13" t="n">
        <v>3.88962</v>
      </c>
      <c r="I2493" s="12"/>
      <c r="J2493" s="12"/>
    </row>
    <row r="2494" customFormat="false" ht="15" hidden="false" customHeight="false" outlineLevel="0" collapsed="false">
      <c r="A2494" s="3" t="s">
        <v>5588</v>
      </c>
      <c r="B2494" s="12" t="s">
        <v>5589</v>
      </c>
      <c r="C2494" s="12" t="s">
        <v>5590</v>
      </c>
      <c r="D2494" s="12"/>
      <c r="E2494" s="12" t="s">
        <v>5591</v>
      </c>
      <c r="F2494" s="12" t="n">
        <v>0.08</v>
      </c>
      <c r="G2494" s="15" t="s">
        <v>15</v>
      </c>
      <c r="H2494" s="12" t="n">
        <v>49.5</v>
      </c>
      <c r="I2494" s="12"/>
      <c r="J2494" s="12"/>
    </row>
    <row r="2495" customFormat="false" ht="15" hidden="false" customHeight="false" outlineLevel="0" collapsed="false">
      <c r="A2495" s="3" t="s">
        <v>5592</v>
      </c>
      <c r="B2495" s="12" t="s">
        <v>5589</v>
      </c>
      <c r="C2495" s="12" t="s">
        <v>5590</v>
      </c>
      <c r="D2495" s="12"/>
      <c r="E2495" s="12" t="s">
        <v>5593</v>
      </c>
      <c r="F2495" s="12" t="n">
        <v>0.08</v>
      </c>
      <c r="G2495" s="15" t="s">
        <v>15</v>
      </c>
      <c r="H2495" s="12" t="n">
        <v>49.5</v>
      </c>
      <c r="I2495" s="12"/>
      <c r="J2495" s="12"/>
    </row>
    <row r="2496" customFormat="false" ht="15" hidden="false" customHeight="false" outlineLevel="0" collapsed="false">
      <c r="A2496" s="3" t="s">
        <v>5594</v>
      </c>
      <c r="B2496" s="12" t="s">
        <v>5589</v>
      </c>
      <c r="C2496" s="12" t="s">
        <v>5590</v>
      </c>
      <c r="D2496" s="12"/>
      <c r="E2496" s="12" t="s">
        <v>5595</v>
      </c>
      <c r="F2496" s="12" t="n">
        <v>0.08</v>
      </c>
      <c r="G2496" s="15" t="s">
        <v>15</v>
      </c>
      <c r="H2496" s="12" t="n">
        <v>49.5</v>
      </c>
      <c r="I2496" s="12"/>
      <c r="J2496" s="12"/>
    </row>
    <row r="2497" customFormat="false" ht="15" hidden="false" customHeight="false" outlineLevel="0" collapsed="false">
      <c r="A2497" s="3" t="s">
        <v>5596</v>
      </c>
      <c r="B2497" s="12" t="s">
        <v>5589</v>
      </c>
      <c r="C2497" s="12" t="s">
        <v>5590</v>
      </c>
      <c r="D2497" s="12"/>
      <c r="E2497" s="12" t="s">
        <v>5597</v>
      </c>
      <c r="F2497" s="12" t="n">
        <v>0.08</v>
      </c>
      <c r="G2497" s="15" t="s">
        <v>15</v>
      </c>
      <c r="H2497" s="12" t="n">
        <v>49.5</v>
      </c>
      <c r="I2497" s="12"/>
      <c r="J2497" s="12"/>
    </row>
    <row r="2498" customFormat="false" ht="15" hidden="false" customHeight="false" outlineLevel="0" collapsed="false">
      <c r="A2498" s="3" t="s">
        <v>5598</v>
      </c>
      <c r="B2498" s="12" t="s">
        <v>5589</v>
      </c>
      <c r="C2498" s="12" t="s">
        <v>5590</v>
      </c>
      <c r="D2498" s="12"/>
      <c r="E2498" s="12" t="s">
        <v>5599</v>
      </c>
      <c r="F2498" s="12" t="n">
        <v>0.08</v>
      </c>
      <c r="G2498" s="15" t="s">
        <v>15</v>
      </c>
      <c r="H2498" s="12" t="n">
        <v>24.5</v>
      </c>
      <c r="I2498" s="12"/>
      <c r="J2498" s="47" t="n">
        <v>8699868536930</v>
      </c>
    </row>
    <row r="2499" customFormat="false" ht="15" hidden="false" customHeight="false" outlineLevel="0" collapsed="false">
      <c r="A2499" s="3" t="s">
        <v>5600</v>
      </c>
      <c r="B2499" s="12" t="s">
        <v>5589</v>
      </c>
      <c r="C2499" s="12" t="s">
        <v>5590</v>
      </c>
      <c r="D2499" s="12"/>
      <c r="E2499" s="12" t="s">
        <v>5601</v>
      </c>
      <c r="F2499" s="12" t="n">
        <v>0.08</v>
      </c>
      <c r="G2499" s="15" t="s">
        <v>15</v>
      </c>
      <c r="H2499" s="12" t="n">
        <v>24.5</v>
      </c>
      <c r="I2499" s="12"/>
      <c r="J2499" s="47" t="n">
        <v>8699868536947</v>
      </c>
    </row>
    <row r="2500" customFormat="false" ht="15" hidden="false" customHeight="false" outlineLevel="0" collapsed="false">
      <c r="A2500" s="3" t="s">
        <v>5602</v>
      </c>
      <c r="B2500" s="12" t="s">
        <v>5589</v>
      </c>
      <c r="C2500" s="12" t="s">
        <v>5590</v>
      </c>
      <c r="D2500" s="12"/>
      <c r="E2500" s="12" t="s">
        <v>5603</v>
      </c>
      <c r="F2500" s="12" t="n">
        <v>0.08</v>
      </c>
      <c r="G2500" s="15" t="s">
        <v>15</v>
      </c>
      <c r="H2500" s="12" t="n">
        <v>24.5</v>
      </c>
      <c r="I2500" s="12"/>
      <c r="J2500" s="47" t="n">
        <v>8699868536954</v>
      </c>
    </row>
    <row r="2501" customFormat="false" ht="15" hidden="false" customHeight="false" outlineLevel="0" collapsed="false">
      <c r="A2501" s="3" t="s">
        <v>5604</v>
      </c>
      <c r="B2501" s="12" t="s">
        <v>5589</v>
      </c>
      <c r="C2501" s="12" t="s">
        <v>5590</v>
      </c>
      <c r="D2501" s="12"/>
      <c r="E2501" s="12" t="s">
        <v>5605</v>
      </c>
      <c r="F2501" s="12" t="n">
        <v>0.08</v>
      </c>
      <c r="G2501" s="15" t="s">
        <v>15</v>
      </c>
      <c r="H2501" s="12" t="n">
        <v>24.5</v>
      </c>
      <c r="I2501" s="12"/>
      <c r="J2501" s="47" t="n">
        <v>8699868536961</v>
      </c>
    </row>
    <row r="2502" customFormat="false" ht="15" hidden="false" customHeight="false" outlineLevel="0" collapsed="false">
      <c r="A2502" s="3" t="s">
        <v>5606</v>
      </c>
      <c r="B2502" s="12" t="s">
        <v>5589</v>
      </c>
      <c r="C2502" s="12" t="s">
        <v>5590</v>
      </c>
      <c r="D2502" s="12"/>
      <c r="E2502" s="12" t="s">
        <v>5607</v>
      </c>
      <c r="F2502" s="12" t="n">
        <v>0.08</v>
      </c>
      <c r="G2502" s="15" t="s">
        <v>15</v>
      </c>
      <c r="H2502" s="12" t="n">
        <v>24.5</v>
      </c>
      <c r="I2502" s="12"/>
      <c r="J2502" s="47" t="n">
        <v>8699868536978</v>
      </c>
    </row>
    <row r="2503" customFormat="false" ht="15" hidden="false" customHeight="false" outlineLevel="0" collapsed="false">
      <c r="A2503" s="3" t="s">
        <v>5608</v>
      </c>
      <c r="B2503" s="12" t="s">
        <v>5589</v>
      </c>
      <c r="C2503" s="12" t="s">
        <v>5590</v>
      </c>
      <c r="D2503" s="12"/>
      <c r="E2503" s="12" t="s">
        <v>5609</v>
      </c>
      <c r="F2503" s="12" t="n">
        <v>0.08</v>
      </c>
      <c r="G2503" s="15" t="s">
        <v>15</v>
      </c>
      <c r="H2503" s="12" t="n">
        <v>41.5</v>
      </c>
      <c r="I2503" s="12"/>
      <c r="J2503" s="12"/>
    </row>
    <row r="2504" customFormat="false" ht="15" hidden="false" customHeight="false" outlineLevel="0" collapsed="false">
      <c r="A2504" s="3" t="s">
        <v>5610</v>
      </c>
      <c r="B2504" s="12" t="s">
        <v>5589</v>
      </c>
      <c r="C2504" s="12" t="s">
        <v>5590</v>
      </c>
      <c r="D2504" s="12"/>
      <c r="E2504" s="12" t="s">
        <v>5611</v>
      </c>
      <c r="F2504" s="12" t="n">
        <v>0.08</v>
      </c>
      <c r="G2504" s="15" t="s">
        <v>15</v>
      </c>
      <c r="H2504" s="12" t="n">
        <v>41.5</v>
      </c>
      <c r="I2504" s="12"/>
      <c r="J2504" s="12"/>
    </row>
    <row r="2505" customFormat="false" ht="15" hidden="false" customHeight="false" outlineLevel="0" collapsed="false">
      <c r="A2505" s="3" t="s">
        <v>5612</v>
      </c>
      <c r="B2505" s="12" t="s">
        <v>5589</v>
      </c>
      <c r="C2505" s="12" t="s">
        <v>5590</v>
      </c>
      <c r="D2505" s="12"/>
      <c r="E2505" s="12" t="s">
        <v>5613</v>
      </c>
      <c r="F2505" s="12" t="n">
        <v>0.08</v>
      </c>
      <c r="G2505" s="15" t="s">
        <v>15</v>
      </c>
      <c r="H2505" s="12" t="n">
        <v>41.5</v>
      </c>
      <c r="I2505" s="12"/>
      <c r="J2505" s="12"/>
    </row>
    <row r="2506" customFormat="false" ht="15" hidden="false" customHeight="false" outlineLevel="0" collapsed="false">
      <c r="A2506" s="3" t="s">
        <v>5614</v>
      </c>
      <c r="B2506" s="12" t="s">
        <v>5589</v>
      </c>
      <c r="C2506" s="12" t="s">
        <v>5590</v>
      </c>
      <c r="D2506" s="12"/>
      <c r="E2506" s="12" t="s">
        <v>5615</v>
      </c>
      <c r="F2506" s="12" t="n">
        <v>0.08</v>
      </c>
      <c r="G2506" s="15" t="s">
        <v>15</v>
      </c>
      <c r="H2506" s="12" t="n">
        <v>41.5</v>
      </c>
      <c r="I2506" s="12"/>
      <c r="J2506" s="12"/>
    </row>
    <row r="2507" customFormat="false" ht="15" hidden="false" customHeight="false" outlineLevel="0" collapsed="false">
      <c r="A2507" s="3" t="s">
        <v>5616</v>
      </c>
      <c r="B2507" s="12" t="s">
        <v>5589</v>
      </c>
      <c r="C2507" s="12" t="s">
        <v>5590</v>
      </c>
      <c r="D2507" s="12"/>
      <c r="E2507" s="12" t="s">
        <v>5617</v>
      </c>
      <c r="F2507" s="12" t="n">
        <v>0.08</v>
      </c>
      <c r="G2507" s="15" t="s">
        <v>15</v>
      </c>
      <c r="H2507" s="12" t="n">
        <v>41.5</v>
      </c>
      <c r="I2507" s="12"/>
      <c r="J2507" s="12"/>
    </row>
    <row r="2508" customFormat="false" ht="15" hidden="false" customHeight="false" outlineLevel="0" collapsed="false">
      <c r="A2508" s="3" t="s">
        <v>5618</v>
      </c>
      <c r="B2508" s="12" t="s">
        <v>5589</v>
      </c>
      <c r="C2508" s="12" t="s">
        <v>5590</v>
      </c>
      <c r="D2508" s="12"/>
      <c r="E2508" s="12" t="s">
        <v>5619</v>
      </c>
      <c r="F2508" s="12" t="n">
        <v>0.08</v>
      </c>
      <c r="G2508" s="15" t="s">
        <v>15</v>
      </c>
      <c r="H2508" s="12" t="n">
        <v>41.5</v>
      </c>
      <c r="I2508" s="12"/>
      <c r="J2508" s="12"/>
    </row>
    <row r="2509" customFormat="false" ht="15" hidden="false" customHeight="false" outlineLevel="0" collapsed="false">
      <c r="A2509" s="3" t="s">
        <v>5620</v>
      </c>
      <c r="B2509" s="12" t="s">
        <v>5589</v>
      </c>
      <c r="C2509" s="12" t="s">
        <v>5590</v>
      </c>
      <c r="D2509" s="12"/>
      <c r="E2509" s="12" t="s">
        <v>5621</v>
      </c>
      <c r="F2509" s="12" t="n">
        <v>0.08</v>
      </c>
      <c r="G2509" s="15" t="s">
        <v>15</v>
      </c>
      <c r="H2509" s="12" t="n">
        <v>41.5</v>
      </c>
      <c r="I2509" s="12"/>
      <c r="J2509" s="12"/>
    </row>
    <row r="2510" customFormat="false" ht="15" hidden="false" customHeight="false" outlineLevel="0" collapsed="false">
      <c r="A2510" s="3" t="s">
        <v>5622</v>
      </c>
      <c r="B2510" s="12" t="s">
        <v>5589</v>
      </c>
      <c r="C2510" s="12" t="s">
        <v>5590</v>
      </c>
      <c r="D2510" s="12"/>
      <c r="E2510" s="12" t="s">
        <v>5623</v>
      </c>
      <c r="F2510" s="12" t="n">
        <v>0.08</v>
      </c>
      <c r="G2510" s="15" t="s">
        <v>15</v>
      </c>
      <c r="H2510" s="12" t="n">
        <v>41.5</v>
      </c>
      <c r="I2510" s="12"/>
      <c r="J2510" s="12"/>
    </row>
    <row r="2511" customFormat="false" ht="15" hidden="false" customHeight="false" outlineLevel="0" collapsed="false">
      <c r="A2511" s="3" t="s">
        <v>5624</v>
      </c>
      <c r="B2511" s="12" t="s">
        <v>5589</v>
      </c>
      <c r="C2511" s="12" t="s">
        <v>5590</v>
      </c>
      <c r="D2511" s="12"/>
      <c r="E2511" s="12" t="s">
        <v>5625</v>
      </c>
      <c r="F2511" s="12" t="n">
        <v>0.08</v>
      </c>
      <c r="G2511" s="15" t="s">
        <v>15</v>
      </c>
      <c r="H2511" s="12" t="n">
        <v>41.5</v>
      </c>
      <c r="I2511" s="12"/>
      <c r="J2511" s="12"/>
    </row>
    <row r="2512" customFormat="false" ht="15" hidden="false" customHeight="false" outlineLevel="0" collapsed="false">
      <c r="A2512" s="3" t="s">
        <v>5626</v>
      </c>
      <c r="B2512" s="12" t="s">
        <v>5589</v>
      </c>
      <c r="C2512" s="12" t="s">
        <v>5590</v>
      </c>
      <c r="D2512" s="12"/>
      <c r="E2512" s="12" t="s">
        <v>5627</v>
      </c>
      <c r="F2512" s="12" t="n">
        <v>0.08</v>
      </c>
      <c r="G2512" s="15" t="s">
        <v>15</v>
      </c>
      <c r="H2512" s="12" t="n">
        <v>41.5</v>
      </c>
      <c r="I2512" s="4"/>
      <c r="J2512" s="12"/>
    </row>
    <row r="2513" customFormat="false" ht="15" hidden="false" customHeight="false" outlineLevel="0" collapsed="false">
      <c r="A2513" s="3" t="s">
        <v>5628</v>
      </c>
      <c r="B2513" s="12" t="s">
        <v>5589</v>
      </c>
      <c r="C2513" s="12" t="s">
        <v>5590</v>
      </c>
      <c r="D2513" s="4"/>
      <c r="E2513" s="4" t="s">
        <v>5629</v>
      </c>
      <c r="F2513" s="12" t="n">
        <v>0.08</v>
      </c>
      <c r="G2513" s="15" t="s">
        <v>15</v>
      </c>
      <c r="H2513" s="4" t="n">
        <v>41.5</v>
      </c>
      <c r="I2513" s="4"/>
      <c r="J2513" s="4"/>
    </row>
    <row r="2514" customFormat="false" ht="15" hidden="false" customHeight="false" outlineLevel="0" collapsed="false">
      <c r="A2514" s="3" t="s">
        <v>5630</v>
      </c>
      <c r="B2514" s="12" t="s">
        <v>5589</v>
      </c>
      <c r="C2514" s="12" t="s">
        <v>5590</v>
      </c>
      <c r="D2514" s="4"/>
      <c r="E2514" s="4" t="s">
        <v>5631</v>
      </c>
      <c r="F2514" s="12" t="n">
        <v>0.08</v>
      </c>
      <c r="G2514" s="15" t="s">
        <v>15</v>
      </c>
      <c r="H2514" s="4" t="n">
        <v>41.5</v>
      </c>
      <c r="I2514" s="4"/>
      <c r="J2514" s="4"/>
    </row>
    <row r="2515" customFormat="false" ht="15" hidden="false" customHeight="false" outlineLevel="0" collapsed="false">
      <c r="A2515" s="3" t="s">
        <v>5632</v>
      </c>
      <c r="B2515" s="12" t="s">
        <v>5589</v>
      </c>
      <c r="C2515" s="12" t="s">
        <v>5590</v>
      </c>
      <c r="D2515" s="4"/>
      <c r="E2515" s="4" t="s">
        <v>5633</v>
      </c>
      <c r="F2515" s="12" t="n">
        <v>0.08</v>
      </c>
      <c r="G2515" s="15" t="s">
        <v>15</v>
      </c>
      <c r="H2515" s="4" t="n">
        <v>41.5</v>
      </c>
      <c r="I2515" s="4"/>
      <c r="J2515" s="4"/>
    </row>
    <row r="2516" customFormat="false" ht="15" hidden="false" customHeight="false" outlineLevel="0" collapsed="false">
      <c r="A2516" s="3" t="s">
        <v>5634</v>
      </c>
      <c r="B2516" s="12" t="s">
        <v>5589</v>
      </c>
      <c r="C2516" s="12" t="s">
        <v>5590</v>
      </c>
      <c r="D2516" s="4"/>
      <c r="E2516" s="4" t="s">
        <v>5635</v>
      </c>
      <c r="F2516" s="12" t="n">
        <v>0.08</v>
      </c>
      <c r="G2516" s="15" t="s">
        <v>15</v>
      </c>
      <c r="H2516" s="4" t="n">
        <v>28.5</v>
      </c>
      <c r="I2516" s="4"/>
      <c r="J2516" s="4"/>
    </row>
    <row r="2517" customFormat="false" ht="15" hidden="false" customHeight="false" outlineLevel="0" collapsed="false">
      <c r="A2517" s="3" t="s">
        <v>5636</v>
      </c>
      <c r="B2517" s="12" t="s">
        <v>5589</v>
      </c>
      <c r="C2517" s="12" t="s">
        <v>5590</v>
      </c>
      <c r="D2517" s="4"/>
      <c r="E2517" s="4" t="s">
        <v>5637</v>
      </c>
      <c r="F2517" s="12" t="n">
        <v>0.08</v>
      </c>
      <c r="G2517" s="15" t="s">
        <v>15</v>
      </c>
      <c r="H2517" s="4" t="n">
        <v>28.5</v>
      </c>
      <c r="I2517" s="4"/>
      <c r="J2517" s="4"/>
    </row>
    <row r="2518" customFormat="false" ht="15" hidden="false" customHeight="false" outlineLevel="0" collapsed="false">
      <c r="A2518" s="3" t="s">
        <v>5638</v>
      </c>
      <c r="B2518" s="12" t="s">
        <v>5589</v>
      </c>
      <c r="C2518" s="12" t="s">
        <v>5590</v>
      </c>
      <c r="D2518" s="4"/>
      <c r="E2518" s="4" t="s">
        <v>5639</v>
      </c>
      <c r="F2518" s="12" t="n">
        <v>0.08</v>
      </c>
      <c r="G2518" s="15" t="s">
        <v>15</v>
      </c>
      <c r="H2518" s="4" t="n">
        <v>28.5</v>
      </c>
      <c r="I2518" s="4"/>
      <c r="J2518" s="4"/>
    </row>
    <row r="2519" customFormat="false" ht="15" hidden="false" customHeight="false" outlineLevel="0" collapsed="false">
      <c r="A2519" s="3" t="s">
        <v>5640</v>
      </c>
      <c r="B2519" s="12" t="s">
        <v>5589</v>
      </c>
      <c r="C2519" s="12" t="s">
        <v>5590</v>
      </c>
      <c r="D2519" s="4"/>
      <c r="E2519" s="4" t="s">
        <v>5641</v>
      </c>
      <c r="F2519" s="12" t="n">
        <v>0.08</v>
      </c>
      <c r="G2519" s="15" t="s">
        <v>15</v>
      </c>
      <c r="H2519" s="4" t="n">
        <v>28.5</v>
      </c>
      <c r="I2519" s="4"/>
      <c r="J2519" s="4"/>
    </row>
    <row r="2520" customFormat="false" ht="15" hidden="false" customHeight="false" outlineLevel="0" collapsed="false">
      <c r="A2520" s="3" t="s">
        <v>5642</v>
      </c>
      <c r="B2520" s="12" t="s">
        <v>5589</v>
      </c>
      <c r="C2520" s="12" t="s">
        <v>5590</v>
      </c>
      <c r="D2520" s="4"/>
      <c r="E2520" s="4" t="s">
        <v>5643</v>
      </c>
      <c r="F2520" s="12" t="n">
        <v>0.08</v>
      </c>
      <c r="G2520" s="15" t="s">
        <v>15</v>
      </c>
      <c r="H2520" s="4" t="n">
        <v>28.5</v>
      </c>
      <c r="I2520" s="4"/>
      <c r="J2520" s="4"/>
    </row>
    <row r="2521" customFormat="false" ht="15" hidden="false" customHeight="false" outlineLevel="0" collapsed="false">
      <c r="A2521" s="3" t="s">
        <v>5644</v>
      </c>
      <c r="B2521" s="12" t="s">
        <v>5589</v>
      </c>
      <c r="C2521" s="12" t="s">
        <v>5590</v>
      </c>
      <c r="D2521" s="4"/>
      <c r="E2521" s="4" t="s">
        <v>5645</v>
      </c>
      <c r="F2521" s="12" t="n">
        <v>0.08</v>
      </c>
      <c r="G2521" s="15" t="s">
        <v>15</v>
      </c>
      <c r="H2521" s="4" t="n">
        <v>28.5</v>
      </c>
      <c r="I2521" s="4"/>
      <c r="J2521" s="4"/>
    </row>
    <row r="2522" customFormat="false" ht="15" hidden="false" customHeight="false" outlineLevel="0" collapsed="false">
      <c r="A2522" s="3" t="s">
        <v>5646</v>
      </c>
      <c r="B2522" s="12" t="s">
        <v>5589</v>
      </c>
      <c r="C2522" s="12" t="s">
        <v>5590</v>
      </c>
      <c r="D2522" s="4"/>
      <c r="E2522" s="4" t="s">
        <v>5647</v>
      </c>
      <c r="F2522" s="12" t="n">
        <v>0.08</v>
      </c>
      <c r="G2522" s="15" t="s">
        <v>15</v>
      </c>
      <c r="H2522" s="4" t="n">
        <v>28.5</v>
      </c>
      <c r="I2522" s="4"/>
      <c r="J2522" s="4"/>
    </row>
    <row r="2523" customFormat="false" ht="15" hidden="false" customHeight="false" outlineLevel="0" collapsed="false">
      <c r="A2523" s="3" t="s">
        <v>5648</v>
      </c>
      <c r="B2523" s="12" t="s">
        <v>5589</v>
      </c>
      <c r="C2523" s="12" t="s">
        <v>5590</v>
      </c>
      <c r="D2523" s="4"/>
      <c r="E2523" s="4" t="s">
        <v>5649</v>
      </c>
      <c r="F2523" s="12" t="n">
        <v>0.08</v>
      </c>
      <c r="G2523" s="15" t="s">
        <v>15</v>
      </c>
      <c r="H2523" s="4" t="n">
        <v>28.5</v>
      </c>
      <c r="I2523" s="4"/>
      <c r="J2523" s="4"/>
    </row>
    <row r="2524" customFormat="false" ht="15" hidden="false" customHeight="false" outlineLevel="0" collapsed="false">
      <c r="A2524" s="3" t="s">
        <v>5650</v>
      </c>
      <c r="B2524" s="12" t="s">
        <v>5589</v>
      </c>
      <c r="C2524" s="12" t="s">
        <v>5590</v>
      </c>
      <c r="D2524" s="4"/>
      <c r="E2524" s="4" t="s">
        <v>5651</v>
      </c>
      <c r="F2524" s="12" t="n">
        <v>0.08</v>
      </c>
      <c r="G2524" s="15" t="s">
        <v>15</v>
      </c>
      <c r="H2524" s="4" t="n">
        <v>28.5</v>
      </c>
      <c r="I2524" s="4"/>
      <c r="J2524" s="4"/>
    </row>
    <row r="2525" customFormat="false" ht="15" hidden="false" customHeight="false" outlineLevel="0" collapsed="false">
      <c r="A2525" s="3" t="s">
        <v>5652</v>
      </c>
      <c r="B2525" s="12" t="s">
        <v>5589</v>
      </c>
      <c r="C2525" s="12" t="s">
        <v>5590</v>
      </c>
      <c r="D2525" s="4"/>
      <c r="E2525" s="4" t="s">
        <v>5653</v>
      </c>
      <c r="F2525" s="12" t="n">
        <v>0.08</v>
      </c>
      <c r="G2525" s="15" t="s">
        <v>15</v>
      </c>
      <c r="H2525" s="4" t="n">
        <v>28.5</v>
      </c>
      <c r="I2525" s="4"/>
      <c r="J2525" s="4"/>
    </row>
    <row r="2526" customFormat="false" ht="15" hidden="false" customHeight="false" outlineLevel="0" collapsed="false">
      <c r="A2526" s="3" t="s">
        <v>5654</v>
      </c>
      <c r="B2526" s="12" t="s">
        <v>5589</v>
      </c>
      <c r="C2526" s="12" t="s">
        <v>5590</v>
      </c>
      <c r="D2526" s="4"/>
      <c r="E2526" s="4" t="s">
        <v>5655</v>
      </c>
      <c r="F2526" s="12" t="n">
        <v>0.08</v>
      </c>
      <c r="G2526" s="15" t="s">
        <v>15</v>
      </c>
      <c r="H2526" s="4" t="n">
        <v>28.5</v>
      </c>
      <c r="I2526" s="4"/>
      <c r="J2526" s="4"/>
    </row>
    <row r="2527" customFormat="false" ht="15" hidden="false" customHeight="false" outlineLevel="0" collapsed="false">
      <c r="A2527" s="3" t="s">
        <v>5656</v>
      </c>
      <c r="B2527" s="12" t="s">
        <v>5589</v>
      </c>
      <c r="C2527" s="12" t="s">
        <v>5590</v>
      </c>
      <c r="D2527" s="4"/>
      <c r="E2527" s="4" t="s">
        <v>5657</v>
      </c>
      <c r="F2527" s="12" t="n">
        <v>0.08</v>
      </c>
      <c r="G2527" s="15" t="s">
        <v>15</v>
      </c>
      <c r="H2527" s="4" t="n">
        <v>28.5</v>
      </c>
      <c r="I2527" s="4"/>
      <c r="J2527" s="4"/>
    </row>
    <row r="2528" customFormat="false" ht="15" hidden="false" customHeight="false" outlineLevel="0" collapsed="false">
      <c r="A2528" s="3" t="s">
        <v>5658</v>
      </c>
      <c r="B2528" s="12" t="s">
        <v>5589</v>
      </c>
      <c r="C2528" s="12" t="s">
        <v>5590</v>
      </c>
      <c r="D2528" s="4"/>
      <c r="E2528" s="4" t="s">
        <v>5659</v>
      </c>
      <c r="F2528" s="12" t="n">
        <v>0.08</v>
      </c>
      <c r="G2528" s="15" t="s">
        <v>15</v>
      </c>
      <c r="H2528" s="4" t="n">
        <v>28.5</v>
      </c>
      <c r="I2528" s="4"/>
      <c r="J2528" s="4"/>
    </row>
    <row r="2529" customFormat="false" ht="15" hidden="false" customHeight="false" outlineLevel="0" collapsed="false">
      <c r="A2529" s="3" t="s">
        <v>5660</v>
      </c>
      <c r="B2529" s="12" t="s">
        <v>5589</v>
      </c>
      <c r="C2529" s="12" t="s">
        <v>5590</v>
      </c>
      <c r="D2529" s="4"/>
      <c r="E2529" s="4" t="s">
        <v>5661</v>
      </c>
      <c r="F2529" s="12" t="n">
        <v>0.08</v>
      </c>
      <c r="G2529" s="15" t="s">
        <v>15</v>
      </c>
      <c r="H2529" s="4" t="n">
        <v>28.5</v>
      </c>
      <c r="I2529" s="4"/>
      <c r="J2529" s="4"/>
    </row>
    <row r="2530" customFormat="false" ht="15" hidden="false" customHeight="false" outlineLevel="0" collapsed="false">
      <c r="A2530" s="3" t="s">
        <v>5662</v>
      </c>
      <c r="B2530" s="12" t="s">
        <v>5589</v>
      </c>
      <c r="C2530" s="12" t="s">
        <v>5590</v>
      </c>
      <c r="D2530" s="4"/>
      <c r="E2530" s="4" t="s">
        <v>5663</v>
      </c>
      <c r="F2530" s="12" t="n">
        <v>0.08</v>
      </c>
      <c r="G2530" s="15" t="s">
        <v>15</v>
      </c>
      <c r="H2530" s="4" t="n">
        <v>28.5</v>
      </c>
      <c r="I2530" s="4"/>
      <c r="J2530" s="4"/>
    </row>
    <row r="2531" customFormat="false" ht="15" hidden="false" customHeight="false" outlineLevel="0" collapsed="false">
      <c r="A2531" s="3" t="s">
        <v>5664</v>
      </c>
      <c r="B2531" s="12" t="s">
        <v>5589</v>
      </c>
      <c r="C2531" s="12" t="s">
        <v>5590</v>
      </c>
      <c r="D2531" s="4"/>
      <c r="E2531" s="4" t="s">
        <v>5665</v>
      </c>
      <c r="F2531" s="12" t="n">
        <v>0.08</v>
      </c>
      <c r="G2531" s="15" t="s">
        <v>15</v>
      </c>
      <c r="H2531" s="4" t="n">
        <v>28.5</v>
      </c>
      <c r="I2531" s="4"/>
      <c r="J2531" s="4"/>
    </row>
    <row r="2532" customFormat="false" ht="15" hidden="false" customHeight="false" outlineLevel="0" collapsed="false">
      <c r="A2532" s="3" t="s">
        <v>5666</v>
      </c>
      <c r="B2532" s="12" t="s">
        <v>5589</v>
      </c>
      <c r="C2532" s="12" t="s">
        <v>5590</v>
      </c>
      <c r="D2532" s="4"/>
      <c r="E2532" s="4" t="s">
        <v>5667</v>
      </c>
      <c r="F2532" s="12" t="n">
        <v>0.08</v>
      </c>
      <c r="G2532" s="15" t="s">
        <v>15</v>
      </c>
      <c r="H2532" s="4" t="n">
        <v>28.5</v>
      </c>
      <c r="I2532" s="4"/>
      <c r="J2532" s="4"/>
    </row>
    <row r="2533" customFormat="false" ht="15" hidden="false" customHeight="false" outlineLevel="0" collapsed="false">
      <c r="A2533" s="3" t="s">
        <v>5668</v>
      </c>
      <c r="B2533" s="12" t="s">
        <v>5589</v>
      </c>
      <c r="C2533" s="12" t="s">
        <v>5590</v>
      </c>
      <c r="D2533" s="4"/>
      <c r="E2533" s="4" t="s">
        <v>5669</v>
      </c>
      <c r="F2533" s="12" t="n">
        <v>0.08</v>
      </c>
      <c r="G2533" s="15" t="s">
        <v>15</v>
      </c>
      <c r="H2533" s="4" t="n">
        <v>30</v>
      </c>
      <c r="I2533" s="4"/>
      <c r="J2533" s="54" t="n">
        <v>8699868537302</v>
      </c>
    </row>
    <row r="2534" customFormat="false" ht="15" hidden="false" customHeight="false" outlineLevel="0" collapsed="false">
      <c r="A2534" s="3" t="s">
        <v>5670</v>
      </c>
      <c r="B2534" s="12" t="s">
        <v>5589</v>
      </c>
      <c r="C2534" s="12" t="s">
        <v>5590</v>
      </c>
      <c r="D2534" s="4"/>
      <c r="E2534" s="4" t="s">
        <v>5671</v>
      </c>
      <c r="F2534" s="12" t="n">
        <v>0.08</v>
      </c>
      <c r="G2534" s="15" t="s">
        <v>15</v>
      </c>
      <c r="H2534" s="4" t="n">
        <v>30</v>
      </c>
      <c r="I2534" s="4"/>
      <c r="J2534" s="54" t="n">
        <v>8699868537319</v>
      </c>
    </row>
    <row r="2535" customFormat="false" ht="15" hidden="false" customHeight="false" outlineLevel="0" collapsed="false">
      <c r="A2535" s="3" t="s">
        <v>5672</v>
      </c>
      <c r="B2535" s="12" t="s">
        <v>5589</v>
      </c>
      <c r="C2535" s="12" t="s">
        <v>5590</v>
      </c>
      <c r="D2535" s="4"/>
      <c r="E2535" s="4" t="s">
        <v>5673</v>
      </c>
      <c r="F2535" s="12" t="n">
        <v>0.08</v>
      </c>
      <c r="G2535" s="15" t="s">
        <v>15</v>
      </c>
      <c r="H2535" s="4" t="n">
        <v>30</v>
      </c>
      <c r="I2535" s="4"/>
      <c r="J2535" s="54" t="n">
        <v>8699868537326</v>
      </c>
    </row>
    <row r="2536" customFormat="false" ht="15" hidden="false" customHeight="false" outlineLevel="0" collapsed="false">
      <c r="A2536" s="3" t="s">
        <v>5674</v>
      </c>
      <c r="B2536" s="12" t="s">
        <v>5589</v>
      </c>
      <c r="C2536" s="12" t="s">
        <v>5590</v>
      </c>
      <c r="D2536" s="4"/>
      <c r="E2536" s="4" t="s">
        <v>5675</v>
      </c>
      <c r="F2536" s="12" t="n">
        <v>0.08</v>
      </c>
      <c r="G2536" s="15" t="s">
        <v>15</v>
      </c>
      <c r="H2536" s="4" t="n">
        <v>30</v>
      </c>
      <c r="I2536" s="4"/>
      <c r="J2536" s="54" t="n">
        <v>8699868537333</v>
      </c>
    </row>
    <row r="2537" customFormat="false" ht="15" hidden="false" customHeight="false" outlineLevel="0" collapsed="false">
      <c r="A2537" s="3" t="s">
        <v>5676</v>
      </c>
      <c r="B2537" s="12" t="s">
        <v>5589</v>
      </c>
      <c r="C2537" s="12" t="s">
        <v>5590</v>
      </c>
      <c r="D2537" s="4"/>
      <c r="E2537" s="4" t="s">
        <v>5677</v>
      </c>
      <c r="F2537" s="12" t="n">
        <v>0.08</v>
      </c>
      <c r="G2537" s="15" t="s">
        <v>15</v>
      </c>
      <c r="H2537" s="4" t="n">
        <v>30</v>
      </c>
      <c r="I2537" s="4"/>
      <c r="J2537" s="54" t="n">
        <v>8699868537340</v>
      </c>
    </row>
    <row r="2538" customFormat="false" ht="15" hidden="false" customHeight="false" outlineLevel="0" collapsed="false">
      <c r="A2538" s="3" t="s">
        <v>5678</v>
      </c>
      <c r="B2538" s="12" t="s">
        <v>5589</v>
      </c>
      <c r="C2538" s="12" t="s">
        <v>5590</v>
      </c>
      <c r="D2538" s="4"/>
      <c r="E2538" s="4" t="s">
        <v>5679</v>
      </c>
      <c r="F2538" s="12" t="n">
        <v>0.08</v>
      </c>
      <c r="G2538" s="15" t="s">
        <v>15</v>
      </c>
      <c r="H2538" s="4" t="n">
        <v>30</v>
      </c>
      <c r="I2538" s="4"/>
      <c r="J2538" s="54" t="n">
        <v>8699868537357</v>
      </c>
    </row>
    <row r="2539" customFormat="false" ht="15" hidden="false" customHeight="false" outlineLevel="0" collapsed="false">
      <c r="A2539" s="3" t="s">
        <v>5680</v>
      </c>
      <c r="B2539" s="12" t="s">
        <v>5589</v>
      </c>
      <c r="C2539" s="12" t="s">
        <v>5590</v>
      </c>
      <c r="D2539" s="4"/>
      <c r="E2539" s="4" t="s">
        <v>5681</v>
      </c>
      <c r="F2539" s="12" t="n">
        <v>0.08</v>
      </c>
      <c r="G2539" s="15" t="s">
        <v>15</v>
      </c>
      <c r="H2539" s="4" t="n">
        <v>41</v>
      </c>
      <c r="I2539" s="4"/>
      <c r="J2539" s="54" t="n">
        <v>8699868537364</v>
      </c>
    </row>
    <row r="2540" customFormat="false" ht="15" hidden="false" customHeight="false" outlineLevel="0" collapsed="false">
      <c r="A2540" s="3" t="s">
        <v>5682</v>
      </c>
      <c r="B2540" s="12" t="s">
        <v>5589</v>
      </c>
      <c r="C2540" s="12" t="s">
        <v>5590</v>
      </c>
      <c r="D2540" s="4"/>
      <c r="E2540" s="4" t="s">
        <v>5683</v>
      </c>
      <c r="F2540" s="12" t="n">
        <v>0.08</v>
      </c>
      <c r="G2540" s="15" t="s">
        <v>15</v>
      </c>
      <c r="H2540" s="4" t="n">
        <v>41</v>
      </c>
      <c r="I2540" s="4"/>
      <c r="J2540" s="54" t="n">
        <v>8699868537371</v>
      </c>
    </row>
    <row r="2541" customFormat="false" ht="15" hidden="false" customHeight="false" outlineLevel="0" collapsed="false">
      <c r="A2541" s="3" t="s">
        <v>5684</v>
      </c>
      <c r="B2541" s="12" t="s">
        <v>5589</v>
      </c>
      <c r="C2541" s="12" t="s">
        <v>5590</v>
      </c>
      <c r="D2541" s="4"/>
      <c r="E2541" s="4" t="s">
        <v>5685</v>
      </c>
      <c r="F2541" s="12" t="n">
        <v>0.08</v>
      </c>
      <c r="G2541" s="15" t="s">
        <v>15</v>
      </c>
      <c r="H2541" s="4" t="n">
        <v>41</v>
      </c>
      <c r="I2541" s="4"/>
      <c r="J2541" s="54" t="n">
        <v>8699868537388</v>
      </c>
    </row>
    <row r="2542" customFormat="false" ht="15" hidden="false" customHeight="false" outlineLevel="0" collapsed="false">
      <c r="A2542" s="3" t="s">
        <v>5686</v>
      </c>
      <c r="B2542" s="12" t="s">
        <v>5589</v>
      </c>
      <c r="C2542" s="12" t="s">
        <v>5590</v>
      </c>
      <c r="D2542" s="4"/>
      <c r="E2542" s="4" t="s">
        <v>5687</v>
      </c>
      <c r="F2542" s="12" t="n">
        <v>0.08</v>
      </c>
      <c r="G2542" s="15" t="s">
        <v>15</v>
      </c>
      <c r="H2542" s="4" t="n">
        <v>41</v>
      </c>
      <c r="I2542" s="4"/>
      <c r="J2542" s="54" t="n">
        <v>8699868537395</v>
      </c>
    </row>
    <row r="2543" customFormat="false" ht="15" hidden="false" customHeight="false" outlineLevel="0" collapsed="false">
      <c r="A2543" s="3" t="s">
        <v>5688</v>
      </c>
      <c r="B2543" s="12" t="s">
        <v>5589</v>
      </c>
      <c r="C2543" s="12" t="s">
        <v>5590</v>
      </c>
      <c r="D2543" s="4"/>
      <c r="E2543" s="4" t="s">
        <v>5689</v>
      </c>
      <c r="F2543" s="12" t="n">
        <v>0.08</v>
      </c>
      <c r="G2543" s="15" t="s">
        <v>15</v>
      </c>
      <c r="H2543" s="4" t="n">
        <v>41</v>
      </c>
      <c r="I2543" s="4"/>
      <c r="J2543" s="54" t="n">
        <v>8699868537401</v>
      </c>
    </row>
    <row r="2544" customFormat="false" ht="15" hidden="false" customHeight="false" outlineLevel="0" collapsed="false">
      <c r="A2544" s="3" t="s">
        <v>5690</v>
      </c>
      <c r="B2544" s="12" t="s">
        <v>5589</v>
      </c>
      <c r="C2544" s="12" t="s">
        <v>5590</v>
      </c>
      <c r="D2544" s="4"/>
      <c r="E2544" s="4" t="s">
        <v>5691</v>
      </c>
      <c r="F2544" s="12" t="n">
        <v>0.08</v>
      </c>
      <c r="G2544" s="15" t="s">
        <v>15</v>
      </c>
      <c r="H2544" s="4" t="n">
        <v>41</v>
      </c>
      <c r="I2544" s="4"/>
      <c r="J2544" s="54" t="n">
        <v>8699868537418</v>
      </c>
    </row>
    <row r="2545" customFormat="false" ht="15" hidden="false" customHeight="false" outlineLevel="0" collapsed="false">
      <c r="A2545" s="3" t="s">
        <v>5692</v>
      </c>
      <c r="B2545" s="12" t="s">
        <v>5589</v>
      </c>
      <c r="C2545" s="12" t="s">
        <v>5590</v>
      </c>
      <c r="D2545" s="4"/>
      <c r="E2545" s="4" t="s">
        <v>5693</v>
      </c>
      <c r="F2545" s="12" t="n">
        <v>0.08</v>
      </c>
      <c r="G2545" s="15" t="s">
        <v>15</v>
      </c>
      <c r="H2545" s="4" t="n">
        <v>41</v>
      </c>
      <c r="I2545" s="4"/>
      <c r="J2545" s="54" t="n">
        <v>8699868537425</v>
      </c>
    </row>
    <row r="2546" customFormat="false" ht="15" hidden="false" customHeight="false" outlineLevel="0" collapsed="false">
      <c r="A2546" s="3" t="s">
        <v>5694</v>
      </c>
      <c r="B2546" s="12" t="s">
        <v>5589</v>
      </c>
      <c r="C2546" s="12" t="s">
        <v>5590</v>
      </c>
      <c r="D2546" s="4"/>
      <c r="E2546" s="4" t="s">
        <v>5695</v>
      </c>
      <c r="F2546" s="12" t="n">
        <v>0.08</v>
      </c>
      <c r="G2546" s="15" t="s">
        <v>15</v>
      </c>
      <c r="H2546" s="4" t="n">
        <v>41</v>
      </c>
      <c r="I2546" s="4"/>
      <c r="J2546" s="54" t="n">
        <v>8699868537432</v>
      </c>
    </row>
    <row r="2547" customFormat="false" ht="15" hidden="false" customHeight="false" outlineLevel="0" collapsed="false">
      <c r="A2547" s="3" t="s">
        <v>5696</v>
      </c>
      <c r="B2547" s="12" t="s">
        <v>5589</v>
      </c>
      <c r="C2547" s="12" t="s">
        <v>5590</v>
      </c>
      <c r="D2547" s="4"/>
      <c r="E2547" s="4" t="s">
        <v>5697</v>
      </c>
      <c r="F2547" s="12" t="n">
        <v>0.08</v>
      </c>
      <c r="G2547" s="15" t="s">
        <v>15</v>
      </c>
      <c r="H2547" s="4" t="n">
        <v>41</v>
      </c>
      <c r="I2547" s="4"/>
      <c r="J2547" s="54" t="n">
        <v>8699868537449</v>
      </c>
    </row>
    <row r="2548" customFormat="false" ht="15" hidden="false" customHeight="false" outlineLevel="0" collapsed="false">
      <c r="A2548" s="3" t="s">
        <v>5698</v>
      </c>
      <c r="B2548" s="12" t="s">
        <v>5589</v>
      </c>
      <c r="C2548" s="12" t="s">
        <v>5590</v>
      </c>
      <c r="D2548" s="4"/>
      <c r="E2548" s="4" t="s">
        <v>5699</v>
      </c>
      <c r="F2548" s="12" t="n">
        <v>0.08</v>
      </c>
      <c r="G2548" s="15" t="s">
        <v>15</v>
      </c>
      <c r="H2548" s="4" t="n">
        <v>41</v>
      </c>
      <c r="I2548" s="4"/>
      <c r="J2548" s="54" t="n">
        <v>8699868537456</v>
      </c>
    </row>
    <row r="2549" customFormat="false" ht="15" hidden="false" customHeight="false" outlineLevel="0" collapsed="false">
      <c r="A2549" s="3" t="s">
        <v>5700</v>
      </c>
      <c r="B2549" s="12" t="s">
        <v>5589</v>
      </c>
      <c r="C2549" s="12" t="s">
        <v>5590</v>
      </c>
      <c r="D2549" s="4"/>
      <c r="E2549" s="4" t="s">
        <v>5701</v>
      </c>
      <c r="F2549" s="12" t="n">
        <v>0.08</v>
      </c>
      <c r="G2549" s="15" t="s">
        <v>15</v>
      </c>
      <c r="H2549" s="4" t="n">
        <v>41</v>
      </c>
      <c r="I2549" s="4"/>
      <c r="J2549" s="54" t="n">
        <v>8699868537463</v>
      </c>
    </row>
    <row r="2550" customFormat="false" ht="15" hidden="false" customHeight="false" outlineLevel="0" collapsed="false">
      <c r="A2550" s="3" t="s">
        <v>5702</v>
      </c>
      <c r="B2550" s="12" t="s">
        <v>5589</v>
      </c>
      <c r="C2550" s="12" t="s">
        <v>5590</v>
      </c>
      <c r="D2550" s="4"/>
      <c r="E2550" s="4" t="s">
        <v>5703</v>
      </c>
      <c r="F2550" s="12" t="n">
        <v>0.08</v>
      </c>
      <c r="G2550" s="15" t="s">
        <v>15</v>
      </c>
      <c r="H2550" s="4" t="n">
        <v>41</v>
      </c>
      <c r="I2550" s="4"/>
      <c r="J2550" s="54" t="n">
        <v>8699868537470</v>
      </c>
    </row>
    <row r="2551" customFormat="false" ht="15" hidden="false" customHeight="false" outlineLevel="0" collapsed="false">
      <c r="A2551" s="3" t="s">
        <v>5704</v>
      </c>
      <c r="B2551" s="12" t="s">
        <v>5589</v>
      </c>
      <c r="C2551" s="12" t="s">
        <v>5590</v>
      </c>
      <c r="D2551" s="4"/>
      <c r="E2551" s="4" t="s">
        <v>5705</v>
      </c>
      <c r="F2551" s="12" t="n">
        <v>0.08</v>
      </c>
      <c r="G2551" s="15" t="s">
        <v>15</v>
      </c>
      <c r="H2551" s="4" t="n">
        <v>41</v>
      </c>
      <c r="I2551" s="4"/>
      <c r="J2551" s="54" t="n">
        <v>8699868537494</v>
      </c>
    </row>
    <row r="2552" customFormat="false" ht="15" hidden="false" customHeight="false" outlineLevel="0" collapsed="false">
      <c r="A2552" s="3" t="s">
        <v>5706</v>
      </c>
      <c r="B2552" s="12" t="s">
        <v>5589</v>
      </c>
      <c r="C2552" s="12" t="s">
        <v>5590</v>
      </c>
      <c r="D2552" s="4"/>
      <c r="E2552" s="4" t="s">
        <v>5707</v>
      </c>
      <c r="F2552" s="12" t="n">
        <v>0.08</v>
      </c>
      <c r="G2552" s="15" t="s">
        <v>15</v>
      </c>
      <c r="H2552" s="4" t="n">
        <v>41</v>
      </c>
      <c r="I2552" s="4"/>
      <c r="J2552" s="54" t="n">
        <v>8699868537500</v>
      </c>
    </row>
    <row r="2553" customFormat="false" ht="15" hidden="false" customHeight="false" outlineLevel="0" collapsed="false">
      <c r="A2553" s="3" t="s">
        <v>5708</v>
      </c>
      <c r="B2553" s="12" t="s">
        <v>5589</v>
      </c>
      <c r="C2553" s="12" t="s">
        <v>5590</v>
      </c>
      <c r="D2553" s="4"/>
      <c r="E2553" s="4" t="s">
        <v>5709</v>
      </c>
      <c r="F2553" s="12" t="n">
        <v>0.08</v>
      </c>
      <c r="G2553" s="15" t="s">
        <v>15</v>
      </c>
      <c r="H2553" s="4" t="n">
        <v>41</v>
      </c>
      <c r="I2553" s="4"/>
      <c r="J2553" s="54" t="n">
        <v>8699868537517</v>
      </c>
    </row>
    <row r="2554" customFormat="false" ht="15" hidden="false" customHeight="false" outlineLevel="0" collapsed="false">
      <c r="A2554" s="3" t="s">
        <v>5710</v>
      </c>
      <c r="B2554" s="12" t="s">
        <v>5589</v>
      </c>
      <c r="C2554" s="12" t="s">
        <v>5590</v>
      </c>
      <c r="D2554" s="4"/>
      <c r="E2554" s="4" t="s">
        <v>5711</v>
      </c>
      <c r="F2554" s="12" t="n">
        <v>0.08</v>
      </c>
      <c r="G2554" s="15" t="s">
        <v>15</v>
      </c>
      <c r="H2554" s="4" t="n">
        <v>41</v>
      </c>
      <c r="I2554" s="4"/>
      <c r="J2554" s="54" t="n">
        <v>8699868537524</v>
      </c>
    </row>
    <row r="2555" customFormat="false" ht="15" hidden="false" customHeight="false" outlineLevel="0" collapsed="false">
      <c r="A2555" s="3" t="s">
        <v>5712</v>
      </c>
      <c r="B2555" s="12" t="s">
        <v>5589</v>
      </c>
      <c r="C2555" s="12" t="s">
        <v>5590</v>
      </c>
      <c r="D2555" s="4"/>
      <c r="E2555" s="4" t="s">
        <v>5713</v>
      </c>
      <c r="F2555" s="12" t="n">
        <v>0.08</v>
      </c>
      <c r="G2555" s="15" t="s">
        <v>15</v>
      </c>
      <c r="H2555" s="4" t="n">
        <v>41</v>
      </c>
      <c r="I2555" s="4"/>
      <c r="J2555" s="54" t="n">
        <v>8699868537531</v>
      </c>
    </row>
    <row r="2556" customFormat="false" ht="15" hidden="false" customHeight="false" outlineLevel="0" collapsed="false">
      <c r="A2556" s="3" t="s">
        <v>5714</v>
      </c>
      <c r="B2556" s="12" t="s">
        <v>5589</v>
      </c>
      <c r="C2556" s="12" t="s">
        <v>5590</v>
      </c>
      <c r="D2556" s="4"/>
      <c r="E2556" s="4" t="s">
        <v>5715</v>
      </c>
      <c r="F2556" s="12" t="n">
        <v>0.08</v>
      </c>
      <c r="G2556" s="15" t="s">
        <v>15</v>
      </c>
      <c r="H2556" s="4" t="n">
        <v>41</v>
      </c>
      <c r="I2556" s="4"/>
      <c r="J2556" s="54" t="n">
        <v>8699868537548</v>
      </c>
    </row>
    <row r="2557" customFormat="false" ht="15" hidden="false" customHeight="false" outlineLevel="0" collapsed="false">
      <c r="A2557" s="3" t="s">
        <v>5716</v>
      </c>
      <c r="B2557" s="12" t="s">
        <v>5589</v>
      </c>
      <c r="C2557" s="12" t="s">
        <v>5590</v>
      </c>
      <c r="D2557" s="4"/>
      <c r="E2557" s="4" t="s">
        <v>5717</v>
      </c>
      <c r="F2557" s="12" t="n">
        <v>0.08</v>
      </c>
      <c r="G2557" s="15" t="s">
        <v>15</v>
      </c>
      <c r="H2557" s="4" t="n">
        <v>41</v>
      </c>
      <c r="I2557" s="4"/>
      <c r="J2557" s="54" t="n">
        <v>8699868537555</v>
      </c>
    </row>
    <row r="2558" customFormat="false" ht="15" hidden="false" customHeight="false" outlineLevel="0" collapsed="false">
      <c r="A2558" s="3" t="s">
        <v>5718</v>
      </c>
      <c r="B2558" s="12" t="s">
        <v>5589</v>
      </c>
      <c r="C2558" s="12" t="s">
        <v>5590</v>
      </c>
      <c r="D2558" s="4"/>
      <c r="E2558" s="4" t="s">
        <v>5719</v>
      </c>
      <c r="F2558" s="12" t="n">
        <v>0.08</v>
      </c>
      <c r="G2558" s="15" t="s">
        <v>15</v>
      </c>
      <c r="H2558" s="4" t="n">
        <v>41</v>
      </c>
      <c r="I2558" s="4"/>
      <c r="J2558" s="54" t="n">
        <v>8699868537562</v>
      </c>
    </row>
    <row r="2559" customFormat="false" ht="15" hidden="false" customHeight="false" outlineLevel="0" collapsed="false">
      <c r="A2559" s="3" t="s">
        <v>5720</v>
      </c>
      <c r="B2559" s="12" t="s">
        <v>5589</v>
      </c>
      <c r="C2559" s="12" t="s">
        <v>5590</v>
      </c>
      <c r="D2559" s="4"/>
      <c r="E2559" s="4" t="s">
        <v>5721</v>
      </c>
      <c r="F2559" s="12" t="n">
        <v>0.08</v>
      </c>
      <c r="G2559" s="15" t="s">
        <v>15</v>
      </c>
      <c r="H2559" s="4" t="n">
        <v>40</v>
      </c>
      <c r="I2559" s="4"/>
      <c r="J2559" s="4"/>
    </row>
    <row r="2560" customFormat="false" ht="15" hidden="false" customHeight="false" outlineLevel="0" collapsed="false">
      <c r="A2560" s="3" t="s">
        <v>5722</v>
      </c>
      <c r="B2560" s="12" t="s">
        <v>5589</v>
      </c>
      <c r="C2560" s="12" t="s">
        <v>5590</v>
      </c>
      <c r="D2560" s="4"/>
      <c r="E2560" s="4" t="s">
        <v>5723</v>
      </c>
      <c r="F2560" s="12" t="n">
        <v>0.08</v>
      </c>
      <c r="G2560" s="15" t="s">
        <v>15</v>
      </c>
      <c r="H2560" s="4" t="n">
        <v>40</v>
      </c>
      <c r="I2560" s="4"/>
      <c r="J2560" s="4"/>
    </row>
    <row r="2561" customFormat="false" ht="15" hidden="false" customHeight="false" outlineLevel="0" collapsed="false">
      <c r="A2561" s="3" t="s">
        <v>5724</v>
      </c>
      <c r="B2561" s="12" t="s">
        <v>5589</v>
      </c>
      <c r="C2561" s="12" t="s">
        <v>5590</v>
      </c>
      <c r="D2561" s="4"/>
      <c r="E2561" s="4" t="s">
        <v>5725</v>
      </c>
      <c r="F2561" s="12" t="n">
        <v>0.08</v>
      </c>
      <c r="G2561" s="15" t="s">
        <v>15</v>
      </c>
      <c r="H2561" s="4" t="n">
        <v>40</v>
      </c>
      <c r="I2561" s="4"/>
      <c r="J2561" s="4"/>
    </row>
    <row r="2562" customFormat="false" ht="15" hidden="false" customHeight="false" outlineLevel="0" collapsed="false">
      <c r="A2562" s="3" t="s">
        <v>5726</v>
      </c>
      <c r="B2562" s="12" t="s">
        <v>5589</v>
      </c>
      <c r="C2562" s="12" t="s">
        <v>5590</v>
      </c>
      <c r="D2562" s="4"/>
      <c r="E2562" s="4" t="s">
        <v>5727</v>
      </c>
      <c r="F2562" s="12" t="n">
        <v>0.08</v>
      </c>
      <c r="G2562" s="15" t="s">
        <v>15</v>
      </c>
      <c r="H2562" s="4" t="n">
        <v>49.5</v>
      </c>
      <c r="I2562" s="4"/>
      <c r="J2562" s="4"/>
    </row>
    <row r="2563" customFormat="false" ht="15" hidden="false" customHeight="false" outlineLevel="0" collapsed="false">
      <c r="A2563" s="3" t="s">
        <v>5728</v>
      </c>
      <c r="B2563" s="12" t="s">
        <v>5589</v>
      </c>
      <c r="C2563" s="12" t="s">
        <v>5590</v>
      </c>
      <c r="D2563" s="4"/>
      <c r="E2563" s="4" t="s">
        <v>5729</v>
      </c>
      <c r="F2563" s="12" t="n">
        <v>0.08</v>
      </c>
      <c r="G2563" s="15" t="s">
        <v>15</v>
      </c>
      <c r="H2563" s="4" t="n">
        <v>49.5</v>
      </c>
      <c r="I2563" s="4"/>
      <c r="J2563" s="4"/>
    </row>
    <row r="2564" customFormat="false" ht="15" hidden="false" customHeight="false" outlineLevel="0" collapsed="false">
      <c r="A2564" s="3" t="s">
        <v>5730</v>
      </c>
      <c r="B2564" s="12" t="s">
        <v>5589</v>
      </c>
      <c r="C2564" s="12" t="s">
        <v>5590</v>
      </c>
      <c r="D2564" s="4"/>
      <c r="E2564" s="4" t="s">
        <v>5731</v>
      </c>
      <c r="F2564" s="12" t="n">
        <v>0.08</v>
      </c>
      <c r="G2564" s="15" t="s">
        <v>15</v>
      </c>
      <c r="H2564" s="4" t="n">
        <v>49.5</v>
      </c>
      <c r="I2564" s="4"/>
      <c r="J2564" s="4"/>
    </row>
    <row r="2565" customFormat="false" ht="15" hidden="false" customHeight="false" outlineLevel="0" collapsed="false">
      <c r="A2565" s="3" t="s">
        <v>5732</v>
      </c>
      <c r="B2565" s="12" t="s">
        <v>5589</v>
      </c>
      <c r="C2565" s="12" t="s">
        <v>5590</v>
      </c>
      <c r="D2565" s="4"/>
      <c r="E2565" s="4" t="s">
        <v>5733</v>
      </c>
      <c r="F2565" s="12" t="n">
        <v>0.08</v>
      </c>
      <c r="G2565" s="15" t="s">
        <v>15</v>
      </c>
      <c r="H2565" s="4" t="n">
        <v>49.5</v>
      </c>
      <c r="I2565" s="4"/>
      <c r="J2565" s="4"/>
    </row>
    <row r="2566" customFormat="false" ht="15" hidden="false" customHeight="false" outlineLevel="0" collapsed="false">
      <c r="A2566" s="3" t="s">
        <v>5734</v>
      </c>
      <c r="B2566" s="12" t="s">
        <v>5589</v>
      </c>
      <c r="C2566" s="12" t="s">
        <v>5590</v>
      </c>
      <c r="D2566" s="4"/>
      <c r="E2566" s="4" t="s">
        <v>5735</v>
      </c>
      <c r="F2566" s="12" t="n">
        <v>0.08</v>
      </c>
      <c r="G2566" s="15" t="s">
        <v>15</v>
      </c>
      <c r="H2566" s="4" t="n">
        <v>30</v>
      </c>
      <c r="I2566" s="4"/>
      <c r="J2566" s="4"/>
    </row>
    <row r="2567" customFormat="false" ht="15" hidden="false" customHeight="false" outlineLevel="0" collapsed="false">
      <c r="A2567" s="3" t="s">
        <v>5736</v>
      </c>
      <c r="B2567" s="12" t="s">
        <v>5589</v>
      </c>
      <c r="C2567" s="12" t="s">
        <v>5590</v>
      </c>
      <c r="D2567" s="4"/>
      <c r="E2567" s="4" t="s">
        <v>5737</v>
      </c>
      <c r="F2567" s="12" t="n">
        <v>0.08</v>
      </c>
      <c r="G2567" s="15" t="s">
        <v>15</v>
      </c>
      <c r="H2567" s="4" t="n">
        <v>30</v>
      </c>
      <c r="I2567" s="4"/>
      <c r="J2567" s="4"/>
    </row>
    <row r="2568" customFormat="false" ht="15" hidden="false" customHeight="false" outlineLevel="0" collapsed="false">
      <c r="A2568" s="3" t="s">
        <v>5738</v>
      </c>
      <c r="B2568" s="12" t="s">
        <v>5589</v>
      </c>
      <c r="C2568" s="12" t="s">
        <v>5590</v>
      </c>
      <c r="D2568" s="4"/>
      <c r="E2568" s="4" t="s">
        <v>5739</v>
      </c>
      <c r="F2568" s="12" t="n">
        <v>0.08</v>
      </c>
      <c r="G2568" s="15" t="s">
        <v>15</v>
      </c>
      <c r="H2568" s="4" t="n">
        <v>30</v>
      </c>
      <c r="I2568" s="4"/>
      <c r="J2568" s="4"/>
    </row>
    <row r="2569" customFormat="false" ht="15" hidden="false" customHeight="false" outlineLevel="0" collapsed="false">
      <c r="A2569" s="3" t="s">
        <v>5740</v>
      </c>
      <c r="B2569" s="12" t="s">
        <v>5589</v>
      </c>
      <c r="C2569" s="12" t="s">
        <v>5590</v>
      </c>
      <c r="D2569" s="4"/>
      <c r="E2569" s="4" t="s">
        <v>5741</v>
      </c>
      <c r="F2569" s="12" t="n">
        <v>0.08</v>
      </c>
      <c r="G2569" s="15" t="s">
        <v>15</v>
      </c>
      <c r="H2569" s="4" t="n">
        <v>30</v>
      </c>
      <c r="I2569" s="4"/>
      <c r="J2569" s="4"/>
    </row>
    <row r="2570" customFormat="false" ht="15" hidden="false" customHeight="false" outlineLevel="0" collapsed="false">
      <c r="A2570" s="3" t="s">
        <v>5742</v>
      </c>
      <c r="B2570" s="12" t="s">
        <v>5589</v>
      </c>
      <c r="C2570" s="12" t="s">
        <v>5590</v>
      </c>
      <c r="D2570" s="4"/>
      <c r="E2570" s="4" t="s">
        <v>5743</v>
      </c>
      <c r="F2570" s="12" t="n">
        <v>0.08</v>
      </c>
      <c r="G2570" s="15" t="s">
        <v>15</v>
      </c>
      <c r="H2570" s="4" t="n">
        <v>30</v>
      </c>
      <c r="I2570" s="4"/>
      <c r="J2570" s="4"/>
    </row>
    <row r="2571" customFormat="false" ht="15" hidden="false" customHeight="false" outlineLevel="0" collapsed="false">
      <c r="A2571" s="3" t="s">
        <v>5744</v>
      </c>
      <c r="B2571" s="12" t="s">
        <v>5589</v>
      </c>
      <c r="C2571" s="12" t="s">
        <v>5590</v>
      </c>
      <c r="D2571" s="4"/>
      <c r="E2571" s="4" t="s">
        <v>5745</v>
      </c>
      <c r="F2571" s="12" t="n">
        <v>0.08</v>
      </c>
      <c r="G2571" s="15" t="s">
        <v>15</v>
      </c>
      <c r="H2571" s="4" t="n">
        <v>30</v>
      </c>
      <c r="I2571" s="4"/>
      <c r="J2571" s="4"/>
    </row>
    <row r="2572" customFormat="false" ht="15" hidden="false" customHeight="false" outlineLevel="0" collapsed="false">
      <c r="A2572" s="3" t="s">
        <v>5746</v>
      </c>
      <c r="B2572" s="12" t="s">
        <v>5589</v>
      </c>
      <c r="C2572" s="12" t="s">
        <v>5590</v>
      </c>
      <c r="D2572" s="4"/>
      <c r="E2572" s="4" t="s">
        <v>5747</v>
      </c>
      <c r="F2572" s="12" t="n">
        <v>0.08</v>
      </c>
      <c r="G2572" s="15" t="s">
        <v>15</v>
      </c>
      <c r="H2572" s="4" t="n">
        <v>30</v>
      </c>
      <c r="I2572" s="4"/>
      <c r="J2572" s="4"/>
    </row>
    <row r="2573" customFormat="false" ht="15" hidden="false" customHeight="false" outlineLevel="0" collapsed="false">
      <c r="A2573" s="3" t="s">
        <v>5748</v>
      </c>
      <c r="B2573" s="12" t="s">
        <v>5589</v>
      </c>
      <c r="C2573" s="12" t="s">
        <v>5590</v>
      </c>
      <c r="D2573" s="4"/>
      <c r="E2573" s="4" t="s">
        <v>5749</v>
      </c>
      <c r="F2573" s="12" t="n">
        <v>0.08</v>
      </c>
      <c r="G2573" s="15" t="s">
        <v>15</v>
      </c>
      <c r="H2573" s="4" t="n">
        <v>30</v>
      </c>
      <c r="I2573" s="4"/>
      <c r="J2573" s="4"/>
    </row>
    <row r="2574" customFormat="false" ht="15" hidden="false" customHeight="false" outlineLevel="0" collapsed="false">
      <c r="A2574" s="3" t="s">
        <v>5750</v>
      </c>
      <c r="B2574" s="12" t="s">
        <v>5589</v>
      </c>
      <c r="C2574" s="12" t="s">
        <v>5590</v>
      </c>
      <c r="D2574" s="4"/>
      <c r="E2574" s="4" t="s">
        <v>5751</v>
      </c>
      <c r="F2574" s="12" t="n">
        <v>0.08</v>
      </c>
      <c r="G2574" s="15" t="s">
        <v>15</v>
      </c>
      <c r="H2574" s="4" t="n">
        <v>31</v>
      </c>
      <c r="I2574" s="4"/>
      <c r="J2574" s="4"/>
    </row>
    <row r="2575" customFormat="false" ht="15" hidden="false" customHeight="false" outlineLevel="0" collapsed="false">
      <c r="A2575" s="3" t="s">
        <v>5752</v>
      </c>
      <c r="B2575" s="12" t="s">
        <v>5589</v>
      </c>
      <c r="C2575" s="12" t="s">
        <v>5590</v>
      </c>
      <c r="D2575" s="4"/>
      <c r="E2575" s="4" t="s">
        <v>5753</v>
      </c>
      <c r="F2575" s="12" t="n">
        <v>0.08</v>
      </c>
      <c r="G2575" s="15" t="s">
        <v>15</v>
      </c>
      <c r="H2575" s="4" t="n">
        <v>31</v>
      </c>
      <c r="I2575" s="4"/>
      <c r="J2575" s="4"/>
    </row>
    <row r="2576" customFormat="false" ht="15" hidden="false" customHeight="false" outlineLevel="0" collapsed="false">
      <c r="A2576" s="3" t="s">
        <v>5754</v>
      </c>
      <c r="B2576" s="12" t="s">
        <v>5589</v>
      </c>
      <c r="C2576" s="12" t="s">
        <v>5590</v>
      </c>
      <c r="D2576" s="4"/>
      <c r="E2576" s="4" t="s">
        <v>5755</v>
      </c>
      <c r="F2576" s="12" t="n">
        <v>0.08</v>
      </c>
      <c r="G2576" s="15" t="s">
        <v>15</v>
      </c>
      <c r="H2576" s="4" t="n">
        <v>31</v>
      </c>
      <c r="I2576" s="4"/>
      <c r="J2576" s="4"/>
    </row>
    <row r="2577" customFormat="false" ht="15" hidden="false" customHeight="false" outlineLevel="0" collapsed="false">
      <c r="A2577" s="3" t="s">
        <v>5756</v>
      </c>
      <c r="B2577" s="12" t="s">
        <v>5589</v>
      </c>
      <c r="C2577" s="12" t="s">
        <v>5590</v>
      </c>
      <c r="D2577" s="4"/>
      <c r="E2577" s="4" t="s">
        <v>5757</v>
      </c>
      <c r="F2577" s="12" t="n">
        <v>0.08</v>
      </c>
      <c r="G2577" s="15" t="s">
        <v>15</v>
      </c>
      <c r="H2577" s="4" t="n">
        <v>31</v>
      </c>
      <c r="I2577" s="4"/>
      <c r="J2577" s="4"/>
    </row>
    <row r="2578" customFormat="false" ht="15" hidden="false" customHeight="false" outlineLevel="0" collapsed="false">
      <c r="A2578" s="3" t="s">
        <v>5758</v>
      </c>
      <c r="B2578" s="12" t="s">
        <v>5589</v>
      </c>
      <c r="C2578" s="12" t="s">
        <v>5590</v>
      </c>
      <c r="D2578" s="4"/>
      <c r="E2578" s="4" t="s">
        <v>5759</v>
      </c>
      <c r="F2578" s="12" t="n">
        <v>0.08</v>
      </c>
      <c r="G2578" s="15" t="s">
        <v>15</v>
      </c>
      <c r="H2578" s="4" t="n">
        <v>31</v>
      </c>
      <c r="I2578" s="4"/>
      <c r="J2578" s="4"/>
    </row>
    <row r="2579" customFormat="false" ht="15" hidden="false" customHeight="false" outlineLevel="0" collapsed="false">
      <c r="A2579" s="3" t="s">
        <v>5760</v>
      </c>
      <c r="B2579" s="12" t="s">
        <v>5589</v>
      </c>
      <c r="C2579" s="12" t="s">
        <v>5590</v>
      </c>
      <c r="D2579" s="4"/>
      <c r="E2579" s="4" t="s">
        <v>5761</v>
      </c>
      <c r="F2579" s="12" t="n">
        <v>0.08</v>
      </c>
      <c r="G2579" s="15" t="s">
        <v>15</v>
      </c>
      <c r="H2579" s="4" t="n">
        <v>31</v>
      </c>
      <c r="I2579" s="4"/>
      <c r="J2579" s="4"/>
    </row>
    <row r="2580" customFormat="false" ht="15" hidden="false" customHeight="false" outlineLevel="0" collapsed="false">
      <c r="A2580" s="3" t="s">
        <v>5762</v>
      </c>
      <c r="B2580" s="12" t="s">
        <v>5589</v>
      </c>
      <c r="C2580" s="12" t="s">
        <v>5590</v>
      </c>
      <c r="D2580" s="4"/>
      <c r="E2580" s="4" t="s">
        <v>5763</v>
      </c>
      <c r="F2580" s="12" t="n">
        <v>0.08</v>
      </c>
      <c r="G2580" s="15" t="s">
        <v>15</v>
      </c>
      <c r="H2580" s="4" t="n">
        <v>31</v>
      </c>
      <c r="I2580" s="4"/>
      <c r="J2580" s="4"/>
    </row>
    <row r="2581" customFormat="false" ht="15" hidden="false" customHeight="false" outlineLevel="0" collapsed="false">
      <c r="A2581" s="3" t="s">
        <v>5764</v>
      </c>
      <c r="B2581" s="12" t="s">
        <v>5589</v>
      </c>
      <c r="C2581" s="12" t="s">
        <v>5590</v>
      </c>
      <c r="D2581" s="4"/>
      <c r="E2581" s="4" t="s">
        <v>5765</v>
      </c>
      <c r="F2581" s="12" t="n">
        <v>0.08</v>
      </c>
      <c r="G2581" s="15" t="s">
        <v>15</v>
      </c>
      <c r="H2581" s="4" t="n">
        <v>31</v>
      </c>
      <c r="I2581" s="4"/>
      <c r="J2581" s="4"/>
    </row>
    <row r="2582" customFormat="false" ht="15" hidden="false" customHeight="false" outlineLevel="0" collapsed="false">
      <c r="A2582" s="3" t="s">
        <v>5766</v>
      </c>
      <c r="B2582" s="12" t="s">
        <v>5589</v>
      </c>
      <c r="C2582" s="12" t="s">
        <v>5590</v>
      </c>
      <c r="D2582" s="4"/>
      <c r="E2582" s="4" t="s">
        <v>5767</v>
      </c>
      <c r="F2582" s="12" t="n">
        <v>0.08</v>
      </c>
      <c r="G2582" s="15" t="s">
        <v>15</v>
      </c>
      <c r="H2582" s="4" t="n">
        <v>31</v>
      </c>
      <c r="I2582" s="4"/>
      <c r="J2582" s="4"/>
    </row>
    <row r="2583" customFormat="false" ht="15" hidden="false" customHeight="false" outlineLevel="0" collapsed="false">
      <c r="A2583" s="3" t="s">
        <v>5768</v>
      </c>
      <c r="B2583" s="12" t="s">
        <v>5589</v>
      </c>
      <c r="C2583" s="12" t="s">
        <v>5590</v>
      </c>
      <c r="D2583" s="4"/>
      <c r="E2583" s="4" t="s">
        <v>5769</v>
      </c>
      <c r="F2583" s="12" t="n">
        <v>0.08</v>
      </c>
      <c r="G2583" s="15" t="s">
        <v>15</v>
      </c>
      <c r="H2583" s="4" t="n">
        <v>31</v>
      </c>
      <c r="I2583" s="4"/>
      <c r="J2583" s="4"/>
    </row>
    <row r="2584" customFormat="false" ht="15" hidden="false" customHeight="false" outlineLevel="0" collapsed="false">
      <c r="A2584" s="3" t="s">
        <v>5770</v>
      </c>
      <c r="B2584" s="12" t="s">
        <v>5589</v>
      </c>
      <c r="C2584" s="12" t="s">
        <v>5590</v>
      </c>
      <c r="D2584" s="4"/>
      <c r="E2584" s="4" t="s">
        <v>5771</v>
      </c>
      <c r="F2584" s="12" t="n">
        <v>0.08</v>
      </c>
      <c r="G2584" s="15" t="s">
        <v>15</v>
      </c>
      <c r="H2584" s="4" t="n">
        <v>41.5</v>
      </c>
      <c r="I2584" s="4"/>
      <c r="J2584" s="4"/>
    </row>
    <row r="2585" customFormat="false" ht="15" hidden="false" customHeight="false" outlineLevel="0" collapsed="false">
      <c r="A2585" s="3" t="s">
        <v>5772</v>
      </c>
      <c r="B2585" s="12" t="s">
        <v>5589</v>
      </c>
      <c r="C2585" s="12" t="s">
        <v>5590</v>
      </c>
      <c r="D2585" s="4"/>
      <c r="E2585" s="4" t="s">
        <v>5773</v>
      </c>
      <c r="F2585" s="12" t="n">
        <v>0.08</v>
      </c>
      <c r="G2585" s="15" t="s">
        <v>15</v>
      </c>
      <c r="H2585" s="4" t="n">
        <v>41.5</v>
      </c>
      <c r="I2585" s="4"/>
      <c r="J2585" s="4"/>
    </row>
    <row r="2586" customFormat="false" ht="15" hidden="false" customHeight="false" outlineLevel="0" collapsed="false">
      <c r="A2586" s="3" t="s">
        <v>5774</v>
      </c>
      <c r="B2586" s="12" t="s">
        <v>5589</v>
      </c>
      <c r="C2586" s="12" t="s">
        <v>5590</v>
      </c>
      <c r="D2586" s="4"/>
      <c r="E2586" s="4" t="s">
        <v>5775</v>
      </c>
      <c r="F2586" s="12" t="n">
        <v>0.08</v>
      </c>
      <c r="G2586" s="15" t="s">
        <v>15</v>
      </c>
      <c r="H2586" s="4" t="n">
        <v>41.5</v>
      </c>
      <c r="I2586" s="4"/>
      <c r="J2586" s="4"/>
    </row>
    <row r="2587" customFormat="false" ht="15" hidden="false" customHeight="false" outlineLevel="0" collapsed="false">
      <c r="A2587" s="3" t="s">
        <v>5776</v>
      </c>
      <c r="B2587" s="12" t="s">
        <v>5589</v>
      </c>
      <c r="C2587" s="12" t="s">
        <v>5590</v>
      </c>
      <c r="D2587" s="4"/>
      <c r="E2587" s="4" t="s">
        <v>5777</v>
      </c>
      <c r="F2587" s="12" t="n">
        <v>0.08</v>
      </c>
      <c r="G2587" s="15" t="s">
        <v>15</v>
      </c>
      <c r="H2587" s="4" t="n">
        <v>41.5</v>
      </c>
      <c r="I2587" s="4"/>
      <c r="J2587" s="4"/>
    </row>
    <row r="2588" customFormat="false" ht="15" hidden="false" customHeight="false" outlineLevel="0" collapsed="false">
      <c r="A2588" s="3" t="s">
        <v>5778</v>
      </c>
      <c r="B2588" s="12" t="s">
        <v>5589</v>
      </c>
      <c r="C2588" s="12" t="s">
        <v>5590</v>
      </c>
      <c r="D2588" s="4"/>
      <c r="E2588" s="4" t="s">
        <v>5779</v>
      </c>
      <c r="F2588" s="12" t="n">
        <v>0.08</v>
      </c>
      <c r="G2588" s="15" t="s">
        <v>15</v>
      </c>
      <c r="H2588" s="4" t="n">
        <v>40</v>
      </c>
      <c r="I2588" s="4"/>
      <c r="J2588" s="4"/>
    </row>
    <row r="2589" customFormat="false" ht="15" hidden="false" customHeight="false" outlineLevel="0" collapsed="false">
      <c r="A2589" s="3" t="s">
        <v>5780</v>
      </c>
      <c r="B2589" s="12" t="s">
        <v>5589</v>
      </c>
      <c r="C2589" s="12" t="s">
        <v>5590</v>
      </c>
      <c r="D2589" s="4"/>
      <c r="E2589" s="4" t="s">
        <v>5781</v>
      </c>
      <c r="F2589" s="12" t="n">
        <v>0.08</v>
      </c>
      <c r="G2589" s="15" t="s">
        <v>15</v>
      </c>
      <c r="H2589" s="4" t="n">
        <v>40</v>
      </c>
      <c r="I2589" s="4"/>
      <c r="J2589" s="4"/>
    </row>
    <row r="2590" customFormat="false" ht="15" hidden="false" customHeight="false" outlineLevel="0" collapsed="false">
      <c r="A2590" s="3" t="s">
        <v>5782</v>
      </c>
      <c r="B2590" s="12" t="s">
        <v>5589</v>
      </c>
      <c r="C2590" s="12" t="s">
        <v>5590</v>
      </c>
      <c r="D2590" s="4"/>
      <c r="E2590" s="4" t="s">
        <v>5783</v>
      </c>
      <c r="F2590" s="12" t="n">
        <v>0.08</v>
      </c>
      <c r="G2590" s="15" t="s">
        <v>15</v>
      </c>
      <c r="H2590" s="4" t="n">
        <v>41.5</v>
      </c>
      <c r="I2590" s="4"/>
      <c r="J2590" s="4"/>
    </row>
    <row r="2591" customFormat="false" ht="15" hidden="false" customHeight="false" outlineLevel="0" collapsed="false">
      <c r="A2591" s="3" t="s">
        <v>5784</v>
      </c>
      <c r="B2591" s="12" t="s">
        <v>5589</v>
      </c>
      <c r="C2591" s="12" t="s">
        <v>5590</v>
      </c>
      <c r="D2591" s="4"/>
      <c r="E2591" s="4" t="s">
        <v>5785</v>
      </c>
      <c r="F2591" s="12" t="n">
        <v>0.08</v>
      </c>
      <c r="G2591" s="15" t="s">
        <v>15</v>
      </c>
      <c r="H2591" s="4" t="n">
        <v>41.5</v>
      </c>
      <c r="I2591" s="4"/>
      <c r="J2591" s="4"/>
    </row>
    <row r="2592" customFormat="false" ht="15" hidden="false" customHeight="false" outlineLevel="0" collapsed="false">
      <c r="A2592" s="3" t="s">
        <v>5786</v>
      </c>
      <c r="B2592" s="12" t="s">
        <v>5589</v>
      </c>
      <c r="C2592" s="12" t="s">
        <v>5590</v>
      </c>
      <c r="D2592" s="4"/>
      <c r="E2592" s="4" t="s">
        <v>5787</v>
      </c>
      <c r="F2592" s="12" t="n">
        <v>0.08</v>
      </c>
      <c r="G2592" s="15" t="s">
        <v>15</v>
      </c>
      <c r="H2592" s="4" t="n">
        <v>41.5</v>
      </c>
      <c r="I2592" s="4"/>
      <c r="J2592" s="4"/>
    </row>
    <row r="2593" customFormat="false" ht="15" hidden="false" customHeight="false" outlineLevel="0" collapsed="false">
      <c r="A2593" s="3" t="s">
        <v>5788</v>
      </c>
      <c r="B2593" s="12" t="s">
        <v>5589</v>
      </c>
      <c r="C2593" s="12" t="s">
        <v>5590</v>
      </c>
      <c r="D2593" s="4"/>
      <c r="E2593" s="4" t="s">
        <v>5789</v>
      </c>
      <c r="F2593" s="12" t="n">
        <v>0.08</v>
      </c>
      <c r="G2593" s="15" t="s">
        <v>15</v>
      </c>
      <c r="H2593" s="4" t="n">
        <v>41.5</v>
      </c>
      <c r="I2593" s="4"/>
      <c r="J2593" s="4"/>
    </row>
    <row r="2594" customFormat="false" ht="15" hidden="false" customHeight="false" outlineLevel="0" collapsed="false">
      <c r="A2594" s="3" t="s">
        <v>5790</v>
      </c>
      <c r="B2594" s="12" t="s">
        <v>5589</v>
      </c>
      <c r="C2594" s="12" t="s">
        <v>5590</v>
      </c>
      <c r="D2594" s="4"/>
      <c r="E2594" s="4" t="s">
        <v>5791</v>
      </c>
      <c r="F2594" s="12" t="n">
        <v>0.08</v>
      </c>
      <c r="G2594" s="15" t="s">
        <v>15</v>
      </c>
      <c r="H2594" s="4" t="n">
        <v>41.5</v>
      </c>
      <c r="I2594" s="4"/>
      <c r="J2594" s="4"/>
    </row>
    <row r="2595" customFormat="false" ht="15" hidden="false" customHeight="false" outlineLevel="0" collapsed="false">
      <c r="A2595" s="3" t="s">
        <v>5792</v>
      </c>
      <c r="B2595" s="12" t="s">
        <v>5589</v>
      </c>
      <c r="C2595" s="12" t="s">
        <v>5590</v>
      </c>
      <c r="D2595" s="4"/>
      <c r="E2595" s="4" t="s">
        <v>5793</v>
      </c>
      <c r="F2595" s="12" t="n">
        <v>0.08</v>
      </c>
      <c r="G2595" s="15" t="s">
        <v>15</v>
      </c>
      <c r="H2595" s="4" t="n">
        <v>41.5</v>
      </c>
      <c r="I2595" s="4"/>
      <c r="J2595" s="4"/>
    </row>
    <row r="2596" customFormat="false" ht="15" hidden="false" customHeight="false" outlineLevel="0" collapsed="false">
      <c r="A2596" s="3" t="s">
        <v>5794</v>
      </c>
      <c r="B2596" s="12" t="s">
        <v>5589</v>
      </c>
      <c r="C2596" s="12" t="s">
        <v>5590</v>
      </c>
      <c r="D2596" s="4"/>
      <c r="E2596" s="4" t="s">
        <v>5795</v>
      </c>
      <c r="F2596" s="12" t="n">
        <v>0.08</v>
      </c>
      <c r="G2596" s="15" t="s">
        <v>15</v>
      </c>
      <c r="H2596" s="4" t="n">
        <v>41.5</v>
      </c>
      <c r="I2596" s="4"/>
      <c r="J2596" s="4"/>
    </row>
    <row r="2597" customFormat="false" ht="15" hidden="false" customHeight="false" outlineLevel="0" collapsed="false">
      <c r="A2597" s="3" t="s">
        <v>5796</v>
      </c>
      <c r="B2597" s="12" t="s">
        <v>5589</v>
      </c>
      <c r="C2597" s="12" t="s">
        <v>5590</v>
      </c>
      <c r="D2597" s="4"/>
      <c r="E2597" s="4" t="s">
        <v>5797</v>
      </c>
      <c r="F2597" s="12" t="n">
        <v>0.08</v>
      </c>
      <c r="G2597" s="15" t="s">
        <v>15</v>
      </c>
      <c r="H2597" s="4" t="n">
        <v>46</v>
      </c>
      <c r="I2597" s="4"/>
      <c r="J2597" s="54" t="n">
        <v>8699868538026</v>
      </c>
    </row>
    <row r="2598" customFormat="false" ht="15" hidden="false" customHeight="false" outlineLevel="0" collapsed="false">
      <c r="A2598" s="3" t="s">
        <v>5798</v>
      </c>
      <c r="B2598" s="12" t="s">
        <v>5589</v>
      </c>
      <c r="C2598" s="12" t="s">
        <v>5590</v>
      </c>
      <c r="D2598" s="4"/>
      <c r="E2598" s="4" t="s">
        <v>5799</v>
      </c>
      <c r="F2598" s="12" t="n">
        <v>0.08</v>
      </c>
      <c r="G2598" s="15" t="s">
        <v>15</v>
      </c>
      <c r="H2598" s="4" t="n">
        <v>46</v>
      </c>
      <c r="I2598" s="4"/>
      <c r="J2598" s="54" t="n">
        <v>8699868538033</v>
      </c>
    </row>
    <row r="2599" customFormat="false" ht="15" hidden="false" customHeight="false" outlineLevel="0" collapsed="false">
      <c r="A2599" s="3" t="s">
        <v>5800</v>
      </c>
      <c r="B2599" s="12" t="s">
        <v>5589</v>
      </c>
      <c r="C2599" s="12" t="s">
        <v>5590</v>
      </c>
      <c r="D2599" s="4"/>
      <c r="E2599" s="4" t="s">
        <v>5801</v>
      </c>
      <c r="F2599" s="12" t="n">
        <v>0.08</v>
      </c>
      <c r="G2599" s="15" t="s">
        <v>15</v>
      </c>
      <c r="H2599" s="4" t="n">
        <v>46</v>
      </c>
      <c r="I2599" s="4"/>
      <c r="J2599" s="54" t="n">
        <v>8699868538040</v>
      </c>
    </row>
    <row r="2600" customFormat="false" ht="15" hidden="false" customHeight="false" outlineLevel="0" collapsed="false">
      <c r="A2600" s="3" t="s">
        <v>5802</v>
      </c>
      <c r="B2600" s="12" t="s">
        <v>5589</v>
      </c>
      <c r="C2600" s="12" t="s">
        <v>5590</v>
      </c>
      <c r="D2600" s="4"/>
      <c r="E2600" s="4" t="s">
        <v>5803</v>
      </c>
      <c r="F2600" s="12" t="n">
        <v>0.08</v>
      </c>
      <c r="G2600" s="15" t="s">
        <v>15</v>
      </c>
      <c r="H2600" s="4" t="n">
        <v>46</v>
      </c>
      <c r="I2600" s="4"/>
      <c r="J2600" s="54" t="n">
        <v>8699868538057</v>
      </c>
    </row>
    <row r="2601" customFormat="false" ht="15" hidden="false" customHeight="false" outlineLevel="0" collapsed="false">
      <c r="A2601" s="3" t="s">
        <v>5804</v>
      </c>
      <c r="B2601" s="12" t="s">
        <v>5589</v>
      </c>
      <c r="C2601" s="12" t="s">
        <v>5590</v>
      </c>
      <c r="D2601" s="4"/>
      <c r="E2601" s="4" t="s">
        <v>5805</v>
      </c>
      <c r="F2601" s="12" t="n">
        <v>0.08</v>
      </c>
      <c r="G2601" s="15" t="s">
        <v>15</v>
      </c>
      <c r="H2601" s="4" t="n">
        <v>46</v>
      </c>
      <c r="I2601" s="4"/>
      <c r="J2601" s="54" t="n">
        <v>8699868538064</v>
      </c>
    </row>
    <row r="2602" customFormat="false" ht="15" hidden="false" customHeight="false" outlineLevel="0" collapsed="false">
      <c r="A2602" s="3" t="s">
        <v>5806</v>
      </c>
      <c r="B2602" s="12" t="s">
        <v>5589</v>
      </c>
      <c r="C2602" s="12" t="s">
        <v>5590</v>
      </c>
      <c r="D2602" s="4"/>
      <c r="E2602" s="4" t="s">
        <v>5807</v>
      </c>
      <c r="F2602" s="12" t="n">
        <v>0.08</v>
      </c>
      <c r="G2602" s="15" t="s">
        <v>15</v>
      </c>
      <c r="H2602" s="4" t="n">
        <v>46</v>
      </c>
      <c r="I2602" s="4"/>
      <c r="J2602" s="54" t="n">
        <v>8699868538071</v>
      </c>
    </row>
    <row r="2603" customFormat="false" ht="15" hidden="false" customHeight="false" outlineLevel="0" collapsed="false">
      <c r="A2603" s="3" t="s">
        <v>5808</v>
      </c>
      <c r="B2603" s="12" t="s">
        <v>5589</v>
      </c>
      <c r="C2603" s="12" t="s">
        <v>5590</v>
      </c>
      <c r="D2603" s="4"/>
      <c r="E2603" s="4" t="s">
        <v>5809</v>
      </c>
      <c r="F2603" s="12" t="n">
        <v>0.08</v>
      </c>
      <c r="G2603" s="15" t="s">
        <v>15</v>
      </c>
      <c r="H2603" s="4" t="n">
        <v>46</v>
      </c>
      <c r="I2603" s="4"/>
      <c r="J2603" s="54" t="n">
        <v>8699868538088</v>
      </c>
    </row>
    <row r="2604" customFormat="false" ht="15" hidden="false" customHeight="false" outlineLevel="0" collapsed="false">
      <c r="A2604" s="3" t="s">
        <v>5810</v>
      </c>
      <c r="B2604" s="12" t="s">
        <v>5589</v>
      </c>
      <c r="C2604" s="12" t="s">
        <v>5590</v>
      </c>
      <c r="D2604" s="4"/>
      <c r="E2604" s="4" t="s">
        <v>5811</v>
      </c>
      <c r="F2604" s="12" t="n">
        <v>0.08</v>
      </c>
      <c r="G2604" s="15" t="s">
        <v>15</v>
      </c>
      <c r="H2604" s="4" t="n">
        <v>46</v>
      </c>
      <c r="I2604" s="4"/>
      <c r="J2604" s="54" t="n">
        <v>8699868538095</v>
      </c>
    </row>
    <row r="2605" customFormat="false" ht="15" hidden="false" customHeight="false" outlineLevel="0" collapsed="false">
      <c r="A2605" s="3" t="s">
        <v>5812</v>
      </c>
      <c r="B2605" s="12" t="s">
        <v>5589</v>
      </c>
      <c r="C2605" s="12" t="s">
        <v>5590</v>
      </c>
      <c r="D2605" s="4"/>
      <c r="E2605" s="4" t="s">
        <v>5813</v>
      </c>
      <c r="F2605" s="12" t="n">
        <v>0.08</v>
      </c>
      <c r="G2605" s="15" t="s">
        <v>15</v>
      </c>
      <c r="H2605" s="4" t="n">
        <v>46</v>
      </c>
      <c r="I2605" s="4"/>
      <c r="J2605" s="54" t="n">
        <v>8699868538101</v>
      </c>
    </row>
    <row r="2606" customFormat="false" ht="15" hidden="false" customHeight="false" outlineLevel="0" collapsed="false">
      <c r="A2606" s="3" t="s">
        <v>5814</v>
      </c>
      <c r="B2606" s="12" t="s">
        <v>5589</v>
      </c>
      <c r="C2606" s="12" t="s">
        <v>5590</v>
      </c>
      <c r="D2606" s="4"/>
      <c r="E2606" s="4" t="s">
        <v>5815</v>
      </c>
      <c r="F2606" s="12" t="n">
        <v>0.08</v>
      </c>
      <c r="G2606" s="15" t="s">
        <v>15</v>
      </c>
      <c r="H2606" s="4" t="n">
        <v>46</v>
      </c>
      <c r="I2606" s="4"/>
      <c r="J2606" s="54" t="n">
        <v>8699868538118</v>
      </c>
    </row>
    <row r="2607" customFormat="false" ht="15" hidden="false" customHeight="false" outlineLevel="0" collapsed="false">
      <c r="A2607" s="3" t="s">
        <v>5816</v>
      </c>
      <c r="B2607" s="12" t="s">
        <v>5589</v>
      </c>
      <c r="C2607" s="12" t="s">
        <v>5590</v>
      </c>
      <c r="D2607" s="4"/>
      <c r="E2607" s="4" t="s">
        <v>5817</v>
      </c>
      <c r="F2607" s="12" t="n">
        <v>0.08</v>
      </c>
      <c r="G2607" s="15" t="s">
        <v>15</v>
      </c>
      <c r="H2607" s="4" t="n">
        <v>46</v>
      </c>
      <c r="I2607" s="4"/>
      <c r="J2607" s="54" t="n">
        <v>8699868538125</v>
      </c>
    </row>
    <row r="2608" customFormat="false" ht="15" hidden="false" customHeight="false" outlineLevel="0" collapsed="false">
      <c r="A2608" s="3" t="s">
        <v>5818</v>
      </c>
      <c r="B2608" s="12" t="s">
        <v>5589</v>
      </c>
      <c r="C2608" s="12" t="s">
        <v>5590</v>
      </c>
      <c r="D2608" s="4"/>
      <c r="E2608" s="4" t="s">
        <v>5819</v>
      </c>
      <c r="F2608" s="12" t="n">
        <v>0.08</v>
      </c>
      <c r="G2608" s="15" t="s">
        <v>15</v>
      </c>
      <c r="H2608" s="4" t="n">
        <v>46</v>
      </c>
      <c r="I2608" s="4"/>
      <c r="J2608" s="54" t="n">
        <v>8699868538132</v>
      </c>
    </row>
    <row r="2609" customFormat="false" ht="15" hidden="false" customHeight="false" outlineLevel="0" collapsed="false">
      <c r="A2609" s="3" t="s">
        <v>5820</v>
      </c>
      <c r="B2609" s="12" t="s">
        <v>5589</v>
      </c>
      <c r="C2609" s="12" t="s">
        <v>5590</v>
      </c>
      <c r="D2609" s="4"/>
      <c r="E2609" s="4" t="s">
        <v>5821</v>
      </c>
      <c r="F2609" s="12" t="n">
        <v>0.08</v>
      </c>
      <c r="G2609" s="15" t="s">
        <v>15</v>
      </c>
      <c r="H2609" s="4" t="n">
        <v>46</v>
      </c>
      <c r="I2609" s="4"/>
      <c r="J2609" s="54" t="n">
        <v>8699868538149</v>
      </c>
    </row>
    <row r="2610" customFormat="false" ht="15" hidden="false" customHeight="false" outlineLevel="0" collapsed="false">
      <c r="A2610" s="3" t="s">
        <v>5822</v>
      </c>
      <c r="B2610" s="12" t="s">
        <v>5589</v>
      </c>
      <c r="C2610" s="12" t="s">
        <v>5590</v>
      </c>
      <c r="D2610" s="4"/>
      <c r="E2610" s="4" t="s">
        <v>5823</v>
      </c>
      <c r="F2610" s="12" t="n">
        <v>0.08</v>
      </c>
      <c r="G2610" s="15" t="s">
        <v>15</v>
      </c>
      <c r="H2610" s="4" t="n">
        <v>46</v>
      </c>
      <c r="I2610" s="4"/>
      <c r="J2610" s="54" t="n">
        <v>8699868538156</v>
      </c>
    </row>
    <row r="2611" customFormat="false" ht="15" hidden="false" customHeight="false" outlineLevel="0" collapsed="false">
      <c r="A2611" s="3" t="s">
        <v>5824</v>
      </c>
      <c r="B2611" s="12" t="s">
        <v>5589</v>
      </c>
      <c r="C2611" s="12" t="s">
        <v>5590</v>
      </c>
      <c r="D2611" s="4"/>
      <c r="E2611" s="4" t="s">
        <v>5825</v>
      </c>
      <c r="F2611" s="12" t="n">
        <v>0.08</v>
      </c>
      <c r="G2611" s="15" t="s">
        <v>15</v>
      </c>
      <c r="H2611" s="4" t="n">
        <v>46</v>
      </c>
      <c r="I2611" s="4"/>
      <c r="J2611" s="54" t="n">
        <v>8699868538163</v>
      </c>
    </row>
    <row r="2612" customFormat="false" ht="15" hidden="false" customHeight="false" outlineLevel="0" collapsed="false">
      <c r="A2612" s="3" t="s">
        <v>5826</v>
      </c>
      <c r="B2612" s="12" t="s">
        <v>5589</v>
      </c>
      <c r="C2612" s="12" t="s">
        <v>5590</v>
      </c>
      <c r="D2612" s="4"/>
      <c r="E2612" s="4" t="s">
        <v>5827</v>
      </c>
      <c r="F2612" s="12" t="n">
        <v>0.08</v>
      </c>
      <c r="G2612" s="15" t="s">
        <v>15</v>
      </c>
      <c r="H2612" s="4" t="n">
        <v>46</v>
      </c>
      <c r="I2612" s="4"/>
      <c r="J2612" s="54" t="n">
        <v>8699868538170</v>
      </c>
    </row>
    <row r="2613" customFormat="false" ht="15" hidden="false" customHeight="false" outlineLevel="0" collapsed="false">
      <c r="A2613" s="3" t="s">
        <v>5828</v>
      </c>
      <c r="B2613" s="12" t="s">
        <v>5589</v>
      </c>
      <c r="C2613" s="12" t="s">
        <v>5590</v>
      </c>
      <c r="D2613" s="4"/>
      <c r="E2613" s="4" t="s">
        <v>5829</v>
      </c>
      <c r="F2613" s="12" t="n">
        <v>0.08</v>
      </c>
      <c r="G2613" s="15" t="s">
        <v>15</v>
      </c>
      <c r="H2613" s="4" t="n">
        <v>19.2</v>
      </c>
      <c r="I2613" s="4"/>
      <c r="J2613" s="4"/>
    </row>
    <row r="2614" customFormat="false" ht="15" hidden="false" customHeight="false" outlineLevel="0" collapsed="false">
      <c r="A2614" s="3" t="s">
        <v>5830</v>
      </c>
      <c r="B2614" s="12" t="s">
        <v>5589</v>
      </c>
      <c r="C2614" s="12" t="s">
        <v>5590</v>
      </c>
      <c r="D2614" s="4"/>
      <c r="E2614" s="4" t="s">
        <v>5831</v>
      </c>
      <c r="F2614" s="12" t="n">
        <v>0.08</v>
      </c>
      <c r="G2614" s="15" t="s">
        <v>15</v>
      </c>
      <c r="H2614" s="4" t="n">
        <v>65.9</v>
      </c>
      <c r="I2614" s="4"/>
      <c r="J2614" s="4"/>
    </row>
    <row r="2615" customFormat="false" ht="15" hidden="false" customHeight="false" outlineLevel="0" collapsed="false">
      <c r="A2615" s="3" t="s">
        <v>5832</v>
      </c>
      <c r="B2615" s="12" t="s">
        <v>5589</v>
      </c>
      <c r="C2615" s="12" t="s">
        <v>5590</v>
      </c>
      <c r="D2615" s="4"/>
      <c r="E2615" s="4" t="s">
        <v>5833</v>
      </c>
      <c r="F2615" s="12" t="n">
        <v>0.08</v>
      </c>
      <c r="G2615" s="15" t="s">
        <v>15</v>
      </c>
      <c r="H2615" s="4" t="n">
        <v>51.9</v>
      </c>
      <c r="I2615" s="4"/>
      <c r="J2615" s="4"/>
    </row>
    <row r="2616" customFormat="false" ht="15" hidden="false" customHeight="false" outlineLevel="0" collapsed="false">
      <c r="A2616" s="3" t="s">
        <v>5834</v>
      </c>
      <c r="B2616" s="12" t="s">
        <v>5589</v>
      </c>
      <c r="C2616" s="12" t="s">
        <v>5590</v>
      </c>
      <c r="D2616" s="4"/>
      <c r="E2616" s="4" t="s">
        <v>5835</v>
      </c>
      <c r="F2616" s="12" t="n">
        <v>0.08</v>
      </c>
      <c r="G2616" s="15" t="s">
        <v>15</v>
      </c>
      <c r="H2616" s="4" t="n">
        <v>49.9</v>
      </c>
      <c r="I2616" s="4"/>
      <c r="J2616" s="4"/>
    </row>
    <row r="2617" customFormat="false" ht="15" hidden="false" customHeight="false" outlineLevel="0" collapsed="false">
      <c r="A2617" s="3" t="s">
        <v>5836</v>
      </c>
      <c r="B2617" s="12" t="s">
        <v>5589</v>
      </c>
      <c r="C2617" s="12" t="s">
        <v>5590</v>
      </c>
      <c r="D2617" s="4"/>
      <c r="E2617" s="4" t="s">
        <v>5837</v>
      </c>
      <c r="F2617" s="12" t="n">
        <v>0.08</v>
      </c>
      <c r="G2617" s="15" t="s">
        <v>15</v>
      </c>
      <c r="H2617" s="4" t="n">
        <v>37.9</v>
      </c>
      <c r="I2617" s="4"/>
      <c r="J2617" s="4"/>
    </row>
    <row r="2618" customFormat="false" ht="15" hidden="false" customHeight="false" outlineLevel="0" collapsed="false">
      <c r="A2618" s="3" t="s">
        <v>5838</v>
      </c>
      <c r="B2618" s="12" t="s">
        <v>5589</v>
      </c>
      <c r="C2618" s="12" t="s">
        <v>5590</v>
      </c>
      <c r="D2618" s="4"/>
      <c r="E2618" s="4" t="s">
        <v>5839</v>
      </c>
      <c r="F2618" s="12" t="n">
        <v>0.08</v>
      </c>
      <c r="G2618" s="15" t="s">
        <v>15</v>
      </c>
      <c r="H2618" s="4" t="n">
        <v>34.5</v>
      </c>
      <c r="I2618" s="4"/>
      <c r="J2618" s="4"/>
    </row>
    <row r="2619" customFormat="false" ht="15" hidden="false" customHeight="false" outlineLevel="0" collapsed="false">
      <c r="A2619" s="3" t="s">
        <v>5840</v>
      </c>
      <c r="B2619" s="12" t="s">
        <v>5589</v>
      </c>
      <c r="C2619" s="12" t="s">
        <v>5590</v>
      </c>
      <c r="D2619" s="4"/>
      <c r="E2619" s="4" t="s">
        <v>5841</v>
      </c>
      <c r="F2619" s="12" t="n">
        <v>0.08</v>
      </c>
      <c r="G2619" s="15" t="s">
        <v>15</v>
      </c>
      <c r="H2619" s="4" t="n">
        <v>38.9</v>
      </c>
      <c r="I2619" s="4"/>
      <c r="J2619" s="4"/>
    </row>
    <row r="2620" customFormat="false" ht="15" hidden="false" customHeight="false" outlineLevel="0" collapsed="false">
      <c r="A2620" s="3" t="s">
        <v>5842</v>
      </c>
      <c r="B2620" s="12" t="s">
        <v>5589</v>
      </c>
      <c r="C2620" s="12" t="s">
        <v>5590</v>
      </c>
      <c r="D2620" s="4"/>
      <c r="E2620" s="4" t="s">
        <v>5843</v>
      </c>
      <c r="F2620" s="12" t="n">
        <v>0.08</v>
      </c>
      <c r="G2620" s="15" t="s">
        <v>15</v>
      </c>
      <c r="H2620" s="4" t="n">
        <v>38.9</v>
      </c>
      <c r="I2620" s="4"/>
      <c r="J2620" s="4"/>
    </row>
    <row r="2621" customFormat="false" ht="15" hidden="false" customHeight="false" outlineLevel="0" collapsed="false">
      <c r="A2621" s="3" t="s">
        <v>5844</v>
      </c>
      <c r="B2621" s="12" t="s">
        <v>5589</v>
      </c>
      <c r="C2621" s="12" t="s">
        <v>5590</v>
      </c>
      <c r="D2621" s="4"/>
      <c r="E2621" s="4" t="s">
        <v>5845</v>
      </c>
      <c r="F2621" s="12" t="n">
        <v>0.08</v>
      </c>
      <c r="G2621" s="15" t="s">
        <v>15</v>
      </c>
      <c r="H2621" s="4" t="n">
        <v>74.9</v>
      </c>
      <c r="I2621" s="4"/>
      <c r="J2621" s="4"/>
    </row>
    <row r="2622" customFormat="false" ht="15" hidden="false" customHeight="false" outlineLevel="0" collapsed="false">
      <c r="A2622" s="3" t="s">
        <v>5846</v>
      </c>
      <c r="B2622" s="12" t="s">
        <v>5589</v>
      </c>
      <c r="C2622" s="12" t="s">
        <v>5590</v>
      </c>
      <c r="D2622" s="4"/>
      <c r="E2622" s="4" t="s">
        <v>5847</v>
      </c>
      <c r="F2622" s="12" t="n">
        <v>0.08</v>
      </c>
      <c r="G2622" s="15" t="s">
        <v>15</v>
      </c>
      <c r="H2622" s="4" t="n">
        <v>74.9</v>
      </c>
      <c r="I2622" s="4"/>
      <c r="J2622" s="4"/>
    </row>
    <row r="2623" customFormat="false" ht="15" hidden="false" customHeight="false" outlineLevel="0" collapsed="false">
      <c r="A2623" s="3" t="s">
        <v>5848</v>
      </c>
      <c r="B2623" s="12" t="s">
        <v>5589</v>
      </c>
      <c r="C2623" s="12" t="s">
        <v>5590</v>
      </c>
      <c r="D2623" s="4"/>
      <c r="E2623" s="4" t="s">
        <v>5849</v>
      </c>
      <c r="F2623" s="12" t="n">
        <v>0.08</v>
      </c>
      <c r="G2623" s="15" t="s">
        <v>15</v>
      </c>
      <c r="H2623" s="4" t="n">
        <v>74.9</v>
      </c>
      <c r="I2623" s="4"/>
      <c r="J2623" s="4"/>
    </row>
    <row r="2624" customFormat="false" ht="15" hidden="false" customHeight="false" outlineLevel="0" collapsed="false">
      <c r="A2624" s="3" t="s">
        <v>5850</v>
      </c>
      <c r="B2624" s="12" t="s">
        <v>5589</v>
      </c>
      <c r="C2624" s="12" t="s">
        <v>5590</v>
      </c>
      <c r="D2624" s="4"/>
      <c r="E2624" s="4" t="s">
        <v>5851</v>
      </c>
      <c r="F2624" s="12" t="n">
        <v>0.08</v>
      </c>
      <c r="G2624" s="15" t="s">
        <v>15</v>
      </c>
      <c r="H2624" s="4" t="n">
        <v>69.9</v>
      </c>
      <c r="I2624" s="4"/>
      <c r="J2624" s="4"/>
    </row>
    <row r="2625" customFormat="false" ht="15" hidden="false" customHeight="false" outlineLevel="0" collapsed="false">
      <c r="A2625" s="3" t="s">
        <v>5852</v>
      </c>
      <c r="B2625" s="12" t="s">
        <v>5589</v>
      </c>
      <c r="C2625" s="12" t="s">
        <v>5590</v>
      </c>
      <c r="D2625" s="4"/>
      <c r="E2625" s="4" t="s">
        <v>5853</v>
      </c>
      <c r="F2625" s="12" t="n">
        <v>0.08</v>
      </c>
      <c r="G2625" s="15" t="s">
        <v>15</v>
      </c>
      <c r="H2625" s="4" t="n">
        <v>69.9</v>
      </c>
      <c r="I2625" s="4"/>
      <c r="J2625" s="4"/>
    </row>
    <row r="2626" customFormat="false" ht="15" hidden="false" customHeight="false" outlineLevel="0" collapsed="false">
      <c r="A2626" s="3" t="s">
        <v>5854</v>
      </c>
      <c r="B2626" s="12" t="s">
        <v>5589</v>
      </c>
      <c r="C2626" s="12" t="s">
        <v>5590</v>
      </c>
      <c r="D2626" s="4"/>
      <c r="E2626" s="4" t="s">
        <v>5855</v>
      </c>
      <c r="F2626" s="12" t="n">
        <v>0.08</v>
      </c>
      <c r="G2626" s="15" t="s">
        <v>15</v>
      </c>
      <c r="H2626" s="4" t="n">
        <v>69.9</v>
      </c>
      <c r="I2626" s="4"/>
      <c r="J2626" s="4"/>
    </row>
    <row r="2627" customFormat="false" ht="15" hidden="false" customHeight="false" outlineLevel="0" collapsed="false">
      <c r="A2627" s="3" t="s">
        <v>5856</v>
      </c>
      <c r="B2627" s="12" t="s">
        <v>5589</v>
      </c>
      <c r="C2627" s="12" t="s">
        <v>5590</v>
      </c>
      <c r="D2627" s="4"/>
      <c r="E2627" s="4" t="s">
        <v>5857</v>
      </c>
      <c r="F2627" s="12" t="n">
        <v>0.08</v>
      </c>
      <c r="G2627" s="15" t="s">
        <v>15</v>
      </c>
      <c r="H2627" s="4" t="n">
        <v>74.9</v>
      </c>
      <c r="I2627" s="4"/>
      <c r="J2627" s="4"/>
    </row>
    <row r="2628" customFormat="false" ht="15" hidden="false" customHeight="false" outlineLevel="0" collapsed="false">
      <c r="A2628" s="3" t="s">
        <v>5858</v>
      </c>
      <c r="B2628" s="12" t="s">
        <v>5589</v>
      </c>
      <c r="C2628" s="12" t="s">
        <v>5590</v>
      </c>
      <c r="D2628" s="4"/>
      <c r="E2628" s="4" t="s">
        <v>5859</v>
      </c>
      <c r="F2628" s="12" t="n">
        <v>0.08</v>
      </c>
      <c r="G2628" s="15" t="s">
        <v>15</v>
      </c>
      <c r="H2628" s="4" t="n">
        <v>74.9</v>
      </c>
      <c r="I2628" s="4"/>
      <c r="J2628" s="4"/>
    </row>
    <row r="2629" customFormat="false" ht="15" hidden="false" customHeight="false" outlineLevel="0" collapsed="false">
      <c r="A2629" s="3" t="s">
        <v>5860</v>
      </c>
      <c r="B2629" s="12" t="s">
        <v>5589</v>
      </c>
      <c r="C2629" s="12" t="s">
        <v>5590</v>
      </c>
      <c r="D2629" s="4"/>
      <c r="E2629" s="4" t="s">
        <v>5861</v>
      </c>
      <c r="F2629" s="12" t="n">
        <v>0.08</v>
      </c>
      <c r="G2629" s="15" t="s">
        <v>15</v>
      </c>
      <c r="H2629" s="4" t="n">
        <v>63.9</v>
      </c>
      <c r="I2629" s="4"/>
      <c r="J2629" s="4"/>
    </row>
    <row r="2630" customFormat="false" ht="15" hidden="false" customHeight="false" outlineLevel="0" collapsed="false">
      <c r="A2630" s="3" t="s">
        <v>5862</v>
      </c>
      <c r="B2630" s="12" t="s">
        <v>5589</v>
      </c>
      <c r="C2630" s="12" t="s">
        <v>5590</v>
      </c>
      <c r="D2630" s="4"/>
      <c r="E2630" s="4" t="s">
        <v>5863</v>
      </c>
      <c r="F2630" s="12" t="n">
        <v>0.08</v>
      </c>
      <c r="G2630" s="15" t="s">
        <v>15</v>
      </c>
      <c r="H2630" s="4" t="n">
        <v>63.9</v>
      </c>
      <c r="I2630" s="4"/>
      <c r="J2630" s="4"/>
    </row>
    <row r="2631" customFormat="false" ht="15" hidden="false" customHeight="false" outlineLevel="0" collapsed="false">
      <c r="A2631" s="3" t="s">
        <v>5864</v>
      </c>
      <c r="B2631" s="12" t="s">
        <v>5589</v>
      </c>
      <c r="C2631" s="12" t="s">
        <v>5590</v>
      </c>
      <c r="D2631" s="4"/>
      <c r="E2631" s="4" t="s">
        <v>5865</v>
      </c>
      <c r="F2631" s="12" t="n">
        <v>0.08</v>
      </c>
      <c r="G2631" s="15" t="s">
        <v>15</v>
      </c>
      <c r="H2631" s="4" t="n">
        <v>68.9</v>
      </c>
      <c r="I2631" s="4"/>
      <c r="J2631" s="4"/>
    </row>
    <row r="2632" customFormat="false" ht="15" hidden="false" customHeight="false" outlineLevel="0" collapsed="false">
      <c r="A2632" s="3" t="s">
        <v>5866</v>
      </c>
      <c r="B2632" s="12" t="s">
        <v>5589</v>
      </c>
      <c r="C2632" s="12" t="s">
        <v>5590</v>
      </c>
      <c r="D2632" s="4"/>
      <c r="E2632" s="4" t="s">
        <v>5867</v>
      </c>
      <c r="F2632" s="12" t="n">
        <v>0.08</v>
      </c>
      <c r="G2632" s="15" t="s">
        <v>15</v>
      </c>
      <c r="H2632" s="4" t="n">
        <v>68.9</v>
      </c>
      <c r="I2632" s="4"/>
      <c r="J2632" s="4"/>
    </row>
    <row r="2633" customFormat="false" ht="15" hidden="false" customHeight="false" outlineLevel="0" collapsed="false">
      <c r="A2633" s="3" t="s">
        <v>5868</v>
      </c>
      <c r="B2633" s="12" t="s">
        <v>5589</v>
      </c>
      <c r="C2633" s="12" t="s">
        <v>5590</v>
      </c>
      <c r="D2633" s="4"/>
      <c r="E2633" s="4" t="s">
        <v>5869</v>
      </c>
      <c r="F2633" s="12" t="n">
        <v>0.08</v>
      </c>
      <c r="G2633" s="15" t="s">
        <v>15</v>
      </c>
      <c r="H2633" s="4" t="n">
        <v>82.9</v>
      </c>
      <c r="I2633" s="4"/>
      <c r="J2633" s="4"/>
    </row>
    <row r="2634" customFormat="false" ht="15" hidden="false" customHeight="false" outlineLevel="0" collapsed="false">
      <c r="A2634" s="3" t="s">
        <v>5870</v>
      </c>
      <c r="B2634" s="12" t="s">
        <v>5589</v>
      </c>
      <c r="C2634" s="12" t="s">
        <v>5590</v>
      </c>
      <c r="D2634" s="4"/>
      <c r="E2634" s="4" t="s">
        <v>5871</v>
      </c>
      <c r="F2634" s="12" t="n">
        <v>0.08</v>
      </c>
      <c r="G2634" s="15" t="s">
        <v>15</v>
      </c>
      <c r="H2634" s="4" t="n">
        <v>84.9</v>
      </c>
      <c r="I2634" s="4"/>
      <c r="J2634" s="4"/>
    </row>
    <row r="2635" customFormat="false" ht="15" hidden="false" customHeight="false" outlineLevel="0" collapsed="false">
      <c r="A2635" s="3" t="s">
        <v>5872</v>
      </c>
      <c r="B2635" s="12" t="s">
        <v>5589</v>
      </c>
      <c r="C2635" s="12" t="s">
        <v>5590</v>
      </c>
      <c r="D2635" s="4"/>
      <c r="E2635" s="4" t="s">
        <v>5873</v>
      </c>
      <c r="F2635" s="12" t="n">
        <v>0.08</v>
      </c>
      <c r="G2635" s="15" t="s">
        <v>15</v>
      </c>
      <c r="H2635" s="4" t="n">
        <v>86.9</v>
      </c>
      <c r="I2635" s="4"/>
      <c r="J2635" s="4"/>
    </row>
    <row r="2636" customFormat="false" ht="15" hidden="false" customHeight="false" outlineLevel="0" collapsed="false">
      <c r="A2636" s="3" t="s">
        <v>5874</v>
      </c>
      <c r="B2636" s="12" t="s">
        <v>5589</v>
      </c>
      <c r="C2636" s="12" t="s">
        <v>5590</v>
      </c>
      <c r="D2636" s="4"/>
      <c r="E2636" s="4" t="s">
        <v>5875</v>
      </c>
      <c r="F2636" s="12" t="n">
        <v>0.08</v>
      </c>
      <c r="G2636" s="15" t="s">
        <v>15</v>
      </c>
      <c r="H2636" s="4" t="n">
        <v>92.45</v>
      </c>
      <c r="I2636" s="4"/>
      <c r="J2636" s="4"/>
    </row>
    <row r="2637" customFormat="false" ht="15" hidden="false" customHeight="false" outlineLevel="0" collapsed="false">
      <c r="A2637" s="3" t="s">
        <v>5876</v>
      </c>
      <c r="B2637" s="12" t="s">
        <v>5589</v>
      </c>
      <c r="C2637" s="12" t="s">
        <v>5590</v>
      </c>
      <c r="D2637" s="4"/>
      <c r="E2637" s="4" t="s">
        <v>5877</v>
      </c>
      <c r="F2637" s="12" t="n">
        <v>0.08</v>
      </c>
      <c r="G2637" s="15" t="s">
        <v>15</v>
      </c>
      <c r="H2637" s="4" t="n">
        <v>69.9</v>
      </c>
      <c r="I2637" s="4"/>
      <c r="J2637" s="4"/>
    </row>
    <row r="2638" customFormat="false" ht="15" hidden="false" customHeight="false" outlineLevel="0" collapsed="false">
      <c r="A2638" s="3" t="s">
        <v>5878</v>
      </c>
      <c r="B2638" s="12" t="s">
        <v>5589</v>
      </c>
      <c r="C2638" s="12" t="s">
        <v>5590</v>
      </c>
      <c r="D2638" s="4"/>
      <c r="E2638" s="4" t="s">
        <v>5879</v>
      </c>
      <c r="F2638" s="12" t="n">
        <v>0.08</v>
      </c>
      <c r="G2638" s="15" t="s">
        <v>15</v>
      </c>
      <c r="H2638" s="4" t="n">
        <v>69.9</v>
      </c>
      <c r="I2638" s="4"/>
      <c r="J2638" s="4"/>
    </row>
    <row r="2639" customFormat="false" ht="15" hidden="false" customHeight="false" outlineLevel="0" collapsed="false">
      <c r="A2639" s="3" t="s">
        <v>5880</v>
      </c>
      <c r="B2639" s="12" t="s">
        <v>5589</v>
      </c>
      <c r="C2639" s="12" t="s">
        <v>5590</v>
      </c>
      <c r="D2639" s="4"/>
      <c r="E2639" s="4" t="s">
        <v>5881</v>
      </c>
      <c r="F2639" s="12" t="n">
        <v>0.08</v>
      </c>
      <c r="G2639" s="15" t="s">
        <v>15</v>
      </c>
      <c r="H2639" s="4" t="n">
        <v>69.9</v>
      </c>
      <c r="I2639" s="4"/>
      <c r="J2639" s="4"/>
    </row>
    <row r="2640" customFormat="false" ht="15" hidden="false" customHeight="false" outlineLevel="0" collapsed="false">
      <c r="A2640" s="3" t="s">
        <v>5882</v>
      </c>
      <c r="B2640" s="12" t="s">
        <v>5589</v>
      </c>
      <c r="C2640" s="12" t="s">
        <v>5590</v>
      </c>
      <c r="D2640" s="4"/>
      <c r="E2640" s="4" t="s">
        <v>5883</v>
      </c>
      <c r="F2640" s="12" t="n">
        <v>0.08</v>
      </c>
      <c r="G2640" s="15" t="s">
        <v>15</v>
      </c>
      <c r="H2640" s="4" t="n">
        <v>74.9</v>
      </c>
      <c r="I2640" s="4"/>
      <c r="J2640" s="4"/>
    </row>
    <row r="2641" customFormat="false" ht="15" hidden="false" customHeight="false" outlineLevel="0" collapsed="false">
      <c r="A2641" s="3" t="s">
        <v>5884</v>
      </c>
      <c r="B2641" s="12" t="s">
        <v>5589</v>
      </c>
      <c r="C2641" s="12" t="s">
        <v>5590</v>
      </c>
      <c r="D2641" s="4"/>
      <c r="E2641" s="4" t="s">
        <v>5885</v>
      </c>
      <c r="F2641" s="12" t="n">
        <v>0.08</v>
      </c>
      <c r="G2641" s="15" t="s">
        <v>15</v>
      </c>
      <c r="H2641" s="4" t="n">
        <v>74.9</v>
      </c>
      <c r="I2641" s="4"/>
      <c r="J2641" s="4"/>
    </row>
    <row r="2642" customFormat="false" ht="15" hidden="false" customHeight="false" outlineLevel="0" collapsed="false">
      <c r="A2642" s="3" t="s">
        <v>5886</v>
      </c>
      <c r="B2642" s="12" t="s">
        <v>5589</v>
      </c>
      <c r="C2642" s="12" t="s">
        <v>5590</v>
      </c>
      <c r="D2642" s="4"/>
      <c r="E2642" s="4" t="s">
        <v>5887</v>
      </c>
      <c r="F2642" s="12" t="n">
        <v>0.08</v>
      </c>
      <c r="G2642" s="15" t="s">
        <v>15</v>
      </c>
      <c r="H2642" s="4" t="n">
        <v>74.9</v>
      </c>
      <c r="I2642" s="4"/>
      <c r="J2642" s="4"/>
    </row>
    <row r="2643" customFormat="false" ht="15" hidden="false" customHeight="false" outlineLevel="0" collapsed="false">
      <c r="A2643" s="3" t="s">
        <v>5888</v>
      </c>
      <c r="B2643" s="12" t="s">
        <v>5589</v>
      </c>
      <c r="C2643" s="12" t="s">
        <v>5590</v>
      </c>
      <c r="D2643" s="4"/>
      <c r="E2643" s="4" t="s">
        <v>5889</v>
      </c>
      <c r="F2643" s="12" t="n">
        <v>0.08</v>
      </c>
      <c r="G2643" s="15" t="s">
        <v>15</v>
      </c>
      <c r="H2643" s="4" t="n">
        <v>74.9</v>
      </c>
      <c r="I2643" s="4"/>
      <c r="J2643" s="4"/>
    </row>
    <row r="2644" customFormat="false" ht="15" hidden="false" customHeight="false" outlineLevel="0" collapsed="false">
      <c r="A2644" s="3" t="s">
        <v>5890</v>
      </c>
      <c r="B2644" s="12" t="s">
        <v>5589</v>
      </c>
      <c r="C2644" s="12" t="s">
        <v>5590</v>
      </c>
      <c r="D2644" s="4"/>
      <c r="E2644" s="4" t="s">
        <v>5891</v>
      </c>
      <c r="F2644" s="12" t="n">
        <v>0.08</v>
      </c>
      <c r="G2644" s="15" t="s">
        <v>15</v>
      </c>
      <c r="H2644" s="4" t="n">
        <v>69.9</v>
      </c>
      <c r="I2644" s="4"/>
      <c r="J2644" s="4"/>
    </row>
    <row r="2645" customFormat="false" ht="15" hidden="false" customHeight="false" outlineLevel="0" collapsed="false">
      <c r="A2645" s="3" t="s">
        <v>5892</v>
      </c>
      <c r="B2645" s="12" t="s">
        <v>5589</v>
      </c>
      <c r="C2645" s="12" t="s">
        <v>5590</v>
      </c>
      <c r="D2645" s="4"/>
      <c r="E2645" s="4" t="s">
        <v>5893</v>
      </c>
      <c r="F2645" s="12" t="n">
        <v>0.08</v>
      </c>
      <c r="G2645" s="15" t="s">
        <v>15</v>
      </c>
      <c r="H2645" s="4" t="n">
        <v>69.9</v>
      </c>
      <c r="I2645" s="4"/>
      <c r="J2645" s="4"/>
    </row>
    <row r="2646" customFormat="false" ht="15" hidden="false" customHeight="false" outlineLevel="0" collapsed="false">
      <c r="A2646" s="3" t="s">
        <v>5894</v>
      </c>
      <c r="B2646" s="12" t="s">
        <v>5589</v>
      </c>
      <c r="C2646" s="12" t="s">
        <v>5590</v>
      </c>
      <c r="D2646" s="4"/>
      <c r="E2646" s="4" t="s">
        <v>5895</v>
      </c>
      <c r="F2646" s="12" t="n">
        <v>0.08</v>
      </c>
      <c r="G2646" s="15" t="s">
        <v>15</v>
      </c>
      <c r="H2646" s="4" t="n">
        <v>51.25</v>
      </c>
      <c r="I2646" s="4"/>
      <c r="J2646" s="4"/>
    </row>
    <row r="2647" customFormat="false" ht="15" hidden="false" customHeight="false" outlineLevel="0" collapsed="false">
      <c r="A2647" s="3" t="s">
        <v>5896</v>
      </c>
      <c r="B2647" s="12" t="s">
        <v>5589</v>
      </c>
      <c r="C2647" s="12" t="s">
        <v>5590</v>
      </c>
      <c r="D2647" s="4"/>
      <c r="E2647" s="4" t="s">
        <v>5897</v>
      </c>
      <c r="F2647" s="12" t="n">
        <v>0.08</v>
      </c>
      <c r="G2647" s="15" t="s">
        <v>15</v>
      </c>
      <c r="H2647" s="4" t="n">
        <v>65.95</v>
      </c>
      <c r="I2647" s="4"/>
      <c r="J2647" s="4"/>
    </row>
    <row r="2648" customFormat="false" ht="15" hidden="false" customHeight="false" outlineLevel="0" collapsed="false">
      <c r="A2648" s="3" t="s">
        <v>5898</v>
      </c>
      <c r="B2648" s="12" t="s">
        <v>5589</v>
      </c>
      <c r="C2648" s="12" t="s">
        <v>5590</v>
      </c>
      <c r="D2648" s="4"/>
      <c r="E2648" s="4" t="s">
        <v>5899</v>
      </c>
      <c r="F2648" s="12" t="n">
        <v>0.08</v>
      </c>
      <c r="G2648" s="15" t="s">
        <v>15</v>
      </c>
      <c r="H2648" s="4" t="n">
        <v>51.25</v>
      </c>
      <c r="I2648" s="4"/>
      <c r="J2648" s="4"/>
    </row>
    <row r="2649" customFormat="false" ht="15" hidden="false" customHeight="false" outlineLevel="0" collapsed="false">
      <c r="A2649" s="3" t="s">
        <v>5900</v>
      </c>
      <c r="B2649" s="12" t="s">
        <v>5589</v>
      </c>
      <c r="C2649" s="12" t="s">
        <v>5590</v>
      </c>
      <c r="D2649" s="4"/>
      <c r="E2649" s="4" t="s">
        <v>5901</v>
      </c>
      <c r="F2649" s="12" t="n">
        <v>0.08</v>
      </c>
      <c r="G2649" s="15" t="s">
        <v>15</v>
      </c>
      <c r="H2649" s="4" t="n">
        <v>59.95</v>
      </c>
      <c r="I2649" s="4"/>
      <c r="J2649" s="4"/>
    </row>
    <row r="2650" customFormat="false" ht="15" hidden="false" customHeight="false" outlineLevel="0" collapsed="false">
      <c r="A2650" s="3" t="s">
        <v>5902</v>
      </c>
      <c r="B2650" s="12" t="s">
        <v>5589</v>
      </c>
      <c r="C2650" s="12" t="s">
        <v>5590</v>
      </c>
      <c r="D2650" s="4"/>
      <c r="E2650" s="4" t="s">
        <v>5903</v>
      </c>
      <c r="F2650" s="12" t="n">
        <v>0.08</v>
      </c>
      <c r="G2650" s="15" t="s">
        <v>15</v>
      </c>
      <c r="H2650" s="4" t="n">
        <v>59.95</v>
      </c>
      <c r="I2650" s="4"/>
      <c r="J2650" s="4"/>
    </row>
    <row r="2651" customFormat="false" ht="15" hidden="false" customHeight="false" outlineLevel="0" collapsed="false">
      <c r="A2651" s="3" t="s">
        <v>5904</v>
      </c>
      <c r="B2651" s="12" t="s">
        <v>5589</v>
      </c>
      <c r="C2651" s="12" t="s">
        <v>5590</v>
      </c>
      <c r="D2651" s="4"/>
      <c r="E2651" s="4" t="s">
        <v>5905</v>
      </c>
      <c r="F2651" s="12" t="n">
        <v>0.08</v>
      </c>
      <c r="G2651" s="15" t="s">
        <v>15</v>
      </c>
      <c r="H2651" s="4" t="n">
        <v>59.95</v>
      </c>
      <c r="I2651" s="4"/>
      <c r="J2651" s="4"/>
    </row>
    <row r="2652" customFormat="false" ht="15" hidden="false" customHeight="false" outlineLevel="0" collapsed="false">
      <c r="A2652" s="3" t="s">
        <v>5906</v>
      </c>
      <c r="B2652" s="12" t="s">
        <v>5589</v>
      </c>
      <c r="C2652" s="12" t="s">
        <v>5590</v>
      </c>
      <c r="D2652" s="4"/>
      <c r="E2652" s="4" t="s">
        <v>5907</v>
      </c>
      <c r="F2652" s="12" t="n">
        <v>0.08</v>
      </c>
      <c r="G2652" s="15" t="s">
        <v>15</v>
      </c>
      <c r="H2652" s="4" t="n">
        <v>59.95</v>
      </c>
      <c r="I2652" s="4"/>
      <c r="J2652" s="4"/>
    </row>
    <row r="2653" customFormat="false" ht="15" hidden="false" customHeight="false" outlineLevel="0" collapsed="false">
      <c r="A2653" s="3" t="s">
        <v>5908</v>
      </c>
      <c r="B2653" s="12" t="s">
        <v>5589</v>
      </c>
      <c r="C2653" s="12" t="s">
        <v>5590</v>
      </c>
      <c r="D2653" s="4"/>
      <c r="E2653" s="4" t="s">
        <v>5909</v>
      </c>
      <c r="F2653" s="12" t="n">
        <v>0.08</v>
      </c>
      <c r="G2653" s="15" t="s">
        <v>15</v>
      </c>
      <c r="H2653" s="4" t="n">
        <v>74.95</v>
      </c>
      <c r="I2653" s="4"/>
      <c r="J2653" s="4"/>
    </row>
    <row r="2654" customFormat="false" ht="15" hidden="false" customHeight="false" outlineLevel="0" collapsed="false">
      <c r="A2654" s="3" t="s">
        <v>5910</v>
      </c>
      <c r="B2654" s="12" t="s">
        <v>5589</v>
      </c>
      <c r="C2654" s="12" t="s">
        <v>5590</v>
      </c>
      <c r="D2654" s="4"/>
      <c r="E2654" s="4" t="s">
        <v>5911</v>
      </c>
      <c r="F2654" s="12" t="n">
        <v>0.08</v>
      </c>
      <c r="G2654" s="15" t="s">
        <v>15</v>
      </c>
      <c r="H2654" s="4" t="n">
        <v>74.95</v>
      </c>
      <c r="I2654" s="4"/>
      <c r="J2654" s="4"/>
    </row>
    <row r="2655" customFormat="false" ht="15" hidden="false" customHeight="false" outlineLevel="0" collapsed="false">
      <c r="A2655" s="3" t="s">
        <v>5912</v>
      </c>
      <c r="B2655" s="12" t="s">
        <v>5589</v>
      </c>
      <c r="C2655" s="12" t="s">
        <v>5590</v>
      </c>
      <c r="D2655" s="4"/>
      <c r="E2655" s="4" t="s">
        <v>5913</v>
      </c>
      <c r="F2655" s="12" t="n">
        <v>0.08</v>
      </c>
      <c r="G2655" s="15" t="s">
        <v>15</v>
      </c>
      <c r="H2655" s="4" t="n">
        <v>47.95</v>
      </c>
      <c r="I2655" s="4"/>
      <c r="J2655" s="4"/>
    </row>
    <row r="2656" customFormat="false" ht="15" hidden="false" customHeight="false" outlineLevel="0" collapsed="false">
      <c r="A2656" s="3" t="s">
        <v>5914</v>
      </c>
      <c r="B2656" s="12" t="s">
        <v>5589</v>
      </c>
      <c r="C2656" s="12" t="s">
        <v>5590</v>
      </c>
      <c r="D2656" s="4"/>
      <c r="E2656" s="4" t="s">
        <v>5915</v>
      </c>
      <c r="F2656" s="12" t="n">
        <v>0.08</v>
      </c>
      <c r="G2656" s="15" t="s">
        <v>15</v>
      </c>
      <c r="H2656" s="4" t="n">
        <v>28.95</v>
      </c>
      <c r="I2656" s="4"/>
      <c r="J2656" s="4"/>
    </row>
    <row r="2657" customFormat="false" ht="15" hidden="false" customHeight="false" outlineLevel="0" collapsed="false">
      <c r="A2657" s="3" t="s">
        <v>5916</v>
      </c>
      <c r="B2657" s="12" t="s">
        <v>5589</v>
      </c>
      <c r="C2657" s="12" t="s">
        <v>5590</v>
      </c>
      <c r="D2657" s="4"/>
      <c r="E2657" s="4" t="s">
        <v>5917</v>
      </c>
      <c r="F2657" s="12" t="n">
        <v>0.08</v>
      </c>
      <c r="G2657" s="15" t="s">
        <v>15</v>
      </c>
      <c r="H2657" s="4" t="n">
        <v>57.45</v>
      </c>
      <c r="I2657" s="4"/>
      <c r="J2657" s="4"/>
    </row>
    <row r="2658" customFormat="false" ht="15" hidden="false" customHeight="false" outlineLevel="0" collapsed="false">
      <c r="A2658" s="3" t="s">
        <v>5918</v>
      </c>
      <c r="B2658" s="12" t="s">
        <v>5589</v>
      </c>
      <c r="C2658" s="12" t="s">
        <v>5590</v>
      </c>
      <c r="D2658" s="4"/>
      <c r="E2658" s="4" t="s">
        <v>5919</v>
      </c>
      <c r="F2658" s="12" t="n">
        <v>0.08</v>
      </c>
      <c r="G2658" s="15" t="s">
        <v>15</v>
      </c>
      <c r="H2658" s="4" t="n">
        <v>67.25</v>
      </c>
      <c r="I2658" s="4"/>
      <c r="J2658" s="4"/>
    </row>
    <row r="2659" customFormat="false" ht="15" hidden="false" customHeight="false" outlineLevel="0" collapsed="false">
      <c r="A2659" s="3" t="s">
        <v>5920</v>
      </c>
      <c r="B2659" s="12" t="s">
        <v>5589</v>
      </c>
      <c r="C2659" s="12" t="s">
        <v>5590</v>
      </c>
      <c r="D2659" s="4"/>
      <c r="E2659" s="4" t="s">
        <v>5921</v>
      </c>
      <c r="F2659" s="12" t="n">
        <v>0.08</v>
      </c>
      <c r="G2659" s="15" t="s">
        <v>15</v>
      </c>
      <c r="H2659" s="4" t="n">
        <v>27.95</v>
      </c>
      <c r="I2659" s="4"/>
      <c r="J2659" s="4"/>
    </row>
    <row r="2660" customFormat="false" ht="15" hidden="false" customHeight="false" outlineLevel="0" collapsed="false">
      <c r="A2660" s="3" t="s">
        <v>5922</v>
      </c>
      <c r="B2660" s="12" t="s">
        <v>5589</v>
      </c>
      <c r="C2660" s="12" t="s">
        <v>5590</v>
      </c>
      <c r="D2660" s="4"/>
      <c r="E2660" s="4" t="s">
        <v>5923</v>
      </c>
      <c r="F2660" s="12" t="n">
        <v>0.08</v>
      </c>
      <c r="G2660" s="15" t="s">
        <v>15</v>
      </c>
      <c r="H2660" s="4" t="n">
        <v>60.95</v>
      </c>
      <c r="I2660" s="4"/>
      <c r="J2660" s="4"/>
    </row>
    <row r="2661" customFormat="false" ht="15" hidden="false" customHeight="false" outlineLevel="0" collapsed="false">
      <c r="A2661" s="3" t="s">
        <v>5924</v>
      </c>
      <c r="B2661" s="12" t="s">
        <v>5589</v>
      </c>
      <c r="C2661" s="12" t="s">
        <v>5590</v>
      </c>
      <c r="D2661" s="4"/>
      <c r="E2661" s="4" t="s">
        <v>5925</v>
      </c>
      <c r="F2661" s="12" t="n">
        <v>0.08</v>
      </c>
      <c r="G2661" s="15" t="s">
        <v>15</v>
      </c>
      <c r="H2661" s="4" t="n">
        <v>27.95</v>
      </c>
      <c r="I2661" s="4"/>
      <c r="J2661" s="4"/>
    </row>
    <row r="2662" customFormat="false" ht="15" hidden="false" customHeight="false" outlineLevel="0" collapsed="false">
      <c r="A2662" s="3" t="s">
        <v>5926</v>
      </c>
      <c r="B2662" s="12" t="s">
        <v>5589</v>
      </c>
      <c r="C2662" s="12" t="s">
        <v>5590</v>
      </c>
      <c r="D2662" s="4"/>
      <c r="E2662" s="4" t="s">
        <v>5927</v>
      </c>
      <c r="F2662" s="12" t="n">
        <v>0.08</v>
      </c>
      <c r="G2662" s="15" t="s">
        <v>15</v>
      </c>
      <c r="H2662" s="4" t="n">
        <v>32.5</v>
      </c>
      <c r="I2662" s="4"/>
      <c r="J2662" s="4"/>
    </row>
    <row r="2663" customFormat="false" ht="15" hidden="false" customHeight="false" outlineLevel="0" collapsed="false">
      <c r="A2663" s="3" t="s">
        <v>5928</v>
      </c>
      <c r="B2663" s="12" t="s">
        <v>5589</v>
      </c>
      <c r="C2663" s="12" t="s">
        <v>5590</v>
      </c>
      <c r="D2663" s="4"/>
      <c r="E2663" s="4" t="s">
        <v>5929</v>
      </c>
      <c r="F2663" s="12" t="n">
        <v>0.08</v>
      </c>
      <c r="G2663" s="15" t="s">
        <v>15</v>
      </c>
      <c r="H2663" s="4" t="n">
        <v>67.25</v>
      </c>
      <c r="I2663" s="4"/>
      <c r="J2663" s="4"/>
    </row>
    <row r="2664" customFormat="false" ht="15" hidden="false" customHeight="false" outlineLevel="0" collapsed="false">
      <c r="A2664" s="3" t="s">
        <v>5930</v>
      </c>
      <c r="B2664" s="12" t="s">
        <v>5589</v>
      </c>
      <c r="C2664" s="12" t="s">
        <v>5590</v>
      </c>
      <c r="D2664" s="4"/>
      <c r="E2664" s="4" t="s">
        <v>5931</v>
      </c>
      <c r="F2664" s="12" t="n">
        <v>0.08</v>
      </c>
      <c r="G2664" s="15" t="s">
        <v>15</v>
      </c>
      <c r="H2664" s="4" t="n">
        <v>28.95</v>
      </c>
      <c r="I2664" s="4"/>
      <c r="J2664" s="4"/>
    </row>
    <row r="2665" customFormat="false" ht="15" hidden="false" customHeight="false" outlineLevel="0" collapsed="false">
      <c r="A2665" s="3" t="s">
        <v>5932</v>
      </c>
      <c r="B2665" s="12" t="s">
        <v>5589</v>
      </c>
      <c r="C2665" s="12" t="s">
        <v>5590</v>
      </c>
      <c r="D2665" s="4"/>
      <c r="E2665" s="4" t="s">
        <v>5933</v>
      </c>
      <c r="F2665" s="12" t="n">
        <v>0.08</v>
      </c>
      <c r="G2665" s="15" t="s">
        <v>15</v>
      </c>
      <c r="H2665" s="4" t="n">
        <v>107.95</v>
      </c>
      <c r="I2665" s="4"/>
      <c r="J2665" s="4"/>
    </row>
    <row r="2666" customFormat="false" ht="15" hidden="false" customHeight="false" outlineLevel="0" collapsed="false">
      <c r="A2666" s="3" t="s">
        <v>5934</v>
      </c>
      <c r="B2666" s="12" t="s">
        <v>5589</v>
      </c>
      <c r="C2666" s="12" t="s">
        <v>5590</v>
      </c>
      <c r="D2666" s="4"/>
      <c r="E2666" s="4" t="s">
        <v>5935</v>
      </c>
      <c r="F2666" s="12" t="n">
        <v>0.08</v>
      </c>
      <c r="G2666" s="15" t="s">
        <v>15</v>
      </c>
      <c r="H2666" s="4" t="n">
        <v>44.95</v>
      </c>
      <c r="I2666" s="4"/>
      <c r="J2666" s="4"/>
    </row>
    <row r="2667" customFormat="false" ht="15" hidden="false" customHeight="false" outlineLevel="0" collapsed="false">
      <c r="A2667" s="3" t="s">
        <v>5936</v>
      </c>
      <c r="B2667" s="12" t="s">
        <v>5589</v>
      </c>
      <c r="C2667" s="12" t="s">
        <v>5590</v>
      </c>
      <c r="D2667" s="4"/>
      <c r="E2667" s="4" t="s">
        <v>5937</v>
      </c>
      <c r="F2667" s="12" t="n">
        <v>0.08</v>
      </c>
      <c r="G2667" s="15" t="s">
        <v>15</v>
      </c>
      <c r="H2667" s="4" t="n">
        <v>22.95</v>
      </c>
      <c r="I2667" s="4"/>
      <c r="J2667" s="4"/>
    </row>
    <row r="2668" customFormat="false" ht="15" hidden="false" customHeight="false" outlineLevel="0" collapsed="false">
      <c r="A2668" s="3" t="s">
        <v>5938</v>
      </c>
      <c r="B2668" s="12" t="s">
        <v>5589</v>
      </c>
      <c r="C2668" s="12" t="s">
        <v>5590</v>
      </c>
      <c r="D2668" s="4"/>
      <c r="E2668" s="4" t="s">
        <v>5939</v>
      </c>
      <c r="F2668" s="12" t="n">
        <v>0.08</v>
      </c>
      <c r="G2668" s="15" t="s">
        <v>15</v>
      </c>
      <c r="H2668" s="4" t="n">
        <v>54.25</v>
      </c>
      <c r="I2668" s="4"/>
      <c r="J2668" s="4"/>
    </row>
    <row r="2669" customFormat="false" ht="15" hidden="false" customHeight="false" outlineLevel="0" collapsed="false">
      <c r="A2669" s="3" t="s">
        <v>5940</v>
      </c>
      <c r="B2669" s="12" t="s">
        <v>5589</v>
      </c>
      <c r="C2669" s="12" t="s">
        <v>5590</v>
      </c>
      <c r="D2669" s="4"/>
      <c r="E2669" s="4" t="s">
        <v>5941</v>
      </c>
      <c r="F2669" s="12" t="n">
        <v>0.08</v>
      </c>
      <c r="G2669" s="15" t="s">
        <v>15</v>
      </c>
      <c r="H2669" s="4" t="n">
        <v>47.45</v>
      </c>
      <c r="I2669" s="4"/>
      <c r="J2669" s="4"/>
    </row>
    <row r="2670" customFormat="false" ht="15" hidden="false" customHeight="false" outlineLevel="0" collapsed="false">
      <c r="A2670" s="3" t="s">
        <v>5942</v>
      </c>
      <c r="B2670" s="12" t="s">
        <v>5589</v>
      </c>
      <c r="C2670" s="12" t="s">
        <v>5590</v>
      </c>
      <c r="D2670" s="4"/>
      <c r="E2670" s="4" t="s">
        <v>5943</v>
      </c>
      <c r="F2670" s="12" t="n">
        <v>0.08</v>
      </c>
      <c r="G2670" s="15" t="s">
        <v>15</v>
      </c>
      <c r="H2670" s="4" t="n">
        <v>44.95</v>
      </c>
      <c r="I2670" s="4"/>
      <c r="J2670" s="4"/>
    </row>
    <row r="2671" customFormat="false" ht="15" hidden="false" customHeight="false" outlineLevel="0" collapsed="false">
      <c r="A2671" s="3" t="s">
        <v>5944</v>
      </c>
      <c r="B2671" s="12" t="s">
        <v>5589</v>
      </c>
      <c r="C2671" s="12" t="s">
        <v>5590</v>
      </c>
      <c r="D2671" s="4"/>
      <c r="E2671" s="4" t="s">
        <v>5945</v>
      </c>
      <c r="F2671" s="12" t="n">
        <v>0.08</v>
      </c>
      <c r="G2671" s="15" t="s">
        <v>15</v>
      </c>
      <c r="H2671" s="4" t="n">
        <v>52.95</v>
      </c>
      <c r="I2671" s="4"/>
      <c r="J2671" s="4"/>
    </row>
    <row r="2672" customFormat="false" ht="15" hidden="false" customHeight="false" outlineLevel="0" collapsed="false">
      <c r="A2672" s="3" t="s">
        <v>5946</v>
      </c>
      <c r="B2672" s="12" t="s">
        <v>5589</v>
      </c>
      <c r="C2672" s="12" t="s">
        <v>5590</v>
      </c>
      <c r="D2672" s="4"/>
      <c r="E2672" s="4" t="s">
        <v>5947</v>
      </c>
      <c r="F2672" s="12" t="n">
        <v>0.08</v>
      </c>
      <c r="G2672" s="15" t="s">
        <v>15</v>
      </c>
      <c r="H2672" s="4" t="n">
        <v>114.25</v>
      </c>
      <c r="I2672" s="4"/>
      <c r="J2672" s="4"/>
    </row>
    <row r="2673" customFormat="false" ht="15" hidden="false" customHeight="false" outlineLevel="0" collapsed="false">
      <c r="A2673" s="3" t="s">
        <v>5948</v>
      </c>
      <c r="B2673" s="12" t="s">
        <v>5589</v>
      </c>
      <c r="C2673" s="12" t="s">
        <v>5590</v>
      </c>
      <c r="D2673" s="4"/>
      <c r="E2673" s="4" t="s">
        <v>5949</v>
      </c>
      <c r="F2673" s="12" t="n">
        <v>0.08</v>
      </c>
      <c r="G2673" s="15" t="s">
        <v>15</v>
      </c>
      <c r="H2673" s="4" t="n">
        <v>27.45</v>
      </c>
      <c r="I2673" s="4"/>
      <c r="J2673" s="4"/>
    </row>
    <row r="2674" customFormat="false" ht="15" hidden="false" customHeight="false" outlineLevel="0" collapsed="false">
      <c r="A2674" s="3" t="s">
        <v>5950</v>
      </c>
      <c r="B2674" s="12" t="s">
        <v>5589</v>
      </c>
      <c r="C2674" s="12" t="s">
        <v>5590</v>
      </c>
      <c r="D2674" s="4"/>
      <c r="E2674" s="4" t="s">
        <v>5951</v>
      </c>
      <c r="F2674" s="12" t="n">
        <v>0.08</v>
      </c>
      <c r="G2674" s="15" t="s">
        <v>15</v>
      </c>
      <c r="H2674" s="4" t="n">
        <v>67.25</v>
      </c>
      <c r="I2674" s="4"/>
      <c r="J2674" s="4"/>
    </row>
    <row r="2675" customFormat="false" ht="15" hidden="false" customHeight="false" outlineLevel="0" collapsed="false">
      <c r="A2675" s="3" t="s">
        <v>5952</v>
      </c>
      <c r="B2675" s="12" t="s">
        <v>5589</v>
      </c>
      <c r="C2675" s="12" t="s">
        <v>5590</v>
      </c>
      <c r="D2675" s="4"/>
      <c r="E2675" s="4" t="s">
        <v>5953</v>
      </c>
      <c r="F2675" s="12" t="n">
        <v>0.08</v>
      </c>
      <c r="G2675" s="15" t="s">
        <v>15</v>
      </c>
      <c r="H2675" s="4" t="n">
        <v>61.9</v>
      </c>
      <c r="I2675" s="4"/>
      <c r="J2675" s="4"/>
    </row>
    <row r="2676" customFormat="false" ht="15" hidden="false" customHeight="false" outlineLevel="0" collapsed="false">
      <c r="A2676" s="3" t="s">
        <v>5954</v>
      </c>
      <c r="B2676" s="12" t="s">
        <v>5589</v>
      </c>
      <c r="C2676" s="12" t="s">
        <v>5590</v>
      </c>
      <c r="D2676" s="4"/>
      <c r="E2676" s="4" t="s">
        <v>5955</v>
      </c>
      <c r="F2676" s="12" t="n">
        <v>0.08</v>
      </c>
      <c r="G2676" s="15" t="s">
        <v>15</v>
      </c>
      <c r="H2676" s="4" t="n">
        <v>76.9</v>
      </c>
      <c r="I2676" s="4"/>
      <c r="J2676" s="4"/>
    </row>
    <row r="2677" customFormat="false" ht="15" hidden="false" customHeight="false" outlineLevel="0" collapsed="false">
      <c r="A2677" s="3" t="s">
        <v>5956</v>
      </c>
      <c r="B2677" s="12" t="s">
        <v>5589</v>
      </c>
      <c r="C2677" s="12" t="s">
        <v>5590</v>
      </c>
      <c r="D2677" s="4"/>
      <c r="E2677" s="4" t="s">
        <v>5957</v>
      </c>
      <c r="F2677" s="12" t="n">
        <v>0.08</v>
      </c>
      <c r="G2677" s="15" t="s">
        <v>15</v>
      </c>
      <c r="H2677" s="4" t="n">
        <v>59.95</v>
      </c>
      <c r="I2677" s="4"/>
      <c r="J2677" s="4"/>
    </row>
    <row r="2678" customFormat="false" ht="15" hidden="false" customHeight="false" outlineLevel="0" collapsed="false">
      <c r="A2678" s="3" t="s">
        <v>5958</v>
      </c>
      <c r="B2678" s="12" t="s">
        <v>5589</v>
      </c>
      <c r="C2678" s="12" t="s">
        <v>5590</v>
      </c>
      <c r="D2678" s="4"/>
      <c r="E2678" s="4" t="s">
        <v>5959</v>
      </c>
      <c r="F2678" s="12" t="n">
        <v>0.08</v>
      </c>
      <c r="G2678" s="15" t="s">
        <v>15</v>
      </c>
      <c r="H2678" s="4" t="n">
        <v>65.95</v>
      </c>
      <c r="I2678" s="4"/>
      <c r="J2678" s="4"/>
    </row>
    <row r="2679" customFormat="false" ht="15" hidden="false" customHeight="false" outlineLevel="0" collapsed="false">
      <c r="A2679" s="3" t="s">
        <v>5960</v>
      </c>
      <c r="B2679" s="12" t="s">
        <v>5589</v>
      </c>
      <c r="C2679" s="12" t="s">
        <v>5590</v>
      </c>
      <c r="D2679" s="4"/>
      <c r="E2679" s="4" t="s">
        <v>5961</v>
      </c>
      <c r="F2679" s="12" t="n">
        <v>0.08</v>
      </c>
      <c r="G2679" s="15" t="s">
        <v>15</v>
      </c>
      <c r="H2679" s="4"/>
      <c r="I2679" s="4"/>
      <c r="J2679" s="4"/>
    </row>
    <row r="2680" customFormat="false" ht="15" hidden="false" customHeight="false" outlineLevel="0" collapsed="false">
      <c r="A2680" s="3" t="s">
        <v>5962</v>
      </c>
      <c r="B2680" s="12" t="s">
        <v>5589</v>
      </c>
      <c r="C2680" s="12" t="s">
        <v>5590</v>
      </c>
      <c r="D2680" s="4"/>
      <c r="E2680" s="4" t="s">
        <v>5963</v>
      </c>
      <c r="F2680" s="12" t="n">
        <v>0.08</v>
      </c>
      <c r="G2680" s="15" t="s">
        <v>15</v>
      </c>
      <c r="H2680" s="4" t="n">
        <v>63.95</v>
      </c>
      <c r="I2680" s="4"/>
      <c r="J2680" s="4"/>
    </row>
    <row r="2681" customFormat="false" ht="15" hidden="false" customHeight="false" outlineLevel="0" collapsed="false">
      <c r="A2681" s="3" t="s">
        <v>5964</v>
      </c>
      <c r="B2681" s="12" t="s">
        <v>5589</v>
      </c>
      <c r="C2681" s="12" t="s">
        <v>5590</v>
      </c>
      <c r="D2681" s="4"/>
      <c r="E2681" s="4" t="s">
        <v>5965</v>
      </c>
      <c r="F2681" s="12" t="n">
        <v>0.08</v>
      </c>
      <c r="G2681" s="15" t="s">
        <v>15</v>
      </c>
      <c r="H2681" s="4" t="n">
        <v>28.95</v>
      </c>
      <c r="I2681" s="4"/>
      <c r="J2681" s="4"/>
    </row>
    <row r="2682" customFormat="false" ht="15" hidden="false" customHeight="false" outlineLevel="0" collapsed="false">
      <c r="A2682" s="3" t="s">
        <v>5966</v>
      </c>
      <c r="B2682" s="12" t="s">
        <v>5589</v>
      </c>
      <c r="C2682" s="12" t="s">
        <v>5590</v>
      </c>
      <c r="D2682" s="4"/>
      <c r="E2682" s="4" t="s">
        <v>5967</v>
      </c>
      <c r="F2682" s="12" t="n">
        <v>0.08</v>
      </c>
      <c r="G2682" s="15" t="s">
        <v>15</v>
      </c>
      <c r="H2682" s="4" t="n">
        <v>12.75</v>
      </c>
      <c r="I2682" s="4"/>
      <c r="J2682" s="4"/>
    </row>
    <row r="2683" customFormat="false" ht="15" hidden="false" customHeight="false" outlineLevel="0" collapsed="false">
      <c r="A2683" s="3" t="s">
        <v>5968</v>
      </c>
      <c r="B2683" s="12" t="s">
        <v>5589</v>
      </c>
      <c r="C2683" s="12" t="s">
        <v>5590</v>
      </c>
      <c r="D2683" s="4"/>
      <c r="E2683" s="4" t="s">
        <v>5969</v>
      </c>
      <c r="F2683" s="12" t="n">
        <v>0.08</v>
      </c>
      <c r="G2683" s="15" t="s">
        <v>15</v>
      </c>
      <c r="H2683" s="4" t="n">
        <v>24.25</v>
      </c>
      <c r="I2683" s="4"/>
      <c r="J2683" s="4"/>
    </row>
    <row r="2684" customFormat="false" ht="15" hidden="false" customHeight="false" outlineLevel="0" collapsed="false">
      <c r="A2684" s="3" t="s">
        <v>5970</v>
      </c>
      <c r="B2684" s="12" t="s">
        <v>5589</v>
      </c>
      <c r="C2684" s="12" t="s">
        <v>5590</v>
      </c>
      <c r="D2684" s="4"/>
      <c r="E2684" s="4" t="s">
        <v>5971</v>
      </c>
      <c r="F2684" s="12" t="n">
        <v>0.08</v>
      </c>
      <c r="G2684" s="15" t="s">
        <v>15</v>
      </c>
      <c r="H2684" s="4" t="n">
        <v>28.95</v>
      </c>
      <c r="I2684" s="4"/>
      <c r="J2684" s="4"/>
    </row>
    <row r="2685" customFormat="false" ht="15" hidden="false" customHeight="false" outlineLevel="0" collapsed="false">
      <c r="A2685" s="3" t="s">
        <v>5972</v>
      </c>
      <c r="B2685" s="12" t="s">
        <v>5589</v>
      </c>
      <c r="C2685" s="12" t="s">
        <v>5590</v>
      </c>
      <c r="D2685" s="4"/>
      <c r="E2685" s="4" t="s">
        <v>5973</v>
      </c>
      <c r="F2685" s="12" t="n">
        <v>0.08</v>
      </c>
      <c r="G2685" s="15" t="s">
        <v>15</v>
      </c>
      <c r="H2685" s="4" t="n">
        <v>69.45</v>
      </c>
      <c r="I2685" s="4"/>
      <c r="J2685" s="4"/>
    </row>
    <row r="2686" customFormat="false" ht="15" hidden="false" customHeight="false" outlineLevel="0" collapsed="false">
      <c r="A2686" s="3" t="s">
        <v>5974</v>
      </c>
      <c r="B2686" s="12" t="s">
        <v>5589</v>
      </c>
      <c r="C2686" s="12" t="s">
        <v>5590</v>
      </c>
      <c r="D2686" s="4"/>
      <c r="E2686" s="4" t="s">
        <v>5975</v>
      </c>
      <c r="F2686" s="12" t="n">
        <v>0.08</v>
      </c>
      <c r="G2686" s="15" t="s">
        <v>15</v>
      </c>
      <c r="H2686" s="4" t="n">
        <v>22.95</v>
      </c>
      <c r="I2686" s="4"/>
      <c r="J2686" s="4"/>
    </row>
    <row r="2687" customFormat="false" ht="15" hidden="false" customHeight="false" outlineLevel="0" collapsed="false">
      <c r="A2687" s="3" t="s">
        <v>5976</v>
      </c>
      <c r="B2687" s="12" t="s">
        <v>5589</v>
      </c>
      <c r="C2687" s="12" t="s">
        <v>5590</v>
      </c>
      <c r="D2687" s="4"/>
      <c r="E2687" s="4" t="s">
        <v>5977</v>
      </c>
      <c r="F2687" s="12" t="n">
        <v>0.08</v>
      </c>
      <c r="G2687" s="15" t="s">
        <v>15</v>
      </c>
      <c r="H2687" s="4" t="n">
        <v>27.45</v>
      </c>
      <c r="I2687" s="4"/>
      <c r="J2687" s="4"/>
    </row>
    <row r="2688" customFormat="false" ht="15" hidden="false" customHeight="false" outlineLevel="0" collapsed="false">
      <c r="A2688" s="3" t="s">
        <v>5978</v>
      </c>
      <c r="B2688" s="12" t="s">
        <v>5589</v>
      </c>
      <c r="C2688" s="12" t="s">
        <v>5590</v>
      </c>
      <c r="D2688" s="4"/>
      <c r="E2688" s="4" t="s">
        <v>5979</v>
      </c>
      <c r="F2688" s="12" t="n">
        <v>0.08</v>
      </c>
      <c r="G2688" s="15" t="s">
        <v>15</v>
      </c>
      <c r="H2688" s="4" t="n">
        <v>75.95</v>
      </c>
      <c r="I2688" s="4"/>
      <c r="J2688" s="4"/>
    </row>
    <row r="2689" customFormat="false" ht="15" hidden="false" customHeight="false" outlineLevel="0" collapsed="false">
      <c r="A2689" s="3" t="s">
        <v>5980</v>
      </c>
      <c r="B2689" s="12" t="s">
        <v>5589</v>
      </c>
      <c r="C2689" s="12" t="s">
        <v>5590</v>
      </c>
      <c r="D2689" s="4"/>
      <c r="E2689" s="4" t="s">
        <v>5981</v>
      </c>
      <c r="F2689" s="12" t="n">
        <v>0.08</v>
      </c>
      <c r="G2689" s="15" t="s">
        <v>15</v>
      </c>
      <c r="H2689" s="4" t="n">
        <v>44.95</v>
      </c>
      <c r="I2689" s="4"/>
      <c r="J2689" s="4"/>
    </row>
    <row r="2690" customFormat="false" ht="15" hidden="false" customHeight="false" outlineLevel="0" collapsed="false">
      <c r="A2690" s="3" t="s">
        <v>5982</v>
      </c>
      <c r="B2690" s="12" t="s">
        <v>5589</v>
      </c>
      <c r="C2690" s="12" t="s">
        <v>5590</v>
      </c>
      <c r="D2690" s="4"/>
      <c r="E2690" s="4" t="s">
        <v>5983</v>
      </c>
      <c r="F2690" s="12" t="n">
        <v>0.08</v>
      </c>
      <c r="G2690" s="15" t="s">
        <v>15</v>
      </c>
      <c r="H2690" s="4" t="n">
        <v>56.09</v>
      </c>
      <c r="I2690" s="4"/>
      <c r="J2690" s="4"/>
    </row>
    <row r="2691" customFormat="false" ht="15" hidden="false" customHeight="false" outlineLevel="0" collapsed="false">
      <c r="A2691" s="3" t="s">
        <v>5984</v>
      </c>
      <c r="B2691" s="12" t="s">
        <v>5589</v>
      </c>
      <c r="C2691" s="12" t="s">
        <v>5590</v>
      </c>
      <c r="D2691" s="4"/>
      <c r="E2691" s="4" t="s">
        <v>5985</v>
      </c>
      <c r="F2691" s="12" t="n">
        <v>0.08</v>
      </c>
      <c r="G2691" s="15" t="s">
        <v>15</v>
      </c>
      <c r="H2691" s="4" t="n">
        <v>56.09</v>
      </c>
      <c r="I2691" s="4"/>
      <c r="J2691" s="4"/>
    </row>
    <row r="2692" customFormat="false" ht="15" hidden="false" customHeight="false" outlineLevel="0" collapsed="false">
      <c r="A2692" s="3" t="s">
        <v>5986</v>
      </c>
      <c r="B2692" s="12" t="s">
        <v>5589</v>
      </c>
      <c r="C2692" s="12" t="s">
        <v>5590</v>
      </c>
      <c r="D2692" s="4"/>
      <c r="E2692" s="4" t="s">
        <v>5987</v>
      </c>
      <c r="F2692" s="12" t="n">
        <v>0.08</v>
      </c>
      <c r="G2692" s="15" t="s">
        <v>15</v>
      </c>
      <c r="H2692" s="4" t="n">
        <v>67.31</v>
      </c>
      <c r="I2692" s="4"/>
      <c r="J2692" s="4"/>
    </row>
    <row r="2693" customFormat="false" ht="15" hidden="false" customHeight="false" outlineLevel="0" collapsed="false">
      <c r="A2693" s="3" t="s">
        <v>5988</v>
      </c>
      <c r="B2693" s="12" t="s">
        <v>5589</v>
      </c>
      <c r="C2693" s="12" t="s">
        <v>5590</v>
      </c>
      <c r="D2693" s="4"/>
      <c r="E2693" s="4" t="s">
        <v>5989</v>
      </c>
      <c r="F2693" s="12" t="n">
        <v>0.08</v>
      </c>
      <c r="G2693" s="15" t="s">
        <v>15</v>
      </c>
      <c r="H2693" s="4" t="n">
        <v>84.15</v>
      </c>
      <c r="I2693" s="4"/>
      <c r="J2693" s="4"/>
    </row>
    <row r="2694" customFormat="false" ht="15" hidden="false" customHeight="false" outlineLevel="0" collapsed="false">
      <c r="A2694" s="3" t="s">
        <v>5990</v>
      </c>
      <c r="B2694" s="12" t="s">
        <v>5589</v>
      </c>
      <c r="C2694" s="12" t="s">
        <v>5590</v>
      </c>
      <c r="D2694" s="4"/>
      <c r="E2694" s="4" t="s">
        <v>5991</v>
      </c>
      <c r="F2694" s="12" t="n">
        <v>0.08</v>
      </c>
      <c r="G2694" s="15" t="s">
        <v>15</v>
      </c>
      <c r="H2694" s="4" t="n">
        <v>61.7</v>
      </c>
      <c r="I2694" s="4"/>
      <c r="J2694" s="4"/>
    </row>
    <row r="2695" customFormat="false" ht="15" hidden="false" customHeight="false" outlineLevel="0" collapsed="false">
      <c r="A2695" s="3" t="s">
        <v>5992</v>
      </c>
      <c r="B2695" s="12" t="s">
        <v>5589</v>
      </c>
      <c r="C2695" s="12" t="s">
        <v>5590</v>
      </c>
      <c r="D2695" s="4"/>
      <c r="E2695" s="4" t="s">
        <v>5993</v>
      </c>
      <c r="F2695" s="12" t="n">
        <v>0.08</v>
      </c>
      <c r="G2695" s="15" t="s">
        <v>15</v>
      </c>
      <c r="H2695" s="4" t="n">
        <v>129.95</v>
      </c>
      <c r="I2695" s="4"/>
      <c r="J2695" s="4"/>
    </row>
    <row r="2696" customFormat="false" ht="15" hidden="false" customHeight="false" outlineLevel="0" collapsed="false">
      <c r="A2696" s="3" t="s">
        <v>5994</v>
      </c>
      <c r="B2696" s="12" t="s">
        <v>5589</v>
      </c>
      <c r="C2696" s="12" t="s">
        <v>5590</v>
      </c>
      <c r="D2696" s="4"/>
      <c r="E2696" s="4" t="s">
        <v>5995</v>
      </c>
      <c r="F2696" s="12" t="n">
        <v>0.08</v>
      </c>
      <c r="G2696" s="15" t="s">
        <v>15</v>
      </c>
      <c r="H2696" s="4" t="n">
        <v>41.5</v>
      </c>
      <c r="I2696" s="4"/>
      <c r="J2696" s="4"/>
    </row>
    <row r="2697" customFormat="false" ht="15" hidden="false" customHeight="false" outlineLevel="0" collapsed="false">
      <c r="A2697" s="3" t="s">
        <v>5996</v>
      </c>
      <c r="B2697" s="12" t="s">
        <v>5589</v>
      </c>
      <c r="C2697" s="12" t="s">
        <v>5590</v>
      </c>
      <c r="D2697" s="4"/>
      <c r="E2697" s="4" t="s">
        <v>5997</v>
      </c>
      <c r="F2697" s="12" t="n">
        <v>0.08</v>
      </c>
      <c r="G2697" s="15" t="s">
        <v>15</v>
      </c>
      <c r="H2697" s="4" t="n">
        <v>33.5</v>
      </c>
      <c r="I2697" s="4"/>
      <c r="J2697" s="4"/>
    </row>
    <row r="2698" customFormat="false" ht="15" hidden="false" customHeight="false" outlineLevel="0" collapsed="false">
      <c r="A2698" s="3" t="s">
        <v>5998</v>
      </c>
      <c r="B2698" s="12" t="s">
        <v>5589</v>
      </c>
      <c r="C2698" s="12" t="s">
        <v>5590</v>
      </c>
      <c r="D2698" s="4"/>
      <c r="E2698" s="4" t="s">
        <v>5999</v>
      </c>
      <c r="F2698" s="12" t="n">
        <v>0.08</v>
      </c>
      <c r="G2698" s="15" t="s">
        <v>15</v>
      </c>
      <c r="H2698" s="4" t="n">
        <v>44</v>
      </c>
      <c r="I2698" s="4"/>
      <c r="J2698" s="4"/>
    </row>
    <row r="2699" customFormat="false" ht="15" hidden="false" customHeight="false" outlineLevel="0" collapsed="false">
      <c r="A2699" s="3" t="s">
        <v>6000</v>
      </c>
      <c r="B2699" s="12" t="s">
        <v>5589</v>
      </c>
      <c r="C2699" s="12" t="s">
        <v>5590</v>
      </c>
      <c r="D2699" s="4"/>
      <c r="E2699" s="4" t="s">
        <v>6001</v>
      </c>
      <c r="F2699" s="12" t="n">
        <v>0.08</v>
      </c>
      <c r="G2699" s="15" t="s">
        <v>15</v>
      </c>
      <c r="H2699" s="4" t="n">
        <v>44</v>
      </c>
      <c r="I2699" s="4"/>
      <c r="J2699" s="4"/>
    </row>
    <row r="2700" customFormat="false" ht="15" hidden="false" customHeight="false" outlineLevel="0" collapsed="false">
      <c r="A2700" s="3" t="s">
        <v>6002</v>
      </c>
      <c r="B2700" s="12" t="s">
        <v>5589</v>
      </c>
      <c r="C2700" s="12" t="s">
        <v>5590</v>
      </c>
      <c r="D2700" s="4"/>
      <c r="E2700" s="4" t="s">
        <v>6003</v>
      </c>
      <c r="F2700" s="12" t="n">
        <v>0.08</v>
      </c>
      <c r="G2700" s="15" t="s">
        <v>15</v>
      </c>
      <c r="H2700" s="4" t="n">
        <v>33.5</v>
      </c>
      <c r="I2700" s="4"/>
      <c r="J2700" s="4"/>
    </row>
    <row r="2701" customFormat="false" ht="15" hidden="false" customHeight="false" outlineLevel="0" collapsed="false">
      <c r="A2701" s="3" t="s">
        <v>6004</v>
      </c>
      <c r="B2701" s="12" t="s">
        <v>5589</v>
      </c>
      <c r="C2701" s="12" t="s">
        <v>5590</v>
      </c>
      <c r="D2701" s="4"/>
      <c r="E2701" s="4" t="s">
        <v>6005</v>
      </c>
      <c r="F2701" s="12" t="n">
        <v>0.08</v>
      </c>
      <c r="G2701" s="15" t="s">
        <v>15</v>
      </c>
      <c r="H2701" s="4" t="n">
        <v>44</v>
      </c>
      <c r="I2701" s="4"/>
      <c r="J2701" s="4"/>
    </row>
    <row r="2702" customFormat="false" ht="15" hidden="false" customHeight="false" outlineLevel="0" collapsed="false">
      <c r="A2702" s="3" t="s">
        <v>6006</v>
      </c>
      <c r="B2702" s="12" t="s">
        <v>5589</v>
      </c>
      <c r="C2702" s="12" t="s">
        <v>5590</v>
      </c>
      <c r="D2702" s="4"/>
      <c r="E2702" s="4" t="s">
        <v>6007</v>
      </c>
      <c r="F2702" s="12" t="n">
        <v>0.08</v>
      </c>
      <c r="G2702" s="15" t="s">
        <v>15</v>
      </c>
      <c r="H2702" s="4" t="n">
        <v>44</v>
      </c>
      <c r="I2702" s="4"/>
      <c r="J2702" s="4"/>
    </row>
    <row r="2703" customFormat="false" ht="15" hidden="false" customHeight="false" outlineLevel="0" collapsed="false">
      <c r="A2703" s="3" t="s">
        <v>6008</v>
      </c>
      <c r="B2703" s="12" t="s">
        <v>5589</v>
      </c>
      <c r="C2703" s="12" t="s">
        <v>5590</v>
      </c>
      <c r="D2703" s="4"/>
      <c r="E2703" s="4" t="s">
        <v>6009</v>
      </c>
      <c r="F2703" s="12" t="n">
        <v>0.08</v>
      </c>
      <c r="G2703" s="15" t="s">
        <v>15</v>
      </c>
      <c r="H2703" s="4" t="n">
        <v>44</v>
      </c>
      <c r="I2703" s="4"/>
      <c r="J2703" s="4"/>
    </row>
    <row r="2704" customFormat="false" ht="15" hidden="false" customHeight="false" outlineLevel="0" collapsed="false">
      <c r="A2704" s="3" t="s">
        <v>6010</v>
      </c>
      <c r="B2704" s="12" t="s">
        <v>5589</v>
      </c>
      <c r="C2704" s="12" t="s">
        <v>5590</v>
      </c>
      <c r="D2704" s="4"/>
      <c r="E2704" s="4" t="s">
        <v>6011</v>
      </c>
      <c r="F2704" s="12" t="n">
        <v>0.08</v>
      </c>
      <c r="G2704" s="15" t="s">
        <v>15</v>
      </c>
      <c r="H2704" s="4" t="n">
        <v>25</v>
      </c>
      <c r="I2704" s="4"/>
      <c r="J2704" s="4"/>
    </row>
    <row r="2705" customFormat="false" ht="15" hidden="false" customHeight="false" outlineLevel="0" collapsed="false">
      <c r="A2705" s="3" t="s">
        <v>6012</v>
      </c>
      <c r="B2705" s="12" t="s">
        <v>5589</v>
      </c>
      <c r="C2705" s="12" t="s">
        <v>5590</v>
      </c>
      <c r="D2705" s="4"/>
      <c r="E2705" s="4" t="s">
        <v>6013</v>
      </c>
      <c r="F2705" s="12" t="n">
        <v>0.08</v>
      </c>
      <c r="G2705" s="15" t="s">
        <v>15</v>
      </c>
      <c r="H2705" s="4" t="n">
        <v>32.5</v>
      </c>
      <c r="I2705" s="4"/>
      <c r="J2705" s="4"/>
    </row>
    <row r="2706" customFormat="false" ht="15" hidden="false" customHeight="false" outlineLevel="0" collapsed="false">
      <c r="A2706" s="3" t="s">
        <v>6014</v>
      </c>
      <c r="B2706" s="12" t="s">
        <v>5589</v>
      </c>
      <c r="C2706" s="12" t="s">
        <v>5590</v>
      </c>
      <c r="D2706" s="4"/>
      <c r="E2706" s="4" t="s">
        <v>6015</v>
      </c>
      <c r="F2706" s="12" t="n">
        <v>0.08</v>
      </c>
      <c r="G2706" s="15" t="s">
        <v>15</v>
      </c>
      <c r="H2706" s="4" t="n">
        <v>32.5</v>
      </c>
      <c r="I2706" s="4"/>
      <c r="J2706" s="4"/>
    </row>
    <row r="2707" customFormat="false" ht="15" hidden="false" customHeight="false" outlineLevel="0" collapsed="false">
      <c r="A2707" s="3" t="s">
        <v>6016</v>
      </c>
      <c r="B2707" s="12" t="s">
        <v>5589</v>
      </c>
      <c r="C2707" s="12" t="s">
        <v>5590</v>
      </c>
      <c r="D2707" s="4"/>
      <c r="E2707" s="4" t="s">
        <v>6017</v>
      </c>
      <c r="F2707" s="12" t="n">
        <v>0.08</v>
      </c>
      <c r="G2707" s="15" t="s">
        <v>15</v>
      </c>
      <c r="H2707" s="4" t="n">
        <v>31.5</v>
      </c>
      <c r="I2707" s="4"/>
      <c r="J2707" s="4"/>
    </row>
    <row r="2708" customFormat="false" ht="15" hidden="false" customHeight="false" outlineLevel="0" collapsed="false">
      <c r="A2708" s="3" t="s">
        <v>6018</v>
      </c>
      <c r="B2708" s="12" t="s">
        <v>5589</v>
      </c>
      <c r="C2708" s="12" t="s">
        <v>5590</v>
      </c>
      <c r="D2708" s="4"/>
      <c r="E2708" s="4" t="s">
        <v>6019</v>
      </c>
      <c r="F2708" s="12" t="n">
        <v>0.08</v>
      </c>
      <c r="G2708" s="15" t="s">
        <v>15</v>
      </c>
      <c r="H2708" s="4"/>
      <c r="I2708" s="4"/>
      <c r="J2708" s="4"/>
    </row>
    <row r="2709" customFormat="false" ht="15" hidden="false" customHeight="false" outlineLevel="0" collapsed="false">
      <c r="A2709" s="3" t="s">
        <v>6020</v>
      </c>
      <c r="B2709" s="12" t="s">
        <v>5589</v>
      </c>
      <c r="C2709" s="12" t="s">
        <v>5590</v>
      </c>
      <c r="D2709" s="4"/>
      <c r="E2709" s="4" t="s">
        <v>6021</v>
      </c>
      <c r="F2709" s="12" t="n">
        <v>0.08</v>
      </c>
      <c r="G2709" s="15" t="s">
        <v>15</v>
      </c>
      <c r="H2709" s="4" t="n">
        <v>51</v>
      </c>
      <c r="I2709" s="4"/>
      <c r="J2709" s="4"/>
    </row>
    <row r="2710" customFormat="false" ht="15" hidden="false" customHeight="false" outlineLevel="0" collapsed="false">
      <c r="A2710" s="3" t="s">
        <v>6022</v>
      </c>
      <c r="B2710" s="12" t="s">
        <v>5589</v>
      </c>
      <c r="C2710" s="12" t="s">
        <v>6023</v>
      </c>
      <c r="D2710" s="4"/>
      <c r="E2710" s="4" t="s">
        <v>561</v>
      </c>
      <c r="F2710" s="12" t="n">
        <v>0.08</v>
      </c>
      <c r="G2710" s="15" t="s">
        <v>15</v>
      </c>
      <c r="H2710" s="4" t="n">
        <v>3.4545</v>
      </c>
      <c r="I2710" s="4"/>
      <c r="J2710" s="4"/>
    </row>
    <row r="2711" customFormat="false" ht="15" hidden="false" customHeight="false" outlineLevel="0" collapsed="false">
      <c r="A2711" s="3" t="s">
        <v>6024</v>
      </c>
      <c r="B2711" s="12" t="s">
        <v>5589</v>
      </c>
      <c r="C2711" s="12" t="s">
        <v>6023</v>
      </c>
      <c r="D2711" s="4"/>
      <c r="E2711" s="4" t="s">
        <v>563</v>
      </c>
      <c r="F2711" s="12" t="n">
        <v>0.08</v>
      </c>
      <c r="G2711" s="15" t="s">
        <v>15</v>
      </c>
      <c r="H2711" s="4" t="n">
        <v>6.1123</v>
      </c>
      <c r="I2711" s="4"/>
      <c r="J2711" s="4"/>
    </row>
    <row r="2712" customFormat="false" ht="15" hidden="false" customHeight="false" outlineLevel="0" collapsed="false">
      <c r="A2712" s="3" t="s">
        <v>6025</v>
      </c>
      <c r="B2712" s="12" t="s">
        <v>5589</v>
      </c>
      <c r="C2712" s="12" t="s">
        <v>6023</v>
      </c>
      <c r="D2712" s="4"/>
      <c r="E2712" s="4" t="s">
        <v>6026</v>
      </c>
      <c r="F2712" s="12" t="n">
        <v>0.08</v>
      </c>
      <c r="G2712" s="15" t="s">
        <v>15</v>
      </c>
      <c r="H2712" s="4" t="n">
        <v>1.24</v>
      </c>
      <c r="I2712" s="4"/>
      <c r="J2712" s="4"/>
    </row>
    <row r="2713" customFormat="false" ht="15" hidden="false" customHeight="false" outlineLevel="0" collapsed="false">
      <c r="A2713" s="3" t="s">
        <v>6027</v>
      </c>
      <c r="B2713" s="12" t="s">
        <v>5589</v>
      </c>
      <c r="C2713" s="12" t="s">
        <v>6023</v>
      </c>
      <c r="D2713" s="4"/>
      <c r="E2713" s="4" t="s">
        <v>606</v>
      </c>
      <c r="F2713" s="12" t="n">
        <v>0.08</v>
      </c>
      <c r="G2713" s="15" t="s">
        <v>15</v>
      </c>
      <c r="H2713" s="4" t="n">
        <v>8.71</v>
      </c>
      <c r="I2713" s="4"/>
      <c r="J2713" s="4"/>
    </row>
    <row r="2714" customFormat="false" ht="15" hidden="false" customHeight="false" outlineLevel="0" collapsed="false">
      <c r="A2714" s="3" t="s">
        <v>6028</v>
      </c>
      <c r="B2714" s="12" t="s">
        <v>5589</v>
      </c>
      <c r="C2714" s="12" t="s">
        <v>6023</v>
      </c>
      <c r="D2714" s="4"/>
      <c r="E2714" s="4" t="s">
        <v>6029</v>
      </c>
      <c r="F2714" s="12" t="n">
        <v>0.08</v>
      </c>
      <c r="G2714" s="15" t="s">
        <v>15</v>
      </c>
      <c r="H2714" s="4" t="n">
        <v>4.873</v>
      </c>
      <c r="I2714" s="4"/>
      <c r="J2714" s="4"/>
    </row>
    <row r="2715" customFormat="false" ht="15" hidden="false" customHeight="false" outlineLevel="0" collapsed="false">
      <c r="A2715" s="3" t="s">
        <v>6030</v>
      </c>
      <c r="B2715" s="12" t="s">
        <v>5589</v>
      </c>
      <c r="C2715" s="12" t="s">
        <v>6023</v>
      </c>
      <c r="D2715" s="4"/>
      <c r="E2715" s="4" t="s">
        <v>565</v>
      </c>
      <c r="F2715" s="12" t="n">
        <v>0.08</v>
      </c>
      <c r="G2715" s="15" t="s">
        <v>15</v>
      </c>
      <c r="H2715" s="4" t="n">
        <v>7.54</v>
      </c>
      <c r="I2715" s="4"/>
      <c r="J2715" s="4"/>
    </row>
    <row r="2716" customFormat="false" ht="15" hidden="false" customHeight="false" outlineLevel="0" collapsed="false">
      <c r="A2716" s="3" t="s">
        <v>6031</v>
      </c>
      <c r="B2716" s="12" t="s">
        <v>5589</v>
      </c>
      <c r="C2716" s="12" t="s">
        <v>6023</v>
      </c>
      <c r="D2716" s="4"/>
      <c r="E2716" s="4" t="s">
        <v>6032</v>
      </c>
      <c r="F2716" s="12" t="n">
        <v>0.08</v>
      </c>
      <c r="G2716" s="15" t="s">
        <v>15</v>
      </c>
      <c r="H2716" s="4" t="n">
        <v>3</v>
      </c>
      <c r="I2716" s="4"/>
      <c r="J2716" s="4"/>
    </row>
    <row r="2717" customFormat="false" ht="15" hidden="false" customHeight="false" outlineLevel="0" collapsed="false">
      <c r="A2717" s="3" t="s">
        <v>6033</v>
      </c>
      <c r="B2717" s="12" t="s">
        <v>5589</v>
      </c>
      <c r="C2717" s="12" t="s">
        <v>6023</v>
      </c>
      <c r="D2717" s="4"/>
      <c r="E2717" s="4" t="s">
        <v>6034</v>
      </c>
      <c r="F2717" s="12" t="n">
        <v>0.18</v>
      </c>
      <c r="G2717" s="15" t="s">
        <v>15</v>
      </c>
      <c r="H2717" s="4" t="n">
        <v>2.635</v>
      </c>
      <c r="I2717" s="4"/>
      <c r="J2717" s="4"/>
    </row>
    <row r="2718" customFormat="false" ht="15" hidden="false" customHeight="false" outlineLevel="0" collapsed="false">
      <c r="A2718" s="3" t="s">
        <v>6035</v>
      </c>
      <c r="B2718" s="12" t="s">
        <v>5589</v>
      </c>
      <c r="C2718" s="12" t="s">
        <v>6023</v>
      </c>
      <c r="D2718" s="4"/>
      <c r="E2718" s="4" t="s">
        <v>6036</v>
      </c>
      <c r="F2718" s="15" t="n">
        <v>0.18</v>
      </c>
      <c r="G2718" s="15" t="s">
        <v>15</v>
      </c>
      <c r="H2718" s="4" t="n">
        <v>5.14</v>
      </c>
      <c r="I2718" s="4"/>
      <c r="J2718" s="4"/>
    </row>
    <row r="2719" customFormat="false" ht="15" hidden="false" customHeight="false" outlineLevel="0" collapsed="false">
      <c r="A2719" s="3" t="s">
        <v>6037</v>
      </c>
      <c r="B2719" s="12" t="s">
        <v>5589</v>
      </c>
      <c r="C2719" s="12" t="s">
        <v>6023</v>
      </c>
      <c r="D2719" s="4"/>
      <c r="E2719" s="4" t="s">
        <v>6038</v>
      </c>
      <c r="F2719" s="12" t="n">
        <v>0.08</v>
      </c>
      <c r="G2719" s="15" t="s">
        <v>15</v>
      </c>
      <c r="H2719" s="4" t="n">
        <v>3.29</v>
      </c>
      <c r="I2719" s="4"/>
      <c r="J2719" s="4"/>
    </row>
    <row r="2720" customFormat="false" ht="15" hidden="false" customHeight="false" outlineLevel="0" collapsed="false">
      <c r="A2720" s="3" t="s">
        <v>6039</v>
      </c>
      <c r="B2720" s="12" t="s">
        <v>5589</v>
      </c>
      <c r="C2720" s="12" t="s">
        <v>6023</v>
      </c>
      <c r="D2720" s="4"/>
      <c r="E2720" s="4" t="s">
        <v>6040</v>
      </c>
      <c r="F2720" s="15" t="n">
        <v>0.18</v>
      </c>
      <c r="G2720" s="15" t="s">
        <v>15</v>
      </c>
      <c r="H2720" s="4" t="n">
        <v>7.826</v>
      </c>
      <c r="I2720" s="4"/>
      <c r="J2720" s="4"/>
    </row>
    <row r="2721" customFormat="false" ht="15" hidden="false" customHeight="false" outlineLevel="0" collapsed="false">
      <c r="A2721" s="3" t="s">
        <v>6041</v>
      </c>
      <c r="B2721" s="12" t="s">
        <v>5589</v>
      </c>
      <c r="C2721" s="12" t="s">
        <v>6023</v>
      </c>
      <c r="D2721" s="4"/>
      <c r="E2721" s="4" t="s">
        <v>6042</v>
      </c>
      <c r="F2721" s="15" t="n">
        <v>0.18</v>
      </c>
      <c r="G2721" s="15" t="s">
        <v>15</v>
      </c>
      <c r="H2721" s="4" t="n">
        <v>7.826</v>
      </c>
      <c r="I2721" s="4"/>
      <c r="J2721" s="4"/>
    </row>
    <row r="2722" customFormat="false" ht="15" hidden="false" customHeight="false" outlineLevel="0" collapsed="false">
      <c r="A2722" s="3" t="s">
        <v>6043</v>
      </c>
      <c r="B2722" s="12" t="s">
        <v>5589</v>
      </c>
      <c r="C2722" s="12" t="s">
        <v>6023</v>
      </c>
      <c r="D2722" s="4"/>
      <c r="E2722" s="4" t="s">
        <v>6044</v>
      </c>
      <c r="F2722" s="15" t="n">
        <v>0.18</v>
      </c>
      <c r="G2722" s="15" t="s">
        <v>15</v>
      </c>
      <c r="H2722" s="4" t="n">
        <v>7.826</v>
      </c>
      <c r="I2722" s="4"/>
      <c r="J2722" s="4"/>
    </row>
    <row r="2723" customFormat="false" ht="15" hidden="false" customHeight="false" outlineLevel="0" collapsed="false">
      <c r="A2723" s="3" t="s">
        <v>6045</v>
      </c>
      <c r="B2723" s="12" t="s">
        <v>5589</v>
      </c>
      <c r="C2723" s="12" t="s">
        <v>6023</v>
      </c>
      <c r="D2723" s="4"/>
      <c r="E2723" s="4" t="s">
        <v>6046</v>
      </c>
      <c r="F2723" s="15" t="n">
        <v>0.18</v>
      </c>
      <c r="G2723" s="15" t="s">
        <v>15</v>
      </c>
      <c r="H2723" s="4" t="n">
        <v>7.826</v>
      </c>
      <c r="I2723" s="4"/>
      <c r="J2723" s="4"/>
    </row>
    <row r="2724" customFormat="false" ht="15" hidden="false" customHeight="false" outlineLevel="0" collapsed="false">
      <c r="A2724" s="3" t="s">
        <v>6047</v>
      </c>
      <c r="B2724" s="12" t="s">
        <v>5589</v>
      </c>
      <c r="C2724" s="12" t="s">
        <v>6023</v>
      </c>
      <c r="D2724" s="4"/>
      <c r="E2724" s="4" t="s">
        <v>6048</v>
      </c>
      <c r="F2724" s="15" t="n">
        <v>0.18</v>
      </c>
      <c r="G2724" s="15" t="s">
        <v>15</v>
      </c>
      <c r="H2724" s="4" t="n">
        <v>2.46</v>
      </c>
      <c r="I2724" s="4"/>
      <c r="J2724" s="4"/>
    </row>
    <row r="2725" customFormat="false" ht="15" hidden="false" customHeight="false" outlineLevel="0" collapsed="false">
      <c r="A2725" s="3" t="s">
        <v>6049</v>
      </c>
      <c r="B2725" s="12" t="s">
        <v>5589</v>
      </c>
      <c r="C2725" s="12" t="s">
        <v>6050</v>
      </c>
      <c r="D2725" s="4"/>
      <c r="E2725" s="4" t="s">
        <v>6051</v>
      </c>
      <c r="F2725" s="12" t="n">
        <v>0.08</v>
      </c>
      <c r="G2725" s="15" t="s">
        <v>15</v>
      </c>
      <c r="H2725" s="4" t="n">
        <v>2.07</v>
      </c>
      <c r="I2725" s="4"/>
      <c r="J2725" s="4"/>
    </row>
    <row r="2726" customFormat="false" ht="15" hidden="false" customHeight="false" outlineLevel="0" collapsed="false">
      <c r="A2726" s="3" t="s">
        <v>6052</v>
      </c>
      <c r="B2726" s="12" t="s">
        <v>5589</v>
      </c>
      <c r="C2726" s="12" t="s">
        <v>6050</v>
      </c>
      <c r="D2726" s="4"/>
      <c r="E2726" s="4" t="s">
        <v>6053</v>
      </c>
      <c r="F2726" s="12" t="n">
        <v>0.08</v>
      </c>
      <c r="G2726" s="15" t="s">
        <v>15</v>
      </c>
      <c r="H2726" s="4" t="n">
        <v>3.384</v>
      </c>
      <c r="I2726" s="4"/>
      <c r="J2726" s="4"/>
    </row>
    <row r="2727" customFormat="false" ht="15" hidden="false" customHeight="false" outlineLevel="0" collapsed="false">
      <c r="A2727" s="3" t="s">
        <v>6054</v>
      </c>
      <c r="B2727" s="12" t="s">
        <v>5589</v>
      </c>
      <c r="C2727" s="12" t="s">
        <v>6050</v>
      </c>
      <c r="D2727" s="4"/>
      <c r="E2727" s="4" t="s">
        <v>6055</v>
      </c>
      <c r="F2727" s="12" t="n">
        <v>0.08</v>
      </c>
      <c r="G2727" s="15" t="s">
        <v>15</v>
      </c>
      <c r="H2727" s="4" t="n">
        <v>6.81</v>
      </c>
      <c r="I2727" s="4"/>
      <c r="J2727" s="4"/>
    </row>
    <row r="2728" customFormat="false" ht="15" hidden="false" customHeight="false" outlineLevel="0" collapsed="false">
      <c r="A2728" s="3" t="s">
        <v>6056</v>
      </c>
      <c r="B2728" s="12" t="s">
        <v>5589</v>
      </c>
      <c r="C2728" s="12" t="s">
        <v>6050</v>
      </c>
      <c r="D2728" s="4"/>
      <c r="E2728" s="4" t="s">
        <v>6057</v>
      </c>
      <c r="F2728" s="12" t="n">
        <v>0.08</v>
      </c>
      <c r="G2728" s="15" t="s">
        <v>15</v>
      </c>
      <c r="H2728" s="4" t="n">
        <v>13.66</v>
      </c>
      <c r="I2728" s="4"/>
      <c r="J2728" s="4"/>
    </row>
    <row r="2729" customFormat="false" ht="15" hidden="false" customHeight="false" outlineLevel="0" collapsed="false">
      <c r="A2729" s="3" t="s">
        <v>6058</v>
      </c>
      <c r="B2729" s="12" t="s">
        <v>5589</v>
      </c>
      <c r="C2729" s="12" t="s">
        <v>6050</v>
      </c>
      <c r="D2729" s="4"/>
      <c r="E2729" s="4" t="s">
        <v>6059</v>
      </c>
      <c r="F2729" s="12" t="n">
        <v>0.08</v>
      </c>
      <c r="G2729" s="15" t="s">
        <v>15</v>
      </c>
      <c r="H2729" s="4" t="n">
        <v>7.66</v>
      </c>
      <c r="I2729" s="4"/>
      <c r="J2729" s="4"/>
    </row>
    <row r="2730" customFormat="false" ht="15" hidden="false" customHeight="false" outlineLevel="0" collapsed="false">
      <c r="A2730" s="3" t="s">
        <v>6060</v>
      </c>
      <c r="B2730" s="12" t="s">
        <v>5589</v>
      </c>
      <c r="C2730" s="12" t="s">
        <v>6050</v>
      </c>
      <c r="D2730" s="4"/>
      <c r="E2730" s="4" t="s">
        <v>6061</v>
      </c>
      <c r="F2730" s="12" t="n">
        <v>0.08</v>
      </c>
      <c r="G2730" s="15" t="s">
        <v>15</v>
      </c>
      <c r="H2730" s="4" t="n">
        <v>11.17</v>
      </c>
      <c r="I2730" s="4"/>
      <c r="J2730" s="4"/>
    </row>
    <row r="2731" customFormat="false" ht="15" hidden="false" customHeight="false" outlineLevel="0" collapsed="false">
      <c r="A2731" s="3" t="s">
        <v>6062</v>
      </c>
      <c r="B2731" s="12" t="s">
        <v>5589</v>
      </c>
      <c r="C2731" s="12" t="s">
        <v>6050</v>
      </c>
      <c r="D2731" s="4"/>
      <c r="E2731" s="4" t="s">
        <v>6063</v>
      </c>
      <c r="F2731" s="12" t="n">
        <v>0.08</v>
      </c>
      <c r="G2731" s="15" t="s">
        <v>15</v>
      </c>
      <c r="H2731" s="4" t="n">
        <v>8.71</v>
      </c>
      <c r="I2731" s="4"/>
      <c r="J2731" s="4"/>
    </row>
    <row r="2732" customFormat="false" ht="15" hidden="false" customHeight="false" outlineLevel="0" collapsed="false">
      <c r="A2732" s="3" t="s">
        <v>6064</v>
      </c>
      <c r="B2732" s="12" t="s">
        <v>5589</v>
      </c>
      <c r="C2732" s="12" t="s">
        <v>6050</v>
      </c>
      <c r="D2732" s="4"/>
      <c r="E2732" s="4" t="s">
        <v>6065</v>
      </c>
      <c r="F2732" s="12" t="n">
        <v>0.08</v>
      </c>
      <c r="G2732" s="15" t="s">
        <v>15</v>
      </c>
      <c r="H2732" s="4" t="n">
        <v>2.538</v>
      </c>
      <c r="I2732" s="4"/>
      <c r="J2732" s="4"/>
    </row>
    <row r="2733" customFormat="false" ht="15" hidden="false" customHeight="false" outlineLevel="0" collapsed="false">
      <c r="A2733" s="3" t="s">
        <v>6066</v>
      </c>
      <c r="B2733" s="12" t="s">
        <v>5589</v>
      </c>
      <c r="C2733" s="12" t="s">
        <v>6050</v>
      </c>
      <c r="D2733" s="4"/>
      <c r="E2733" s="4" t="s">
        <v>6067</v>
      </c>
      <c r="F2733" s="12" t="n">
        <v>0.08</v>
      </c>
      <c r="G2733" s="15" t="s">
        <v>15</v>
      </c>
      <c r="H2733" s="4" t="n">
        <v>11.84</v>
      </c>
      <c r="I2733" s="4"/>
      <c r="J2733" s="4"/>
    </row>
    <row r="2734" customFormat="false" ht="15" hidden="false" customHeight="false" outlineLevel="0" collapsed="false">
      <c r="A2734" s="3" t="s">
        <v>6068</v>
      </c>
      <c r="B2734" s="12" t="s">
        <v>5589</v>
      </c>
      <c r="C2734" s="12" t="s">
        <v>6050</v>
      </c>
      <c r="D2734" s="4"/>
      <c r="E2734" s="4" t="s">
        <v>6069</v>
      </c>
      <c r="F2734" s="12" t="n">
        <v>0.08</v>
      </c>
      <c r="G2734" s="15" t="s">
        <v>15</v>
      </c>
      <c r="H2734" s="4" t="n">
        <v>3.72</v>
      </c>
      <c r="I2734" s="4"/>
      <c r="J2734" s="4"/>
    </row>
    <row r="2735" customFormat="false" ht="15" hidden="false" customHeight="false" outlineLevel="0" collapsed="false">
      <c r="A2735" s="3" t="s">
        <v>6070</v>
      </c>
      <c r="B2735" s="12" t="s">
        <v>5589</v>
      </c>
      <c r="C2735" s="12" t="s">
        <v>6050</v>
      </c>
      <c r="D2735" s="4"/>
      <c r="E2735" s="4" t="s">
        <v>6071</v>
      </c>
      <c r="F2735" s="12" t="n">
        <v>0.08</v>
      </c>
      <c r="G2735" s="15" t="s">
        <v>15</v>
      </c>
      <c r="H2735" s="4" t="n">
        <v>5.46</v>
      </c>
      <c r="I2735" s="4"/>
      <c r="J2735" s="4"/>
    </row>
    <row r="2736" customFormat="false" ht="15" hidden="false" customHeight="false" outlineLevel="0" collapsed="false">
      <c r="A2736" s="3" t="s">
        <v>6072</v>
      </c>
      <c r="B2736" s="12" t="s">
        <v>5589</v>
      </c>
      <c r="C2736" s="12" t="s">
        <v>6050</v>
      </c>
      <c r="D2736" s="4"/>
      <c r="E2736" s="4" t="s">
        <v>6073</v>
      </c>
      <c r="F2736" s="12" t="n">
        <v>0.08</v>
      </c>
      <c r="G2736" s="15" t="s">
        <v>15</v>
      </c>
      <c r="H2736" s="4" t="n">
        <v>12.82</v>
      </c>
      <c r="I2736" s="4"/>
      <c r="J2736" s="4"/>
    </row>
    <row r="2737" customFormat="false" ht="15" hidden="false" customHeight="false" outlineLevel="0" collapsed="false">
      <c r="A2737" s="3" t="s">
        <v>6074</v>
      </c>
      <c r="B2737" s="12" t="s">
        <v>5589</v>
      </c>
      <c r="C2737" s="12" t="s">
        <v>6050</v>
      </c>
      <c r="D2737" s="4"/>
      <c r="E2737" s="4" t="s">
        <v>6075</v>
      </c>
      <c r="F2737" s="12" t="n">
        <v>0.08</v>
      </c>
      <c r="G2737" s="15" t="s">
        <v>15</v>
      </c>
      <c r="H2737" s="4" t="n">
        <v>3.68</v>
      </c>
      <c r="I2737" s="4"/>
      <c r="J2737" s="4"/>
    </row>
    <row r="2738" customFormat="false" ht="15" hidden="false" customHeight="false" outlineLevel="0" collapsed="false">
      <c r="A2738" s="3" t="s">
        <v>6076</v>
      </c>
      <c r="B2738" s="12" t="s">
        <v>5589</v>
      </c>
      <c r="C2738" s="12" t="s">
        <v>6050</v>
      </c>
      <c r="D2738" s="4"/>
      <c r="E2738" s="4" t="s">
        <v>6077</v>
      </c>
      <c r="F2738" s="12" t="n">
        <v>0.08</v>
      </c>
      <c r="G2738" s="15" t="s">
        <v>15</v>
      </c>
      <c r="H2738" s="4" t="n">
        <v>8.12</v>
      </c>
      <c r="I2738" s="4"/>
      <c r="J2738" s="4"/>
    </row>
    <row r="2739" customFormat="false" ht="15" hidden="false" customHeight="false" outlineLevel="0" collapsed="false">
      <c r="A2739" s="3" t="s">
        <v>6078</v>
      </c>
      <c r="B2739" s="12" t="s">
        <v>5589</v>
      </c>
      <c r="C2739" s="12" t="s">
        <v>6050</v>
      </c>
      <c r="D2739" s="4"/>
      <c r="E2739" s="4" t="s">
        <v>6079</v>
      </c>
      <c r="F2739" s="12" t="n">
        <v>0.08</v>
      </c>
      <c r="G2739" s="15" t="s">
        <v>15</v>
      </c>
      <c r="H2739" s="4" t="n">
        <v>1.512</v>
      </c>
      <c r="I2739" s="4"/>
      <c r="J2739" s="4"/>
    </row>
    <row r="2740" customFormat="false" ht="15" hidden="false" customHeight="false" outlineLevel="0" collapsed="false">
      <c r="A2740" s="3" t="s">
        <v>6080</v>
      </c>
      <c r="B2740" s="12" t="s">
        <v>5589</v>
      </c>
      <c r="C2740" s="12" t="s">
        <v>6050</v>
      </c>
      <c r="D2740" s="4"/>
      <c r="E2740" s="4" t="s">
        <v>6081</v>
      </c>
      <c r="F2740" s="12" t="n">
        <v>0.08</v>
      </c>
      <c r="G2740" s="15" t="s">
        <v>15</v>
      </c>
      <c r="H2740" s="4" t="n">
        <v>1.64</v>
      </c>
      <c r="I2740" s="4"/>
      <c r="J2740" s="4"/>
    </row>
    <row r="2741" customFormat="false" ht="15" hidden="false" customHeight="false" outlineLevel="0" collapsed="false">
      <c r="A2741" s="3" t="s">
        <v>6082</v>
      </c>
      <c r="B2741" s="12" t="s">
        <v>5589</v>
      </c>
      <c r="C2741" s="12" t="s">
        <v>6050</v>
      </c>
      <c r="D2741" s="4"/>
      <c r="E2741" s="4" t="s">
        <v>6083</v>
      </c>
      <c r="F2741" s="12" t="n">
        <v>0.08</v>
      </c>
      <c r="G2741" s="15" t="s">
        <v>15</v>
      </c>
      <c r="H2741" s="4" t="n">
        <v>3.72</v>
      </c>
      <c r="I2741" s="4"/>
      <c r="J2741" s="4"/>
    </row>
    <row r="2742" customFormat="false" ht="15" hidden="false" customHeight="false" outlineLevel="0" collapsed="false">
      <c r="A2742" s="3" t="s">
        <v>6084</v>
      </c>
      <c r="B2742" s="12" t="s">
        <v>5589</v>
      </c>
      <c r="C2742" s="12" t="s">
        <v>6050</v>
      </c>
      <c r="D2742" s="4"/>
      <c r="E2742" s="4" t="s">
        <v>6085</v>
      </c>
      <c r="F2742" s="12" t="n">
        <v>0.08</v>
      </c>
      <c r="G2742" s="15" t="s">
        <v>15</v>
      </c>
      <c r="H2742" s="4" t="n">
        <v>2.07</v>
      </c>
      <c r="I2742" s="4"/>
      <c r="J2742" s="4"/>
    </row>
    <row r="2743" customFormat="false" ht="15" hidden="false" customHeight="false" outlineLevel="0" collapsed="false">
      <c r="A2743" s="3" t="s">
        <v>6086</v>
      </c>
      <c r="B2743" s="12" t="s">
        <v>5589</v>
      </c>
      <c r="C2743" s="12" t="s">
        <v>6050</v>
      </c>
      <c r="D2743" s="4"/>
      <c r="E2743" s="4" t="s">
        <v>6087</v>
      </c>
      <c r="F2743" s="12" t="n">
        <v>0.08</v>
      </c>
      <c r="G2743" s="15" t="s">
        <v>15</v>
      </c>
      <c r="H2743" s="4" t="n">
        <v>3.34</v>
      </c>
      <c r="I2743" s="4"/>
      <c r="J2743" s="4"/>
    </row>
    <row r="2744" customFormat="false" ht="15" hidden="false" customHeight="false" outlineLevel="0" collapsed="false">
      <c r="A2744" s="3" t="s">
        <v>6088</v>
      </c>
      <c r="B2744" s="12" t="s">
        <v>5589</v>
      </c>
      <c r="C2744" s="12" t="s">
        <v>6050</v>
      </c>
      <c r="D2744" s="4"/>
      <c r="E2744" s="4" t="s">
        <v>6089</v>
      </c>
      <c r="F2744" s="12" t="n">
        <v>0.08</v>
      </c>
      <c r="G2744" s="15" t="s">
        <v>15</v>
      </c>
      <c r="H2744" s="4" t="n">
        <v>6.68</v>
      </c>
      <c r="I2744" s="4"/>
      <c r="J2744" s="4"/>
    </row>
    <row r="2745" customFormat="false" ht="15" hidden="false" customHeight="false" outlineLevel="0" collapsed="false">
      <c r="A2745" s="3" t="s">
        <v>6090</v>
      </c>
      <c r="B2745" s="12" t="s">
        <v>5589</v>
      </c>
      <c r="C2745" s="12" t="s">
        <v>6050</v>
      </c>
      <c r="D2745" s="4"/>
      <c r="E2745" s="4" t="s">
        <v>6091</v>
      </c>
      <c r="F2745" s="12" t="n">
        <v>0.08</v>
      </c>
      <c r="G2745" s="15" t="s">
        <v>15</v>
      </c>
      <c r="H2745" s="4" t="n">
        <v>9.43</v>
      </c>
      <c r="I2745" s="4"/>
      <c r="J2745" s="4"/>
    </row>
    <row r="2746" customFormat="false" ht="15" hidden="false" customHeight="false" outlineLevel="0" collapsed="false">
      <c r="A2746" s="3" t="s">
        <v>6092</v>
      </c>
      <c r="B2746" s="12" t="s">
        <v>5589</v>
      </c>
      <c r="C2746" s="12" t="s">
        <v>3200</v>
      </c>
      <c r="D2746" s="4"/>
      <c r="E2746" s="4" t="s">
        <v>6093</v>
      </c>
      <c r="F2746" s="12" t="n">
        <v>0.08</v>
      </c>
      <c r="G2746" s="15" t="s">
        <v>15</v>
      </c>
      <c r="H2746" s="55" t="n">
        <v>0.735</v>
      </c>
      <c r="I2746" s="4"/>
      <c r="J2746" s="4"/>
    </row>
    <row r="2747" customFormat="false" ht="15" hidden="false" customHeight="false" outlineLevel="0" collapsed="false">
      <c r="A2747" s="3" t="s">
        <v>6094</v>
      </c>
      <c r="B2747" s="12" t="s">
        <v>5589</v>
      </c>
      <c r="C2747" s="12" t="s">
        <v>3200</v>
      </c>
      <c r="D2747" s="4"/>
      <c r="E2747" s="4" t="s">
        <v>6095</v>
      </c>
      <c r="F2747" s="12" t="n">
        <v>0.08</v>
      </c>
      <c r="G2747" s="15" t="s">
        <v>15</v>
      </c>
      <c r="H2747" s="3" t="n">
        <v>1.37</v>
      </c>
      <c r="I2747" s="4"/>
      <c r="J2747" s="4"/>
    </row>
    <row r="2748" customFormat="false" ht="15" hidden="false" customHeight="false" outlineLevel="0" collapsed="false">
      <c r="A2748" s="3" t="s">
        <v>6096</v>
      </c>
      <c r="B2748" s="12" t="s">
        <v>5589</v>
      </c>
      <c r="C2748" s="12" t="s">
        <v>3200</v>
      </c>
      <c r="D2748" s="4"/>
      <c r="E2748" s="4" t="s">
        <v>6097</v>
      </c>
      <c r="F2748" s="12" t="n">
        <v>0.08</v>
      </c>
      <c r="G2748" s="15" t="s">
        <v>15</v>
      </c>
      <c r="H2748" s="4" t="n">
        <v>1.43</v>
      </c>
      <c r="I2748" s="4"/>
      <c r="J2748" s="4"/>
    </row>
    <row r="2749" customFormat="false" ht="15" hidden="false" customHeight="false" outlineLevel="0" collapsed="false">
      <c r="A2749" s="3" t="s">
        <v>6098</v>
      </c>
      <c r="B2749" s="12" t="s">
        <v>5589</v>
      </c>
      <c r="C2749" s="12" t="s">
        <v>3200</v>
      </c>
      <c r="D2749" s="4"/>
      <c r="E2749" s="4" t="s">
        <v>6099</v>
      </c>
      <c r="F2749" s="12" t="n">
        <v>0.08</v>
      </c>
      <c r="G2749" s="15" t="s">
        <v>15</v>
      </c>
      <c r="H2749" s="4" t="n">
        <v>1.434</v>
      </c>
      <c r="I2749" s="4"/>
      <c r="J2749" s="4"/>
    </row>
    <row r="2750" customFormat="false" ht="15" hidden="false" customHeight="false" outlineLevel="0" collapsed="false">
      <c r="A2750" s="3" t="s">
        <v>6100</v>
      </c>
      <c r="B2750" s="12" t="s">
        <v>5589</v>
      </c>
      <c r="C2750" s="12" t="s">
        <v>2688</v>
      </c>
      <c r="D2750" s="4"/>
      <c r="E2750" s="4" t="s">
        <v>6101</v>
      </c>
      <c r="F2750" s="12" t="n">
        <v>0.08</v>
      </c>
      <c r="G2750" s="15" t="s">
        <v>15</v>
      </c>
      <c r="H2750" s="55" t="n">
        <v>0.81</v>
      </c>
      <c r="I2750" s="4"/>
      <c r="J2750" s="4"/>
    </row>
    <row r="2751" customFormat="false" ht="15" hidden="false" customHeight="false" outlineLevel="0" collapsed="false">
      <c r="A2751" s="3" t="s">
        <v>6102</v>
      </c>
      <c r="B2751" s="12" t="s">
        <v>5589</v>
      </c>
      <c r="C2751" s="12" t="s">
        <v>6103</v>
      </c>
      <c r="D2751" s="4"/>
      <c r="E2751" s="4" t="s">
        <v>6104</v>
      </c>
      <c r="F2751" s="12" t="n">
        <v>0.08</v>
      </c>
      <c r="G2751" s="15" t="s">
        <v>15</v>
      </c>
      <c r="H2751" s="4" t="n">
        <v>2.5</v>
      </c>
      <c r="I2751" s="4"/>
      <c r="J2751" s="4"/>
    </row>
    <row r="2752" customFormat="false" ht="15" hidden="false" customHeight="false" outlineLevel="0" collapsed="false">
      <c r="A2752" s="3" t="s">
        <v>6105</v>
      </c>
      <c r="B2752" s="12" t="s">
        <v>5589</v>
      </c>
      <c r="C2752" s="12" t="s">
        <v>6103</v>
      </c>
      <c r="D2752" s="4"/>
      <c r="E2752" s="4" t="s">
        <v>6106</v>
      </c>
      <c r="F2752" s="12" t="n">
        <v>0.08</v>
      </c>
      <c r="G2752" s="15" t="s">
        <v>15</v>
      </c>
      <c r="H2752" s="4" t="n">
        <v>2.5</v>
      </c>
      <c r="I2752" s="4"/>
      <c r="J2752" s="4"/>
    </row>
    <row r="2753" customFormat="false" ht="15" hidden="false" customHeight="false" outlineLevel="0" collapsed="false">
      <c r="A2753" s="3" t="s">
        <v>6107</v>
      </c>
      <c r="B2753" s="12" t="s">
        <v>5589</v>
      </c>
      <c r="C2753" s="12" t="s">
        <v>6103</v>
      </c>
      <c r="D2753" s="4"/>
      <c r="E2753" s="4" t="s">
        <v>6108</v>
      </c>
      <c r="F2753" s="12" t="n">
        <v>0.08</v>
      </c>
      <c r="G2753" s="15" t="s">
        <v>15</v>
      </c>
      <c r="H2753" s="4" t="n">
        <v>13.8</v>
      </c>
      <c r="I2753" s="4"/>
      <c r="J2753" s="4"/>
    </row>
    <row r="2754" customFormat="false" ht="15" hidden="false" customHeight="false" outlineLevel="0" collapsed="false">
      <c r="A2754" s="3" t="s">
        <v>6109</v>
      </c>
      <c r="B2754" s="12" t="s">
        <v>5589</v>
      </c>
      <c r="C2754" s="12" t="s">
        <v>6103</v>
      </c>
      <c r="D2754" s="4"/>
      <c r="E2754" s="4" t="s">
        <v>6110</v>
      </c>
      <c r="F2754" s="12" t="n">
        <v>0.08</v>
      </c>
      <c r="G2754" s="15" t="s">
        <v>15</v>
      </c>
      <c r="H2754" s="4" t="n">
        <v>13.25</v>
      </c>
      <c r="I2754" s="4"/>
      <c r="J2754" s="4"/>
    </row>
    <row r="2755" customFormat="false" ht="15" hidden="false" customHeight="false" outlineLevel="0" collapsed="false">
      <c r="A2755" s="3" t="s">
        <v>6111</v>
      </c>
      <c r="B2755" s="12" t="s">
        <v>5589</v>
      </c>
      <c r="C2755" s="12" t="s">
        <v>6103</v>
      </c>
      <c r="D2755" s="4"/>
      <c r="E2755" s="4" t="s">
        <v>6112</v>
      </c>
      <c r="F2755" s="12" t="n">
        <v>0.08</v>
      </c>
      <c r="G2755" s="15" t="s">
        <v>15</v>
      </c>
      <c r="H2755" s="4" t="n">
        <v>13.25</v>
      </c>
      <c r="I2755" s="4"/>
      <c r="J2755" s="4"/>
    </row>
    <row r="2756" customFormat="false" ht="15" hidden="false" customHeight="false" outlineLevel="0" collapsed="false">
      <c r="A2756" s="3" t="s">
        <v>6113</v>
      </c>
      <c r="B2756" s="12" t="s">
        <v>5589</v>
      </c>
      <c r="C2756" s="12" t="s">
        <v>6103</v>
      </c>
      <c r="D2756" s="4"/>
      <c r="E2756" s="4" t="s">
        <v>6114</v>
      </c>
      <c r="F2756" s="12" t="n">
        <v>0.08</v>
      </c>
      <c r="G2756" s="15" t="s">
        <v>15</v>
      </c>
      <c r="H2756" s="4" t="n">
        <v>13.25</v>
      </c>
      <c r="I2756" s="4"/>
      <c r="J2756" s="4"/>
    </row>
    <row r="2757" customFormat="false" ht="15" hidden="false" customHeight="false" outlineLevel="0" collapsed="false">
      <c r="A2757" s="3" t="s">
        <v>6115</v>
      </c>
      <c r="B2757" s="12" t="s">
        <v>5589</v>
      </c>
      <c r="C2757" s="12" t="s">
        <v>6103</v>
      </c>
      <c r="D2757" s="4"/>
      <c r="E2757" s="4" t="s">
        <v>6116</v>
      </c>
      <c r="F2757" s="12" t="n">
        <v>0.08</v>
      </c>
      <c r="G2757" s="15" t="s">
        <v>15</v>
      </c>
      <c r="H2757" s="4" t="n">
        <v>11.95</v>
      </c>
      <c r="I2757" s="4"/>
      <c r="J2757" s="4"/>
    </row>
    <row r="2758" customFormat="false" ht="15" hidden="false" customHeight="false" outlineLevel="0" collapsed="false">
      <c r="A2758" s="3" t="s">
        <v>6117</v>
      </c>
      <c r="B2758" s="12" t="s">
        <v>5589</v>
      </c>
      <c r="C2758" s="12" t="s">
        <v>6103</v>
      </c>
      <c r="D2758" s="4"/>
      <c r="E2758" s="4" t="s">
        <v>6118</v>
      </c>
      <c r="F2758" s="12" t="n">
        <v>0.08</v>
      </c>
      <c r="G2758" s="15" t="s">
        <v>15</v>
      </c>
      <c r="H2758" s="4" t="n">
        <v>12.75</v>
      </c>
      <c r="I2758" s="4"/>
      <c r="J2758" s="4"/>
    </row>
    <row r="2759" customFormat="false" ht="15" hidden="false" customHeight="false" outlineLevel="0" collapsed="false">
      <c r="A2759" s="3" t="s">
        <v>6119</v>
      </c>
      <c r="B2759" s="12" t="s">
        <v>5589</v>
      </c>
      <c r="C2759" s="12" t="s">
        <v>6103</v>
      </c>
      <c r="D2759" s="4"/>
      <c r="E2759" s="4" t="s">
        <v>6120</v>
      </c>
      <c r="F2759" s="12" t="n">
        <v>0.08</v>
      </c>
      <c r="G2759" s="15" t="s">
        <v>15</v>
      </c>
      <c r="H2759" s="4" t="n">
        <v>12.25</v>
      </c>
      <c r="I2759" s="4"/>
      <c r="J2759" s="4"/>
    </row>
    <row r="2760" customFormat="false" ht="15" hidden="false" customHeight="false" outlineLevel="0" collapsed="false">
      <c r="A2760" s="3" t="s">
        <v>6121</v>
      </c>
      <c r="B2760" s="12" t="s">
        <v>5589</v>
      </c>
      <c r="C2760" s="12" t="s">
        <v>6103</v>
      </c>
      <c r="D2760" s="4"/>
      <c r="E2760" s="4" t="s">
        <v>6122</v>
      </c>
      <c r="F2760" s="12" t="n">
        <v>0.08</v>
      </c>
      <c r="G2760" s="15" t="s">
        <v>15</v>
      </c>
      <c r="H2760" s="4" t="n">
        <v>12.25</v>
      </c>
      <c r="I2760" s="4"/>
      <c r="J2760" s="4"/>
    </row>
    <row r="2761" customFormat="false" ht="15" hidden="false" customHeight="false" outlineLevel="0" collapsed="false">
      <c r="A2761" s="3" t="s">
        <v>6123</v>
      </c>
      <c r="B2761" s="12" t="s">
        <v>5589</v>
      </c>
      <c r="C2761" s="12" t="s">
        <v>6103</v>
      </c>
      <c r="D2761" s="4"/>
      <c r="E2761" s="4" t="s">
        <v>6124</v>
      </c>
      <c r="F2761" s="12" t="n">
        <v>0.08</v>
      </c>
      <c r="G2761" s="15" t="s">
        <v>15</v>
      </c>
      <c r="H2761" s="4" t="n">
        <v>12.75</v>
      </c>
      <c r="I2761" s="4"/>
      <c r="J2761" s="4"/>
    </row>
    <row r="2762" customFormat="false" ht="15" hidden="false" customHeight="false" outlineLevel="0" collapsed="false">
      <c r="A2762" s="3" t="s">
        <v>6125</v>
      </c>
      <c r="B2762" s="12" t="s">
        <v>5589</v>
      </c>
      <c r="C2762" s="12" t="s">
        <v>6103</v>
      </c>
      <c r="D2762" s="4"/>
      <c r="E2762" s="4" t="s">
        <v>6126</v>
      </c>
      <c r="F2762" s="12" t="n">
        <v>0.08</v>
      </c>
      <c r="G2762" s="15" t="s">
        <v>15</v>
      </c>
      <c r="H2762" s="4" t="n">
        <v>12.75</v>
      </c>
      <c r="I2762" s="4"/>
      <c r="J2762" s="4"/>
    </row>
    <row r="2763" customFormat="false" ht="15" hidden="false" customHeight="false" outlineLevel="0" collapsed="false">
      <c r="A2763" s="3" t="s">
        <v>6127</v>
      </c>
      <c r="B2763" s="12" t="s">
        <v>5589</v>
      </c>
      <c r="C2763" s="12" t="s">
        <v>6103</v>
      </c>
      <c r="D2763" s="4"/>
      <c r="E2763" s="4" t="s">
        <v>6128</v>
      </c>
      <c r="F2763" s="12" t="n">
        <v>0.08</v>
      </c>
      <c r="G2763" s="15" t="s">
        <v>15</v>
      </c>
      <c r="H2763" s="4" t="n">
        <v>13.95</v>
      </c>
      <c r="I2763" s="4"/>
      <c r="J2763" s="4"/>
    </row>
    <row r="2764" customFormat="false" ht="15" hidden="false" customHeight="false" outlineLevel="0" collapsed="false">
      <c r="A2764" s="3" t="s">
        <v>6129</v>
      </c>
      <c r="B2764" s="12" t="s">
        <v>5589</v>
      </c>
      <c r="C2764" s="12" t="s">
        <v>6103</v>
      </c>
      <c r="D2764" s="4"/>
      <c r="E2764" s="4" t="s">
        <v>6130</v>
      </c>
      <c r="F2764" s="12" t="n">
        <v>0.08</v>
      </c>
      <c r="G2764" s="15" t="s">
        <v>15</v>
      </c>
      <c r="H2764" s="4" t="n">
        <v>12.25</v>
      </c>
      <c r="I2764" s="4"/>
      <c r="J2764" s="4"/>
    </row>
    <row r="2765" customFormat="false" ht="15" hidden="false" customHeight="false" outlineLevel="0" collapsed="false">
      <c r="A2765" s="3" t="s">
        <v>6131</v>
      </c>
      <c r="B2765" s="12" t="s">
        <v>5589</v>
      </c>
      <c r="C2765" s="12" t="s">
        <v>6103</v>
      </c>
      <c r="D2765" s="4"/>
      <c r="E2765" s="4" t="s">
        <v>6132</v>
      </c>
      <c r="F2765" s="12" t="n">
        <v>0.08</v>
      </c>
      <c r="G2765" s="15" t="s">
        <v>15</v>
      </c>
      <c r="H2765" s="4" t="n">
        <v>12.25</v>
      </c>
      <c r="I2765" s="4"/>
      <c r="J2765" s="4"/>
    </row>
    <row r="2766" customFormat="false" ht="15" hidden="false" customHeight="false" outlineLevel="0" collapsed="false">
      <c r="A2766" s="3" t="s">
        <v>6133</v>
      </c>
      <c r="B2766" s="12" t="s">
        <v>5589</v>
      </c>
      <c r="C2766" s="12" t="s">
        <v>6103</v>
      </c>
      <c r="D2766" s="4"/>
      <c r="E2766" s="4" t="s">
        <v>6134</v>
      </c>
      <c r="F2766" s="12" t="n">
        <v>0.08</v>
      </c>
      <c r="G2766" s="15" t="s">
        <v>15</v>
      </c>
      <c r="H2766" s="4" t="n">
        <v>13.95</v>
      </c>
      <c r="I2766" s="4"/>
      <c r="J2766" s="4"/>
    </row>
    <row r="2767" customFormat="false" ht="15" hidden="false" customHeight="false" outlineLevel="0" collapsed="false">
      <c r="A2767" s="3" t="s">
        <v>6135</v>
      </c>
      <c r="B2767" s="12" t="s">
        <v>5589</v>
      </c>
      <c r="C2767" s="12" t="s">
        <v>6103</v>
      </c>
      <c r="D2767" s="4"/>
      <c r="E2767" s="4" t="s">
        <v>6136</v>
      </c>
      <c r="F2767" s="12" t="n">
        <v>0.08</v>
      </c>
      <c r="G2767" s="15" t="s">
        <v>15</v>
      </c>
      <c r="H2767" s="4" t="n">
        <v>12.25</v>
      </c>
      <c r="I2767" s="4"/>
      <c r="J2767" s="4"/>
    </row>
    <row r="2768" customFormat="false" ht="15" hidden="false" customHeight="false" outlineLevel="0" collapsed="false">
      <c r="A2768" s="3" t="s">
        <v>6137</v>
      </c>
      <c r="B2768" s="12" t="s">
        <v>5589</v>
      </c>
      <c r="C2768" s="12" t="s">
        <v>6138</v>
      </c>
      <c r="D2768" s="4"/>
      <c r="E2768" s="4" t="s">
        <v>6139</v>
      </c>
      <c r="F2768" s="12" t="n">
        <v>0.08</v>
      </c>
      <c r="G2768" s="15" t="s">
        <v>15</v>
      </c>
      <c r="H2768" s="4" t="n">
        <v>7.5</v>
      </c>
      <c r="I2768" s="4"/>
      <c r="J2768" s="4"/>
    </row>
    <row r="2769" customFormat="false" ht="15" hidden="false" customHeight="false" outlineLevel="0" collapsed="false">
      <c r="A2769" s="3" t="s">
        <v>6140</v>
      </c>
      <c r="B2769" s="12" t="s">
        <v>5589</v>
      </c>
      <c r="C2769" s="12" t="s">
        <v>6141</v>
      </c>
      <c r="D2769" s="4"/>
      <c r="E2769" s="4" t="s">
        <v>6142</v>
      </c>
      <c r="F2769" s="12" t="n">
        <v>0.08</v>
      </c>
      <c r="G2769" s="15" t="s">
        <v>15</v>
      </c>
      <c r="H2769" s="56" t="n">
        <v>28.5</v>
      </c>
      <c r="I2769" s="4"/>
      <c r="J2769" s="4"/>
    </row>
    <row r="2770" customFormat="false" ht="15" hidden="false" customHeight="false" outlineLevel="0" collapsed="false">
      <c r="A2770" s="3" t="s">
        <v>6143</v>
      </c>
      <c r="B2770" s="12" t="s">
        <v>5589</v>
      </c>
      <c r="C2770" s="12" t="s">
        <v>6141</v>
      </c>
      <c r="D2770" s="4"/>
      <c r="E2770" s="4" t="s">
        <v>6144</v>
      </c>
      <c r="F2770" s="12" t="n">
        <v>0.08</v>
      </c>
      <c r="G2770" s="15" t="s">
        <v>15</v>
      </c>
      <c r="H2770" s="55" t="n">
        <v>60</v>
      </c>
      <c r="I2770" s="4"/>
      <c r="J2770" s="4"/>
    </row>
    <row r="2771" customFormat="false" ht="15" hidden="false" customHeight="false" outlineLevel="0" collapsed="false">
      <c r="A2771" s="3" t="s">
        <v>6145</v>
      </c>
      <c r="B2771" s="12" t="s">
        <v>5589</v>
      </c>
      <c r="C2771" s="12" t="s">
        <v>6141</v>
      </c>
      <c r="D2771" s="4"/>
      <c r="E2771" s="4" t="s">
        <v>6146</v>
      </c>
      <c r="F2771" s="12" t="n">
        <v>0.08</v>
      </c>
      <c r="G2771" s="15" t="s">
        <v>15</v>
      </c>
      <c r="H2771" s="55" t="n">
        <v>50</v>
      </c>
      <c r="I2771" s="4"/>
      <c r="J2771" s="4"/>
    </row>
    <row r="2772" customFormat="false" ht="15" hidden="false" customHeight="false" outlineLevel="0" collapsed="false">
      <c r="A2772" s="3" t="s">
        <v>6147</v>
      </c>
      <c r="B2772" s="12" t="s">
        <v>5589</v>
      </c>
      <c r="C2772" s="12" t="s">
        <v>6141</v>
      </c>
      <c r="D2772" s="4"/>
      <c r="E2772" s="4" t="s">
        <v>6148</v>
      </c>
      <c r="F2772" s="12" t="n">
        <v>0.08</v>
      </c>
      <c r="G2772" s="15" t="s">
        <v>15</v>
      </c>
      <c r="H2772" s="55" t="n">
        <v>110</v>
      </c>
      <c r="I2772" s="4"/>
      <c r="J2772" s="4"/>
    </row>
    <row r="2773" customFormat="false" ht="15" hidden="false" customHeight="false" outlineLevel="0" collapsed="false">
      <c r="A2773" s="3" t="s">
        <v>6149</v>
      </c>
      <c r="B2773" s="12" t="s">
        <v>5589</v>
      </c>
      <c r="C2773" s="12" t="s">
        <v>6141</v>
      </c>
      <c r="D2773" s="4"/>
      <c r="E2773" s="4" t="s">
        <v>6150</v>
      </c>
      <c r="F2773" s="12" t="n">
        <v>0.08</v>
      </c>
      <c r="G2773" s="15" t="s">
        <v>15</v>
      </c>
      <c r="H2773" s="55" t="n">
        <v>320</v>
      </c>
      <c r="I2773" s="4"/>
      <c r="J2773" s="4"/>
    </row>
    <row r="2774" customFormat="false" ht="15" hidden="false" customHeight="false" outlineLevel="0" collapsed="false">
      <c r="A2774" s="3" t="s">
        <v>6151</v>
      </c>
      <c r="B2774" s="12" t="s">
        <v>5589</v>
      </c>
      <c r="C2774" s="12" t="s">
        <v>6141</v>
      </c>
      <c r="D2774" s="4"/>
      <c r="E2774" s="4" t="s">
        <v>6152</v>
      </c>
      <c r="F2774" s="12" t="n">
        <v>0.08</v>
      </c>
      <c r="G2774" s="15" t="s">
        <v>15</v>
      </c>
      <c r="H2774" s="55" t="n">
        <v>330</v>
      </c>
      <c r="I2774" s="4"/>
      <c r="J2774" s="4"/>
    </row>
    <row r="2775" customFormat="false" ht="15" hidden="false" customHeight="false" outlineLevel="0" collapsed="false">
      <c r="A2775" s="3" t="s">
        <v>6153</v>
      </c>
      <c r="B2775" s="12" t="s">
        <v>5589</v>
      </c>
      <c r="C2775" s="12" t="s">
        <v>6154</v>
      </c>
      <c r="D2775" s="4"/>
      <c r="E2775" s="4" t="s">
        <v>6155</v>
      </c>
      <c r="F2775" s="12" t="n">
        <v>0.08</v>
      </c>
      <c r="G2775" s="15" t="s">
        <v>15</v>
      </c>
      <c r="H2775" s="55" t="n">
        <v>9.16666666666667</v>
      </c>
      <c r="I2775" s="4"/>
      <c r="J2775" s="4"/>
    </row>
    <row r="2776" customFormat="false" ht="15" hidden="false" customHeight="false" outlineLevel="0" collapsed="false">
      <c r="A2776" s="3" t="s">
        <v>6156</v>
      </c>
      <c r="B2776" s="12" t="s">
        <v>5589</v>
      </c>
      <c r="C2776" s="12" t="s">
        <v>6154</v>
      </c>
      <c r="D2776" s="4"/>
      <c r="E2776" s="4" t="s">
        <v>6157</v>
      </c>
      <c r="F2776" s="12" t="n">
        <v>0.18</v>
      </c>
      <c r="G2776" s="15" t="s">
        <v>15</v>
      </c>
      <c r="H2776" s="55" t="n">
        <v>19.2042</v>
      </c>
      <c r="I2776" s="4"/>
      <c r="J2776" s="4"/>
    </row>
    <row r="2777" customFormat="false" ht="15" hidden="false" customHeight="false" outlineLevel="0" collapsed="false">
      <c r="A2777" s="3" t="s">
        <v>6158</v>
      </c>
      <c r="B2777" s="12" t="s">
        <v>5589</v>
      </c>
      <c r="C2777" s="12" t="s">
        <v>6154</v>
      </c>
      <c r="D2777" s="4"/>
      <c r="E2777" s="4" t="s">
        <v>6159</v>
      </c>
      <c r="F2777" s="15" t="n">
        <v>0.18</v>
      </c>
      <c r="G2777" s="15" t="s">
        <v>15</v>
      </c>
      <c r="H2777" s="4" t="n">
        <v>7.83</v>
      </c>
      <c r="I2777" s="4"/>
      <c r="J2777" s="4"/>
    </row>
    <row r="2778" customFormat="false" ht="15" hidden="true" customHeight="false" outlineLevel="0" collapsed="false">
      <c r="A2778" s="3" t="s">
        <v>6160</v>
      </c>
      <c r="B2778" s="12" t="s">
        <v>6161</v>
      </c>
      <c r="C2778" s="12" t="s">
        <v>6162</v>
      </c>
      <c r="D2778" s="4"/>
      <c r="E2778" s="4" t="s">
        <v>6163</v>
      </c>
      <c r="F2778" s="15" t="n">
        <v>0.18</v>
      </c>
      <c r="G2778" s="15" t="s">
        <v>4262</v>
      </c>
      <c r="H2778" s="4" t="n">
        <v>17.955</v>
      </c>
      <c r="I2778" s="4"/>
      <c r="J2778" s="4"/>
    </row>
    <row r="2779" customFormat="false" ht="15" hidden="true" customHeight="false" outlineLevel="0" collapsed="false">
      <c r="A2779" s="3" t="s">
        <v>6164</v>
      </c>
      <c r="B2779" s="12" t="s">
        <v>6161</v>
      </c>
      <c r="C2779" s="12" t="s">
        <v>6165</v>
      </c>
      <c r="D2779" s="4"/>
      <c r="E2779" s="4" t="s">
        <v>6166</v>
      </c>
      <c r="F2779" s="4" t="n">
        <v>0.18</v>
      </c>
      <c r="G2779" s="4" t="s">
        <v>4262</v>
      </c>
      <c r="H2779" s="4" t="n">
        <v>32.58</v>
      </c>
      <c r="I2779" s="4"/>
      <c r="J2779" s="4"/>
    </row>
    <row r="2780" customFormat="false" ht="15" hidden="true" customHeight="false" outlineLevel="0" collapsed="false">
      <c r="A2780" s="3" t="s">
        <v>6167</v>
      </c>
      <c r="B2780" s="12" t="s">
        <v>6161</v>
      </c>
      <c r="C2780" s="12" t="s">
        <v>6165</v>
      </c>
      <c r="D2780" s="4"/>
      <c r="E2780" s="4" t="s">
        <v>6168</v>
      </c>
      <c r="F2780" s="4" t="n">
        <v>0.18</v>
      </c>
      <c r="G2780" s="4" t="s">
        <v>4262</v>
      </c>
      <c r="H2780" s="4" t="n">
        <v>919.695</v>
      </c>
      <c r="I2780" s="4"/>
      <c r="J2780" s="4"/>
    </row>
    <row r="2781" customFormat="false" ht="15" hidden="true" customHeight="false" outlineLevel="0" collapsed="false">
      <c r="A2781" s="3" t="s">
        <v>6169</v>
      </c>
      <c r="B2781" s="12" t="s">
        <v>6161</v>
      </c>
      <c r="C2781" s="12" t="s">
        <v>6165</v>
      </c>
      <c r="D2781" s="4"/>
      <c r="E2781" s="4" t="s">
        <v>6170</v>
      </c>
      <c r="F2781" s="4" t="n">
        <v>0.18</v>
      </c>
      <c r="G2781" s="4" t="s">
        <v>4262</v>
      </c>
      <c r="H2781" s="4" t="n">
        <v>70.49</v>
      </c>
      <c r="I2781" s="4"/>
      <c r="J2781" s="4"/>
    </row>
    <row r="2782" customFormat="false" ht="15" hidden="true" customHeight="false" outlineLevel="0" collapsed="false">
      <c r="A2782" s="3" t="s">
        <v>6171</v>
      </c>
      <c r="B2782" s="12" t="s">
        <v>6161</v>
      </c>
      <c r="C2782" s="12" t="s">
        <v>6165</v>
      </c>
      <c r="D2782" s="4"/>
      <c r="E2782" s="4" t="s">
        <v>6172</v>
      </c>
      <c r="F2782" s="4" t="n">
        <v>0.18</v>
      </c>
      <c r="G2782" s="4" t="s">
        <v>4262</v>
      </c>
      <c r="H2782" s="4" t="n">
        <v>661.675</v>
      </c>
      <c r="I2782" s="4"/>
      <c r="J2782" s="4"/>
    </row>
    <row r="2783" customFormat="false" ht="15" hidden="true" customHeight="false" outlineLevel="0" collapsed="false">
      <c r="A2783" s="3" t="s">
        <v>6173</v>
      </c>
      <c r="B2783" s="12" t="s">
        <v>6161</v>
      </c>
      <c r="C2783" s="12" t="s">
        <v>6165</v>
      </c>
      <c r="D2783" s="4"/>
      <c r="E2783" s="4" t="s">
        <v>6174</v>
      </c>
      <c r="F2783" s="4" t="n">
        <v>0.18</v>
      </c>
      <c r="G2783" s="4" t="s">
        <v>4262</v>
      </c>
      <c r="H2783" s="4" t="n">
        <v>627.095</v>
      </c>
      <c r="I2783" s="4"/>
      <c r="J2783" s="4"/>
    </row>
    <row r="2784" customFormat="false" ht="15" hidden="true" customHeight="false" outlineLevel="0" collapsed="false">
      <c r="A2784" s="3" t="s">
        <v>6175</v>
      </c>
      <c r="B2784" s="12" t="s">
        <v>6161</v>
      </c>
      <c r="C2784" s="12" t="s">
        <v>6165</v>
      </c>
      <c r="D2784" s="4"/>
      <c r="E2784" s="4" t="s">
        <v>6176</v>
      </c>
      <c r="F2784" s="4" t="n">
        <v>0.18</v>
      </c>
      <c r="G2784" s="4" t="s">
        <v>4262</v>
      </c>
      <c r="H2784" s="4" t="n">
        <v>57.19</v>
      </c>
      <c r="I2784" s="4"/>
      <c r="J2784" s="4"/>
    </row>
    <row r="2785" customFormat="false" ht="15" hidden="true" customHeight="false" outlineLevel="0" collapsed="false">
      <c r="A2785" s="3" t="s">
        <v>6177</v>
      </c>
      <c r="B2785" s="12" t="s">
        <v>6161</v>
      </c>
      <c r="C2785" s="12" t="s">
        <v>6165</v>
      </c>
      <c r="D2785" s="4"/>
      <c r="E2785" s="4" t="s">
        <v>6178</v>
      </c>
      <c r="F2785" s="4" t="n">
        <v>0.18</v>
      </c>
      <c r="G2785" s="4" t="s">
        <v>4262</v>
      </c>
      <c r="H2785" s="4" t="n">
        <v>79.8</v>
      </c>
      <c r="I2785" s="4"/>
      <c r="J2785" s="4"/>
    </row>
    <row r="2786" customFormat="false" ht="15" hidden="true" customHeight="false" outlineLevel="0" collapsed="false">
      <c r="A2786" s="3" t="s">
        <v>6179</v>
      </c>
      <c r="B2786" s="12" t="s">
        <v>6161</v>
      </c>
      <c r="C2786" s="12" t="s">
        <v>6165</v>
      </c>
      <c r="D2786" s="4"/>
      <c r="E2786" s="4" t="s">
        <v>6180</v>
      </c>
      <c r="F2786" s="4" t="n">
        <v>0.18</v>
      </c>
      <c r="G2786" s="4" t="s">
        <v>4262</v>
      </c>
      <c r="H2786" s="4" t="n">
        <v>396.34</v>
      </c>
      <c r="I2786" s="4"/>
      <c r="J2786" s="4"/>
    </row>
    <row r="2787" customFormat="false" ht="15" hidden="true" customHeight="false" outlineLevel="0" collapsed="false">
      <c r="A2787" s="3" t="s">
        <v>6181</v>
      </c>
      <c r="B2787" s="12" t="s">
        <v>6161</v>
      </c>
      <c r="C2787" s="12" t="s">
        <v>6165</v>
      </c>
      <c r="D2787" s="4"/>
      <c r="E2787" s="4" t="s">
        <v>6182</v>
      </c>
      <c r="F2787" s="4" t="n">
        <v>0.18</v>
      </c>
      <c r="G2787" s="4" t="s">
        <v>4262</v>
      </c>
      <c r="H2787" s="4" t="n">
        <v>37.24</v>
      </c>
      <c r="I2787" s="4"/>
      <c r="J2787" s="4"/>
    </row>
    <row r="2788" customFormat="false" ht="15" hidden="true" customHeight="false" outlineLevel="0" collapsed="false">
      <c r="A2788" s="3" t="s">
        <v>6183</v>
      </c>
      <c r="B2788" s="12" t="s">
        <v>6161</v>
      </c>
      <c r="C2788" s="12" t="s">
        <v>6165</v>
      </c>
      <c r="D2788" s="4"/>
      <c r="E2788" s="4" t="s">
        <v>6184</v>
      </c>
      <c r="F2788" s="4" t="n">
        <v>0.18</v>
      </c>
      <c r="G2788" s="4" t="s">
        <v>4262</v>
      </c>
      <c r="H2788" s="4" t="n">
        <v>95.095</v>
      </c>
      <c r="I2788" s="4"/>
      <c r="J2788" s="4"/>
    </row>
    <row r="2789" customFormat="false" ht="15" hidden="true" customHeight="false" outlineLevel="0" collapsed="false">
      <c r="A2789" s="3" t="s">
        <v>6185</v>
      </c>
      <c r="B2789" s="12" t="s">
        <v>6161</v>
      </c>
      <c r="C2789" s="12" t="s">
        <v>6165</v>
      </c>
      <c r="D2789" s="4"/>
      <c r="E2789" s="4" t="s">
        <v>6186</v>
      </c>
      <c r="F2789" s="4" t="n">
        <v>0.18</v>
      </c>
      <c r="G2789" s="4" t="s">
        <v>4262</v>
      </c>
      <c r="H2789" s="4" t="n">
        <v>132.335</v>
      </c>
      <c r="I2789" s="4"/>
      <c r="J2789" s="4"/>
    </row>
    <row r="2790" customFormat="false" ht="15" hidden="true" customHeight="false" outlineLevel="0" collapsed="false">
      <c r="A2790" s="3" t="s">
        <v>6187</v>
      </c>
      <c r="B2790" s="12" t="s">
        <v>6161</v>
      </c>
      <c r="C2790" s="12" t="s">
        <v>6188</v>
      </c>
      <c r="D2790" s="4"/>
      <c r="E2790" s="4" t="s">
        <v>6189</v>
      </c>
      <c r="F2790" s="4" t="n">
        <v>0.18</v>
      </c>
      <c r="G2790" s="4" t="s">
        <v>4262</v>
      </c>
      <c r="H2790" s="4" t="n">
        <v>79.8</v>
      </c>
      <c r="I2790" s="4"/>
      <c r="J2790" s="4"/>
    </row>
    <row r="2791" customFormat="false" ht="15" hidden="true" customHeight="false" outlineLevel="0" collapsed="false">
      <c r="A2791" s="3" t="s">
        <v>6190</v>
      </c>
      <c r="B2791" s="12" t="s">
        <v>6161</v>
      </c>
      <c r="C2791" s="12" t="s">
        <v>6188</v>
      </c>
      <c r="D2791" s="4"/>
      <c r="E2791" s="4" t="s">
        <v>6191</v>
      </c>
      <c r="F2791" s="4" t="n">
        <v>0.18</v>
      </c>
      <c r="G2791" s="4" t="s">
        <v>4262</v>
      </c>
      <c r="H2791" s="4" t="n">
        <v>129.675</v>
      </c>
      <c r="I2791" s="4"/>
      <c r="J2791" s="4"/>
    </row>
    <row r="2792" customFormat="false" ht="15" hidden="true" customHeight="false" outlineLevel="0" collapsed="false">
      <c r="A2792" s="3" t="s">
        <v>6192</v>
      </c>
      <c r="B2792" s="12" t="s">
        <v>6161</v>
      </c>
      <c r="C2792" s="12" t="s">
        <v>6188</v>
      </c>
      <c r="D2792" s="4"/>
      <c r="E2792" s="4" t="s">
        <v>6193</v>
      </c>
      <c r="F2792" s="4" t="n">
        <v>0.18</v>
      </c>
      <c r="G2792" s="4" t="s">
        <v>4262</v>
      </c>
      <c r="H2792" s="4" t="n">
        <v>106.4</v>
      </c>
      <c r="I2792" s="4"/>
      <c r="J2792" s="4"/>
    </row>
    <row r="2793" customFormat="false" ht="15" hidden="true" customHeight="false" outlineLevel="0" collapsed="false">
      <c r="A2793" s="3" t="s">
        <v>6194</v>
      </c>
      <c r="B2793" s="12" t="s">
        <v>6161</v>
      </c>
      <c r="C2793" s="12" t="s">
        <v>6188</v>
      </c>
      <c r="D2793" s="4"/>
      <c r="E2793" s="4" t="s">
        <v>6195</v>
      </c>
      <c r="F2793" s="4" t="n">
        <v>0.18</v>
      </c>
      <c r="G2793" s="4" t="s">
        <v>4262</v>
      </c>
      <c r="H2793" s="4" t="n">
        <v>172.9</v>
      </c>
      <c r="I2793" s="4"/>
      <c r="J2793" s="4"/>
    </row>
    <row r="2794" customFormat="false" ht="15" hidden="true" customHeight="false" outlineLevel="0" collapsed="false">
      <c r="A2794" s="3" t="s">
        <v>6196</v>
      </c>
      <c r="B2794" s="12" t="s">
        <v>6161</v>
      </c>
      <c r="C2794" s="12" t="s">
        <v>6188</v>
      </c>
      <c r="D2794" s="4"/>
      <c r="E2794" s="4" t="s">
        <v>6197</v>
      </c>
      <c r="F2794" s="4" t="n">
        <v>0.18</v>
      </c>
      <c r="G2794" s="4" t="s">
        <v>4262</v>
      </c>
      <c r="H2794" s="4" t="n">
        <v>65.17</v>
      </c>
      <c r="I2794" s="4"/>
      <c r="J2794" s="4"/>
    </row>
    <row r="2795" customFormat="false" ht="15" hidden="true" customHeight="false" outlineLevel="0" collapsed="false">
      <c r="A2795" s="3" t="s">
        <v>6198</v>
      </c>
      <c r="B2795" s="12" t="s">
        <v>6161</v>
      </c>
      <c r="C2795" s="12" t="s">
        <v>6188</v>
      </c>
      <c r="D2795" s="4"/>
      <c r="E2795" s="4" t="s">
        <v>6199</v>
      </c>
      <c r="F2795" s="4" t="n">
        <v>0.18</v>
      </c>
      <c r="G2795" s="4" t="s">
        <v>4262</v>
      </c>
      <c r="H2795" s="4" t="n">
        <v>79.8</v>
      </c>
      <c r="I2795" s="4"/>
      <c r="J2795" s="4"/>
    </row>
    <row r="2796" customFormat="false" ht="15" hidden="true" customHeight="false" outlineLevel="0" collapsed="false">
      <c r="A2796" s="3" t="s">
        <v>6200</v>
      </c>
      <c r="B2796" s="12" t="s">
        <v>6161</v>
      </c>
      <c r="C2796" s="12" t="s">
        <v>6188</v>
      </c>
      <c r="D2796" s="4"/>
      <c r="E2796" s="4" t="s">
        <v>6201</v>
      </c>
      <c r="F2796" s="4" t="n">
        <v>0.18</v>
      </c>
      <c r="G2796" s="4" t="s">
        <v>4262</v>
      </c>
      <c r="H2796" s="4" t="n">
        <v>182.875</v>
      </c>
      <c r="I2796" s="4"/>
      <c r="J2796" s="4"/>
    </row>
    <row r="2797" customFormat="false" ht="15" hidden="true" customHeight="false" outlineLevel="0" collapsed="false">
      <c r="A2797" s="3" t="s">
        <v>6202</v>
      </c>
      <c r="B2797" s="12" t="s">
        <v>6161</v>
      </c>
      <c r="C2797" s="12" t="s">
        <v>6188</v>
      </c>
      <c r="D2797" s="4"/>
      <c r="E2797" s="4" t="s">
        <v>6203</v>
      </c>
      <c r="F2797" s="4" t="n">
        <v>0.18</v>
      </c>
      <c r="G2797" s="4" t="s">
        <v>4262</v>
      </c>
      <c r="H2797" s="4" t="n">
        <v>43.89</v>
      </c>
      <c r="I2797" s="4"/>
      <c r="J2797" s="4"/>
    </row>
    <row r="2798" customFormat="false" ht="15" hidden="true" customHeight="false" outlineLevel="0" collapsed="false">
      <c r="A2798" s="3" t="s">
        <v>6204</v>
      </c>
      <c r="B2798" s="12" t="s">
        <v>6161</v>
      </c>
      <c r="C2798" s="12" t="s">
        <v>6188</v>
      </c>
      <c r="D2798" s="4"/>
      <c r="E2798" s="4" t="s">
        <v>6205</v>
      </c>
      <c r="F2798" s="4" t="n">
        <v>0.18</v>
      </c>
      <c r="G2798" s="4" t="s">
        <v>4262</v>
      </c>
      <c r="H2798" s="4" t="n">
        <v>37.24</v>
      </c>
      <c r="I2798" s="4"/>
      <c r="J2798" s="4"/>
    </row>
    <row r="2799" customFormat="false" ht="15" hidden="true" customHeight="false" outlineLevel="0" collapsed="false">
      <c r="A2799" s="3" t="s">
        <v>6206</v>
      </c>
      <c r="B2799" s="12" t="s">
        <v>6161</v>
      </c>
      <c r="C2799" s="12" t="s">
        <v>6188</v>
      </c>
      <c r="D2799" s="4"/>
      <c r="E2799" s="4" t="s">
        <v>6207</v>
      </c>
      <c r="F2799" s="4" t="n">
        <v>0.18</v>
      </c>
      <c r="G2799" s="4" t="s">
        <v>4262</v>
      </c>
      <c r="H2799" s="4" t="n">
        <v>146.3</v>
      </c>
      <c r="I2799" s="4"/>
      <c r="J2799" s="4"/>
    </row>
    <row r="2800" customFormat="false" ht="15" hidden="true" customHeight="false" outlineLevel="0" collapsed="false">
      <c r="A2800" s="3" t="s">
        <v>6208</v>
      </c>
      <c r="B2800" s="12" t="s">
        <v>6161</v>
      </c>
      <c r="C2800" s="12" t="s">
        <v>6209</v>
      </c>
      <c r="D2800" s="4"/>
      <c r="E2800" s="4" t="s">
        <v>6210</v>
      </c>
      <c r="F2800" s="4" t="n">
        <v>0.18</v>
      </c>
      <c r="G2800" s="4" t="s">
        <v>4262</v>
      </c>
      <c r="H2800" s="4" t="n">
        <v>45.22</v>
      </c>
      <c r="I2800" s="4"/>
      <c r="J2800" s="4"/>
    </row>
    <row r="2801" customFormat="false" ht="15" hidden="true" customHeight="false" outlineLevel="0" collapsed="false">
      <c r="A2801" s="3" t="s">
        <v>6211</v>
      </c>
      <c r="B2801" s="12" t="s">
        <v>6161</v>
      </c>
      <c r="C2801" s="12" t="s">
        <v>6209</v>
      </c>
      <c r="D2801" s="4"/>
      <c r="E2801" s="4" t="s">
        <v>6212</v>
      </c>
      <c r="F2801" s="4" t="n">
        <v>0.18</v>
      </c>
      <c r="G2801" s="4" t="s">
        <v>4262</v>
      </c>
      <c r="H2801" s="4" t="n">
        <v>45.22</v>
      </c>
      <c r="I2801" s="4"/>
      <c r="J2801" s="4"/>
    </row>
    <row r="2802" customFormat="false" ht="15" hidden="true" customHeight="false" outlineLevel="0" collapsed="false">
      <c r="A2802" s="3" t="s">
        <v>6213</v>
      </c>
      <c r="B2802" s="12" t="s">
        <v>6161</v>
      </c>
      <c r="C2802" s="12" t="s">
        <v>6209</v>
      </c>
      <c r="D2802" s="4"/>
      <c r="E2802" s="4" t="s">
        <v>6214</v>
      </c>
      <c r="F2802" s="4" t="n">
        <v>0.18</v>
      </c>
      <c r="G2802" s="4" t="s">
        <v>4262</v>
      </c>
      <c r="H2802" s="4" t="n">
        <v>222.11</v>
      </c>
      <c r="I2802" s="4"/>
      <c r="J2802" s="4"/>
    </row>
    <row r="2803" customFormat="false" ht="15" hidden="true" customHeight="false" outlineLevel="0" collapsed="false">
      <c r="A2803" s="3" t="s">
        <v>6215</v>
      </c>
      <c r="B2803" s="12" t="s">
        <v>6161</v>
      </c>
      <c r="C2803" s="12" t="s">
        <v>6209</v>
      </c>
      <c r="D2803" s="4"/>
      <c r="E2803" s="4" t="s">
        <v>6216</v>
      </c>
      <c r="F2803" s="4" t="n">
        <v>0.18</v>
      </c>
      <c r="G2803" s="4" t="s">
        <v>4262</v>
      </c>
      <c r="H2803" s="4" t="n">
        <v>103.075</v>
      </c>
      <c r="I2803" s="4"/>
      <c r="J2803" s="4"/>
    </row>
    <row r="2804" customFormat="false" ht="15" hidden="true" customHeight="false" outlineLevel="0" collapsed="false">
      <c r="A2804" s="3" t="s">
        <v>6217</v>
      </c>
      <c r="B2804" s="12" t="s">
        <v>6161</v>
      </c>
      <c r="C2804" s="12" t="s">
        <v>6209</v>
      </c>
      <c r="D2804" s="4"/>
      <c r="E2804" s="4" t="s">
        <v>6218</v>
      </c>
      <c r="F2804" s="4" t="n">
        <v>0.18</v>
      </c>
      <c r="G2804" s="4" t="s">
        <v>4262</v>
      </c>
      <c r="H2804" s="4" t="n">
        <v>405.65</v>
      </c>
      <c r="I2804" s="4"/>
      <c r="J2804" s="4"/>
    </row>
    <row r="2805" customFormat="false" ht="15" hidden="true" customHeight="false" outlineLevel="0" collapsed="false">
      <c r="A2805" s="3" t="s">
        <v>6219</v>
      </c>
      <c r="B2805" s="12" t="s">
        <v>6161</v>
      </c>
      <c r="C2805" s="12" t="s">
        <v>6209</v>
      </c>
      <c r="D2805" s="4"/>
      <c r="E2805" s="4" t="s">
        <v>6220</v>
      </c>
      <c r="F2805" s="4" t="n">
        <v>0.18</v>
      </c>
      <c r="G2805" s="4" t="s">
        <v>4262</v>
      </c>
      <c r="H2805" s="4" t="n">
        <v>76.475</v>
      </c>
      <c r="I2805" s="4"/>
      <c r="J2805" s="4"/>
    </row>
    <row r="2806" customFormat="false" ht="15" hidden="true" customHeight="false" outlineLevel="0" collapsed="false">
      <c r="A2806" s="3" t="s">
        <v>6221</v>
      </c>
      <c r="B2806" s="12" t="s">
        <v>6161</v>
      </c>
      <c r="C2806" s="12" t="s">
        <v>6209</v>
      </c>
      <c r="D2806" s="4"/>
      <c r="E2806" s="4" t="s">
        <v>6222</v>
      </c>
      <c r="F2806" s="4" t="n">
        <v>0.18</v>
      </c>
      <c r="G2806" s="4" t="s">
        <v>4262</v>
      </c>
      <c r="H2806" s="4" t="n">
        <v>146.3</v>
      </c>
      <c r="I2806" s="4"/>
      <c r="J2806" s="4"/>
    </row>
    <row r="2807" customFormat="false" ht="15" hidden="true" customHeight="false" outlineLevel="0" collapsed="false">
      <c r="A2807" s="3" t="s">
        <v>6223</v>
      </c>
      <c r="B2807" s="12" t="s">
        <v>6161</v>
      </c>
      <c r="C2807" s="12" t="s">
        <v>6209</v>
      </c>
      <c r="D2807" s="4"/>
      <c r="E2807" s="4" t="s">
        <v>6224</v>
      </c>
      <c r="F2807" s="4" t="n">
        <v>0.18</v>
      </c>
      <c r="G2807" s="4" t="s">
        <v>4262</v>
      </c>
      <c r="H2807" s="4" t="n">
        <v>259.35</v>
      </c>
      <c r="I2807" s="4"/>
      <c r="J2807" s="4"/>
    </row>
    <row r="2808" customFormat="false" ht="15" hidden="true" customHeight="false" outlineLevel="0" collapsed="false">
      <c r="A2808" s="3" t="s">
        <v>6225</v>
      </c>
      <c r="B2808" s="12" t="s">
        <v>6161</v>
      </c>
      <c r="C2808" s="12" t="s">
        <v>6226</v>
      </c>
      <c r="D2808" s="4"/>
      <c r="E2808" s="4" t="s">
        <v>6227</v>
      </c>
      <c r="F2808" s="4" t="n">
        <v>0.18</v>
      </c>
      <c r="G2808" s="4" t="s">
        <v>4262</v>
      </c>
      <c r="H2808" s="4" t="n">
        <v>49.875</v>
      </c>
      <c r="I2808" s="4"/>
      <c r="J2808" s="4"/>
    </row>
    <row r="2809" customFormat="false" ht="15" hidden="true" customHeight="false" outlineLevel="0" collapsed="false">
      <c r="A2809" s="3" t="s">
        <v>6228</v>
      </c>
      <c r="B2809" s="12" t="s">
        <v>6161</v>
      </c>
      <c r="C2809" s="12" t="s">
        <v>6226</v>
      </c>
      <c r="D2809" s="4"/>
      <c r="E2809" s="4" t="s">
        <v>6229</v>
      </c>
      <c r="F2809" s="4" t="n">
        <v>0.18</v>
      </c>
      <c r="G2809" s="4" t="s">
        <v>4262</v>
      </c>
      <c r="H2809" s="4" t="n">
        <v>17.29</v>
      </c>
      <c r="I2809" s="4"/>
      <c r="J2809" s="4"/>
    </row>
    <row r="2810" customFormat="false" ht="15" hidden="true" customHeight="false" outlineLevel="0" collapsed="false">
      <c r="A2810" s="3" t="s">
        <v>6230</v>
      </c>
      <c r="B2810" s="12" t="s">
        <v>6161</v>
      </c>
      <c r="C2810" s="12" t="s">
        <v>6226</v>
      </c>
      <c r="D2810" s="4"/>
      <c r="E2810" s="4" t="s">
        <v>6231</v>
      </c>
      <c r="F2810" s="4" t="n">
        <v>0.18</v>
      </c>
      <c r="G2810" s="4" t="s">
        <v>4262</v>
      </c>
      <c r="H2810" s="4" t="n">
        <v>67.83</v>
      </c>
      <c r="I2810" s="4"/>
      <c r="J2810" s="4"/>
    </row>
    <row r="2811" customFormat="false" ht="15" hidden="true" customHeight="false" outlineLevel="0" collapsed="false">
      <c r="A2811" s="3" t="s">
        <v>6232</v>
      </c>
      <c r="B2811" s="12" t="s">
        <v>6161</v>
      </c>
      <c r="C2811" s="12" t="s">
        <v>6226</v>
      </c>
      <c r="D2811" s="4"/>
      <c r="E2811" s="4" t="s">
        <v>6233</v>
      </c>
      <c r="F2811" s="4" t="n">
        <v>0.18</v>
      </c>
      <c r="G2811" s="4" t="s">
        <v>4262</v>
      </c>
      <c r="H2811" s="4" t="n">
        <v>33.25</v>
      </c>
      <c r="I2811" s="4"/>
      <c r="J2811" s="4"/>
    </row>
    <row r="2812" customFormat="false" ht="15" hidden="true" customHeight="false" outlineLevel="0" collapsed="false">
      <c r="A2812" s="3" t="s">
        <v>6234</v>
      </c>
      <c r="B2812" s="12" t="s">
        <v>6161</v>
      </c>
      <c r="C2812" s="12" t="s">
        <v>6226</v>
      </c>
      <c r="D2812" s="4"/>
      <c r="E2812" s="4" t="s">
        <v>6235</v>
      </c>
      <c r="F2812" s="4" t="n">
        <v>0.18</v>
      </c>
      <c r="G2812" s="4" t="s">
        <v>4262</v>
      </c>
      <c r="H2812" s="4" t="n">
        <v>28.525</v>
      </c>
      <c r="I2812" s="4"/>
      <c r="J2812" s="4"/>
    </row>
    <row r="2813" customFormat="false" ht="15" hidden="true" customHeight="false" outlineLevel="0" collapsed="false">
      <c r="A2813" s="3" t="s">
        <v>6236</v>
      </c>
      <c r="B2813" s="12" t="s">
        <v>6237</v>
      </c>
      <c r="C2813" s="12" t="s">
        <v>6238</v>
      </c>
      <c r="D2813" s="4"/>
      <c r="E2813" s="4" t="s">
        <v>6239</v>
      </c>
      <c r="F2813" s="4" t="n">
        <v>0.18</v>
      </c>
      <c r="G2813" s="4" t="s">
        <v>15</v>
      </c>
      <c r="H2813" s="4" t="n">
        <v>299</v>
      </c>
      <c r="I2813" s="4"/>
      <c r="J2813" s="4"/>
    </row>
    <row r="2814" customFormat="false" ht="15" hidden="true" customHeight="false" outlineLevel="0" collapsed="false">
      <c r="A2814" s="3" t="s">
        <v>6240</v>
      </c>
      <c r="B2814" s="12" t="s">
        <v>6237</v>
      </c>
      <c r="C2814" s="12" t="s">
        <v>6238</v>
      </c>
      <c r="D2814" s="4"/>
      <c r="E2814" s="4" t="s">
        <v>6241</v>
      </c>
      <c r="F2814" s="4" t="n">
        <v>0.18</v>
      </c>
      <c r="G2814" s="4" t="s">
        <v>15</v>
      </c>
      <c r="H2814" s="4"/>
      <c r="I2814" s="4"/>
      <c r="J2814" s="4"/>
    </row>
    <row r="2815" customFormat="false" ht="15" hidden="true" customHeight="false" outlineLevel="0" collapsed="false">
      <c r="A2815" s="3" t="s">
        <v>6242</v>
      </c>
      <c r="B2815" s="12" t="s">
        <v>6237</v>
      </c>
      <c r="C2815" s="12" t="s">
        <v>6238</v>
      </c>
      <c r="D2815" s="4"/>
      <c r="E2815" s="4" t="s">
        <v>6243</v>
      </c>
      <c r="F2815" s="4" t="n">
        <v>0.18</v>
      </c>
      <c r="G2815" s="4" t="s">
        <v>15</v>
      </c>
      <c r="H2815" s="4" t="n">
        <v>90</v>
      </c>
      <c r="I2815" s="4"/>
      <c r="J2815" s="4"/>
    </row>
    <row r="2816" customFormat="false" ht="15" hidden="true" customHeight="false" outlineLevel="0" collapsed="false">
      <c r="A2816" s="3" t="s">
        <v>6244</v>
      </c>
      <c r="B2816" s="12" t="s">
        <v>6237</v>
      </c>
      <c r="C2816" s="12" t="s">
        <v>6238</v>
      </c>
      <c r="D2816" s="4"/>
      <c r="E2816" s="4" t="s">
        <v>6245</v>
      </c>
      <c r="F2816" s="4" t="n">
        <v>0.18</v>
      </c>
      <c r="G2816" s="4" t="s">
        <v>15</v>
      </c>
      <c r="H2816" s="4" t="n">
        <v>90</v>
      </c>
      <c r="I2816" s="4"/>
      <c r="J2816" s="4"/>
    </row>
    <row r="2817" customFormat="false" ht="15" hidden="true" customHeight="false" outlineLevel="0" collapsed="false">
      <c r="A2817" s="3" t="s">
        <v>6246</v>
      </c>
      <c r="B2817" s="12" t="s">
        <v>6237</v>
      </c>
      <c r="C2817" s="12" t="s">
        <v>6238</v>
      </c>
      <c r="D2817" s="4"/>
      <c r="E2817" s="4" t="s">
        <v>6247</v>
      </c>
      <c r="F2817" s="4" t="n">
        <v>0.18</v>
      </c>
      <c r="G2817" s="4" t="s">
        <v>15</v>
      </c>
      <c r="H2817" s="4" t="n">
        <v>90</v>
      </c>
      <c r="I2817" s="4"/>
      <c r="J2817" s="4"/>
    </row>
    <row r="2818" customFormat="false" ht="15" hidden="true" customHeight="false" outlineLevel="0" collapsed="false">
      <c r="A2818" s="3" t="s">
        <v>6248</v>
      </c>
      <c r="B2818" s="12" t="s">
        <v>6237</v>
      </c>
      <c r="C2818" s="12" t="s">
        <v>6238</v>
      </c>
      <c r="D2818" s="4"/>
      <c r="E2818" s="4" t="s">
        <v>6249</v>
      </c>
      <c r="F2818" s="4" t="n">
        <v>0.18</v>
      </c>
      <c r="G2818" s="4" t="s">
        <v>15</v>
      </c>
      <c r="H2818" s="4" t="n">
        <v>90</v>
      </c>
      <c r="I2818" s="4"/>
      <c r="J2818" s="4"/>
    </row>
    <row r="2819" customFormat="false" ht="15" hidden="true" customHeight="false" outlineLevel="0" collapsed="false">
      <c r="A2819" s="3" t="s">
        <v>6250</v>
      </c>
      <c r="B2819" s="12" t="s">
        <v>6237</v>
      </c>
      <c r="C2819" s="12" t="s">
        <v>6238</v>
      </c>
      <c r="D2819" s="4"/>
      <c r="E2819" s="4" t="s">
        <v>6251</v>
      </c>
      <c r="F2819" s="4" t="n">
        <v>0.18</v>
      </c>
      <c r="G2819" s="4" t="s">
        <v>15</v>
      </c>
      <c r="H2819" s="4" t="n">
        <v>90</v>
      </c>
      <c r="I2819" s="4"/>
      <c r="J2819" s="4"/>
    </row>
    <row r="2820" customFormat="false" ht="15" hidden="true" customHeight="false" outlineLevel="0" collapsed="false">
      <c r="A2820" s="3" t="s">
        <v>6252</v>
      </c>
      <c r="B2820" s="12" t="s">
        <v>6237</v>
      </c>
      <c r="C2820" s="12" t="s">
        <v>6238</v>
      </c>
      <c r="D2820" s="4"/>
      <c r="E2820" s="4" t="s">
        <v>6253</v>
      </c>
      <c r="F2820" s="4" t="n">
        <v>0.18</v>
      </c>
      <c r="G2820" s="4" t="s">
        <v>15</v>
      </c>
      <c r="H2820" s="4" t="n">
        <v>90</v>
      </c>
      <c r="I2820" s="4"/>
      <c r="J2820" s="4"/>
    </row>
    <row r="2821" customFormat="false" ht="15" hidden="true" customHeight="false" outlineLevel="0" collapsed="false">
      <c r="A2821" s="3" t="s">
        <v>6254</v>
      </c>
      <c r="B2821" s="12" t="s">
        <v>6237</v>
      </c>
      <c r="C2821" s="12" t="s">
        <v>6238</v>
      </c>
      <c r="D2821" s="4"/>
      <c r="E2821" s="4" t="s">
        <v>6255</v>
      </c>
      <c r="F2821" s="4" t="n">
        <v>0.18</v>
      </c>
      <c r="G2821" s="4" t="s">
        <v>15</v>
      </c>
      <c r="H2821" s="4" t="n">
        <v>90</v>
      </c>
      <c r="I2821" s="4"/>
      <c r="J2821" s="4"/>
    </row>
    <row r="2822" customFormat="false" ht="15" hidden="true" customHeight="false" outlineLevel="0" collapsed="false">
      <c r="A2822" s="3" t="s">
        <v>6256</v>
      </c>
      <c r="B2822" s="12" t="s">
        <v>6237</v>
      </c>
      <c r="C2822" s="12" t="s">
        <v>6238</v>
      </c>
      <c r="D2822" s="4"/>
      <c r="E2822" s="4" t="s">
        <v>6257</v>
      </c>
      <c r="F2822" s="4" t="n">
        <v>0.18</v>
      </c>
      <c r="G2822" s="4" t="s">
        <v>15</v>
      </c>
      <c r="H2822" s="4" t="n">
        <v>75</v>
      </c>
      <c r="I2822" s="4"/>
      <c r="J2822" s="4"/>
    </row>
    <row r="2823" customFormat="false" ht="15" hidden="true" customHeight="false" outlineLevel="0" collapsed="false">
      <c r="A2823" s="3" t="s">
        <v>6258</v>
      </c>
      <c r="B2823" s="12" t="s">
        <v>6237</v>
      </c>
      <c r="C2823" s="12" t="s">
        <v>6238</v>
      </c>
      <c r="D2823" s="4"/>
      <c r="E2823" s="4" t="s">
        <v>6259</v>
      </c>
      <c r="F2823" s="4" t="n">
        <v>0.18</v>
      </c>
      <c r="G2823" s="4" t="s">
        <v>15</v>
      </c>
      <c r="H2823" s="4" t="n">
        <v>75</v>
      </c>
      <c r="I2823" s="4"/>
      <c r="J2823" s="4"/>
    </row>
    <row r="2824" customFormat="false" ht="15" hidden="true" customHeight="false" outlineLevel="0" collapsed="false">
      <c r="A2824" s="3" t="s">
        <v>6260</v>
      </c>
      <c r="B2824" s="12" t="s">
        <v>6237</v>
      </c>
      <c r="C2824" s="12" t="s">
        <v>6238</v>
      </c>
      <c r="D2824" s="4"/>
      <c r="E2824" s="4" t="s">
        <v>6261</v>
      </c>
      <c r="F2824" s="4" t="n">
        <v>0.18</v>
      </c>
      <c r="G2824" s="4" t="s">
        <v>15</v>
      </c>
      <c r="H2824" s="4" t="n">
        <v>75</v>
      </c>
      <c r="I2824" s="4"/>
      <c r="J2824" s="4"/>
    </row>
    <row r="2825" customFormat="false" ht="15" hidden="true" customHeight="false" outlineLevel="0" collapsed="false">
      <c r="A2825" s="3" t="s">
        <v>6262</v>
      </c>
      <c r="B2825" s="12" t="s">
        <v>6237</v>
      </c>
      <c r="C2825" s="12" t="s">
        <v>6238</v>
      </c>
      <c r="D2825" s="4"/>
      <c r="E2825" s="4" t="s">
        <v>6263</v>
      </c>
      <c r="F2825" s="4" t="n">
        <v>0.18</v>
      </c>
      <c r="G2825" s="4" t="s">
        <v>15</v>
      </c>
      <c r="H2825" s="4" t="n">
        <v>75</v>
      </c>
      <c r="I2825" s="4"/>
      <c r="J2825" s="4"/>
    </row>
    <row r="2826" customFormat="false" ht="15" hidden="true" customHeight="false" outlineLevel="0" collapsed="false">
      <c r="A2826" s="3" t="s">
        <v>6264</v>
      </c>
      <c r="B2826" s="12" t="s">
        <v>6237</v>
      </c>
      <c r="C2826" s="12" t="s">
        <v>6238</v>
      </c>
      <c r="D2826" s="4"/>
      <c r="E2826" s="4" t="s">
        <v>6265</v>
      </c>
      <c r="F2826" s="4" t="n">
        <v>0.18</v>
      </c>
      <c r="G2826" s="4" t="s">
        <v>15</v>
      </c>
      <c r="H2826" s="4" t="n">
        <v>75</v>
      </c>
      <c r="I2826" s="4"/>
      <c r="J2826" s="4"/>
    </row>
    <row r="2827" customFormat="false" ht="15" hidden="true" customHeight="false" outlineLevel="0" collapsed="false">
      <c r="A2827" s="3" t="s">
        <v>6266</v>
      </c>
      <c r="B2827" s="12" t="s">
        <v>6237</v>
      </c>
      <c r="C2827" s="12" t="s">
        <v>6238</v>
      </c>
      <c r="D2827" s="4"/>
      <c r="E2827" s="4" t="s">
        <v>6267</v>
      </c>
      <c r="F2827" s="4" t="n">
        <v>0.18</v>
      </c>
      <c r="G2827" s="4" t="s">
        <v>15</v>
      </c>
      <c r="H2827" s="4" t="n">
        <v>75</v>
      </c>
      <c r="I2827" s="4"/>
      <c r="J2827" s="4"/>
    </row>
    <row r="2828" customFormat="false" ht="15" hidden="true" customHeight="false" outlineLevel="0" collapsed="false">
      <c r="A2828" s="3" t="s">
        <v>6268</v>
      </c>
      <c r="B2828" s="12" t="s">
        <v>6237</v>
      </c>
      <c r="C2828" s="12" t="s">
        <v>6238</v>
      </c>
      <c r="D2828" s="4"/>
      <c r="E2828" s="4" t="s">
        <v>6269</v>
      </c>
      <c r="F2828" s="4" t="n">
        <v>0.18</v>
      </c>
      <c r="G2828" s="4" t="s">
        <v>15</v>
      </c>
      <c r="H2828" s="4" t="n">
        <v>75</v>
      </c>
      <c r="I2828" s="4"/>
      <c r="J2828" s="4"/>
    </row>
    <row r="2829" customFormat="false" ht="15" hidden="true" customHeight="false" outlineLevel="0" collapsed="false">
      <c r="A2829" s="3" t="s">
        <v>6270</v>
      </c>
      <c r="B2829" s="12" t="s">
        <v>6237</v>
      </c>
      <c r="C2829" s="12" t="s">
        <v>6238</v>
      </c>
      <c r="D2829" s="4"/>
      <c r="E2829" s="4" t="s">
        <v>6271</v>
      </c>
      <c r="F2829" s="4" t="n">
        <v>0.18</v>
      </c>
      <c r="G2829" s="4" t="s">
        <v>15</v>
      </c>
      <c r="H2829" s="4" t="n">
        <v>110</v>
      </c>
      <c r="I2829" s="4"/>
      <c r="J2829" s="4"/>
    </row>
    <row r="2830" customFormat="false" ht="15" hidden="true" customHeight="false" outlineLevel="0" collapsed="false">
      <c r="A2830" s="3" t="s">
        <v>6272</v>
      </c>
      <c r="B2830" s="12" t="s">
        <v>6237</v>
      </c>
      <c r="C2830" s="12" t="s">
        <v>6238</v>
      </c>
      <c r="D2830" s="4"/>
      <c r="E2830" s="4" t="s">
        <v>6273</v>
      </c>
      <c r="F2830" s="4" t="n">
        <v>0.18</v>
      </c>
      <c r="G2830" s="4" t="s">
        <v>15</v>
      </c>
      <c r="H2830" s="4" t="n">
        <v>110</v>
      </c>
      <c r="I2830" s="4"/>
      <c r="J2830" s="4"/>
    </row>
    <row r="2831" customFormat="false" ht="15" hidden="true" customHeight="false" outlineLevel="0" collapsed="false">
      <c r="A2831" s="3" t="s">
        <v>6274</v>
      </c>
      <c r="B2831" s="12" t="s">
        <v>6237</v>
      </c>
      <c r="C2831" s="12" t="s">
        <v>6238</v>
      </c>
      <c r="D2831" s="4"/>
      <c r="E2831" s="4" t="s">
        <v>6275</v>
      </c>
      <c r="F2831" s="4" t="n">
        <v>0.18</v>
      </c>
      <c r="G2831" s="4" t="s">
        <v>15</v>
      </c>
      <c r="H2831" s="4" t="n">
        <v>110</v>
      </c>
      <c r="I2831" s="4"/>
      <c r="J2831" s="4"/>
    </row>
    <row r="2832" customFormat="false" ht="15" hidden="true" customHeight="false" outlineLevel="0" collapsed="false">
      <c r="A2832" s="3" t="s">
        <v>6276</v>
      </c>
      <c r="B2832" s="12" t="s">
        <v>6237</v>
      </c>
      <c r="C2832" s="12" t="s">
        <v>6238</v>
      </c>
      <c r="D2832" s="4"/>
      <c r="E2832" s="4" t="s">
        <v>6277</v>
      </c>
      <c r="F2832" s="4" t="n">
        <v>0.18</v>
      </c>
      <c r="G2832" s="4" t="s">
        <v>15</v>
      </c>
      <c r="H2832" s="4" t="n">
        <v>110</v>
      </c>
      <c r="I2832" s="4"/>
      <c r="J2832" s="4"/>
    </row>
    <row r="2833" customFormat="false" ht="15" hidden="true" customHeight="false" outlineLevel="0" collapsed="false">
      <c r="A2833" s="3" t="s">
        <v>6278</v>
      </c>
      <c r="B2833" s="12" t="s">
        <v>6237</v>
      </c>
      <c r="C2833" s="12" t="s">
        <v>6238</v>
      </c>
      <c r="D2833" s="4"/>
      <c r="E2833" s="4" t="s">
        <v>6279</v>
      </c>
      <c r="F2833" s="4" t="n">
        <v>0.18</v>
      </c>
      <c r="G2833" s="4" t="s">
        <v>15</v>
      </c>
      <c r="H2833" s="4" t="n">
        <v>110</v>
      </c>
      <c r="I2833" s="4"/>
      <c r="J2833" s="4"/>
    </row>
    <row r="2834" customFormat="false" ht="15" hidden="true" customHeight="false" outlineLevel="0" collapsed="false">
      <c r="A2834" s="3" t="s">
        <v>6280</v>
      </c>
      <c r="B2834" s="12" t="s">
        <v>6237</v>
      </c>
      <c r="C2834" s="12" t="s">
        <v>6238</v>
      </c>
      <c r="D2834" s="4"/>
      <c r="E2834" s="4" t="s">
        <v>6281</v>
      </c>
      <c r="F2834" s="4" t="n">
        <v>0.18</v>
      </c>
      <c r="G2834" s="4" t="s">
        <v>15</v>
      </c>
      <c r="H2834" s="4" t="n">
        <v>110</v>
      </c>
      <c r="I2834" s="4"/>
      <c r="J2834" s="4"/>
    </row>
    <row r="2835" customFormat="false" ht="15" hidden="true" customHeight="false" outlineLevel="0" collapsed="false">
      <c r="A2835" s="3" t="s">
        <v>6282</v>
      </c>
      <c r="B2835" s="12" t="s">
        <v>6237</v>
      </c>
      <c r="C2835" s="12" t="s">
        <v>6238</v>
      </c>
      <c r="D2835" s="4"/>
      <c r="E2835" s="4" t="s">
        <v>6283</v>
      </c>
      <c r="F2835" s="4" t="n">
        <v>0.18</v>
      </c>
      <c r="G2835" s="4" t="s">
        <v>15</v>
      </c>
      <c r="H2835" s="4" t="n">
        <v>110</v>
      </c>
      <c r="I2835" s="4"/>
      <c r="J2835" s="4"/>
    </row>
    <row r="2836" customFormat="false" ht="15" hidden="true" customHeight="false" outlineLevel="0" collapsed="false">
      <c r="A2836" s="3" t="s">
        <v>6284</v>
      </c>
      <c r="B2836" s="12" t="s">
        <v>6237</v>
      </c>
      <c r="C2836" s="12" t="s">
        <v>6238</v>
      </c>
      <c r="D2836" s="4"/>
      <c r="E2836" s="4" t="s">
        <v>6285</v>
      </c>
      <c r="F2836" s="4" t="n">
        <v>0.18</v>
      </c>
      <c r="G2836" s="4" t="s">
        <v>15</v>
      </c>
      <c r="H2836" s="4" t="n">
        <v>125</v>
      </c>
      <c r="I2836" s="4"/>
      <c r="J2836" s="4"/>
    </row>
    <row r="2837" customFormat="false" ht="15" hidden="true" customHeight="false" outlineLevel="0" collapsed="false">
      <c r="A2837" s="3" t="s">
        <v>6286</v>
      </c>
      <c r="B2837" s="12" t="s">
        <v>6237</v>
      </c>
      <c r="C2837" s="12" t="s">
        <v>6238</v>
      </c>
      <c r="D2837" s="4"/>
      <c r="E2837" s="4" t="s">
        <v>6287</v>
      </c>
      <c r="F2837" s="4" t="n">
        <v>0.18</v>
      </c>
      <c r="G2837" s="4" t="s">
        <v>15</v>
      </c>
      <c r="H2837" s="4" t="n">
        <v>125</v>
      </c>
      <c r="I2837" s="4"/>
      <c r="J2837" s="4"/>
    </row>
    <row r="2838" customFormat="false" ht="15" hidden="true" customHeight="false" outlineLevel="0" collapsed="false">
      <c r="A2838" s="3" t="s">
        <v>6288</v>
      </c>
      <c r="B2838" s="12" t="s">
        <v>6237</v>
      </c>
      <c r="C2838" s="12" t="s">
        <v>6238</v>
      </c>
      <c r="D2838" s="4"/>
      <c r="E2838" s="4" t="s">
        <v>6289</v>
      </c>
      <c r="F2838" s="4" t="n">
        <v>0.18</v>
      </c>
      <c r="G2838" s="4" t="s">
        <v>15</v>
      </c>
      <c r="H2838" s="4" t="n">
        <v>125</v>
      </c>
      <c r="I2838" s="4"/>
      <c r="J2838" s="4"/>
    </row>
    <row r="2839" customFormat="false" ht="15" hidden="true" customHeight="false" outlineLevel="0" collapsed="false">
      <c r="A2839" s="3" t="s">
        <v>6290</v>
      </c>
      <c r="B2839" s="12" t="s">
        <v>6237</v>
      </c>
      <c r="C2839" s="12" t="s">
        <v>6238</v>
      </c>
      <c r="D2839" s="4"/>
      <c r="E2839" s="4" t="s">
        <v>6291</v>
      </c>
      <c r="F2839" s="4" t="n">
        <v>0.18</v>
      </c>
      <c r="G2839" s="4" t="s">
        <v>15</v>
      </c>
      <c r="H2839" s="4" t="n">
        <v>125</v>
      </c>
      <c r="I2839" s="4"/>
      <c r="J2839" s="4"/>
    </row>
    <row r="2840" customFormat="false" ht="15" hidden="true" customHeight="false" outlineLevel="0" collapsed="false">
      <c r="A2840" s="3" t="s">
        <v>6292</v>
      </c>
      <c r="B2840" s="12" t="s">
        <v>6237</v>
      </c>
      <c r="C2840" s="12" t="s">
        <v>6238</v>
      </c>
      <c r="D2840" s="4"/>
      <c r="E2840" s="4" t="s">
        <v>6293</v>
      </c>
      <c r="F2840" s="4" t="n">
        <v>0.18</v>
      </c>
      <c r="G2840" s="4" t="s">
        <v>15</v>
      </c>
      <c r="H2840" s="4" t="n">
        <v>125</v>
      </c>
      <c r="I2840" s="4"/>
      <c r="J2840" s="4"/>
    </row>
    <row r="2841" customFormat="false" ht="15" hidden="true" customHeight="false" outlineLevel="0" collapsed="false">
      <c r="A2841" s="3" t="s">
        <v>6294</v>
      </c>
      <c r="B2841" s="12" t="s">
        <v>6237</v>
      </c>
      <c r="C2841" s="12" t="s">
        <v>6238</v>
      </c>
      <c r="D2841" s="4"/>
      <c r="E2841" s="4" t="s">
        <v>6295</v>
      </c>
      <c r="F2841" s="4" t="n">
        <v>0.18</v>
      </c>
      <c r="G2841" s="4" t="s">
        <v>15</v>
      </c>
      <c r="H2841" s="4" t="n">
        <v>125</v>
      </c>
      <c r="I2841" s="4"/>
      <c r="J2841" s="4"/>
    </row>
    <row r="2842" customFormat="false" ht="15" hidden="true" customHeight="false" outlineLevel="0" collapsed="false">
      <c r="A2842" s="3" t="s">
        <v>6296</v>
      </c>
      <c r="B2842" s="12" t="s">
        <v>6237</v>
      </c>
      <c r="C2842" s="12" t="s">
        <v>6238</v>
      </c>
      <c r="D2842" s="4"/>
      <c r="E2842" s="4" t="s">
        <v>6297</v>
      </c>
      <c r="F2842" s="4" t="n">
        <v>0.18</v>
      </c>
      <c r="G2842" s="4" t="s">
        <v>15</v>
      </c>
      <c r="H2842" s="4" t="n">
        <v>125</v>
      </c>
      <c r="I2842" s="4"/>
      <c r="J2842" s="4"/>
    </row>
    <row r="2843" customFormat="false" ht="15" hidden="true" customHeight="false" outlineLevel="0" collapsed="false">
      <c r="A2843" s="3" t="s">
        <v>6298</v>
      </c>
      <c r="B2843" s="12" t="s">
        <v>6237</v>
      </c>
      <c r="C2843" s="12" t="s">
        <v>6238</v>
      </c>
      <c r="D2843" s="4"/>
      <c r="E2843" s="4" t="s">
        <v>6299</v>
      </c>
      <c r="F2843" s="4" t="n">
        <v>0.18</v>
      </c>
      <c r="G2843" s="4" t="s">
        <v>15</v>
      </c>
      <c r="H2843" s="4" t="n">
        <v>80</v>
      </c>
      <c r="I2843" s="4"/>
      <c r="J2843" s="4"/>
    </row>
    <row r="2844" customFormat="false" ht="15" hidden="true" customHeight="false" outlineLevel="0" collapsed="false">
      <c r="A2844" s="3" t="s">
        <v>6300</v>
      </c>
      <c r="B2844" s="12" t="s">
        <v>6237</v>
      </c>
      <c r="C2844" s="12" t="s">
        <v>6238</v>
      </c>
      <c r="D2844" s="4"/>
      <c r="E2844" s="4" t="s">
        <v>6301</v>
      </c>
      <c r="F2844" s="4" t="n">
        <v>0.18</v>
      </c>
      <c r="G2844" s="4" t="s">
        <v>15</v>
      </c>
      <c r="H2844" s="4" t="n">
        <v>80</v>
      </c>
      <c r="I2844" s="4"/>
      <c r="J2844" s="4"/>
    </row>
    <row r="2845" customFormat="false" ht="15" hidden="true" customHeight="false" outlineLevel="0" collapsed="false">
      <c r="A2845" s="3" t="s">
        <v>6302</v>
      </c>
      <c r="B2845" s="12" t="s">
        <v>6237</v>
      </c>
      <c r="C2845" s="12" t="s">
        <v>6238</v>
      </c>
      <c r="D2845" s="4"/>
      <c r="E2845" s="4" t="s">
        <v>6303</v>
      </c>
      <c r="F2845" s="4" t="n">
        <v>0.18</v>
      </c>
      <c r="G2845" s="4" t="s">
        <v>15</v>
      </c>
      <c r="H2845" s="4" t="n">
        <v>80</v>
      </c>
      <c r="I2845" s="4"/>
      <c r="J2845" s="4"/>
    </row>
    <row r="2846" customFormat="false" ht="15" hidden="true" customHeight="false" outlineLevel="0" collapsed="false">
      <c r="A2846" s="3" t="s">
        <v>6304</v>
      </c>
      <c r="B2846" s="12" t="s">
        <v>6237</v>
      </c>
      <c r="C2846" s="12" t="s">
        <v>6238</v>
      </c>
      <c r="D2846" s="4"/>
      <c r="E2846" s="4" t="s">
        <v>6305</v>
      </c>
      <c r="F2846" s="4" t="n">
        <v>0.18</v>
      </c>
      <c r="G2846" s="4" t="s">
        <v>15</v>
      </c>
      <c r="H2846" s="4" t="n">
        <v>130</v>
      </c>
      <c r="I2846" s="4"/>
      <c r="J2846" s="4"/>
    </row>
    <row r="2847" customFormat="false" ht="15" hidden="true" customHeight="false" outlineLevel="0" collapsed="false">
      <c r="A2847" s="3" t="s">
        <v>6306</v>
      </c>
      <c r="B2847" s="12" t="s">
        <v>6237</v>
      </c>
      <c r="C2847" s="12" t="s">
        <v>6238</v>
      </c>
      <c r="D2847" s="4"/>
      <c r="E2847" s="4" t="s">
        <v>6307</v>
      </c>
      <c r="F2847" s="4" t="n">
        <v>0.18</v>
      </c>
      <c r="G2847" s="4" t="s">
        <v>15</v>
      </c>
      <c r="H2847" s="4" t="n">
        <v>130</v>
      </c>
      <c r="I2847" s="4"/>
      <c r="J2847" s="4"/>
    </row>
    <row r="2848" customFormat="false" ht="15" hidden="true" customHeight="false" outlineLevel="0" collapsed="false">
      <c r="A2848" s="3" t="s">
        <v>6308</v>
      </c>
      <c r="B2848" s="12" t="s">
        <v>6237</v>
      </c>
      <c r="C2848" s="12" t="s">
        <v>6238</v>
      </c>
      <c r="D2848" s="4"/>
      <c r="E2848" s="4" t="s">
        <v>6309</v>
      </c>
      <c r="F2848" s="4" t="n">
        <v>0.18</v>
      </c>
      <c r="G2848" s="4" t="s">
        <v>15</v>
      </c>
      <c r="H2848" s="4" t="n">
        <v>130</v>
      </c>
      <c r="I2848" s="4"/>
      <c r="J2848" s="4"/>
    </row>
    <row r="2849" customFormat="false" ht="15" hidden="true" customHeight="false" outlineLevel="0" collapsed="false">
      <c r="A2849" s="3" t="s">
        <v>6310</v>
      </c>
      <c r="B2849" s="12" t="s">
        <v>6237</v>
      </c>
      <c r="C2849" s="12" t="s">
        <v>6238</v>
      </c>
      <c r="D2849" s="4"/>
      <c r="E2849" s="4" t="s">
        <v>6311</v>
      </c>
      <c r="F2849" s="4" t="n">
        <v>0.18</v>
      </c>
      <c r="G2849" s="4" t="s">
        <v>15</v>
      </c>
      <c r="H2849" s="4" t="n">
        <v>130</v>
      </c>
      <c r="I2849" s="4"/>
      <c r="J2849" s="4"/>
    </row>
    <row r="2850" customFormat="false" ht="15" hidden="true" customHeight="false" outlineLevel="0" collapsed="false">
      <c r="A2850" s="3" t="s">
        <v>6312</v>
      </c>
      <c r="B2850" s="12" t="s">
        <v>6237</v>
      </c>
      <c r="C2850" s="12" t="s">
        <v>6238</v>
      </c>
      <c r="D2850" s="4"/>
      <c r="E2850" s="4" t="s">
        <v>6313</v>
      </c>
      <c r="F2850" s="4" t="n">
        <v>0.18</v>
      </c>
      <c r="G2850" s="4" t="s">
        <v>15</v>
      </c>
      <c r="H2850" s="4" t="n">
        <v>70</v>
      </c>
      <c r="I2850" s="4"/>
      <c r="J2850" s="4"/>
    </row>
    <row r="2851" customFormat="false" ht="15" hidden="true" customHeight="false" outlineLevel="0" collapsed="false">
      <c r="A2851" s="3" t="s">
        <v>6314</v>
      </c>
      <c r="B2851" s="12" t="s">
        <v>6237</v>
      </c>
      <c r="C2851" s="12" t="s">
        <v>6238</v>
      </c>
      <c r="D2851" s="4"/>
      <c r="E2851" s="4" t="s">
        <v>6315</v>
      </c>
      <c r="F2851" s="4" t="n">
        <v>0.18</v>
      </c>
      <c r="G2851" s="4" t="s">
        <v>15</v>
      </c>
      <c r="H2851" s="4" t="n">
        <v>70</v>
      </c>
      <c r="I2851" s="4"/>
      <c r="J2851" s="4"/>
    </row>
    <row r="2852" customFormat="false" ht="15" hidden="true" customHeight="false" outlineLevel="0" collapsed="false">
      <c r="A2852" s="3" t="s">
        <v>6316</v>
      </c>
      <c r="B2852" s="12" t="s">
        <v>6237</v>
      </c>
      <c r="C2852" s="12" t="s">
        <v>6238</v>
      </c>
      <c r="D2852" s="4"/>
      <c r="E2852" s="4" t="s">
        <v>6317</v>
      </c>
      <c r="F2852" s="4" t="n">
        <v>0.18</v>
      </c>
      <c r="G2852" s="4" t="s">
        <v>15</v>
      </c>
      <c r="H2852" s="4" t="n">
        <v>70</v>
      </c>
      <c r="I2852" s="4"/>
      <c r="J2852" s="4"/>
    </row>
    <row r="2853" customFormat="false" ht="15" hidden="true" customHeight="false" outlineLevel="0" collapsed="false">
      <c r="A2853" s="3" t="s">
        <v>6318</v>
      </c>
      <c r="B2853" s="12" t="s">
        <v>6237</v>
      </c>
      <c r="C2853" s="12" t="s">
        <v>6238</v>
      </c>
      <c r="D2853" s="4"/>
      <c r="E2853" s="4" t="s">
        <v>6319</v>
      </c>
      <c r="F2853" s="4" t="n">
        <v>0.18</v>
      </c>
      <c r="G2853" s="4" t="s">
        <v>15</v>
      </c>
      <c r="H2853" s="4" t="n">
        <v>70</v>
      </c>
      <c r="I2853" s="4"/>
      <c r="J2853" s="4"/>
    </row>
    <row r="2854" customFormat="false" ht="15" hidden="true" customHeight="false" outlineLevel="0" collapsed="false">
      <c r="A2854" s="3" t="s">
        <v>6320</v>
      </c>
      <c r="B2854" s="12" t="s">
        <v>6237</v>
      </c>
      <c r="C2854" s="12" t="s">
        <v>6238</v>
      </c>
      <c r="D2854" s="4"/>
      <c r="E2854" s="4" t="s">
        <v>6321</v>
      </c>
      <c r="F2854" s="4" t="n">
        <v>0.18</v>
      </c>
      <c r="G2854" s="4" t="s">
        <v>15</v>
      </c>
      <c r="H2854" s="4" t="n">
        <v>70</v>
      </c>
      <c r="I2854" s="4"/>
      <c r="J2854" s="4"/>
    </row>
    <row r="2855" customFormat="false" ht="15" hidden="true" customHeight="false" outlineLevel="0" collapsed="false">
      <c r="A2855" s="3" t="s">
        <v>6322</v>
      </c>
      <c r="B2855" s="12" t="s">
        <v>6237</v>
      </c>
      <c r="C2855" s="12" t="s">
        <v>6238</v>
      </c>
      <c r="D2855" s="4"/>
      <c r="E2855" s="4" t="s">
        <v>6323</v>
      </c>
      <c r="F2855" s="4" t="n">
        <v>0.18</v>
      </c>
      <c r="G2855" s="4" t="s">
        <v>15</v>
      </c>
      <c r="H2855" s="4" t="n">
        <v>70</v>
      </c>
      <c r="I2855" s="4"/>
      <c r="J2855" s="4"/>
    </row>
    <row r="2856" customFormat="false" ht="15" hidden="true" customHeight="false" outlineLevel="0" collapsed="false">
      <c r="A2856" s="3" t="s">
        <v>6324</v>
      </c>
      <c r="B2856" s="12" t="s">
        <v>6237</v>
      </c>
      <c r="C2856" s="12" t="s">
        <v>6238</v>
      </c>
      <c r="D2856" s="4"/>
      <c r="E2856" s="4" t="s">
        <v>6325</v>
      </c>
      <c r="F2856" s="4" t="n">
        <v>0.18</v>
      </c>
      <c r="G2856" s="4" t="s">
        <v>15</v>
      </c>
      <c r="H2856" s="4" t="n">
        <v>70</v>
      </c>
      <c r="I2856" s="4"/>
      <c r="J2856" s="4"/>
    </row>
    <row r="2857" customFormat="false" ht="15" hidden="true" customHeight="false" outlineLevel="0" collapsed="false">
      <c r="A2857" s="3" t="s">
        <v>6326</v>
      </c>
      <c r="B2857" s="12" t="s">
        <v>6237</v>
      </c>
      <c r="C2857" s="12" t="s">
        <v>6238</v>
      </c>
      <c r="D2857" s="4"/>
      <c r="E2857" s="4" t="s">
        <v>6327</v>
      </c>
      <c r="F2857" s="4" t="n">
        <v>0.18</v>
      </c>
      <c r="G2857" s="4" t="s">
        <v>15</v>
      </c>
      <c r="H2857" s="4" t="n">
        <v>70</v>
      </c>
      <c r="I2857" s="4"/>
      <c r="J2857" s="4"/>
    </row>
    <row r="2858" customFormat="false" ht="15" hidden="true" customHeight="false" outlineLevel="0" collapsed="false">
      <c r="A2858" s="3" t="s">
        <v>6328</v>
      </c>
      <c r="B2858" s="12" t="s">
        <v>6237</v>
      </c>
      <c r="C2858" s="12" t="s">
        <v>6238</v>
      </c>
      <c r="D2858" s="4"/>
      <c r="E2858" s="4" t="s">
        <v>6329</v>
      </c>
      <c r="F2858" s="4" t="n">
        <v>0.18</v>
      </c>
      <c r="G2858" s="4" t="s">
        <v>15</v>
      </c>
      <c r="H2858" s="4" t="n">
        <v>70</v>
      </c>
      <c r="I2858" s="4"/>
      <c r="J2858" s="4"/>
    </row>
    <row r="2859" customFormat="false" ht="15" hidden="true" customHeight="false" outlineLevel="0" collapsed="false">
      <c r="A2859" s="3" t="s">
        <v>6330</v>
      </c>
      <c r="B2859" s="12" t="s">
        <v>6237</v>
      </c>
      <c r="C2859" s="12" t="s">
        <v>6238</v>
      </c>
      <c r="D2859" s="4"/>
      <c r="E2859" s="4" t="s">
        <v>6331</v>
      </c>
      <c r="F2859" s="4" t="n">
        <v>0.18</v>
      </c>
      <c r="G2859" s="4" t="s">
        <v>15</v>
      </c>
      <c r="H2859" s="4" t="n">
        <v>70</v>
      </c>
      <c r="I2859" s="4"/>
      <c r="J2859" s="4"/>
    </row>
    <row r="2860" customFormat="false" ht="15" hidden="true" customHeight="false" outlineLevel="0" collapsed="false">
      <c r="A2860" s="3" t="s">
        <v>6332</v>
      </c>
      <c r="B2860" s="12" t="s">
        <v>6237</v>
      </c>
      <c r="C2860" s="12" t="s">
        <v>6238</v>
      </c>
      <c r="D2860" s="4"/>
      <c r="E2860" s="4" t="s">
        <v>6333</v>
      </c>
      <c r="F2860" s="4" t="n">
        <v>0.18</v>
      </c>
      <c r="G2860" s="4" t="s">
        <v>15</v>
      </c>
      <c r="H2860" s="4" t="n">
        <v>70</v>
      </c>
      <c r="I2860" s="4"/>
      <c r="J2860" s="4"/>
    </row>
    <row r="2861" customFormat="false" ht="15" hidden="true" customHeight="false" outlineLevel="0" collapsed="false">
      <c r="A2861" s="3" t="s">
        <v>6334</v>
      </c>
      <c r="B2861" s="12" t="s">
        <v>6237</v>
      </c>
      <c r="C2861" s="12" t="s">
        <v>6238</v>
      </c>
      <c r="D2861" s="4"/>
      <c r="E2861" s="4" t="s">
        <v>6335</v>
      </c>
      <c r="F2861" s="4" t="n">
        <v>0.18</v>
      </c>
      <c r="G2861" s="4" t="s">
        <v>15</v>
      </c>
      <c r="H2861" s="4" t="n">
        <v>70</v>
      </c>
      <c r="I2861" s="4"/>
      <c r="J2861" s="4"/>
    </row>
    <row r="2862" customFormat="false" ht="15" hidden="true" customHeight="false" outlineLevel="0" collapsed="false">
      <c r="A2862" s="3" t="s">
        <v>6336</v>
      </c>
      <c r="B2862" s="12" t="s">
        <v>6237</v>
      </c>
      <c r="C2862" s="12" t="s">
        <v>6238</v>
      </c>
      <c r="D2862" s="4"/>
      <c r="E2862" s="4" t="s">
        <v>6337</v>
      </c>
      <c r="F2862" s="4" t="n">
        <v>0.18</v>
      </c>
      <c r="G2862" s="4" t="s">
        <v>15</v>
      </c>
      <c r="H2862" s="4" t="n">
        <v>85</v>
      </c>
      <c r="I2862" s="4"/>
      <c r="J2862" s="4"/>
    </row>
    <row r="2863" customFormat="false" ht="15" hidden="true" customHeight="false" outlineLevel="0" collapsed="false">
      <c r="A2863" s="3" t="s">
        <v>6338</v>
      </c>
      <c r="B2863" s="12" t="s">
        <v>6237</v>
      </c>
      <c r="C2863" s="12" t="s">
        <v>6238</v>
      </c>
      <c r="D2863" s="4"/>
      <c r="E2863" s="4" t="s">
        <v>6339</v>
      </c>
      <c r="F2863" s="4" t="n">
        <v>0.18</v>
      </c>
      <c r="G2863" s="4" t="s">
        <v>15</v>
      </c>
      <c r="H2863" s="4" t="n">
        <v>85</v>
      </c>
      <c r="I2863" s="4"/>
      <c r="J2863" s="4"/>
    </row>
    <row r="2864" customFormat="false" ht="15" hidden="true" customHeight="false" outlineLevel="0" collapsed="false">
      <c r="A2864" s="3" t="s">
        <v>6340</v>
      </c>
      <c r="B2864" s="12" t="s">
        <v>6237</v>
      </c>
      <c r="C2864" s="12" t="s">
        <v>6238</v>
      </c>
      <c r="D2864" s="4"/>
      <c r="E2864" s="4" t="s">
        <v>6341</v>
      </c>
      <c r="F2864" s="4" t="n">
        <v>0.18</v>
      </c>
      <c r="G2864" s="4" t="s">
        <v>15</v>
      </c>
      <c r="H2864" s="4" t="n">
        <v>85</v>
      </c>
      <c r="I2864" s="4"/>
      <c r="J2864" s="4"/>
    </row>
    <row r="2865" customFormat="false" ht="15" hidden="true" customHeight="false" outlineLevel="0" collapsed="false">
      <c r="A2865" s="3" t="s">
        <v>6342</v>
      </c>
      <c r="B2865" s="12" t="s">
        <v>6237</v>
      </c>
      <c r="C2865" s="12" t="s">
        <v>6238</v>
      </c>
      <c r="D2865" s="4"/>
      <c r="E2865" s="4" t="s">
        <v>6343</v>
      </c>
      <c r="F2865" s="4" t="n">
        <v>0.18</v>
      </c>
      <c r="G2865" s="4" t="s">
        <v>15</v>
      </c>
      <c r="H2865" s="4" t="n">
        <v>85</v>
      </c>
      <c r="I2865" s="4"/>
      <c r="J2865" s="4"/>
    </row>
    <row r="2866" customFormat="false" ht="15" hidden="true" customHeight="false" outlineLevel="0" collapsed="false">
      <c r="A2866" s="3" t="s">
        <v>6344</v>
      </c>
      <c r="B2866" s="12" t="s">
        <v>6237</v>
      </c>
      <c r="C2866" s="12" t="s">
        <v>6238</v>
      </c>
      <c r="D2866" s="4"/>
      <c r="E2866" s="4" t="s">
        <v>6345</v>
      </c>
      <c r="F2866" s="4" t="n">
        <v>0.18</v>
      </c>
      <c r="G2866" s="4" t="s">
        <v>15</v>
      </c>
      <c r="H2866" s="4" t="n">
        <v>85</v>
      </c>
      <c r="I2866" s="4"/>
      <c r="J2866" s="4"/>
    </row>
    <row r="2867" customFormat="false" ht="15" hidden="true" customHeight="false" outlineLevel="0" collapsed="false">
      <c r="A2867" s="3" t="s">
        <v>6346</v>
      </c>
      <c r="B2867" s="12" t="s">
        <v>6237</v>
      </c>
      <c r="C2867" s="12" t="s">
        <v>6238</v>
      </c>
      <c r="D2867" s="4"/>
      <c r="E2867" s="4" t="s">
        <v>6347</v>
      </c>
      <c r="F2867" s="4" t="n">
        <v>0.18</v>
      </c>
      <c r="G2867" s="4" t="s">
        <v>15</v>
      </c>
      <c r="H2867" s="4" t="n">
        <v>85</v>
      </c>
      <c r="I2867" s="4"/>
      <c r="J2867" s="4"/>
    </row>
    <row r="2868" customFormat="false" ht="15" hidden="true" customHeight="false" outlineLevel="0" collapsed="false">
      <c r="A2868" s="3" t="s">
        <v>6348</v>
      </c>
      <c r="B2868" s="12" t="s">
        <v>6237</v>
      </c>
      <c r="C2868" s="12" t="s">
        <v>6238</v>
      </c>
      <c r="D2868" s="4"/>
      <c r="E2868" s="4" t="s">
        <v>6349</v>
      </c>
      <c r="F2868" s="4" t="n">
        <v>0.18</v>
      </c>
      <c r="G2868" s="4" t="s">
        <v>15</v>
      </c>
      <c r="H2868" s="4" t="n">
        <v>85</v>
      </c>
      <c r="I2868" s="4"/>
      <c r="J2868" s="4"/>
    </row>
    <row r="2869" customFormat="false" ht="15" hidden="true" customHeight="false" outlineLevel="0" collapsed="false">
      <c r="A2869" s="3" t="s">
        <v>6350</v>
      </c>
      <c r="B2869" s="12" t="s">
        <v>6237</v>
      </c>
      <c r="C2869" s="12" t="s">
        <v>6238</v>
      </c>
      <c r="D2869" s="4"/>
      <c r="E2869" s="4" t="s">
        <v>6351</v>
      </c>
      <c r="F2869" s="4" t="n">
        <v>0.18</v>
      </c>
      <c r="G2869" s="4" t="s">
        <v>15</v>
      </c>
      <c r="H2869" s="4" t="n">
        <v>85</v>
      </c>
      <c r="I2869" s="4"/>
      <c r="J2869" s="4"/>
    </row>
    <row r="2870" customFormat="false" ht="15" hidden="true" customHeight="false" outlineLevel="0" collapsed="false">
      <c r="A2870" s="3" t="s">
        <v>6352</v>
      </c>
      <c r="B2870" s="12" t="s">
        <v>6237</v>
      </c>
      <c r="C2870" s="12" t="s">
        <v>6238</v>
      </c>
      <c r="D2870" s="4"/>
      <c r="E2870" s="4" t="s">
        <v>6353</v>
      </c>
      <c r="F2870" s="4" t="n">
        <v>0.18</v>
      </c>
      <c r="G2870" s="4" t="s">
        <v>15</v>
      </c>
      <c r="H2870" s="4" t="n">
        <v>85</v>
      </c>
      <c r="I2870" s="4"/>
      <c r="J2870" s="4"/>
    </row>
    <row r="2871" customFormat="false" ht="15" hidden="true" customHeight="false" outlineLevel="0" collapsed="false">
      <c r="A2871" s="3" t="s">
        <v>6354</v>
      </c>
      <c r="B2871" s="12" t="s">
        <v>6237</v>
      </c>
      <c r="C2871" s="12" t="s">
        <v>6238</v>
      </c>
      <c r="D2871" s="4"/>
      <c r="E2871" s="4" t="s">
        <v>6355</v>
      </c>
      <c r="F2871" s="4" t="n">
        <v>0.18</v>
      </c>
      <c r="G2871" s="4" t="s">
        <v>15</v>
      </c>
      <c r="H2871" s="4" t="n">
        <v>85</v>
      </c>
      <c r="I2871" s="4"/>
      <c r="J2871" s="4"/>
    </row>
    <row r="2872" customFormat="false" ht="15" hidden="true" customHeight="false" outlineLevel="0" collapsed="false">
      <c r="A2872" s="3" t="s">
        <v>6356</v>
      </c>
      <c r="B2872" s="12" t="s">
        <v>6237</v>
      </c>
      <c r="C2872" s="12" t="s">
        <v>6238</v>
      </c>
      <c r="D2872" s="4"/>
      <c r="E2872" s="4" t="s">
        <v>6357</v>
      </c>
      <c r="F2872" s="4" t="n">
        <v>0.18</v>
      </c>
      <c r="G2872" s="4" t="s">
        <v>15</v>
      </c>
      <c r="H2872" s="4" t="n">
        <v>210</v>
      </c>
      <c r="I2872" s="4"/>
      <c r="J2872" s="4"/>
    </row>
    <row r="2873" customFormat="false" ht="15" hidden="true" customHeight="false" outlineLevel="0" collapsed="false">
      <c r="A2873" s="3" t="s">
        <v>6358</v>
      </c>
      <c r="B2873" s="12" t="s">
        <v>6237</v>
      </c>
      <c r="C2873" s="12" t="s">
        <v>6238</v>
      </c>
      <c r="D2873" s="4"/>
      <c r="E2873" s="4" t="s">
        <v>6359</v>
      </c>
      <c r="F2873" s="4" t="n">
        <v>0.18</v>
      </c>
      <c r="G2873" s="4" t="s">
        <v>15</v>
      </c>
      <c r="H2873" s="4" t="n">
        <v>210</v>
      </c>
      <c r="I2873" s="4"/>
      <c r="J2873" s="4"/>
    </row>
    <row r="2874" customFormat="false" ht="15" hidden="true" customHeight="false" outlineLevel="0" collapsed="false">
      <c r="A2874" s="3" t="s">
        <v>6360</v>
      </c>
      <c r="B2874" s="12" t="s">
        <v>6237</v>
      </c>
      <c r="C2874" s="12" t="s">
        <v>6238</v>
      </c>
      <c r="D2874" s="4"/>
      <c r="E2874" s="4" t="s">
        <v>6361</v>
      </c>
      <c r="F2874" s="4" t="n">
        <v>0.18</v>
      </c>
      <c r="G2874" s="4" t="s">
        <v>15</v>
      </c>
      <c r="H2874" s="4" t="n">
        <v>210</v>
      </c>
      <c r="I2874" s="4"/>
      <c r="J2874" s="4"/>
    </row>
    <row r="2875" customFormat="false" ht="15" hidden="true" customHeight="false" outlineLevel="0" collapsed="false">
      <c r="A2875" s="3" t="s">
        <v>6362</v>
      </c>
      <c r="B2875" s="12" t="s">
        <v>6237</v>
      </c>
      <c r="C2875" s="12" t="s">
        <v>6238</v>
      </c>
      <c r="D2875" s="4"/>
      <c r="E2875" s="4" t="s">
        <v>6363</v>
      </c>
      <c r="F2875" s="4" t="n">
        <v>0.18</v>
      </c>
      <c r="G2875" s="4" t="s">
        <v>15</v>
      </c>
      <c r="H2875" s="4" t="n">
        <v>210</v>
      </c>
      <c r="I2875" s="4"/>
      <c r="J2875" s="4"/>
    </row>
    <row r="2876" customFormat="false" ht="15" hidden="true" customHeight="false" outlineLevel="0" collapsed="false">
      <c r="A2876" s="3" t="s">
        <v>6364</v>
      </c>
      <c r="B2876" s="12" t="s">
        <v>6237</v>
      </c>
      <c r="C2876" s="12" t="s">
        <v>6238</v>
      </c>
      <c r="D2876" s="4"/>
      <c r="E2876" s="4" t="s">
        <v>6365</v>
      </c>
      <c r="F2876" s="4" t="n">
        <v>0.18</v>
      </c>
      <c r="G2876" s="4" t="s">
        <v>15</v>
      </c>
      <c r="H2876" s="4" t="n">
        <v>210</v>
      </c>
      <c r="I2876" s="4"/>
      <c r="J2876" s="4"/>
    </row>
    <row r="2877" customFormat="false" ht="15" hidden="true" customHeight="false" outlineLevel="0" collapsed="false">
      <c r="A2877" s="3" t="s">
        <v>6366</v>
      </c>
      <c r="B2877" s="12" t="s">
        <v>6237</v>
      </c>
      <c r="C2877" s="12" t="s">
        <v>6238</v>
      </c>
      <c r="D2877" s="4"/>
      <c r="E2877" s="4" t="s">
        <v>6367</v>
      </c>
      <c r="F2877" s="4" t="n">
        <v>0.18</v>
      </c>
      <c r="G2877" s="4" t="s">
        <v>15</v>
      </c>
      <c r="H2877" s="4" t="n">
        <v>210</v>
      </c>
      <c r="I2877" s="4"/>
      <c r="J2877" s="4"/>
    </row>
    <row r="2878" customFormat="false" ht="15" hidden="true" customHeight="false" outlineLevel="0" collapsed="false">
      <c r="A2878" s="3" t="s">
        <v>6368</v>
      </c>
      <c r="B2878" s="12" t="s">
        <v>6237</v>
      </c>
      <c r="C2878" s="12" t="s">
        <v>6238</v>
      </c>
      <c r="D2878" s="4"/>
      <c r="E2878" s="4" t="s">
        <v>6369</v>
      </c>
      <c r="F2878" s="4" t="n">
        <v>0.18</v>
      </c>
      <c r="G2878" s="4" t="s">
        <v>15</v>
      </c>
      <c r="H2878" s="4" t="n">
        <v>210</v>
      </c>
      <c r="I2878" s="4"/>
      <c r="J2878" s="4"/>
    </row>
    <row r="2879" customFormat="false" ht="15" hidden="true" customHeight="false" outlineLevel="0" collapsed="false">
      <c r="A2879" s="3" t="s">
        <v>6370</v>
      </c>
      <c r="B2879" s="12" t="s">
        <v>6237</v>
      </c>
      <c r="C2879" s="12" t="s">
        <v>6238</v>
      </c>
      <c r="D2879" s="4"/>
      <c r="E2879" s="4" t="s">
        <v>6371</v>
      </c>
      <c r="F2879" s="4" t="n">
        <v>0.18</v>
      </c>
      <c r="G2879" s="4" t="s">
        <v>15</v>
      </c>
      <c r="H2879" s="4" t="n">
        <v>210</v>
      </c>
      <c r="I2879" s="4"/>
      <c r="J2879" s="4"/>
    </row>
    <row r="2880" customFormat="false" ht="15" hidden="true" customHeight="false" outlineLevel="0" collapsed="false">
      <c r="A2880" s="3" t="s">
        <v>6372</v>
      </c>
      <c r="B2880" s="12" t="s">
        <v>6237</v>
      </c>
      <c r="C2880" s="12" t="s">
        <v>6238</v>
      </c>
      <c r="D2880" s="4"/>
      <c r="E2880" s="4" t="s">
        <v>6373</v>
      </c>
      <c r="F2880" s="4" t="n">
        <v>0.18</v>
      </c>
      <c r="G2880" s="4" t="s">
        <v>15</v>
      </c>
      <c r="H2880" s="4" t="n">
        <v>155</v>
      </c>
      <c r="I2880" s="4"/>
      <c r="J2880" s="4"/>
    </row>
    <row r="2881" customFormat="false" ht="15" hidden="true" customHeight="false" outlineLevel="0" collapsed="false">
      <c r="A2881" s="3" t="s">
        <v>6374</v>
      </c>
      <c r="B2881" s="12" t="s">
        <v>6237</v>
      </c>
      <c r="C2881" s="12" t="s">
        <v>6238</v>
      </c>
      <c r="D2881" s="4"/>
      <c r="E2881" s="4" t="s">
        <v>6375</v>
      </c>
      <c r="F2881" s="4" t="n">
        <v>0.18</v>
      </c>
      <c r="G2881" s="4" t="s">
        <v>15</v>
      </c>
      <c r="H2881" s="4" t="n">
        <v>155</v>
      </c>
      <c r="I2881" s="4"/>
      <c r="J2881" s="4"/>
    </row>
    <row r="2882" customFormat="false" ht="15" hidden="true" customHeight="false" outlineLevel="0" collapsed="false">
      <c r="A2882" s="3" t="s">
        <v>6376</v>
      </c>
      <c r="B2882" s="12" t="s">
        <v>6237</v>
      </c>
      <c r="C2882" s="12" t="s">
        <v>6238</v>
      </c>
      <c r="D2882" s="4"/>
      <c r="E2882" s="4" t="s">
        <v>6377</v>
      </c>
      <c r="F2882" s="4" t="n">
        <v>0.18</v>
      </c>
      <c r="G2882" s="4" t="s">
        <v>15</v>
      </c>
      <c r="H2882" s="4" t="n">
        <v>155</v>
      </c>
      <c r="I2882" s="4"/>
      <c r="J2882" s="4"/>
    </row>
    <row r="2883" customFormat="false" ht="15" hidden="true" customHeight="false" outlineLevel="0" collapsed="false">
      <c r="A2883" s="3" t="s">
        <v>6378</v>
      </c>
      <c r="B2883" s="12" t="s">
        <v>6237</v>
      </c>
      <c r="C2883" s="12" t="s">
        <v>6238</v>
      </c>
      <c r="D2883" s="4"/>
      <c r="E2883" s="4" t="s">
        <v>6379</v>
      </c>
      <c r="F2883" s="4" t="n">
        <v>0.18</v>
      </c>
      <c r="G2883" s="4" t="s">
        <v>15</v>
      </c>
      <c r="H2883" s="4" t="n">
        <v>155</v>
      </c>
      <c r="I2883" s="4"/>
      <c r="J2883" s="4"/>
    </row>
    <row r="2884" customFormat="false" ht="15" hidden="true" customHeight="false" outlineLevel="0" collapsed="false">
      <c r="A2884" s="3" t="s">
        <v>6380</v>
      </c>
      <c r="B2884" s="12" t="s">
        <v>6237</v>
      </c>
      <c r="C2884" s="12" t="s">
        <v>6238</v>
      </c>
      <c r="D2884" s="4"/>
      <c r="E2884" s="4" t="s">
        <v>6381</v>
      </c>
      <c r="F2884" s="4" t="n">
        <v>0.18</v>
      </c>
      <c r="G2884" s="4" t="s">
        <v>15</v>
      </c>
      <c r="H2884" s="4" t="n">
        <v>155</v>
      </c>
      <c r="I2884" s="4"/>
      <c r="J2884" s="4"/>
    </row>
    <row r="2885" customFormat="false" ht="15" hidden="true" customHeight="false" outlineLevel="0" collapsed="false">
      <c r="A2885" s="3" t="s">
        <v>6382</v>
      </c>
      <c r="B2885" s="12" t="s">
        <v>6237</v>
      </c>
      <c r="C2885" s="12" t="s">
        <v>6238</v>
      </c>
      <c r="D2885" s="4"/>
      <c r="E2885" s="4" t="s">
        <v>6383</v>
      </c>
      <c r="F2885" s="4" t="n">
        <v>0.18</v>
      </c>
      <c r="G2885" s="4" t="s">
        <v>15</v>
      </c>
      <c r="H2885" s="4" t="n">
        <v>155</v>
      </c>
      <c r="I2885" s="4"/>
      <c r="J2885" s="4"/>
    </row>
    <row r="2886" customFormat="false" ht="15" hidden="true" customHeight="false" outlineLevel="0" collapsed="false">
      <c r="A2886" s="3" t="s">
        <v>6384</v>
      </c>
      <c r="B2886" s="12" t="s">
        <v>6237</v>
      </c>
      <c r="C2886" s="12" t="s">
        <v>6238</v>
      </c>
      <c r="D2886" s="4"/>
      <c r="E2886" s="4" t="s">
        <v>6385</v>
      </c>
      <c r="F2886" s="4" t="n">
        <v>0.18</v>
      </c>
      <c r="G2886" s="4" t="s">
        <v>15</v>
      </c>
      <c r="H2886" s="4" t="n">
        <v>155</v>
      </c>
      <c r="I2886" s="4"/>
      <c r="J2886" s="4"/>
    </row>
    <row r="2887" customFormat="false" ht="15" hidden="true" customHeight="false" outlineLevel="0" collapsed="false">
      <c r="A2887" s="3" t="s">
        <v>6386</v>
      </c>
      <c r="B2887" s="12" t="s">
        <v>6237</v>
      </c>
      <c r="C2887" s="12" t="s">
        <v>6238</v>
      </c>
      <c r="D2887" s="4"/>
      <c r="E2887" s="4" t="s">
        <v>6387</v>
      </c>
      <c r="F2887" s="4" t="n">
        <v>0.18</v>
      </c>
      <c r="G2887" s="4" t="s">
        <v>15</v>
      </c>
      <c r="H2887" s="4" t="n">
        <v>210</v>
      </c>
      <c r="I2887" s="4"/>
      <c r="J2887" s="4"/>
    </row>
    <row r="2888" customFormat="false" ht="15" hidden="true" customHeight="false" outlineLevel="0" collapsed="false">
      <c r="A2888" s="3" t="s">
        <v>6388</v>
      </c>
      <c r="B2888" s="12" t="s">
        <v>6237</v>
      </c>
      <c r="C2888" s="12" t="s">
        <v>6238</v>
      </c>
      <c r="D2888" s="4"/>
      <c r="E2888" s="4" t="s">
        <v>6389</v>
      </c>
      <c r="F2888" s="4" t="n">
        <v>0.18</v>
      </c>
      <c r="G2888" s="4" t="s">
        <v>15</v>
      </c>
      <c r="H2888" s="4" t="n">
        <v>70</v>
      </c>
      <c r="I2888" s="4"/>
      <c r="J2888" s="4"/>
    </row>
    <row r="2889" customFormat="false" ht="15" hidden="true" customHeight="false" outlineLevel="0" collapsed="false">
      <c r="A2889" s="3" t="s">
        <v>6390</v>
      </c>
      <c r="B2889" s="12" t="s">
        <v>6237</v>
      </c>
      <c r="C2889" s="12" t="s">
        <v>6238</v>
      </c>
      <c r="D2889" s="4"/>
      <c r="E2889" s="4" t="s">
        <v>6391</v>
      </c>
      <c r="F2889" s="4" t="n">
        <v>0.18</v>
      </c>
      <c r="G2889" s="4" t="s">
        <v>15</v>
      </c>
      <c r="H2889" s="4" t="n">
        <v>70</v>
      </c>
      <c r="I2889" s="4"/>
      <c r="J2889" s="4"/>
    </row>
    <row r="2890" customFormat="false" ht="15" hidden="true" customHeight="false" outlineLevel="0" collapsed="false">
      <c r="A2890" s="3" t="s">
        <v>6392</v>
      </c>
      <c r="B2890" s="12" t="s">
        <v>6237</v>
      </c>
      <c r="C2890" s="12" t="s">
        <v>6238</v>
      </c>
      <c r="D2890" s="4"/>
      <c r="E2890" s="4" t="s">
        <v>6393</v>
      </c>
      <c r="F2890" s="4" t="n">
        <v>0.18</v>
      </c>
      <c r="G2890" s="4" t="s">
        <v>15</v>
      </c>
      <c r="H2890" s="4" t="n">
        <v>70</v>
      </c>
      <c r="I2890" s="4"/>
      <c r="J2890" s="4"/>
    </row>
    <row r="2891" customFormat="false" ht="15" hidden="true" customHeight="false" outlineLevel="0" collapsed="false">
      <c r="A2891" s="3" t="s">
        <v>6394</v>
      </c>
      <c r="B2891" s="12" t="s">
        <v>6237</v>
      </c>
      <c r="C2891" s="12" t="s">
        <v>6238</v>
      </c>
      <c r="D2891" s="4"/>
      <c r="E2891" s="4" t="s">
        <v>6395</v>
      </c>
      <c r="F2891" s="4" t="n">
        <v>0.18</v>
      </c>
      <c r="G2891" s="4" t="s">
        <v>15</v>
      </c>
      <c r="H2891" s="4" t="n">
        <v>70</v>
      </c>
      <c r="I2891" s="4"/>
      <c r="J2891" s="4"/>
    </row>
    <row r="2892" customFormat="false" ht="15" hidden="true" customHeight="false" outlineLevel="0" collapsed="false">
      <c r="A2892" s="3" t="s">
        <v>6396</v>
      </c>
      <c r="B2892" s="12" t="s">
        <v>6237</v>
      </c>
      <c r="C2892" s="12" t="s">
        <v>6238</v>
      </c>
      <c r="D2892" s="4"/>
      <c r="E2892" s="4" t="s">
        <v>6397</v>
      </c>
      <c r="F2892" s="4" t="n">
        <v>0.18</v>
      </c>
      <c r="G2892" s="4" t="s">
        <v>15</v>
      </c>
      <c r="H2892" s="4" t="n">
        <v>70</v>
      </c>
      <c r="I2892" s="4"/>
      <c r="J2892" s="4"/>
    </row>
    <row r="2893" customFormat="false" ht="15" hidden="true" customHeight="false" outlineLevel="0" collapsed="false">
      <c r="A2893" s="3" t="s">
        <v>6398</v>
      </c>
      <c r="B2893" s="12" t="s">
        <v>6237</v>
      </c>
      <c r="C2893" s="12" t="s">
        <v>6238</v>
      </c>
      <c r="D2893" s="4"/>
      <c r="E2893" s="4" t="s">
        <v>6399</v>
      </c>
      <c r="F2893" s="4" t="n">
        <v>0.18</v>
      </c>
      <c r="G2893" s="4" t="s">
        <v>15</v>
      </c>
      <c r="H2893" s="4" t="n">
        <v>70</v>
      </c>
      <c r="I2893" s="4"/>
      <c r="J2893" s="4"/>
    </row>
    <row r="2894" customFormat="false" ht="15" hidden="true" customHeight="false" outlineLevel="0" collapsed="false">
      <c r="A2894" s="3" t="s">
        <v>6400</v>
      </c>
      <c r="B2894" s="12" t="s">
        <v>6237</v>
      </c>
      <c r="C2894" s="12" t="s">
        <v>6238</v>
      </c>
      <c r="D2894" s="4"/>
      <c r="E2894" s="4" t="s">
        <v>6401</v>
      </c>
      <c r="F2894" s="4" t="n">
        <v>0.18</v>
      </c>
      <c r="G2894" s="4" t="s">
        <v>15</v>
      </c>
      <c r="H2894" s="4" t="n">
        <v>70</v>
      </c>
      <c r="I2894" s="4"/>
      <c r="J2894" s="4"/>
    </row>
    <row r="2895" customFormat="false" ht="15" hidden="true" customHeight="false" outlineLevel="0" collapsed="false">
      <c r="A2895" s="3" t="s">
        <v>6402</v>
      </c>
      <c r="B2895" s="12" t="s">
        <v>6237</v>
      </c>
      <c r="C2895" s="12" t="s">
        <v>6238</v>
      </c>
      <c r="D2895" s="4"/>
      <c r="E2895" s="4" t="s">
        <v>6403</v>
      </c>
      <c r="F2895" s="4" t="n">
        <v>0.18</v>
      </c>
      <c r="G2895" s="4" t="s">
        <v>15</v>
      </c>
      <c r="H2895" s="4" t="n">
        <v>70</v>
      </c>
      <c r="I2895" s="4"/>
      <c r="J2895" s="4"/>
    </row>
    <row r="2896" customFormat="false" ht="15" hidden="true" customHeight="false" outlineLevel="0" collapsed="false">
      <c r="A2896" s="3" t="s">
        <v>6404</v>
      </c>
      <c r="B2896" s="12" t="s">
        <v>6237</v>
      </c>
      <c r="C2896" s="12" t="s">
        <v>6238</v>
      </c>
      <c r="D2896" s="4"/>
      <c r="E2896" s="4" t="s">
        <v>6405</v>
      </c>
      <c r="F2896" s="4" t="n">
        <v>0.18</v>
      </c>
      <c r="G2896" s="4" t="s">
        <v>15</v>
      </c>
      <c r="H2896" s="4" t="n">
        <v>70</v>
      </c>
      <c r="I2896" s="4"/>
      <c r="J2896" s="4"/>
    </row>
    <row r="2897" customFormat="false" ht="15" hidden="true" customHeight="false" outlineLevel="0" collapsed="false">
      <c r="A2897" s="3" t="s">
        <v>6406</v>
      </c>
      <c r="B2897" s="12" t="s">
        <v>6237</v>
      </c>
      <c r="C2897" s="12" t="s">
        <v>6238</v>
      </c>
      <c r="D2897" s="4"/>
      <c r="E2897" s="4" t="s">
        <v>6407</v>
      </c>
      <c r="F2897" s="4" t="n">
        <v>0.18</v>
      </c>
      <c r="G2897" s="4" t="s">
        <v>15</v>
      </c>
      <c r="H2897" s="4" t="n">
        <v>70</v>
      </c>
      <c r="I2897" s="4"/>
      <c r="J2897" s="4"/>
    </row>
    <row r="2898" customFormat="false" ht="15" hidden="true" customHeight="false" outlineLevel="0" collapsed="false">
      <c r="A2898" s="3" t="s">
        <v>6408</v>
      </c>
      <c r="B2898" s="12" t="s">
        <v>6237</v>
      </c>
      <c r="C2898" s="12" t="s">
        <v>6238</v>
      </c>
      <c r="D2898" s="4"/>
      <c r="E2898" s="4" t="s">
        <v>6409</v>
      </c>
      <c r="F2898" s="4" t="n">
        <v>0.18</v>
      </c>
      <c r="G2898" s="4" t="s">
        <v>15</v>
      </c>
      <c r="H2898" s="4" t="n">
        <v>70</v>
      </c>
      <c r="I2898" s="4"/>
      <c r="J2898" s="4"/>
    </row>
    <row r="2899" customFormat="false" ht="15" hidden="true" customHeight="false" outlineLevel="0" collapsed="false">
      <c r="A2899" s="3" t="s">
        <v>6410</v>
      </c>
      <c r="B2899" s="12" t="s">
        <v>6237</v>
      </c>
      <c r="C2899" s="12" t="s">
        <v>6238</v>
      </c>
      <c r="D2899" s="4"/>
      <c r="E2899" s="4" t="s">
        <v>6411</v>
      </c>
      <c r="F2899" s="4" t="n">
        <v>0.18</v>
      </c>
      <c r="G2899" s="4" t="s">
        <v>15</v>
      </c>
      <c r="H2899" s="4" t="n">
        <v>70</v>
      </c>
      <c r="I2899" s="4"/>
      <c r="J2899" s="4"/>
    </row>
    <row r="2900" customFormat="false" ht="15" hidden="true" customHeight="false" outlineLevel="0" collapsed="false">
      <c r="A2900" s="3" t="s">
        <v>6412</v>
      </c>
      <c r="B2900" s="12" t="s">
        <v>6237</v>
      </c>
      <c r="C2900" s="12" t="s">
        <v>6238</v>
      </c>
      <c r="D2900" s="4"/>
      <c r="E2900" s="4" t="s">
        <v>6413</v>
      </c>
      <c r="F2900" s="4" t="n">
        <v>0.18</v>
      </c>
      <c r="G2900" s="4" t="s">
        <v>15</v>
      </c>
      <c r="H2900" s="4" t="n">
        <v>70</v>
      </c>
      <c r="I2900" s="4"/>
      <c r="J2900" s="4"/>
    </row>
    <row r="2901" customFormat="false" ht="15" hidden="true" customHeight="false" outlineLevel="0" collapsed="false">
      <c r="A2901" s="3" t="s">
        <v>6414</v>
      </c>
      <c r="B2901" s="12" t="s">
        <v>6237</v>
      </c>
      <c r="C2901" s="12" t="s">
        <v>6238</v>
      </c>
      <c r="D2901" s="4"/>
      <c r="E2901" s="4" t="s">
        <v>6415</v>
      </c>
      <c r="F2901" s="4" t="n">
        <v>0.18</v>
      </c>
      <c r="G2901" s="4" t="s">
        <v>15</v>
      </c>
      <c r="H2901" s="4" t="n">
        <v>70</v>
      </c>
      <c r="I2901" s="4"/>
      <c r="J2901" s="4"/>
    </row>
    <row r="2902" customFormat="false" ht="15" hidden="true" customHeight="false" outlineLevel="0" collapsed="false">
      <c r="A2902" s="3" t="s">
        <v>6416</v>
      </c>
      <c r="B2902" s="12" t="s">
        <v>6237</v>
      </c>
      <c r="C2902" s="12" t="s">
        <v>6238</v>
      </c>
      <c r="D2902" s="4"/>
      <c r="E2902" s="4" t="s">
        <v>6417</v>
      </c>
      <c r="F2902" s="4" t="n">
        <v>0.18</v>
      </c>
      <c r="G2902" s="4" t="s">
        <v>15</v>
      </c>
      <c r="H2902" s="4" t="n">
        <v>70</v>
      </c>
      <c r="I2902" s="4"/>
      <c r="J2902" s="4"/>
    </row>
    <row r="2903" customFormat="false" ht="15" hidden="true" customHeight="false" outlineLevel="0" collapsed="false">
      <c r="A2903" s="3" t="s">
        <v>6418</v>
      </c>
      <c r="B2903" s="12" t="s">
        <v>6237</v>
      </c>
      <c r="C2903" s="12" t="s">
        <v>6238</v>
      </c>
      <c r="D2903" s="4"/>
      <c r="E2903" s="4" t="s">
        <v>6419</v>
      </c>
      <c r="F2903" s="4" t="n">
        <v>0.18</v>
      </c>
      <c r="G2903" s="4" t="s">
        <v>15</v>
      </c>
      <c r="H2903" s="4" t="n">
        <v>70</v>
      </c>
      <c r="I2903" s="4"/>
      <c r="J2903" s="4"/>
    </row>
    <row r="2904" customFormat="false" ht="15" hidden="true" customHeight="false" outlineLevel="0" collapsed="false">
      <c r="A2904" s="3" t="s">
        <v>6420</v>
      </c>
      <c r="B2904" s="12" t="s">
        <v>6237</v>
      </c>
      <c r="C2904" s="12" t="s">
        <v>6238</v>
      </c>
      <c r="D2904" s="4"/>
      <c r="E2904" s="4" t="s">
        <v>6421</v>
      </c>
      <c r="F2904" s="4" t="n">
        <v>0.18</v>
      </c>
      <c r="G2904" s="4" t="s">
        <v>15</v>
      </c>
      <c r="H2904" s="4" t="n">
        <v>70</v>
      </c>
      <c r="I2904" s="4"/>
      <c r="J2904" s="4"/>
    </row>
    <row r="2905" customFormat="false" ht="15" hidden="true" customHeight="false" outlineLevel="0" collapsed="false">
      <c r="A2905" s="3" t="s">
        <v>6422</v>
      </c>
      <c r="B2905" s="12" t="s">
        <v>6237</v>
      </c>
      <c r="C2905" s="12" t="s">
        <v>6238</v>
      </c>
      <c r="D2905" s="4"/>
      <c r="E2905" s="4" t="s">
        <v>6423</v>
      </c>
      <c r="F2905" s="4" t="n">
        <v>0.18</v>
      </c>
      <c r="G2905" s="4" t="s">
        <v>15</v>
      </c>
      <c r="H2905" s="4" t="n">
        <v>70</v>
      </c>
      <c r="I2905" s="4"/>
      <c r="J2905" s="4"/>
    </row>
    <row r="2906" customFormat="false" ht="15" hidden="true" customHeight="false" outlineLevel="0" collapsed="false">
      <c r="A2906" s="3" t="s">
        <v>6424</v>
      </c>
      <c r="B2906" s="12" t="s">
        <v>6237</v>
      </c>
      <c r="C2906" s="12" t="s">
        <v>6238</v>
      </c>
      <c r="D2906" s="4"/>
      <c r="E2906" s="4" t="s">
        <v>6425</v>
      </c>
      <c r="F2906" s="4" t="n">
        <v>0.18</v>
      </c>
      <c r="G2906" s="4" t="s">
        <v>15</v>
      </c>
      <c r="H2906" s="4" t="n">
        <v>105</v>
      </c>
      <c r="I2906" s="4"/>
      <c r="J2906" s="4"/>
    </row>
    <row r="2907" customFormat="false" ht="15" hidden="true" customHeight="false" outlineLevel="0" collapsed="false">
      <c r="A2907" s="3" t="s">
        <v>6426</v>
      </c>
      <c r="B2907" s="12" t="s">
        <v>6237</v>
      </c>
      <c r="C2907" s="12" t="s">
        <v>6238</v>
      </c>
      <c r="D2907" s="4"/>
      <c r="E2907" s="4" t="s">
        <v>6427</v>
      </c>
      <c r="F2907" s="4" t="n">
        <v>0.18</v>
      </c>
      <c r="G2907" s="4" t="s">
        <v>15</v>
      </c>
      <c r="H2907" s="4" t="n">
        <v>105</v>
      </c>
      <c r="I2907" s="4"/>
      <c r="J2907" s="4"/>
    </row>
    <row r="2908" customFormat="false" ht="15" hidden="true" customHeight="false" outlineLevel="0" collapsed="false">
      <c r="A2908" s="3" t="s">
        <v>6428</v>
      </c>
      <c r="B2908" s="12" t="s">
        <v>6237</v>
      </c>
      <c r="C2908" s="12" t="s">
        <v>6238</v>
      </c>
      <c r="D2908" s="4"/>
      <c r="E2908" s="4" t="s">
        <v>6429</v>
      </c>
      <c r="F2908" s="4" t="n">
        <v>0.18</v>
      </c>
      <c r="G2908" s="4" t="s">
        <v>15</v>
      </c>
      <c r="H2908" s="4" t="n">
        <v>105</v>
      </c>
      <c r="I2908" s="4"/>
      <c r="J2908" s="4"/>
    </row>
    <row r="2909" customFormat="false" ht="15" hidden="true" customHeight="false" outlineLevel="0" collapsed="false">
      <c r="A2909" s="3" t="s">
        <v>6430</v>
      </c>
      <c r="B2909" s="12" t="s">
        <v>6237</v>
      </c>
      <c r="C2909" s="12" t="s">
        <v>6238</v>
      </c>
      <c r="D2909" s="4"/>
      <c r="E2909" s="4" t="s">
        <v>6431</v>
      </c>
      <c r="F2909" s="4" t="n">
        <v>0.18</v>
      </c>
      <c r="G2909" s="4" t="s">
        <v>15</v>
      </c>
      <c r="H2909" s="4" t="n">
        <v>105</v>
      </c>
      <c r="I2909" s="4"/>
      <c r="J2909" s="4"/>
    </row>
    <row r="2910" customFormat="false" ht="15" hidden="true" customHeight="false" outlineLevel="0" collapsed="false">
      <c r="A2910" s="3" t="s">
        <v>6432</v>
      </c>
      <c r="B2910" s="12" t="s">
        <v>6237</v>
      </c>
      <c r="C2910" s="12" t="s">
        <v>6238</v>
      </c>
      <c r="D2910" s="4"/>
      <c r="E2910" s="4" t="s">
        <v>6433</v>
      </c>
      <c r="F2910" s="4" t="n">
        <v>0.18</v>
      </c>
      <c r="G2910" s="4" t="s">
        <v>15</v>
      </c>
      <c r="H2910" s="4" t="n">
        <v>105</v>
      </c>
      <c r="I2910" s="4"/>
      <c r="J2910" s="4"/>
    </row>
    <row r="2911" customFormat="false" ht="15" hidden="true" customHeight="false" outlineLevel="0" collapsed="false">
      <c r="A2911" s="3" t="s">
        <v>6434</v>
      </c>
      <c r="B2911" s="12" t="s">
        <v>6237</v>
      </c>
      <c r="C2911" s="12" t="s">
        <v>6238</v>
      </c>
      <c r="D2911" s="4"/>
      <c r="E2911" s="4" t="s">
        <v>6435</v>
      </c>
      <c r="F2911" s="4" t="n">
        <v>0.18</v>
      </c>
      <c r="G2911" s="4" t="s">
        <v>15</v>
      </c>
      <c r="H2911" s="4" t="n">
        <v>105</v>
      </c>
      <c r="I2911" s="4"/>
      <c r="J2911" s="4"/>
    </row>
    <row r="2912" customFormat="false" ht="15" hidden="true" customHeight="false" outlineLevel="0" collapsed="false">
      <c r="A2912" s="3" t="s">
        <v>6436</v>
      </c>
      <c r="B2912" s="12" t="s">
        <v>6237</v>
      </c>
      <c r="C2912" s="12" t="s">
        <v>6238</v>
      </c>
      <c r="D2912" s="4"/>
      <c r="E2912" s="4" t="s">
        <v>6437</v>
      </c>
      <c r="F2912" s="4" t="n">
        <v>0.18</v>
      </c>
      <c r="G2912" s="4" t="s">
        <v>15</v>
      </c>
      <c r="H2912" s="4" t="n">
        <v>105</v>
      </c>
      <c r="I2912" s="4"/>
      <c r="J2912" s="4"/>
    </row>
    <row r="2913" customFormat="false" ht="15" hidden="true" customHeight="false" outlineLevel="0" collapsed="false">
      <c r="A2913" s="3" t="s">
        <v>6438</v>
      </c>
      <c r="B2913" s="12" t="s">
        <v>6237</v>
      </c>
      <c r="C2913" s="12" t="s">
        <v>6238</v>
      </c>
      <c r="D2913" s="4"/>
      <c r="E2913" s="4" t="s">
        <v>6439</v>
      </c>
      <c r="F2913" s="4" t="n">
        <v>0.18</v>
      </c>
      <c r="G2913" s="4" t="s">
        <v>15</v>
      </c>
      <c r="H2913" s="4" t="n">
        <v>90</v>
      </c>
      <c r="I2913" s="4"/>
      <c r="J2913" s="4"/>
    </row>
    <row r="2914" customFormat="false" ht="15" hidden="true" customHeight="false" outlineLevel="0" collapsed="false">
      <c r="A2914" s="3" t="s">
        <v>6440</v>
      </c>
      <c r="B2914" s="12" t="s">
        <v>6237</v>
      </c>
      <c r="C2914" s="12" t="s">
        <v>6238</v>
      </c>
      <c r="D2914" s="4"/>
      <c r="E2914" s="4" t="s">
        <v>6441</v>
      </c>
      <c r="F2914" s="4" t="n">
        <v>0.18</v>
      </c>
      <c r="G2914" s="4" t="s">
        <v>15</v>
      </c>
      <c r="H2914" s="4" t="n">
        <v>90</v>
      </c>
      <c r="I2914" s="4"/>
      <c r="J2914" s="4"/>
    </row>
    <row r="2915" customFormat="false" ht="15" hidden="true" customHeight="false" outlineLevel="0" collapsed="false">
      <c r="A2915" s="3" t="s">
        <v>6442</v>
      </c>
      <c r="B2915" s="12" t="s">
        <v>6237</v>
      </c>
      <c r="C2915" s="12" t="s">
        <v>6238</v>
      </c>
      <c r="D2915" s="4"/>
      <c r="E2915" s="4" t="s">
        <v>6443</v>
      </c>
      <c r="F2915" s="4" t="n">
        <v>0.18</v>
      </c>
      <c r="G2915" s="4" t="s">
        <v>15</v>
      </c>
      <c r="H2915" s="4" t="n">
        <v>90</v>
      </c>
      <c r="I2915" s="4"/>
      <c r="J2915" s="4"/>
    </row>
    <row r="2916" customFormat="false" ht="15" hidden="true" customHeight="false" outlineLevel="0" collapsed="false">
      <c r="A2916" s="3" t="s">
        <v>6444</v>
      </c>
      <c r="B2916" s="12" t="s">
        <v>6237</v>
      </c>
      <c r="C2916" s="12" t="s">
        <v>6238</v>
      </c>
      <c r="D2916" s="4"/>
      <c r="E2916" s="4" t="s">
        <v>6445</v>
      </c>
      <c r="F2916" s="4" t="n">
        <v>0.18</v>
      </c>
      <c r="G2916" s="4" t="s">
        <v>15</v>
      </c>
      <c r="H2916" s="4" t="n">
        <v>90</v>
      </c>
      <c r="I2916" s="4"/>
      <c r="J2916" s="4"/>
    </row>
    <row r="2917" customFormat="false" ht="15" hidden="true" customHeight="false" outlineLevel="0" collapsed="false">
      <c r="A2917" s="3" t="s">
        <v>6446</v>
      </c>
      <c r="B2917" s="12" t="s">
        <v>6237</v>
      </c>
      <c r="C2917" s="12" t="s">
        <v>6238</v>
      </c>
      <c r="D2917" s="4"/>
      <c r="E2917" s="4" t="s">
        <v>6447</v>
      </c>
      <c r="F2917" s="4" t="n">
        <v>0.18</v>
      </c>
      <c r="G2917" s="4" t="s">
        <v>15</v>
      </c>
      <c r="H2917" s="4" t="n">
        <v>90</v>
      </c>
      <c r="I2917" s="4"/>
      <c r="J2917" s="4"/>
    </row>
    <row r="2918" customFormat="false" ht="15" hidden="true" customHeight="false" outlineLevel="0" collapsed="false">
      <c r="A2918" s="3" t="s">
        <v>6448</v>
      </c>
      <c r="B2918" s="12" t="s">
        <v>6237</v>
      </c>
      <c r="C2918" s="12" t="s">
        <v>6238</v>
      </c>
      <c r="D2918" s="4"/>
      <c r="E2918" s="4" t="s">
        <v>6449</v>
      </c>
      <c r="F2918" s="4" t="n">
        <v>0.18</v>
      </c>
      <c r="G2918" s="4" t="s">
        <v>15</v>
      </c>
      <c r="H2918" s="4" t="n">
        <v>90</v>
      </c>
      <c r="I2918" s="4"/>
      <c r="J2918" s="4"/>
    </row>
    <row r="2919" customFormat="false" ht="15" hidden="true" customHeight="false" outlineLevel="0" collapsed="false">
      <c r="A2919" s="3" t="s">
        <v>6450</v>
      </c>
      <c r="B2919" s="12" t="s">
        <v>6237</v>
      </c>
      <c r="C2919" s="12" t="s">
        <v>6238</v>
      </c>
      <c r="D2919" s="4"/>
      <c r="E2919" s="4" t="s">
        <v>6451</v>
      </c>
      <c r="F2919" s="4" t="n">
        <v>0.18</v>
      </c>
      <c r="G2919" s="4" t="s">
        <v>15</v>
      </c>
      <c r="H2919" s="4" t="n">
        <v>90</v>
      </c>
      <c r="I2919" s="4"/>
      <c r="J2919" s="4"/>
    </row>
    <row r="2920" customFormat="false" ht="15" hidden="true" customHeight="false" outlineLevel="0" collapsed="false">
      <c r="A2920" s="3" t="s">
        <v>6452</v>
      </c>
      <c r="B2920" s="12" t="s">
        <v>6237</v>
      </c>
      <c r="C2920" s="12" t="s">
        <v>6238</v>
      </c>
      <c r="D2920" s="4"/>
      <c r="E2920" s="4" t="s">
        <v>6453</v>
      </c>
      <c r="F2920" s="4" t="n">
        <v>0.18</v>
      </c>
      <c r="G2920" s="4" t="s">
        <v>15</v>
      </c>
      <c r="H2920" s="4" t="n">
        <v>155</v>
      </c>
      <c r="I2920" s="4"/>
      <c r="J2920" s="4"/>
    </row>
    <row r="2921" customFormat="false" ht="15" hidden="true" customHeight="false" outlineLevel="0" collapsed="false">
      <c r="A2921" s="3" t="s">
        <v>6454</v>
      </c>
      <c r="B2921" s="12" t="s">
        <v>6237</v>
      </c>
      <c r="C2921" s="12" t="s">
        <v>6238</v>
      </c>
      <c r="D2921" s="4"/>
      <c r="E2921" s="4" t="s">
        <v>6455</v>
      </c>
      <c r="F2921" s="4" t="n">
        <v>0.18</v>
      </c>
      <c r="G2921" s="4" t="s">
        <v>15</v>
      </c>
      <c r="H2921" s="4" t="n">
        <v>155</v>
      </c>
      <c r="I2921" s="4"/>
      <c r="J2921" s="4"/>
    </row>
    <row r="2922" customFormat="false" ht="15" hidden="true" customHeight="false" outlineLevel="0" collapsed="false">
      <c r="A2922" s="3" t="s">
        <v>6456</v>
      </c>
      <c r="B2922" s="12" t="s">
        <v>6237</v>
      </c>
      <c r="C2922" s="12" t="s">
        <v>6238</v>
      </c>
      <c r="D2922" s="4"/>
      <c r="E2922" s="4" t="s">
        <v>6457</v>
      </c>
      <c r="F2922" s="4" t="n">
        <v>0.18</v>
      </c>
      <c r="G2922" s="4" t="s">
        <v>15</v>
      </c>
      <c r="H2922" s="4" t="n">
        <v>200</v>
      </c>
      <c r="I2922" s="4"/>
      <c r="J2922" s="4"/>
    </row>
    <row r="2923" customFormat="false" ht="15" hidden="true" customHeight="false" outlineLevel="0" collapsed="false">
      <c r="A2923" s="3" t="s">
        <v>6458</v>
      </c>
      <c r="B2923" s="12" t="s">
        <v>6237</v>
      </c>
      <c r="C2923" s="12" t="s">
        <v>6238</v>
      </c>
      <c r="D2923" s="4"/>
      <c r="E2923" s="4" t="s">
        <v>6459</v>
      </c>
      <c r="F2923" s="4" t="n">
        <v>0.18</v>
      </c>
      <c r="G2923" s="4" t="s">
        <v>15</v>
      </c>
      <c r="H2923" s="4" t="n">
        <v>185</v>
      </c>
      <c r="I2923" s="4"/>
      <c r="J2923" s="4"/>
    </row>
    <row r="2924" customFormat="false" ht="15" hidden="true" customHeight="false" outlineLevel="0" collapsed="false">
      <c r="A2924" s="3" t="s">
        <v>6460</v>
      </c>
      <c r="B2924" s="12" t="s">
        <v>6237</v>
      </c>
      <c r="C2924" s="12" t="s">
        <v>6238</v>
      </c>
      <c r="D2924" s="4"/>
      <c r="E2924" s="4" t="s">
        <v>6461</v>
      </c>
      <c r="F2924" s="4" t="n">
        <v>0.18</v>
      </c>
      <c r="G2924" s="4" t="s">
        <v>15</v>
      </c>
      <c r="H2924" s="4" t="n">
        <v>185</v>
      </c>
      <c r="I2924" s="4"/>
      <c r="J2924" s="4"/>
    </row>
    <row r="2925" customFormat="false" ht="15" hidden="true" customHeight="false" outlineLevel="0" collapsed="false">
      <c r="A2925" s="3" t="s">
        <v>6462</v>
      </c>
      <c r="B2925" s="12" t="s">
        <v>6237</v>
      </c>
      <c r="C2925" s="12" t="s">
        <v>6238</v>
      </c>
      <c r="D2925" s="4"/>
      <c r="E2925" s="4" t="s">
        <v>6463</v>
      </c>
      <c r="F2925" s="4" t="n">
        <v>0.18</v>
      </c>
      <c r="G2925" s="4" t="s">
        <v>15</v>
      </c>
      <c r="H2925" s="4" t="n">
        <v>185</v>
      </c>
      <c r="I2925" s="4"/>
      <c r="J2925" s="4"/>
    </row>
    <row r="2926" customFormat="false" ht="15" hidden="true" customHeight="false" outlineLevel="0" collapsed="false">
      <c r="A2926" s="3" t="s">
        <v>6464</v>
      </c>
      <c r="B2926" s="12" t="s">
        <v>6237</v>
      </c>
      <c r="C2926" s="12" t="s">
        <v>6238</v>
      </c>
      <c r="D2926" s="4"/>
      <c r="E2926" s="4" t="s">
        <v>6465</v>
      </c>
      <c r="F2926" s="4" t="n">
        <v>0.18</v>
      </c>
      <c r="G2926" s="4" t="s">
        <v>15</v>
      </c>
      <c r="H2926" s="4" t="n">
        <v>185</v>
      </c>
      <c r="I2926" s="4"/>
      <c r="J2926" s="4"/>
    </row>
    <row r="2927" customFormat="false" ht="15" hidden="true" customHeight="false" outlineLevel="0" collapsed="false">
      <c r="A2927" s="3" t="s">
        <v>6466</v>
      </c>
      <c r="B2927" s="12" t="s">
        <v>6237</v>
      </c>
      <c r="C2927" s="12" t="s">
        <v>6238</v>
      </c>
      <c r="D2927" s="4"/>
      <c r="E2927" s="4" t="s">
        <v>6467</v>
      </c>
      <c r="F2927" s="4" t="n">
        <v>0.18</v>
      </c>
      <c r="G2927" s="4" t="s">
        <v>15</v>
      </c>
      <c r="H2927" s="4" t="n">
        <v>185</v>
      </c>
      <c r="I2927" s="4"/>
      <c r="J2927" s="4"/>
    </row>
    <row r="2928" customFormat="false" ht="15" hidden="true" customHeight="false" outlineLevel="0" collapsed="false">
      <c r="A2928" s="3" t="s">
        <v>6468</v>
      </c>
      <c r="B2928" s="12" t="s">
        <v>6237</v>
      </c>
      <c r="C2928" s="12" t="s">
        <v>6238</v>
      </c>
      <c r="D2928" s="4"/>
      <c r="E2928" s="4" t="s">
        <v>6469</v>
      </c>
      <c r="F2928" s="4" t="n">
        <v>0.18</v>
      </c>
      <c r="G2928" s="4" t="s">
        <v>15</v>
      </c>
      <c r="H2928" s="4" t="n">
        <v>185</v>
      </c>
      <c r="I2928" s="4"/>
      <c r="J2928" s="4"/>
    </row>
    <row r="2929" customFormat="false" ht="15" hidden="true" customHeight="false" outlineLevel="0" collapsed="false">
      <c r="A2929" s="3" t="s">
        <v>6470</v>
      </c>
      <c r="B2929" s="12" t="s">
        <v>6237</v>
      </c>
      <c r="C2929" s="12" t="s">
        <v>6238</v>
      </c>
      <c r="D2929" s="4"/>
      <c r="E2929" s="4" t="s">
        <v>6471</v>
      </c>
      <c r="F2929" s="4" t="n">
        <v>0.18</v>
      </c>
      <c r="G2929" s="4" t="s">
        <v>15</v>
      </c>
      <c r="H2929" s="4" t="n">
        <v>185</v>
      </c>
      <c r="I2929" s="4"/>
      <c r="J2929" s="4"/>
    </row>
    <row r="2930" customFormat="false" ht="15" hidden="true" customHeight="false" outlineLevel="0" collapsed="false">
      <c r="A2930" s="3" t="s">
        <v>6472</v>
      </c>
      <c r="B2930" s="12" t="s">
        <v>6237</v>
      </c>
      <c r="C2930" s="12" t="s">
        <v>6238</v>
      </c>
      <c r="D2930" s="4"/>
      <c r="E2930" s="4" t="s">
        <v>6473</v>
      </c>
      <c r="F2930" s="4" t="n">
        <v>0.18</v>
      </c>
      <c r="G2930" s="4" t="s">
        <v>15</v>
      </c>
      <c r="H2930" s="4" t="n">
        <v>185</v>
      </c>
      <c r="I2930" s="4"/>
      <c r="J2930" s="4"/>
    </row>
    <row r="2931" customFormat="false" ht="15" hidden="true" customHeight="false" outlineLevel="0" collapsed="false">
      <c r="A2931" s="3" t="s">
        <v>6474</v>
      </c>
      <c r="B2931" s="12" t="s">
        <v>6237</v>
      </c>
      <c r="C2931" s="12" t="s">
        <v>6238</v>
      </c>
      <c r="D2931" s="4"/>
      <c r="E2931" s="4" t="s">
        <v>6475</v>
      </c>
      <c r="F2931" s="4" t="n">
        <v>0.18</v>
      </c>
      <c r="G2931" s="4" t="s">
        <v>15</v>
      </c>
      <c r="H2931" s="4" t="n">
        <v>110</v>
      </c>
      <c r="I2931" s="4"/>
      <c r="J2931" s="4"/>
    </row>
    <row r="2932" customFormat="false" ht="15" hidden="true" customHeight="false" outlineLevel="0" collapsed="false">
      <c r="A2932" s="3" t="s">
        <v>6476</v>
      </c>
      <c r="B2932" s="12" t="s">
        <v>6237</v>
      </c>
      <c r="C2932" s="12" t="s">
        <v>6238</v>
      </c>
      <c r="D2932" s="4"/>
      <c r="E2932" s="4" t="s">
        <v>6477</v>
      </c>
      <c r="F2932" s="4" t="n">
        <v>0.18</v>
      </c>
      <c r="G2932" s="4" t="s">
        <v>15</v>
      </c>
      <c r="H2932" s="4" t="n">
        <v>110</v>
      </c>
      <c r="I2932" s="4"/>
      <c r="J2932" s="4"/>
    </row>
    <row r="2933" customFormat="false" ht="15" hidden="true" customHeight="false" outlineLevel="0" collapsed="false">
      <c r="A2933" s="3" t="s">
        <v>6478</v>
      </c>
      <c r="B2933" s="12" t="s">
        <v>6237</v>
      </c>
      <c r="C2933" s="12" t="s">
        <v>6238</v>
      </c>
      <c r="D2933" s="4"/>
      <c r="E2933" s="4" t="s">
        <v>6479</v>
      </c>
      <c r="F2933" s="4" t="n">
        <v>0.18</v>
      </c>
      <c r="G2933" s="4" t="s">
        <v>15</v>
      </c>
      <c r="H2933" s="4" t="n">
        <v>110</v>
      </c>
      <c r="I2933" s="4"/>
      <c r="J2933" s="4"/>
    </row>
    <row r="2934" customFormat="false" ht="15" hidden="true" customHeight="false" outlineLevel="0" collapsed="false">
      <c r="A2934" s="3" t="s">
        <v>6480</v>
      </c>
      <c r="B2934" s="12" t="s">
        <v>6237</v>
      </c>
      <c r="C2934" s="12" t="s">
        <v>6238</v>
      </c>
      <c r="D2934" s="4"/>
      <c r="E2934" s="4" t="s">
        <v>6481</v>
      </c>
      <c r="F2934" s="4" t="n">
        <v>0.18</v>
      </c>
      <c r="G2934" s="4" t="s">
        <v>15</v>
      </c>
      <c r="H2934" s="4" t="n">
        <v>110</v>
      </c>
      <c r="I2934" s="4"/>
      <c r="J2934" s="4"/>
    </row>
    <row r="2935" customFormat="false" ht="15" hidden="true" customHeight="false" outlineLevel="0" collapsed="false">
      <c r="A2935" s="3" t="s">
        <v>6482</v>
      </c>
      <c r="B2935" s="12" t="s">
        <v>6237</v>
      </c>
      <c r="C2935" s="12" t="s">
        <v>6238</v>
      </c>
      <c r="D2935" s="4"/>
      <c r="E2935" s="4" t="s">
        <v>6483</v>
      </c>
      <c r="F2935" s="4" t="n">
        <v>0.18</v>
      </c>
      <c r="G2935" s="4" t="s">
        <v>15</v>
      </c>
      <c r="H2935" s="4" t="n">
        <v>110</v>
      </c>
      <c r="I2935" s="4"/>
      <c r="J2935" s="4"/>
    </row>
    <row r="2936" customFormat="false" ht="15" hidden="true" customHeight="false" outlineLevel="0" collapsed="false">
      <c r="A2936" s="3" t="s">
        <v>6484</v>
      </c>
      <c r="B2936" s="12" t="s">
        <v>6237</v>
      </c>
      <c r="C2936" s="12" t="s">
        <v>6238</v>
      </c>
      <c r="D2936" s="4"/>
      <c r="E2936" s="4" t="s">
        <v>6485</v>
      </c>
      <c r="F2936" s="4" t="n">
        <v>0.18</v>
      </c>
      <c r="G2936" s="4" t="s">
        <v>15</v>
      </c>
      <c r="H2936" s="4" t="n">
        <v>110</v>
      </c>
      <c r="I2936" s="4"/>
      <c r="J2936" s="4"/>
    </row>
    <row r="2937" customFormat="false" ht="15" hidden="true" customHeight="false" outlineLevel="0" collapsed="false">
      <c r="A2937" s="3" t="s">
        <v>6486</v>
      </c>
      <c r="B2937" s="12" t="s">
        <v>6237</v>
      </c>
      <c r="C2937" s="12" t="s">
        <v>6238</v>
      </c>
      <c r="D2937" s="4"/>
      <c r="E2937" s="4" t="s">
        <v>6487</v>
      </c>
      <c r="F2937" s="4" t="n">
        <v>0.18</v>
      </c>
      <c r="G2937" s="4" t="s">
        <v>15</v>
      </c>
      <c r="H2937" s="4" t="n">
        <v>110</v>
      </c>
      <c r="I2937" s="4"/>
      <c r="J2937" s="4"/>
    </row>
    <row r="2938" customFormat="false" ht="15" hidden="true" customHeight="false" outlineLevel="0" collapsed="false">
      <c r="A2938" s="3" t="s">
        <v>6488</v>
      </c>
      <c r="B2938" s="12" t="s">
        <v>6237</v>
      </c>
      <c r="C2938" s="12" t="s">
        <v>6238</v>
      </c>
      <c r="D2938" s="4"/>
      <c r="E2938" s="4" t="s">
        <v>6489</v>
      </c>
      <c r="F2938" s="4" t="n">
        <v>0.18</v>
      </c>
      <c r="G2938" s="4" t="s">
        <v>15</v>
      </c>
      <c r="H2938" s="4" t="n">
        <v>110</v>
      </c>
      <c r="I2938" s="4"/>
      <c r="J2938" s="4"/>
    </row>
    <row r="2939" customFormat="false" ht="15" hidden="true" customHeight="false" outlineLevel="0" collapsed="false">
      <c r="A2939" s="3" t="s">
        <v>6490</v>
      </c>
      <c r="B2939" s="12" t="s">
        <v>6237</v>
      </c>
      <c r="C2939" s="12" t="s">
        <v>6238</v>
      </c>
      <c r="D2939" s="4"/>
      <c r="E2939" s="4" t="s">
        <v>6491</v>
      </c>
      <c r="F2939" s="4" t="n">
        <v>0.18</v>
      </c>
      <c r="G2939" s="4" t="s">
        <v>15</v>
      </c>
      <c r="H2939" s="4" t="n">
        <v>150</v>
      </c>
      <c r="I2939" s="4"/>
      <c r="J2939" s="4"/>
    </row>
    <row r="2940" customFormat="false" ht="15" hidden="true" customHeight="false" outlineLevel="0" collapsed="false">
      <c r="A2940" s="3" t="s">
        <v>6492</v>
      </c>
      <c r="B2940" s="12" t="s">
        <v>6237</v>
      </c>
      <c r="C2940" s="12" t="s">
        <v>6238</v>
      </c>
      <c r="D2940" s="4"/>
      <c r="E2940" s="4" t="s">
        <v>6493</v>
      </c>
      <c r="F2940" s="4" t="n">
        <v>0.18</v>
      </c>
      <c r="G2940" s="4" t="s">
        <v>15</v>
      </c>
      <c r="H2940" s="4" t="n">
        <v>150</v>
      </c>
      <c r="I2940" s="4"/>
      <c r="J2940" s="4"/>
    </row>
    <row r="2941" customFormat="false" ht="15" hidden="true" customHeight="false" outlineLevel="0" collapsed="false">
      <c r="A2941" s="3" t="s">
        <v>6494</v>
      </c>
      <c r="B2941" s="12" t="s">
        <v>6237</v>
      </c>
      <c r="C2941" s="12" t="s">
        <v>6238</v>
      </c>
      <c r="D2941" s="4"/>
      <c r="E2941" s="4" t="s">
        <v>6495</v>
      </c>
      <c r="F2941" s="4" t="n">
        <v>0.18</v>
      </c>
      <c r="G2941" s="4" t="s">
        <v>15</v>
      </c>
      <c r="H2941" s="4" t="n">
        <v>150</v>
      </c>
      <c r="I2941" s="4"/>
      <c r="J2941" s="4"/>
    </row>
    <row r="2942" customFormat="false" ht="15" hidden="true" customHeight="false" outlineLevel="0" collapsed="false">
      <c r="A2942" s="3" t="s">
        <v>6496</v>
      </c>
      <c r="B2942" s="12" t="s">
        <v>6237</v>
      </c>
      <c r="C2942" s="12" t="s">
        <v>6238</v>
      </c>
      <c r="D2942" s="4"/>
      <c r="E2942" s="4" t="s">
        <v>6497</v>
      </c>
      <c r="F2942" s="4" t="n">
        <v>0.18</v>
      </c>
      <c r="G2942" s="4" t="s">
        <v>15</v>
      </c>
      <c r="H2942" s="4" t="n">
        <v>150</v>
      </c>
      <c r="I2942" s="4"/>
      <c r="J2942" s="4"/>
    </row>
    <row r="2943" customFormat="false" ht="15" hidden="true" customHeight="false" outlineLevel="0" collapsed="false">
      <c r="A2943" s="3" t="s">
        <v>6498</v>
      </c>
      <c r="B2943" s="12" t="s">
        <v>6237</v>
      </c>
      <c r="C2943" s="12" t="s">
        <v>6238</v>
      </c>
      <c r="D2943" s="4"/>
      <c r="E2943" s="4" t="s">
        <v>6499</v>
      </c>
      <c r="F2943" s="4" t="n">
        <v>0.18</v>
      </c>
      <c r="G2943" s="4" t="s">
        <v>15</v>
      </c>
      <c r="H2943" s="4" t="n">
        <v>150</v>
      </c>
      <c r="I2943" s="4"/>
      <c r="J2943" s="4"/>
    </row>
    <row r="2944" customFormat="false" ht="15" hidden="true" customHeight="false" outlineLevel="0" collapsed="false">
      <c r="A2944" s="3" t="s">
        <v>6500</v>
      </c>
      <c r="B2944" s="12" t="s">
        <v>6237</v>
      </c>
      <c r="C2944" s="12" t="s">
        <v>6238</v>
      </c>
      <c r="D2944" s="4"/>
      <c r="E2944" s="4" t="s">
        <v>6501</v>
      </c>
      <c r="F2944" s="4" t="n">
        <v>0.18</v>
      </c>
      <c r="G2944" s="4" t="s">
        <v>15</v>
      </c>
      <c r="H2944" s="4" t="n">
        <v>180</v>
      </c>
      <c r="I2944" s="4"/>
      <c r="J2944" s="4"/>
    </row>
    <row r="2945" customFormat="false" ht="15" hidden="true" customHeight="false" outlineLevel="0" collapsed="false">
      <c r="A2945" s="3" t="s">
        <v>6502</v>
      </c>
      <c r="B2945" s="12" t="s">
        <v>6237</v>
      </c>
      <c r="C2945" s="12" t="s">
        <v>6238</v>
      </c>
      <c r="D2945" s="4"/>
      <c r="E2945" s="4" t="s">
        <v>6503</v>
      </c>
      <c r="F2945" s="4" t="n">
        <v>0.18</v>
      </c>
      <c r="G2945" s="4" t="s">
        <v>15</v>
      </c>
      <c r="H2945" s="4" t="n">
        <v>180</v>
      </c>
      <c r="I2945" s="4"/>
      <c r="J2945" s="4"/>
    </row>
    <row r="2946" customFormat="false" ht="15" hidden="true" customHeight="false" outlineLevel="0" collapsed="false">
      <c r="A2946" s="3" t="s">
        <v>6504</v>
      </c>
      <c r="B2946" s="12" t="s">
        <v>6237</v>
      </c>
      <c r="C2946" s="12" t="s">
        <v>6238</v>
      </c>
      <c r="D2946" s="4"/>
      <c r="E2946" s="4" t="s">
        <v>6505</v>
      </c>
      <c r="F2946" s="4" t="n">
        <v>0.18</v>
      </c>
      <c r="G2946" s="4" t="s">
        <v>15</v>
      </c>
      <c r="H2946" s="4" t="n">
        <v>135</v>
      </c>
      <c r="I2946" s="4"/>
      <c r="J2946" s="4"/>
    </row>
    <row r="2947" customFormat="false" ht="15" hidden="true" customHeight="false" outlineLevel="0" collapsed="false">
      <c r="A2947" s="3" t="s">
        <v>6506</v>
      </c>
      <c r="B2947" s="12" t="s">
        <v>6237</v>
      </c>
      <c r="C2947" s="12" t="s">
        <v>6238</v>
      </c>
      <c r="D2947" s="4"/>
      <c r="E2947" s="4" t="s">
        <v>6507</v>
      </c>
      <c r="F2947" s="4" t="n">
        <v>0.18</v>
      </c>
      <c r="G2947" s="4" t="s">
        <v>15</v>
      </c>
      <c r="H2947" s="4" t="n">
        <v>135</v>
      </c>
      <c r="I2947" s="4"/>
      <c r="J2947" s="4"/>
    </row>
    <row r="2948" customFormat="false" ht="15" hidden="true" customHeight="false" outlineLevel="0" collapsed="false">
      <c r="A2948" s="3" t="s">
        <v>6508</v>
      </c>
      <c r="B2948" s="12" t="s">
        <v>6237</v>
      </c>
      <c r="C2948" s="12" t="s">
        <v>6238</v>
      </c>
      <c r="D2948" s="4"/>
      <c r="E2948" s="4" t="s">
        <v>6509</v>
      </c>
      <c r="F2948" s="4" t="n">
        <v>0.18</v>
      </c>
      <c r="G2948" s="4" t="s">
        <v>15</v>
      </c>
      <c r="H2948" s="4" t="n">
        <v>135</v>
      </c>
      <c r="I2948" s="4"/>
      <c r="J2948" s="4"/>
    </row>
    <row r="2949" customFormat="false" ht="15" hidden="true" customHeight="false" outlineLevel="0" collapsed="false">
      <c r="A2949" s="3" t="s">
        <v>6510</v>
      </c>
      <c r="B2949" s="12" t="s">
        <v>6237</v>
      </c>
      <c r="C2949" s="12" t="s">
        <v>6238</v>
      </c>
      <c r="D2949" s="4"/>
      <c r="E2949" s="4" t="s">
        <v>6511</v>
      </c>
      <c r="F2949" s="4" t="n">
        <v>0.18</v>
      </c>
      <c r="G2949" s="4" t="s">
        <v>15</v>
      </c>
      <c r="H2949" s="4" t="n">
        <v>135</v>
      </c>
      <c r="I2949" s="4"/>
      <c r="J2949" s="4"/>
    </row>
    <row r="2950" customFormat="false" ht="15" hidden="true" customHeight="false" outlineLevel="0" collapsed="false">
      <c r="A2950" s="3" t="s">
        <v>6512</v>
      </c>
      <c r="B2950" s="12" t="s">
        <v>6237</v>
      </c>
      <c r="C2950" s="12" t="s">
        <v>6238</v>
      </c>
      <c r="D2950" s="4"/>
      <c r="E2950" s="4" t="s">
        <v>6513</v>
      </c>
      <c r="F2950" s="4" t="n">
        <v>0.18</v>
      </c>
      <c r="G2950" s="4" t="s">
        <v>15</v>
      </c>
      <c r="H2950" s="4" t="n">
        <v>135</v>
      </c>
      <c r="I2950" s="4"/>
      <c r="J2950" s="4"/>
    </row>
    <row r="2951" customFormat="false" ht="15" hidden="true" customHeight="false" outlineLevel="0" collapsed="false">
      <c r="A2951" s="3" t="s">
        <v>6514</v>
      </c>
      <c r="B2951" s="12" t="s">
        <v>6237</v>
      </c>
      <c r="C2951" s="12" t="s">
        <v>6238</v>
      </c>
      <c r="D2951" s="4"/>
      <c r="E2951" s="4" t="s">
        <v>6515</v>
      </c>
      <c r="F2951" s="4" t="n">
        <v>0.18</v>
      </c>
      <c r="G2951" s="4" t="s">
        <v>15</v>
      </c>
      <c r="H2951" s="4" t="n">
        <v>135</v>
      </c>
      <c r="I2951" s="4"/>
      <c r="J2951" s="4"/>
    </row>
    <row r="2952" customFormat="false" ht="15" hidden="true" customHeight="false" outlineLevel="0" collapsed="false">
      <c r="A2952" s="3" t="s">
        <v>6516</v>
      </c>
      <c r="B2952" s="12" t="s">
        <v>6237</v>
      </c>
      <c r="C2952" s="12" t="s">
        <v>6238</v>
      </c>
      <c r="D2952" s="4"/>
      <c r="E2952" s="4" t="s">
        <v>6517</v>
      </c>
      <c r="F2952" s="4" t="n">
        <v>0.18</v>
      </c>
      <c r="G2952" s="4" t="s">
        <v>15</v>
      </c>
      <c r="H2952" s="4" t="n">
        <v>135</v>
      </c>
      <c r="I2952" s="4"/>
      <c r="J2952" s="4"/>
    </row>
    <row r="2953" customFormat="false" ht="15" hidden="true" customHeight="false" outlineLevel="0" collapsed="false">
      <c r="A2953" s="3" t="s">
        <v>6518</v>
      </c>
      <c r="B2953" s="12" t="s">
        <v>6237</v>
      </c>
      <c r="C2953" s="12" t="s">
        <v>6238</v>
      </c>
      <c r="D2953" s="4"/>
      <c r="E2953" s="4" t="s">
        <v>6519</v>
      </c>
      <c r="F2953" s="4" t="n">
        <v>0.18</v>
      </c>
      <c r="G2953" s="4" t="s">
        <v>15</v>
      </c>
      <c r="H2953" s="4" t="n">
        <v>135</v>
      </c>
      <c r="I2953" s="4"/>
      <c r="J2953" s="4"/>
    </row>
    <row r="2954" customFormat="false" ht="15" hidden="true" customHeight="false" outlineLevel="0" collapsed="false">
      <c r="A2954" s="3" t="s">
        <v>6520</v>
      </c>
      <c r="B2954" s="12" t="s">
        <v>6237</v>
      </c>
      <c r="C2954" s="12" t="s">
        <v>6238</v>
      </c>
      <c r="D2954" s="4"/>
      <c r="E2954" s="4" t="s">
        <v>6521</v>
      </c>
      <c r="F2954" s="4" t="n">
        <v>0.18</v>
      </c>
      <c r="G2954" s="4" t="s">
        <v>15</v>
      </c>
      <c r="H2954" s="4" t="n">
        <v>135</v>
      </c>
      <c r="I2954" s="4"/>
      <c r="J2954" s="4"/>
    </row>
    <row r="2955" customFormat="false" ht="15" hidden="true" customHeight="false" outlineLevel="0" collapsed="false">
      <c r="A2955" s="3" t="s">
        <v>6522</v>
      </c>
      <c r="B2955" s="12" t="s">
        <v>6237</v>
      </c>
      <c r="C2955" s="12" t="s">
        <v>6238</v>
      </c>
      <c r="D2955" s="4"/>
      <c r="E2955" s="4" t="s">
        <v>6523</v>
      </c>
      <c r="F2955" s="4" t="n">
        <v>0.18</v>
      </c>
      <c r="G2955" s="4" t="s">
        <v>15</v>
      </c>
      <c r="H2955" s="4" t="n">
        <v>75</v>
      </c>
      <c r="I2955" s="4"/>
      <c r="J2955" s="4"/>
    </row>
    <row r="2956" customFormat="false" ht="15" hidden="true" customHeight="false" outlineLevel="0" collapsed="false">
      <c r="A2956" s="3" t="s">
        <v>6524</v>
      </c>
      <c r="B2956" s="12" t="s">
        <v>6237</v>
      </c>
      <c r="C2956" s="12" t="s">
        <v>6238</v>
      </c>
      <c r="D2956" s="4"/>
      <c r="E2956" s="4" t="s">
        <v>6525</v>
      </c>
      <c r="F2956" s="4" t="n">
        <v>0.18</v>
      </c>
      <c r="G2956" s="4" t="s">
        <v>15</v>
      </c>
      <c r="H2956" s="4" t="n">
        <v>75</v>
      </c>
      <c r="I2956" s="4"/>
      <c r="J2956" s="4"/>
    </row>
    <row r="2957" customFormat="false" ht="15" hidden="true" customHeight="false" outlineLevel="0" collapsed="false">
      <c r="A2957" s="3" t="s">
        <v>6526</v>
      </c>
      <c r="B2957" s="12" t="s">
        <v>6237</v>
      </c>
      <c r="C2957" s="12" t="s">
        <v>6238</v>
      </c>
      <c r="D2957" s="4"/>
      <c r="E2957" s="4" t="s">
        <v>6527</v>
      </c>
      <c r="F2957" s="4" t="n">
        <v>0.18</v>
      </c>
      <c r="G2957" s="4" t="s">
        <v>15</v>
      </c>
      <c r="H2957" s="4" t="n">
        <v>75</v>
      </c>
      <c r="I2957" s="4"/>
      <c r="J2957" s="4"/>
    </row>
    <row r="2958" customFormat="false" ht="15" hidden="true" customHeight="false" outlineLevel="0" collapsed="false">
      <c r="A2958" s="3" t="s">
        <v>6528</v>
      </c>
      <c r="B2958" s="12" t="s">
        <v>6237</v>
      </c>
      <c r="C2958" s="12" t="s">
        <v>6238</v>
      </c>
      <c r="D2958" s="4"/>
      <c r="E2958" s="4" t="s">
        <v>6529</v>
      </c>
      <c r="F2958" s="4" t="n">
        <v>0.18</v>
      </c>
      <c r="G2958" s="4" t="s">
        <v>15</v>
      </c>
      <c r="H2958" s="4" t="n">
        <v>75</v>
      </c>
      <c r="I2958" s="4"/>
      <c r="J2958" s="4"/>
    </row>
    <row r="2959" customFormat="false" ht="15" hidden="true" customHeight="false" outlineLevel="0" collapsed="false">
      <c r="A2959" s="3" t="s">
        <v>6530</v>
      </c>
      <c r="B2959" s="12" t="s">
        <v>6237</v>
      </c>
      <c r="C2959" s="12" t="s">
        <v>6238</v>
      </c>
      <c r="D2959" s="4"/>
      <c r="E2959" s="4" t="s">
        <v>6531</v>
      </c>
      <c r="F2959" s="4" t="n">
        <v>0.18</v>
      </c>
      <c r="G2959" s="4" t="s">
        <v>15</v>
      </c>
      <c r="H2959" s="4" t="n">
        <v>75</v>
      </c>
      <c r="I2959" s="4"/>
      <c r="J2959" s="4"/>
    </row>
    <row r="2960" customFormat="false" ht="15" hidden="true" customHeight="false" outlineLevel="0" collapsed="false">
      <c r="A2960" s="3" t="s">
        <v>6532</v>
      </c>
      <c r="B2960" s="12" t="s">
        <v>6237</v>
      </c>
      <c r="C2960" s="12" t="s">
        <v>6238</v>
      </c>
      <c r="D2960" s="4"/>
      <c r="E2960" s="4" t="s">
        <v>6533</v>
      </c>
      <c r="F2960" s="4" t="n">
        <v>0.18</v>
      </c>
      <c r="G2960" s="4" t="s">
        <v>15</v>
      </c>
      <c r="H2960" s="4" t="n">
        <v>75</v>
      </c>
      <c r="I2960" s="4"/>
      <c r="J2960" s="4"/>
    </row>
    <row r="2961" customFormat="false" ht="15" hidden="true" customHeight="false" outlineLevel="0" collapsed="false">
      <c r="A2961" s="3" t="s">
        <v>6534</v>
      </c>
      <c r="B2961" s="12" t="s">
        <v>6237</v>
      </c>
      <c r="C2961" s="12" t="s">
        <v>6238</v>
      </c>
      <c r="D2961" s="4"/>
      <c r="E2961" s="4" t="s">
        <v>6535</v>
      </c>
      <c r="F2961" s="4" t="n">
        <v>0.18</v>
      </c>
      <c r="G2961" s="4" t="s">
        <v>15</v>
      </c>
      <c r="H2961" s="4" t="n">
        <v>75</v>
      </c>
      <c r="I2961" s="4"/>
      <c r="J2961" s="4"/>
    </row>
    <row r="2962" customFormat="false" ht="15" hidden="true" customHeight="false" outlineLevel="0" collapsed="false">
      <c r="A2962" s="3" t="s">
        <v>6536</v>
      </c>
      <c r="B2962" s="12" t="s">
        <v>6237</v>
      </c>
      <c r="C2962" s="12" t="s">
        <v>6238</v>
      </c>
      <c r="D2962" s="4"/>
      <c r="E2962" s="4" t="s">
        <v>6537</v>
      </c>
      <c r="F2962" s="4" t="n">
        <v>0.18</v>
      </c>
      <c r="G2962" s="4" t="s">
        <v>15</v>
      </c>
      <c r="H2962" s="4" t="n">
        <v>75</v>
      </c>
      <c r="I2962" s="4"/>
      <c r="J2962" s="4"/>
    </row>
    <row r="2963" customFormat="false" ht="15" hidden="true" customHeight="false" outlineLevel="0" collapsed="false">
      <c r="A2963" s="3" t="s">
        <v>6538</v>
      </c>
      <c r="B2963" s="12" t="s">
        <v>6237</v>
      </c>
      <c r="C2963" s="12" t="s">
        <v>6238</v>
      </c>
      <c r="D2963" s="4"/>
      <c r="E2963" s="4" t="s">
        <v>6539</v>
      </c>
      <c r="F2963" s="4" t="n">
        <v>0.18</v>
      </c>
      <c r="G2963" s="4" t="s">
        <v>15</v>
      </c>
      <c r="H2963" s="4" t="n">
        <v>75</v>
      </c>
      <c r="I2963" s="4"/>
      <c r="J2963" s="4"/>
    </row>
    <row r="2964" customFormat="false" ht="15" hidden="true" customHeight="false" outlineLevel="0" collapsed="false">
      <c r="A2964" s="3" t="s">
        <v>6540</v>
      </c>
      <c r="B2964" s="12" t="s">
        <v>6237</v>
      </c>
      <c r="C2964" s="12" t="s">
        <v>6238</v>
      </c>
      <c r="D2964" s="4"/>
      <c r="E2964" s="4" t="s">
        <v>6541</v>
      </c>
      <c r="F2964" s="4" t="n">
        <v>0.18</v>
      </c>
      <c r="G2964" s="4" t="s">
        <v>15</v>
      </c>
      <c r="H2964" s="4" t="n">
        <v>110</v>
      </c>
      <c r="I2964" s="4"/>
      <c r="J2964" s="4"/>
    </row>
    <row r="2965" customFormat="false" ht="15" hidden="true" customHeight="false" outlineLevel="0" collapsed="false">
      <c r="A2965" s="3" t="s">
        <v>6542</v>
      </c>
      <c r="B2965" s="12" t="s">
        <v>6237</v>
      </c>
      <c r="C2965" s="12" t="s">
        <v>6238</v>
      </c>
      <c r="D2965" s="4"/>
      <c r="E2965" s="4" t="s">
        <v>6543</v>
      </c>
      <c r="F2965" s="4" t="n">
        <v>0.18</v>
      </c>
      <c r="G2965" s="4" t="s">
        <v>15</v>
      </c>
      <c r="H2965" s="4" t="n">
        <v>110</v>
      </c>
      <c r="I2965" s="4"/>
      <c r="J2965" s="4"/>
    </row>
    <row r="2966" customFormat="false" ht="15" hidden="true" customHeight="false" outlineLevel="0" collapsed="false">
      <c r="A2966" s="3" t="s">
        <v>6544</v>
      </c>
      <c r="B2966" s="12" t="s">
        <v>6237</v>
      </c>
      <c r="C2966" s="12" t="s">
        <v>6238</v>
      </c>
      <c r="D2966" s="4"/>
      <c r="E2966" s="4" t="s">
        <v>6545</v>
      </c>
      <c r="F2966" s="4" t="n">
        <v>0.18</v>
      </c>
      <c r="G2966" s="4" t="s">
        <v>15</v>
      </c>
      <c r="H2966" s="4" t="n">
        <v>110</v>
      </c>
      <c r="I2966" s="4"/>
      <c r="J2966" s="4"/>
    </row>
    <row r="2967" customFormat="false" ht="15" hidden="true" customHeight="false" outlineLevel="0" collapsed="false">
      <c r="A2967" s="3" t="s">
        <v>6546</v>
      </c>
      <c r="B2967" s="12" t="s">
        <v>6237</v>
      </c>
      <c r="C2967" s="12" t="s">
        <v>6238</v>
      </c>
      <c r="D2967" s="4"/>
      <c r="E2967" s="4" t="s">
        <v>6547</v>
      </c>
      <c r="F2967" s="4" t="n">
        <v>0.18</v>
      </c>
      <c r="G2967" s="4" t="s">
        <v>15</v>
      </c>
      <c r="H2967" s="4" t="n">
        <v>110</v>
      </c>
      <c r="I2967" s="4"/>
      <c r="J2967" s="4"/>
    </row>
    <row r="2968" customFormat="false" ht="15" hidden="true" customHeight="false" outlineLevel="0" collapsed="false">
      <c r="A2968" s="3" t="s">
        <v>6548</v>
      </c>
      <c r="B2968" s="12" t="s">
        <v>6237</v>
      </c>
      <c r="C2968" s="12" t="s">
        <v>6238</v>
      </c>
      <c r="D2968" s="4"/>
      <c r="E2968" s="4" t="s">
        <v>6549</v>
      </c>
      <c r="F2968" s="4" t="n">
        <v>0.18</v>
      </c>
      <c r="G2968" s="4" t="s">
        <v>15</v>
      </c>
      <c r="H2968" s="4" t="n">
        <v>110</v>
      </c>
      <c r="I2968" s="4"/>
      <c r="J2968" s="4"/>
    </row>
    <row r="2969" customFormat="false" ht="15" hidden="true" customHeight="false" outlineLevel="0" collapsed="false">
      <c r="A2969" s="3" t="s">
        <v>6550</v>
      </c>
      <c r="B2969" s="12" t="s">
        <v>6237</v>
      </c>
      <c r="C2969" s="12" t="s">
        <v>6238</v>
      </c>
      <c r="D2969" s="4"/>
      <c r="E2969" s="4" t="s">
        <v>6551</v>
      </c>
      <c r="F2969" s="4" t="n">
        <v>0.18</v>
      </c>
      <c r="G2969" s="4" t="s">
        <v>15</v>
      </c>
      <c r="H2969" s="4" t="n">
        <v>110</v>
      </c>
      <c r="I2969" s="4"/>
      <c r="J2969" s="4"/>
    </row>
    <row r="2970" customFormat="false" ht="15" hidden="true" customHeight="false" outlineLevel="0" collapsed="false">
      <c r="A2970" s="3" t="s">
        <v>6552</v>
      </c>
      <c r="B2970" s="12" t="s">
        <v>6237</v>
      </c>
      <c r="C2970" s="12" t="s">
        <v>6238</v>
      </c>
      <c r="D2970" s="4"/>
      <c r="E2970" s="4" t="s">
        <v>6553</v>
      </c>
      <c r="F2970" s="4" t="n">
        <v>0.18</v>
      </c>
      <c r="G2970" s="4" t="s">
        <v>15</v>
      </c>
      <c r="H2970" s="4" t="n">
        <v>110</v>
      </c>
      <c r="I2970" s="4"/>
      <c r="J2970" s="4"/>
    </row>
    <row r="2971" customFormat="false" ht="15" hidden="true" customHeight="false" outlineLevel="0" collapsed="false">
      <c r="A2971" s="3" t="s">
        <v>6554</v>
      </c>
      <c r="B2971" s="12" t="s">
        <v>6237</v>
      </c>
      <c r="C2971" s="12" t="s">
        <v>6238</v>
      </c>
      <c r="D2971" s="4"/>
      <c r="E2971" s="4" t="s">
        <v>6555</v>
      </c>
      <c r="F2971" s="4" t="n">
        <v>0.18</v>
      </c>
      <c r="G2971" s="4" t="s">
        <v>15</v>
      </c>
      <c r="H2971" s="4" t="n">
        <v>150</v>
      </c>
      <c r="I2971" s="4"/>
      <c r="J2971" s="4"/>
    </row>
    <row r="2972" customFormat="false" ht="15" hidden="true" customHeight="false" outlineLevel="0" collapsed="false">
      <c r="A2972" s="3" t="s">
        <v>6556</v>
      </c>
      <c r="B2972" s="12" t="s">
        <v>6237</v>
      </c>
      <c r="C2972" s="12" t="s">
        <v>6238</v>
      </c>
      <c r="D2972" s="4"/>
      <c r="E2972" s="4" t="s">
        <v>6557</v>
      </c>
      <c r="F2972" s="4" t="n">
        <v>0.18</v>
      </c>
      <c r="G2972" s="4" t="s">
        <v>15</v>
      </c>
      <c r="H2972" s="4" t="n">
        <v>150</v>
      </c>
      <c r="I2972" s="4"/>
      <c r="J2972" s="4"/>
    </row>
    <row r="2973" customFormat="false" ht="15" hidden="true" customHeight="false" outlineLevel="0" collapsed="false">
      <c r="A2973" s="3" t="s">
        <v>6558</v>
      </c>
      <c r="B2973" s="12" t="s">
        <v>6237</v>
      </c>
      <c r="C2973" s="12" t="s">
        <v>6238</v>
      </c>
      <c r="D2973" s="4"/>
      <c r="E2973" s="4" t="s">
        <v>6559</v>
      </c>
      <c r="F2973" s="4" t="n">
        <v>0.18</v>
      </c>
      <c r="G2973" s="4" t="s">
        <v>15</v>
      </c>
      <c r="H2973" s="4" t="n">
        <v>150</v>
      </c>
      <c r="I2973" s="4"/>
      <c r="J2973" s="4"/>
    </row>
    <row r="2974" customFormat="false" ht="15" hidden="true" customHeight="false" outlineLevel="0" collapsed="false">
      <c r="A2974" s="3" t="s">
        <v>6560</v>
      </c>
      <c r="B2974" s="12" t="s">
        <v>6237</v>
      </c>
      <c r="C2974" s="12" t="s">
        <v>6238</v>
      </c>
      <c r="D2974" s="4"/>
      <c r="E2974" s="4" t="s">
        <v>6561</v>
      </c>
      <c r="F2974" s="4" t="n">
        <v>0.18</v>
      </c>
      <c r="G2974" s="4" t="s">
        <v>15</v>
      </c>
      <c r="H2974" s="4" t="n">
        <v>150</v>
      </c>
      <c r="I2974" s="4"/>
      <c r="J2974" s="4"/>
    </row>
  </sheetData>
  <autoFilter ref="B1:J2974">
    <filterColumn colId="0">
      <customFilters and="true">
        <customFilter operator="equal" val="Okul Ürünleri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26.1173469387755"/>
    <col collapsed="false" hidden="false" max="2" min="2" style="0" width="19.8877551020408"/>
    <col collapsed="false" hidden="false" max="1025" min="3" style="0" width="8.83673469387755"/>
  </cols>
  <sheetData>
    <row r="1" customFormat="false" ht="15.75" hidden="false" customHeight="false" outlineLevel="0" collapsed="false">
      <c r="A1" s="57" t="s">
        <v>4</v>
      </c>
      <c r="B1" s="57" t="s">
        <v>9</v>
      </c>
    </row>
    <row r="2" customFormat="false" ht="16.5" hidden="false" customHeight="false" outlineLevel="0" collapsed="false">
      <c r="A2" s="58" t="s">
        <v>5599</v>
      </c>
      <c r="B2" s="59" t="n">
        <v>8699868536930</v>
      </c>
    </row>
    <row r="3" customFormat="false" ht="16.5" hidden="false" customHeight="false" outlineLevel="0" collapsed="false">
      <c r="A3" s="58" t="s">
        <v>5601</v>
      </c>
      <c r="B3" s="59" t="n">
        <v>8699868536947</v>
      </c>
    </row>
    <row r="4" customFormat="false" ht="16.5" hidden="false" customHeight="false" outlineLevel="0" collapsed="false">
      <c r="A4" s="58" t="s">
        <v>5603</v>
      </c>
      <c r="B4" s="59" t="n">
        <v>8699868536954</v>
      </c>
    </row>
    <row r="5" customFormat="false" ht="16.5" hidden="false" customHeight="false" outlineLevel="0" collapsed="false">
      <c r="A5" s="58" t="s">
        <v>5605</v>
      </c>
      <c r="B5" s="59" t="n">
        <v>8699868536961</v>
      </c>
    </row>
    <row r="6" customFormat="false" ht="16.5" hidden="false" customHeight="false" outlineLevel="0" collapsed="false">
      <c r="A6" s="58" t="s">
        <v>5607</v>
      </c>
      <c r="B6" s="59" t="n">
        <v>8699868536978</v>
      </c>
    </row>
    <row r="7" customFormat="false" ht="16.5" hidden="false" customHeight="false" outlineLevel="0" collapsed="false">
      <c r="A7" s="58" t="s">
        <v>5669</v>
      </c>
      <c r="B7" s="59" t="n">
        <v>8699868537302</v>
      </c>
    </row>
    <row r="8" customFormat="false" ht="16.5" hidden="false" customHeight="false" outlineLevel="0" collapsed="false">
      <c r="A8" s="58" t="s">
        <v>5671</v>
      </c>
      <c r="B8" s="59" t="n">
        <v>8699868537319</v>
      </c>
    </row>
    <row r="9" customFormat="false" ht="16.5" hidden="false" customHeight="false" outlineLevel="0" collapsed="false">
      <c r="A9" s="58" t="s">
        <v>5673</v>
      </c>
      <c r="B9" s="59" t="n">
        <v>8699868537326</v>
      </c>
    </row>
    <row r="10" customFormat="false" ht="16.5" hidden="false" customHeight="false" outlineLevel="0" collapsed="false">
      <c r="A10" s="58" t="s">
        <v>5675</v>
      </c>
      <c r="B10" s="59" t="n">
        <v>8699868537333</v>
      </c>
    </row>
    <row r="11" customFormat="false" ht="16.5" hidden="false" customHeight="false" outlineLevel="0" collapsed="false">
      <c r="A11" s="58" t="s">
        <v>5677</v>
      </c>
      <c r="B11" s="59" t="n">
        <v>8699868537340</v>
      </c>
    </row>
    <row r="12" customFormat="false" ht="16.5" hidden="false" customHeight="false" outlineLevel="0" collapsed="false">
      <c r="A12" s="58" t="s">
        <v>5679</v>
      </c>
      <c r="B12" s="59" t="n">
        <v>8699868537357</v>
      </c>
    </row>
    <row r="13" customFormat="false" ht="16.5" hidden="false" customHeight="false" outlineLevel="0" collapsed="false">
      <c r="A13" s="58" t="s">
        <v>5681</v>
      </c>
      <c r="B13" s="59" t="n">
        <v>8699868537364</v>
      </c>
    </row>
    <row r="14" customFormat="false" ht="16.5" hidden="false" customHeight="false" outlineLevel="0" collapsed="false">
      <c r="A14" s="58" t="s">
        <v>5683</v>
      </c>
      <c r="B14" s="59" t="n">
        <v>8699868537371</v>
      </c>
    </row>
    <row r="15" customFormat="false" ht="16.5" hidden="false" customHeight="false" outlineLevel="0" collapsed="false">
      <c r="A15" s="58" t="s">
        <v>5685</v>
      </c>
      <c r="B15" s="59" t="n">
        <v>8699868537388</v>
      </c>
    </row>
    <row r="16" customFormat="false" ht="16.5" hidden="false" customHeight="false" outlineLevel="0" collapsed="false">
      <c r="A16" s="58" t="s">
        <v>5687</v>
      </c>
      <c r="B16" s="59" t="n">
        <v>8699868537395</v>
      </c>
    </row>
    <row r="17" customFormat="false" ht="16.5" hidden="false" customHeight="false" outlineLevel="0" collapsed="false">
      <c r="A17" s="58" t="s">
        <v>5689</v>
      </c>
      <c r="B17" s="59" t="n">
        <v>8699868537401</v>
      </c>
    </row>
    <row r="18" customFormat="false" ht="16.5" hidden="false" customHeight="false" outlineLevel="0" collapsed="false">
      <c r="A18" s="58" t="s">
        <v>5691</v>
      </c>
      <c r="B18" s="59" t="n">
        <v>8699868537418</v>
      </c>
    </row>
    <row r="19" customFormat="false" ht="16.5" hidden="false" customHeight="false" outlineLevel="0" collapsed="false">
      <c r="A19" s="58" t="s">
        <v>5693</v>
      </c>
      <c r="B19" s="59" t="n">
        <v>8699868537425</v>
      </c>
    </row>
    <row r="20" customFormat="false" ht="16.5" hidden="false" customHeight="false" outlineLevel="0" collapsed="false">
      <c r="A20" s="58" t="s">
        <v>5695</v>
      </c>
      <c r="B20" s="59" t="n">
        <v>8699868537432</v>
      </c>
    </row>
    <row r="21" customFormat="false" ht="16.5" hidden="false" customHeight="false" outlineLevel="0" collapsed="false">
      <c r="A21" s="58" t="s">
        <v>5697</v>
      </c>
      <c r="B21" s="59" t="n">
        <v>8699868537449</v>
      </c>
    </row>
    <row r="22" customFormat="false" ht="16.5" hidden="false" customHeight="false" outlineLevel="0" collapsed="false">
      <c r="A22" s="58" t="s">
        <v>5699</v>
      </c>
      <c r="B22" s="59" t="n">
        <v>8699868537456</v>
      </c>
    </row>
    <row r="23" customFormat="false" ht="16.5" hidden="false" customHeight="false" outlineLevel="0" collapsed="false">
      <c r="A23" s="58" t="s">
        <v>5701</v>
      </c>
      <c r="B23" s="59" t="n">
        <v>8699868537463</v>
      </c>
    </row>
    <row r="24" customFormat="false" ht="16.5" hidden="false" customHeight="false" outlineLevel="0" collapsed="false">
      <c r="A24" s="58" t="s">
        <v>5703</v>
      </c>
      <c r="B24" s="59" t="n">
        <v>8699868537470</v>
      </c>
    </row>
    <row r="25" customFormat="false" ht="16.5" hidden="false" customHeight="false" outlineLevel="0" collapsed="false">
      <c r="A25" s="58" t="s">
        <v>5705</v>
      </c>
      <c r="B25" s="59" t="n">
        <v>8699868537494</v>
      </c>
    </row>
    <row r="26" customFormat="false" ht="16.5" hidden="false" customHeight="false" outlineLevel="0" collapsed="false">
      <c r="A26" s="58" t="s">
        <v>5707</v>
      </c>
      <c r="B26" s="59" t="n">
        <v>8699868537500</v>
      </c>
    </row>
    <row r="27" customFormat="false" ht="16.5" hidden="false" customHeight="false" outlineLevel="0" collapsed="false">
      <c r="A27" s="58" t="s">
        <v>5709</v>
      </c>
      <c r="B27" s="59" t="n">
        <v>8699868537517</v>
      </c>
    </row>
    <row r="28" customFormat="false" ht="16.5" hidden="false" customHeight="false" outlineLevel="0" collapsed="false">
      <c r="A28" s="58" t="s">
        <v>5711</v>
      </c>
      <c r="B28" s="59" t="n">
        <v>8699868537524</v>
      </c>
    </row>
    <row r="29" customFormat="false" ht="16.5" hidden="false" customHeight="false" outlineLevel="0" collapsed="false">
      <c r="A29" s="58" t="s">
        <v>5713</v>
      </c>
      <c r="B29" s="59" t="n">
        <v>8699868537531</v>
      </c>
    </row>
    <row r="30" customFormat="false" ht="16.5" hidden="false" customHeight="false" outlineLevel="0" collapsed="false">
      <c r="A30" s="58" t="s">
        <v>6562</v>
      </c>
      <c r="B30" s="59" t="n">
        <v>8699868537548</v>
      </c>
    </row>
    <row r="31" customFormat="false" ht="16.5" hidden="false" customHeight="false" outlineLevel="0" collapsed="false">
      <c r="A31" s="58" t="s">
        <v>6563</v>
      </c>
      <c r="B31" s="59" t="n">
        <v>8699868537555</v>
      </c>
    </row>
    <row r="32" customFormat="false" ht="16.5" hidden="false" customHeight="false" outlineLevel="0" collapsed="false">
      <c r="A32" s="58" t="s">
        <v>6564</v>
      </c>
      <c r="B32" s="59" t="n">
        <v>8699868537562</v>
      </c>
    </row>
    <row r="33" customFormat="false" ht="16.5" hidden="false" customHeight="false" outlineLevel="0" collapsed="false">
      <c r="A33" s="58" t="s">
        <v>5797</v>
      </c>
      <c r="B33" s="59" t="n">
        <v>8699868538026</v>
      </c>
    </row>
    <row r="34" customFormat="false" ht="16.5" hidden="false" customHeight="false" outlineLevel="0" collapsed="false">
      <c r="A34" s="58" t="s">
        <v>5799</v>
      </c>
      <c r="B34" s="59" t="n">
        <v>8699868538033</v>
      </c>
    </row>
    <row r="35" customFormat="false" ht="16.5" hidden="false" customHeight="false" outlineLevel="0" collapsed="false">
      <c r="A35" s="58" t="s">
        <v>5801</v>
      </c>
      <c r="B35" s="59" t="n">
        <v>8699868538040</v>
      </c>
    </row>
    <row r="36" customFormat="false" ht="16.5" hidden="false" customHeight="false" outlineLevel="0" collapsed="false">
      <c r="A36" s="58" t="s">
        <v>5803</v>
      </c>
      <c r="B36" s="59" t="n">
        <v>8699868538057</v>
      </c>
    </row>
    <row r="37" customFormat="false" ht="16.5" hidden="false" customHeight="false" outlineLevel="0" collapsed="false">
      <c r="A37" s="58" t="s">
        <v>5805</v>
      </c>
      <c r="B37" s="59" t="n">
        <v>8699868538064</v>
      </c>
    </row>
    <row r="38" customFormat="false" ht="16.5" hidden="false" customHeight="false" outlineLevel="0" collapsed="false">
      <c r="A38" s="58" t="s">
        <v>5807</v>
      </c>
      <c r="B38" s="59" t="n">
        <v>8699868538071</v>
      </c>
    </row>
    <row r="39" customFormat="false" ht="16.5" hidden="false" customHeight="false" outlineLevel="0" collapsed="false">
      <c r="A39" s="58" t="s">
        <v>5809</v>
      </c>
      <c r="B39" s="59" t="n">
        <v>8699868538088</v>
      </c>
    </row>
    <row r="40" customFormat="false" ht="16.5" hidden="false" customHeight="false" outlineLevel="0" collapsed="false">
      <c r="A40" s="58" t="s">
        <v>5811</v>
      </c>
      <c r="B40" s="59" t="n">
        <v>8699868538095</v>
      </c>
    </row>
    <row r="41" customFormat="false" ht="16.5" hidden="false" customHeight="false" outlineLevel="0" collapsed="false">
      <c r="A41" s="58" t="s">
        <v>5813</v>
      </c>
      <c r="B41" s="59" t="n">
        <v>8699868538101</v>
      </c>
    </row>
    <row r="42" customFormat="false" ht="16.5" hidden="false" customHeight="false" outlineLevel="0" collapsed="false">
      <c r="A42" s="58" t="s">
        <v>5815</v>
      </c>
      <c r="B42" s="59" t="n">
        <v>8699868538118</v>
      </c>
    </row>
    <row r="43" customFormat="false" ht="16.5" hidden="false" customHeight="false" outlineLevel="0" collapsed="false">
      <c r="A43" s="58" t="s">
        <v>5817</v>
      </c>
      <c r="B43" s="59" t="n">
        <v>8699868538125</v>
      </c>
    </row>
    <row r="44" customFormat="false" ht="16.5" hidden="false" customHeight="false" outlineLevel="0" collapsed="false">
      <c r="A44" s="58" t="s">
        <v>5819</v>
      </c>
      <c r="B44" s="59" t="n">
        <v>8699868538132</v>
      </c>
    </row>
    <row r="45" customFormat="false" ht="16.5" hidden="false" customHeight="false" outlineLevel="0" collapsed="false">
      <c r="A45" s="58" t="s">
        <v>5821</v>
      </c>
      <c r="B45" s="59" t="n">
        <v>8699868538149</v>
      </c>
    </row>
    <row r="46" customFormat="false" ht="16.5" hidden="false" customHeight="false" outlineLevel="0" collapsed="false">
      <c r="A46" s="58" t="s">
        <v>5823</v>
      </c>
      <c r="B46" s="59" t="n">
        <v>8699868538156</v>
      </c>
    </row>
    <row r="47" customFormat="false" ht="16.5" hidden="false" customHeight="false" outlineLevel="0" collapsed="false">
      <c r="A47" s="58" t="s">
        <v>5825</v>
      </c>
      <c r="B47" s="59" t="n">
        <v>8699868538163</v>
      </c>
    </row>
    <row r="48" customFormat="false" ht="16.5" hidden="false" customHeight="false" outlineLevel="0" collapsed="false">
      <c r="A48" s="58" t="s">
        <v>5827</v>
      </c>
      <c r="B48" s="59" t="n">
        <v>8699868538170</v>
      </c>
    </row>
    <row r="49" customFormat="false" ht="15" hidden="false" customHeight="false" outlineLevel="0" collapsed="false">
      <c r="A49" s="60"/>
      <c r="B49" s="60"/>
    </row>
  </sheetData>
  <mergeCells count="1">
    <mergeCell ref="A49:B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2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6" activeCellId="0" sqref="O6"/>
    </sheetView>
  </sheetViews>
  <sheetFormatPr defaultRowHeight="15"/>
  <cols>
    <col collapsed="false" hidden="false" max="1" min="1" style="61" width="13.2551020408163"/>
    <col collapsed="false" hidden="false" max="2" min="2" style="61" width="15.8775510204082"/>
    <col collapsed="false" hidden="false" max="3" min="3" style="61" width="37.3724489795918"/>
    <col collapsed="false" hidden="false" max="4" min="4" style="61" width="30.3367346938776"/>
    <col collapsed="false" hidden="false" max="5" min="5" style="61" width="116.433673469388"/>
    <col collapsed="false" hidden="false" max="6" min="6" style="61" width="4.9234693877551"/>
    <col collapsed="false" hidden="false" max="7" min="7" style="61" width="11.0510204081633"/>
    <col collapsed="false" hidden="false" max="9" min="8" style="61" width="10.0459183673469"/>
    <col collapsed="false" hidden="false" max="10" min="10" style="61" width="17.4744897959184"/>
    <col collapsed="false" hidden="false" max="1025" min="11" style="61" width="9.5459183673469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n">
        <v>0.18</v>
      </c>
      <c r="G2" s="3" t="s">
        <v>15</v>
      </c>
      <c r="H2" s="3" t="n">
        <f aca="false">VLOOKUP(E2,[1]Sayfa5!E$1:H$1048576,4,0)</f>
        <v>4.74</v>
      </c>
      <c r="I2" s="3" t="n">
        <f aca="false">H2*(1+F2)/0.8</f>
        <v>6.9915</v>
      </c>
      <c r="J2" s="50" t="n">
        <f aca="false">VLOOKUP(E2,[1]Sayfa5!E$1:I$1048576,5,0)</f>
        <v>8690826425518</v>
      </c>
    </row>
    <row r="3" customFormat="false" ht="15" hidden="false" customHeight="false" outlineLevel="0" collapsed="false">
      <c r="A3" s="3" t="s">
        <v>16</v>
      </c>
      <c r="B3" s="3" t="s">
        <v>11</v>
      </c>
      <c r="C3" s="3" t="s">
        <v>12</v>
      </c>
      <c r="D3" s="3" t="s">
        <v>13</v>
      </c>
      <c r="E3" s="3" t="s">
        <v>17</v>
      </c>
      <c r="F3" s="3" t="n">
        <v>0.18</v>
      </c>
      <c r="G3" s="3" t="s">
        <v>15</v>
      </c>
      <c r="H3" s="3" t="n">
        <v>7.776</v>
      </c>
      <c r="I3" s="3" t="n">
        <f aca="false">H3*(1+F3)/0.8</f>
        <v>11.4696</v>
      </c>
      <c r="J3" s="50" t="n">
        <v>8692404224018</v>
      </c>
    </row>
    <row r="4" customFormat="false" ht="15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19</v>
      </c>
      <c r="F4" s="3" t="n">
        <v>0.18</v>
      </c>
      <c r="G4" s="3" t="s">
        <v>15</v>
      </c>
      <c r="H4" s="3" t="n">
        <v>7.776</v>
      </c>
      <c r="I4" s="3" t="n">
        <f aca="false">H4*(1+F4)/0.8</f>
        <v>11.4696</v>
      </c>
      <c r="J4" s="50" t="n">
        <v>8692404224025</v>
      </c>
    </row>
    <row r="5" customFormat="false" ht="15" hidden="false" customHeight="false" outlineLevel="0" collapsed="false">
      <c r="A5" s="3" t="s">
        <v>20</v>
      </c>
      <c r="B5" s="3" t="s">
        <v>11</v>
      </c>
      <c r="C5" s="3" t="s">
        <v>12</v>
      </c>
      <c r="D5" s="3" t="s">
        <v>13</v>
      </c>
      <c r="E5" s="3" t="s">
        <v>21</v>
      </c>
      <c r="F5" s="3" t="n">
        <v>0.18</v>
      </c>
      <c r="G5" s="3" t="s">
        <v>15</v>
      </c>
      <c r="H5" s="3" t="n">
        <v>7.776</v>
      </c>
      <c r="I5" s="3" t="n">
        <f aca="false">H5*(1+F5)/0.8</f>
        <v>11.4696</v>
      </c>
      <c r="J5" s="50" t="n">
        <v>8692404224032</v>
      </c>
    </row>
    <row r="6" customFormat="false" ht="15" hidden="false" customHeight="false" outlineLevel="0" collapsed="false">
      <c r="A6" s="3" t="s">
        <v>22</v>
      </c>
      <c r="B6" s="3" t="s">
        <v>11</v>
      </c>
      <c r="C6" s="3" t="s">
        <v>12</v>
      </c>
      <c r="D6" s="3" t="s">
        <v>13</v>
      </c>
      <c r="E6" s="3" t="s">
        <v>23</v>
      </c>
      <c r="F6" s="3" t="n">
        <v>0.18</v>
      </c>
      <c r="G6" s="3" t="s">
        <v>15</v>
      </c>
      <c r="H6" s="3" t="n">
        <v>16.0704</v>
      </c>
      <c r="I6" s="3" t="n">
        <f aca="false">H6*(1+F6)/0.8</f>
        <v>23.70384</v>
      </c>
      <c r="J6" s="50" t="s">
        <v>24</v>
      </c>
    </row>
    <row r="7" customFormat="false" ht="15" hidden="false" customHeight="false" outlineLevel="0" collapsed="false">
      <c r="A7" s="3" t="s">
        <v>25</v>
      </c>
      <c r="B7" s="3" t="s">
        <v>11</v>
      </c>
      <c r="C7" s="3" t="s">
        <v>12</v>
      </c>
      <c r="D7" s="3" t="s">
        <v>13</v>
      </c>
      <c r="E7" s="3" t="s">
        <v>26</v>
      </c>
      <c r="F7" s="3" t="n">
        <v>0.18</v>
      </c>
      <c r="G7" s="3" t="s">
        <v>15</v>
      </c>
      <c r="H7" s="3" t="n">
        <v>16.0704</v>
      </c>
      <c r="I7" s="3" t="n">
        <f aca="false">H7*(1+F7)/0.8</f>
        <v>23.70384</v>
      </c>
      <c r="J7" s="50" t="s">
        <v>27</v>
      </c>
    </row>
    <row r="8" customFormat="false" ht="15" hidden="false" customHeight="false" outlineLevel="0" collapsed="false">
      <c r="A8" s="3" t="s">
        <v>28</v>
      </c>
      <c r="B8" s="3" t="s">
        <v>11</v>
      </c>
      <c r="C8" s="3" t="s">
        <v>12</v>
      </c>
      <c r="D8" s="3" t="s">
        <v>13</v>
      </c>
      <c r="E8" s="3" t="s">
        <v>29</v>
      </c>
      <c r="F8" s="3" t="n">
        <v>0.18</v>
      </c>
      <c r="G8" s="3" t="s">
        <v>15</v>
      </c>
      <c r="H8" s="3" t="n">
        <v>16.0704</v>
      </c>
      <c r="I8" s="3" t="n">
        <f aca="false">H8*(1+F8)/0.8</f>
        <v>23.70384</v>
      </c>
      <c r="J8" s="50" t="s">
        <v>30</v>
      </c>
    </row>
    <row r="9" customFormat="false" ht="15" hidden="false" customHeight="false" outlineLevel="0" collapsed="false">
      <c r="A9" s="3" t="s">
        <v>31</v>
      </c>
      <c r="B9" s="3" t="s">
        <v>11</v>
      </c>
      <c r="C9" s="3" t="s">
        <v>12</v>
      </c>
      <c r="D9" s="3" t="s">
        <v>13</v>
      </c>
      <c r="E9" s="3" t="s">
        <v>32</v>
      </c>
      <c r="F9" s="3" t="n">
        <v>0.18</v>
      </c>
      <c r="G9" s="3" t="s">
        <v>15</v>
      </c>
      <c r="H9" s="3" t="n">
        <v>3.1536</v>
      </c>
      <c r="I9" s="3" t="n">
        <f aca="false">H9*(1+F9)/0.8</f>
        <v>4.65156</v>
      </c>
      <c r="J9" s="50" t="n">
        <f aca="false">VLOOKUP(E9,[1]Sayfa5!E$1:I$1048576,5,0)</f>
        <v>8690826144556</v>
      </c>
    </row>
    <row r="10" customFormat="false" ht="15" hidden="false" customHeight="false" outlineLevel="0" collapsed="false">
      <c r="A10" s="3" t="s">
        <v>33</v>
      </c>
      <c r="B10" s="3" t="s">
        <v>11</v>
      </c>
      <c r="C10" s="3" t="s">
        <v>12</v>
      </c>
      <c r="D10" s="3" t="s">
        <v>13</v>
      </c>
      <c r="E10" s="3" t="s">
        <v>34</v>
      </c>
      <c r="F10" s="3" t="n">
        <v>0.18</v>
      </c>
      <c r="G10" s="3" t="s">
        <v>15</v>
      </c>
      <c r="H10" s="3" t="n">
        <v>2.8512</v>
      </c>
      <c r="I10" s="3" t="n">
        <f aca="false">H10*(1+F10)/0.8</f>
        <v>4.20552</v>
      </c>
      <c r="J10" s="50" t="n">
        <f aca="false">VLOOKUP(E10,[1]Sayfa5!E$1:I$1048576,5,0)</f>
        <v>8690826144952</v>
      </c>
    </row>
    <row r="11" customFormat="false" ht="15" hidden="false" customHeight="false" outlineLevel="0" collapsed="false">
      <c r="A11" s="3" t="s">
        <v>35</v>
      </c>
      <c r="B11" s="3" t="s">
        <v>11</v>
      </c>
      <c r="C11" s="3" t="s">
        <v>12</v>
      </c>
      <c r="D11" s="3" t="s">
        <v>13</v>
      </c>
      <c r="E11" s="3" t="s">
        <v>36</v>
      </c>
      <c r="F11" s="3" t="n">
        <v>0.18</v>
      </c>
      <c r="G11" s="3" t="s">
        <v>15</v>
      </c>
      <c r="H11" s="3" t="n">
        <v>1.0368</v>
      </c>
      <c r="I11" s="3" t="n">
        <f aca="false">H11*(1+F11)/0.8</f>
        <v>1.52928</v>
      </c>
      <c r="J11" s="50" t="n">
        <f aca="false">VLOOKUP(E11,[1]Sayfa5!E$1:I$1048576,5,0)</f>
        <v>8690826144259</v>
      </c>
    </row>
    <row r="12" customFormat="false" ht="15" hidden="false" customHeight="false" outlineLevel="0" collapsed="false">
      <c r="A12" s="3" t="s">
        <v>37</v>
      </c>
      <c r="B12" s="3" t="s">
        <v>11</v>
      </c>
      <c r="C12" s="3" t="s">
        <v>12</v>
      </c>
      <c r="D12" s="3" t="s">
        <v>13</v>
      </c>
      <c r="E12" s="3" t="s">
        <v>38</v>
      </c>
      <c r="F12" s="3" t="n">
        <v>0.18</v>
      </c>
      <c r="G12" s="3" t="s">
        <v>15</v>
      </c>
      <c r="H12" s="3" t="n">
        <v>1.0368</v>
      </c>
      <c r="I12" s="3" t="n">
        <f aca="false">H12*(1+F12)/0.8</f>
        <v>1.52928</v>
      </c>
      <c r="J12" s="50" t="n">
        <f aca="false">VLOOKUP(E12,[1]Sayfa5!E$1:I$1048576,5,0)</f>
        <v>8690826144518</v>
      </c>
    </row>
    <row r="13" customFormat="false" ht="15" hidden="false" customHeight="false" outlineLevel="0" collapsed="false">
      <c r="A13" s="3" t="s">
        <v>39</v>
      </c>
      <c r="B13" s="3" t="s">
        <v>11</v>
      </c>
      <c r="C13" s="3" t="s">
        <v>12</v>
      </c>
      <c r="D13" s="3" t="s">
        <v>13</v>
      </c>
      <c r="E13" s="3" t="s">
        <v>40</v>
      </c>
      <c r="F13" s="3" t="n">
        <v>0.18</v>
      </c>
      <c r="G13" s="3" t="s">
        <v>15</v>
      </c>
      <c r="H13" s="3" t="n">
        <v>1.0368</v>
      </c>
      <c r="I13" s="3" t="n">
        <f aca="false">H13*(1+F13)/0.8</f>
        <v>1.52928</v>
      </c>
      <c r="J13" s="50" t="n">
        <f aca="false">VLOOKUP(E13,[1]Sayfa5!E$1:I$1048576,5,0)</f>
        <v>8690826144990</v>
      </c>
    </row>
    <row r="14" customFormat="false" ht="15" hidden="false" customHeight="false" outlineLevel="0" collapsed="false">
      <c r="A14" s="3" t="s">
        <v>41</v>
      </c>
      <c r="B14" s="3" t="s">
        <v>11</v>
      </c>
      <c r="C14" s="3" t="s">
        <v>12</v>
      </c>
      <c r="D14" s="3" t="s">
        <v>13</v>
      </c>
      <c r="E14" s="3" t="s">
        <v>42</v>
      </c>
      <c r="F14" s="3" t="n">
        <v>0.18</v>
      </c>
      <c r="G14" s="3" t="s">
        <v>15</v>
      </c>
      <c r="H14" s="3" t="n">
        <v>1.0368</v>
      </c>
      <c r="I14" s="3" t="n">
        <f aca="false">H14*(1+F14)/0.8</f>
        <v>1.52928</v>
      </c>
      <c r="J14" s="50" t="n">
        <f aca="false">VLOOKUP(E14,[1]Sayfa5!E$1:I$1048576,5,0)</f>
        <v>8690826144211</v>
      </c>
    </row>
    <row r="15" customFormat="false" ht="15" hidden="false" customHeight="false" outlineLevel="0" collapsed="false">
      <c r="A15" s="3" t="s">
        <v>43</v>
      </c>
      <c r="B15" s="3" t="s">
        <v>11</v>
      </c>
      <c r="C15" s="3" t="s">
        <v>12</v>
      </c>
      <c r="D15" s="3" t="s">
        <v>13</v>
      </c>
      <c r="E15" s="3" t="s">
        <v>44</v>
      </c>
      <c r="F15" s="3" t="n">
        <v>0.18</v>
      </c>
      <c r="G15" s="3" t="s">
        <v>15</v>
      </c>
      <c r="H15" s="3" t="n">
        <v>1.0368</v>
      </c>
      <c r="I15" s="3" t="n">
        <f aca="false">H15*(1+F15)/0.8</f>
        <v>1.52928</v>
      </c>
      <c r="J15" s="50" t="n">
        <f aca="false">VLOOKUP(E15,[1]Sayfa5!E$1:I$1048576,5,0)</f>
        <v>8690826425990</v>
      </c>
    </row>
    <row r="16" customFormat="false" ht="15" hidden="false" customHeight="false" outlineLevel="0" collapsed="false">
      <c r="A16" s="3" t="s">
        <v>45</v>
      </c>
      <c r="B16" s="3" t="s">
        <v>11</v>
      </c>
      <c r="C16" s="3" t="s">
        <v>12</v>
      </c>
      <c r="D16" s="3" t="s">
        <v>13</v>
      </c>
      <c r="E16" s="3" t="s">
        <v>46</v>
      </c>
      <c r="F16" s="3" t="n">
        <v>0.18</v>
      </c>
      <c r="G16" s="3" t="s">
        <v>15</v>
      </c>
      <c r="H16" s="3" t="n">
        <v>1.0368</v>
      </c>
      <c r="I16" s="3" t="n">
        <f aca="false">H16*(1+F16)/0.8</f>
        <v>1.52928</v>
      </c>
      <c r="J16" s="50" t="n">
        <f aca="false">VLOOKUP(E16,[1]Sayfa5!E$1:I$1048576,5,0)</f>
        <v>8690826425211</v>
      </c>
    </row>
    <row r="17" customFormat="false" ht="15" hidden="false" customHeight="false" outlineLevel="0" collapsed="false">
      <c r="A17" s="3" t="s">
        <v>47</v>
      </c>
      <c r="B17" s="3" t="s">
        <v>11</v>
      </c>
      <c r="C17" s="3" t="s">
        <v>12</v>
      </c>
      <c r="D17" s="3" t="s">
        <v>13</v>
      </c>
      <c r="E17" s="3" t="s">
        <v>48</v>
      </c>
      <c r="F17" s="3" t="n">
        <v>0.18</v>
      </c>
      <c r="G17" s="3" t="s">
        <v>15</v>
      </c>
      <c r="H17" s="3" t="n">
        <v>16.0704</v>
      </c>
      <c r="I17" s="3" t="n">
        <f aca="false">H17*(1+F17)/0.8</f>
        <v>23.70384</v>
      </c>
      <c r="J17" s="50" t="n">
        <v>8692404100213</v>
      </c>
    </row>
    <row r="18" customFormat="false" ht="15" hidden="false" customHeight="false" outlineLevel="0" collapsed="false">
      <c r="A18" s="3" t="s">
        <v>49</v>
      </c>
      <c r="B18" s="3" t="s">
        <v>11</v>
      </c>
      <c r="C18" s="3" t="s">
        <v>12</v>
      </c>
      <c r="D18" s="3" t="s">
        <v>13</v>
      </c>
      <c r="E18" s="3" t="s">
        <v>50</v>
      </c>
      <c r="F18" s="3" t="n">
        <v>0.18</v>
      </c>
      <c r="G18" s="3" t="s">
        <v>15</v>
      </c>
      <c r="H18" s="3" t="n">
        <v>16.0704</v>
      </c>
      <c r="I18" s="3" t="n">
        <f aca="false">H18*(1+F18)/0.8</f>
        <v>23.70384</v>
      </c>
      <c r="J18" s="50" t="n">
        <v>8692404100220</v>
      </c>
    </row>
    <row r="19" customFormat="false" ht="15" hidden="false" customHeight="false" outlineLevel="0" collapsed="false">
      <c r="A19" s="3" t="s">
        <v>51</v>
      </c>
      <c r="B19" s="3" t="s">
        <v>11</v>
      </c>
      <c r="C19" s="3" t="s">
        <v>12</v>
      </c>
      <c r="D19" s="3" t="s">
        <v>13</v>
      </c>
      <c r="E19" s="3" t="s">
        <v>52</v>
      </c>
      <c r="F19" s="3" t="n">
        <v>0.18</v>
      </c>
      <c r="G19" s="3" t="s">
        <v>15</v>
      </c>
      <c r="H19" s="3" t="n">
        <v>16.0704</v>
      </c>
      <c r="I19" s="3" t="n">
        <f aca="false">H19*(1+F19)/0.8</f>
        <v>23.70384</v>
      </c>
      <c r="J19" s="50" t="n">
        <v>8692404100237</v>
      </c>
    </row>
    <row r="20" customFormat="false" ht="15" hidden="false" customHeight="false" outlineLevel="0" collapsed="false">
      <c r="A20" s="3" t="s">
        <v>53</v>
      </c>
      <c r="B20" s="3" t="s">
        <v>11</v>
      </c>
      <c r="C20" s="3" t="s">
        <v>12</v>
      </c>
      <c r="D20" s="3" t="s">
        <v>13</v>
      </c>
      <c r="E20" s="3" t="s">
        <v>54</v>
      </c>
      <c r="F20" s="3" t="n">
        <v>0.18</v>
      </c>
      <c r="G20" s="3" t="s">
        <v>15</v>
      </c>
      <c r="H20" s="3" t="n">
        <v>3.1536</v>
      </c>
      <c r="I20" s="3" t="n">
        <f aca="false">H20*(1+F20)/0.8</f>
        <v>4.65156</v>
      </c>
      <c r="J20" s="50" t="n">
        <v>8692404229266</v>
      </c>
    </row>
    <row r="21" customFormat="false" ht="15" hidden="false" customHeight="false" outlineLevel="0" collapsed="false">
      <c r="A21" s="3" t="s">
        <v>55</v>
      </c>
      <c r="B21" s="3" t="s">
        <v>11</v>
      </c>
      <c r="C21" s="3" t="s">
        <v>12</v>
      </c>
      <c r="D21" s="3" t="s">
        <v>13</v>
      </c>
      <c r="E21" s="3" t="s">
        <v>56</v>
      </c>
      <c r="F21" s="3" t="n">
        <v>0.18</v>
      </c>
      <c r="G21" s="3" t="s">
        <v>15</v>
      </c>
      <c r="H21" s="3" t="n">
        <v>2.8512</v>
      </c>
      <c r="I21" s="3" t="n">
        <f aca="false">H21*(1+F21)/0.8</f>
        <v>4.20552</v>
      </c>
      <c r="J21" s="50" t="n">
        <v>8692404100718</v>
      </c>
    </row>
    <row r="22" customFormat="false" ht="15" hidden="false" customHeight="false" outlineLevel="0" collapsed="false">
      <c r="A22" s="3" t="s">
        <v>57</v>
      </c>
      <c r="B22" s="3" t="s">
        <v>11</v>
      </c>
      <c r="C22" s="3" t="s">
        <v>12</v>
      </c>
      <c r="D22" s="3" t="s">
        <v>13</v>
      </c>
      <c r="E22" s="3" t="s">
        <v>58</v>
      </c>
      <c r="F22" s="3" t="n">
        <v>0.18</v>
      </c>
      <c r="G22" s="3" t="s">
        <v>15</v>
      </c>
      <c r="H22" s="3" t="n">
        <f aca="false">VLOOKUP(E22,[1]Sayfa5!E$1:H$1048576,4,0)</f>
        <v>5.02</v>
      </c>
      <c r="I22" s="3" t="n">
        <f aca="false">H22*(1+F22)/0.8</f>
        <v>7.4045</v>
      </c>
      <c r="J22" s="50" t="n">
        <f aca="false">VLOOKUP(E22,[1]Sayfa5!E$1:I$1048576,5,0)</f>
        <v>8693245026687</v>
      </c>
    </row>
    <row r="23" customFormat="false" ht="15" hidden="false" customHeight="false" outlineLevel="0" collapsed="false">
      <c r="A23" s="3" t="s">
        <v>59</v>
      </c>
      <c r="B23" s="3" t="s">
        <v>11</v>
      </c>
      <c r="C23" s="3" t="s">
        <v>12</v>
      </c>
      <c r="D23" s="3" t="s">
        <v>13</v>
      </c>
      <c r="E23" s="3" t="s">
        <v>60</v>
      </c>
      <c r="F23" s="3" t="n">
        <v>0.18</v>
      </c>
      <c r="G23" s="3" t="s">
        <v>15</v>
      </c>
      <c r="H23" s="3" t="n">
        <f aca="false">VLOOKUP(E23,[1]Sayfa5!E$1:H$1048576,4,0)</f>
        <v>4.6</v>
      </c>
      <c r="I23" s="3" t="n">
        <f aca="false">H23*(1+F23)/0.8</f>
        <v>6.785</v>
      </c>
      <c r="J23" s="50" t="n">
        <f aca="false">VLOOKUP(E23,[1]Sayfa5!E$1:I$1048576,5,0)</f>
        <v>8693245026717</v>
      </c>
    </row>
    <row r="24" customFormat="false" ht="15" hidden="false" customHeight="false" outlineLevel="0" collapsed="false">
      <c r="A24" s="3" t="s">
        <v>61</v>
      </c>
      <c r="B24" s="3" t="s">
        <v>11</v>
      </c>
      <c r="C24" s="3" t="s">
        <v>12</v>
      </c>
      <c r="D24" s="3" t="s">
        <v>13</v>
      </c>
      <c r="E24" s="3" t="s">
        <v>62</v>
      </c>
      <c r="F24" s="3" t="n">
        <v>0.18</v>
      </c>
      <c r="G24" s="3" t="s">
        <v>15</v>
      </c>
      <c r="H24" s="3" t="n">
        <f aca="false">VLOOKUP(E24,[1]Sayfa5!E$1:H$1048576,4,0)</f>
        <v>23.69</v>
      </c>
      <c r="I24" s="3" t="n">
        <f aca="false">H24*(1+F24)/0.8</f>
        <v>34.94275</v>
      </c>
      <c r="J24" s="50" t="n">
        <f aca="false">VLOOKUP(E24,[1]Sayfa5!E$1:I$1048576,5,0)</f>
        <v>8690826142637</v>
      </c>
    </row>
    <row r="25" customFormat="false" ht="15" hidden="false" customHeight="false" outlineLevel="0" collapsed="false">
      <c r="A25" s="3" t="s">
        <v>63</v>
      </c>
      <c r="B25" s="3" t="s">
        <v>11</v>
      </c>
      <c r="C25" s="3" t="s">
        <v>12</v>
      </c>
      <c r="D25" s="3" t="s">
        <v>13</v>
      </c>
      <c r="E25" s="3" t="s">
        <v>64</v>
      </c>
      <c r="F25" s="3" t="n">
        <v>0.18</v>
      </c>
      <c r="G25" s="3" t="s">
        <v>15</v>
      </c>
      <c r="H25" s="3" t="n">
        <f aca="false">VLOOKUP(E25,[1]Sayfa5!E$1:H$1048576,4,0)</f>
        <v>23.69</v>
      </c>
      <c r="I25" s="3" t="n">
        <f aca="false">H25*(1+F25)/0.8</f>
        <v>34.94275</v>
      </c>
      <c r="J25" s="50" t="n">
        <f aca="false">VLOOKUP(E25,[1]Sayfa5!E$1:I$1048576,5,0)</f>
        <v>8690826142668</v>
      </c>
    </row>
    <row r="26" customFormat="false" ht="15" hidden="false" customHeight="false" outlineLevel="0" collapsed="false">
      <c r="A26" s="3" t="s">
        <v>65</v>
      </c>
      <c r="B26" s="3" t="s">
        <v>11</v>
      </c>
      <c r="C26" s="3" t="s">
        <v>12</v>
      </c>
      <c r="D26" s="3" t="s">
        <v>13</v>
      </c>
      <c r="E26" s="3" t="s">
        <v>66</v>
      </c>
      <c r="F26" s="3" t="n">
        <v>0.18</v>
      </c>
      <c r="G26" s="3" t="s">
        <v>15</v>
      </c>
      <c r="H26" s="3" t="n">
        <f aca="false">VLOOKUP(E26,[1]Sayfa5!E$1:H$1048576,4,0)</f>
        <v>23.69</v>
      </c>
      <c r="I26" s="3" t="n">
        <f aca="false">H26*(1+F26)/0.8</f>
        <v>34.94275</v>
      </c>
      <c r="J26" s="50" t="n">
        <f aca="false">VLOOKUP(E26,[1]Sayfa5!E$1:I$1048576,5,0)</f>
        <v>8690826142606</v>
      </c>
    </row>
    <row r="27" customFormat="false" ht="15" hidden="false" customHeight="false" outlineLevel="0" collapsed="false">
      <c r="A27" s="3" t="s">
        <v>67</v>
      </c>
      <c r="B27" s="3" t="s">
        <v>11</v>
      </c>
      <c r="C27" s="3" t="s">
        <v>12</v>
      </c>
      <c r="D27" s="3" t="s">
        <v>68</v>
      </c>
      <c r="E27" s="3" t="s">
        <v>69</v>
      </c>
      <c r="F27" s="3" t="n">
        <v>0.18</v>
      </c>
      <c r="G27" s="3" t="s">
        <v>15</v>
      </c>
      <c r="H27" s="3" t="n">
        <v>3.22245</v>
      </c>
      <c r="I27" s="3" t="n">
        <f aca="false">H27*(1+F27)/0.8</f>
        <v>4.75311375</v>
      </c>
      <c r="J27" s="50" t="n">
        <v>3501170940723</v>
      </c>
    </row>
    <row r="28" customFormat="false" ht="15" hidden="false" customHeight="false" outlineLevel="0" collapsed="false">
      <c r="A28" s="3" t="s">
        <v>70</v>
      </c>
      <c r="B28" s="3" t="s">
        <v>11</v>
      </c>
      <c r="C28" s="3" t="s">
        <v>12</v>
      </c>
      <c r="D28" s="3" t="s">
        <v>68</v>
      </c>
      <c r="E28" s="3" t="s">
        <v>71</v>
      </c>
      <c r="F28" s="3" t="n">
        <v>0.18</v>
      </c>
      <c r="G28" s="3" t="s">
        <v>15</v>
      </c>
      <c r="H28" s="3" t="n">
        <v>3.22245</v>
      </c>
      <c r="I28" s="3" t="n">
        <f aca="false">H28*(1+F28)/0.8</f>
        <v>4.75311375</v>
      </c>
      <c r="J28" s="50" t="n">
        <v>3501170940716</v>
      </c>
    </row>
    <row r="29" customFormat="false" ht="15" hidden="false" customHeight="false" outlineLevel="0" collapsed="false">
      <c r="A29" s="3" t="s">
        <v>72</v>
      </c>
      <c r="B29" s="3" t="s">
        <v>11</v>
      </c>
      <c r="C29" s="3" t="s">
        <v>12</v>
      </c>
      <c r="D29" s="3" t="s">
        <v>68</v>
      </c>
      <c r="E29" s="3" t="s">
        <v>73</v>
      </c>
      <c r="F29" s="3" t="n">
        <v>0.18</v>
      </c>
      <c r="G29" s="3" t="s">
        <v>15</v>
      </c>
      <c r="H29" s="3" t="n">
        <v>3.22245</v>
      </c>
      <c r="I29" s="3" t="n">
        <f aca="false">H29*(1+F29)/0.8</f>
        <v>4.75311375</v>
      </c>
      <c r="J29" s="50" t="n">
        <v>3501170940730</v>
      </c>
    </row>
    <row r="30" customFormat="false" ht="15" hidden="false" customHeight="false" outlineLevel="0" collapsed="false">
      <c r="A30" s="3" t="s">
        <v>300</v>
      </c>
      <c r="B30" s="3" t="s">
        <v>11</v>
      </c>
      <c r="C30" s="3" t="s">
        <v>12</v>
      </c>
      <c r="D30" s="3" t="s">
        <v>237</v>
      </c>
      <c r="E30" s="3" t="s">
        <v>301</v>
      </c>
      <c r="F30" s="3" t="n">
        <v>0.18</v>
      </c>
      <c r="G30" s="3" t="s">
        <v>15</v>
      </c>
      <c r="H30" s="3" t="n">
        <v>6.1299</v>
      </c>
      <c r="I30" s="3" t="n">
        <f aca="false">H30*(1+F30)/0.8</f>
        <v>9.0416025</v>
      </c>
      <c r="J30" s="50" t="n">
        <v>4902505085703</v>
      </c>
    </row>
    <row r="31" customFormat="false" ht="15" hidden="false" customHeight="false" outlineLevel="0" collapsed="false">
      <c r="A31" s="3" t="s">
        <v>302</v>
      </c>
      <c r="B31" s="3" t="s">
        <v>11</v>
      </c>
      <c r="C31" s="3" t="s">
        <v>12</v>
      </c>
      <c r="D31" s="3" t="s">
        <v>237</v>
      </c>
      <c r="E31" s="3" t="s">
        <v>303</v>
      </c>
      <c r="F31" s="3" t="n">
        <v>0.18</v>
      </c>
      <c r="G31" s="3" t="s">
        <v>15</v>
      </c>
      <c r="H31" s="3" t="n">
        <v>6.1299</v>
      </c>
      <c r="I31" s="3" t="n">
        <f aca="false">H31*(1+F31)/0.8</f>
        <v>9.0416025</v>
      </c>
      <c r="J31" s="50" t="n">
        <v>4902505085680</v>
      </c>
    </row>
    <row r="32" customFormat="false" ht="15" hidden="false" customHeight="false" outlineLevel="0" collapsed="false">
      <c r="A32" s="3" t="s">
        <v>304</v>
      </c>
      <c r="B32" s="3" t="s">
        <v>11</v>
      </c>
      <c r="C32" s="3" t="s">
        <v>12</v>
      </c>
      <c r="D32" s="3" t="s">
        <v>237</v>
      </c>
      <c r="E32" s="3" t="s">
        <v>305</v>
      </c>
      <c r="F32" s="3" t="n">
        <v>0.18</v>
      </c>
      <c r="G32" s="3" t="s">
        <v>15</v>
      </c>
      <c r="H32" s="3" t="n">
        <v>6.1299</v>
      </c>
      <c r="I32" s="3" t="n">
        <f aca="false">H32*(1+F32)/0.8</f>
        <v>9.0416025</v>
      </c>
      <c r="J32" s="50" t="n">
        <v>4902505085697</v>
      </c>
    </row>
    <row r="33" customFormat="false" ht="15" hidden="false" customHeight="false" outlineLevel="0" collapsed="false">
      <c r="A33" s="3" t="s">
        <v>306</v>
      </c>
      <c r="B33" s="3" t="s">
        <v>11</v>
      </c>
      <c r="C33" s="3" t="s">
        <v>12</v>
      </c>
      <c r="D33" s="3" t="s">
        <v>237</v>
      </c>
      <c r="E33" s="3" t="s">
        <v>307</v>
      </c>
      <c r="F33" s="3" t="n">
        <v>0.18</v>
      </c>
      <c r="G33" s="3" t="s">
        <v>15</v>
      </c>
      <c r="H33" s="3" t="n">
        <v>6.1299</v>
      </c>
      <c r="I33" s="3" t="n">
        <f aca="false">H33*(1+F33)/0.8</f>
        <v>9.0416025</v>
      </c>
      <c r="J33" s="50" t="n">
        <v>4902505085710</v>
      </c>
    </row>
    <row r="34" customFormat="false" ht="15" hidden="false" customHeight="false" outlineLevel="0" collapsed="false">
      <c r="A34" s="3" t="s">
        <v>308</v>
      </c>
      <c r="B34" s="3" t="s">
        <v>11</v>
      </c>
      <c r="C34" s="3" t="s">
        <v>12</v>
      </c>
      <c r="D34" s="3" t="s">
        <v>237</v>
      </c>
      <c r="E34" s="3" t="s">
        <v>309</v>
      </c>
      <c r="F34" s="3" t="n">
        <v>0.18</v>
      </c>
      <c r="G34" s="3" t="s">
        <v>15</v>
      </c>
      <c r="H34" s="3" t="n">
        <v>6.1299</v>
      </c>
      <c r="I34" s="3" t="n">
        <f aca="false">H34*(1+F34)/0.8</f>
        <v>9.0416025</v>
      </c>
      <c r="J34" s="50" t="n">
        <v>4902505085895</v>
      </c>
    </row>
    <row r="35" customFormat="false" ht="15" hidden="false" customHeight="false" outlineLevel="0" collapsed="false">
      <c r="A35" s="3" t="s">
        <v>312</v>
      </c>
      <c r="B35" s="3" t="s">
        <v>11</v>
      </c>
      <c r="C35" s="3" t="s">
        <v>12</v>
      </c>
      <c r="D35" s="3" t="s">
        <v>237</v>
      </c>
      <c r="E35" s="3" t="s">
        <v>313</v>
      </c>
      <c r="F35" s="3" t="n">
        <v>0.18</v>
      </c>
      <c r="G35" s="3" t="s">
        <v>15</v>
      </c>
      <c r="H35" s="3" t="n">
        <v>30.6495</v>
      </c>
      <c r="I35" s="3" t="n">
        <f aca="false">H35*(1+F35)/0.8</f>
        <v>45.2080125</v>
      </c>
      <c r="J35" s="50" t="n">
        <v>3131910234814</v>
      </c>
    </row>
    <row r="36" customFormat="false" ht="15" hidden="false" customHeight="false" outlineLevel="0" collapsed="false">
      <c r="A36" s="3" t="s">
        <v>314</v>
      </c>
      <c r="B36" s="3" t="s">
        <v>11</v>
      </c>
      <c r="C36" s="3" t="s">
        <v>12</v>
      </c>
      <c r="D36" s="3" t="s">
        <v>237</v>
      </c>
      <c r="E36" s="3" t="s">
        <v>315</v>
      </c>
      <c r="F36" s="3" t="n">
        <v>0.18</v>
      </c>
      <c r="G36" s="3" t="s">
        <v>15</v>
      </c>
      <c r="H36" s="3" t="n">
        <v>6.1299</v>
      </c>
      <c r="I36" s="3" t="n">
        <f aca="false">H36*(1+F36)/0.8</f>
        <v>9.0416025</v>
      </c>
      <c r="J36" s="50" t="n">
        <v>4902505085765</v>
      </c>
    </row>
    <row r="37" customFormat="false" ht="15" hidden="false" customHeight="false" outlineLevel="0" collapsed="false">
      <c r="A37" s="3" t="s">
        <v>316</v>
      </c>
      <c r="B37" s="3" t="s">
        <v>11</v>
      </c>
      <c r="C37" s="3" t="s">
        <v>12</v>
      </c>
      <c r="D37" s="3" t="s">
        <v>237</v>
      </c>
      <c r="E37" s="3" t="s">
        <v>317</v>
      </c>
      <c r="F37" s="3" t="n">
        <v>0.18</v>
      </c>
      <c r="G37" s="3" t="s">
        <v>15</v>
      </c>
      <c r="H37" s="3" t="n">
        <v>6.1299</v>
      </c>
      <c r="I37" s="3" t="n">
        <f aca="false">H37*(1+F37)/0.8</f>
        <v>9.0416025</v>
      </c>
      <c r="J37" s="50" t="n">
        <v>4902505085758</v>
      </c>
    </row>
    <row r="38" customFormat="false" ht="15" hidden="false" customHeight="false" outlineLevel="0" collapsed="false">
      <c r="A38" s="3" t="s">
        <v>318</v>
      </c>
      <c r="B38" s="3" t="s">
        <v>11</v>
      </c>
      <c r="C38" s="3" t="s">
        <v>12</v>
      </c>
      <c r="D38" s="3" t="s">
        <v>237</v>
      </c>
      <c r="E38" s="3" t="s">
        <v>319</v>
      </c>
      <c r="F38" s="3" t="n">
        <v>0.18</v>
      </c>
      <c r="G38" s="3" t="s">
        <v>15</v>
      </c>
      <c r="H38" s="3" t="n">
        <v>6.1299</v>
      </c>
      <c r="I38" s="3" t="n">
        <f aca="false">H38*(1+F38)/0.8</f>
        <v>9.0416025</v>
      </c>
      <c r="J38" s="50" t="n">
        <v>4902505085772</v>
      </c>
    </row>
    <row r="39" customFormat="false" ht="15" hidden="false" customHeight="false" outlineLevel="0" collapsed="false">
      <c r="A39" s="3" t="s">
        <v>320</v>
      </c>
      <c r="B39" s="3" t="s">
        <v>11</v>
      </c>
      <c r="C39" s="3" t="s">
        <v>12</v>
      </c>
      <c r="D39" s="3" t="s">
        <v>237</v>
      </c>
      <c r="E39" s="3" t="s">
        <v>321</v>
      </c>
      <c r="F39" s="3" t="n">
        <v>0.18</v>
      </c>
      <c r="G39" s="3" t="s">
        <v>15</v>
      </c>
      <c r="H39" s="3" t="n">
        <v>6.1299</v>
      </c>
      <c r="I39" s="3" t="n">
        <f aca="false">H39*(1+F39)/0.8</f>
        <v>9.0416025</v>
      </c>
      <c r="J39" s="50" t="n">
        <v>4902505279713</v>
      </c>
    </row>
    <row r="40" customFormat="false" ht="15" hidden="false" customHeight="false" outlineLevel="0" collapsed="false">
      <c r="A40" s="3" t="s">
        <v>322</v>
      </c>
      <c r="B40" s="3" t="s">
        <v>11</v>
      </c>
      <c r="C40" s="3" t="s">
        <v>12</v>
      </c>
      <c r="D40" s="3" t="s">
        <v>237</v>
      </c>
      <c r="E40" s="3" t="s">
        <v>323</v>
      </c>
      <c r="F40" s="3" t="n">
        <v>0.18</v>
      </c>
      <c r="G40" s="3" t="s">
        <v>15</v>
      </c>
      <c r="H40" s="3" t="n">
        <v>6.1299</v>
      </c>
      <c r="I40" s="3" t="n">
        <f aca="false">H40*(1+F40)/0.8</f>
        <v>9.0416025</v>
      </c>
      <c r="J40" s="50" t="n">
        <v>4902505279690</v>
      </c>
    </row>
    <row r="41" customFormat="false" ht="15" hidden="false" customHeight="false" outlineLevel="0" collapsed="false">
      <c r="A41" s="3" t="s">
        <v>324</v>
      </c>
      <c r="B41" s="3" t="s">
        <v>11</v>
      </c>
      <c r="C41" s="3" t="s">
        <v>12</v>
      </c>
      <c r="D41" s="3" t="s">
        <v>237</v>
      </c>
      <c r="E41" s="3" t="s">
        <v>325</v>
      </c>
      <c r="F41" s="3" t="n">
        <v>0.18</v>
      </c>
      <c r="G41" s="3" t="s">
        <v>15</v>
      </c>
      <c r="H41" s="3" t="n">
        <v>6.1299</v>
      </c>
      <c r="I41" s="3" t="n">
        <f aca="false">H41*(1+F41)/0.8</f>
        <v>9.0416025</v>
      </c>
      <c r="J41" s="50" t="n">
        <v>4902505279706</v>
      </c>
    </row>
    <row r="42" customFormat="false" ht="15" hidden="false" customHeight="false" outlineLevel="0" collapsed="false">
      <c r="A42" s="3" t="s">
        <v>326</v>
      </c>
      <c r="B42" s="3" t="s">
        <v>11</v>
      </c>
      <c r="C42" s="3" t="s">
        <v>12</v>
      </c>
      <c r="D42" s="3" t="s">
        <v>237</v>
      </c>
      <c r="E42" s="3" t="s">
        <v>327</v>
      </c>
      <c r="F42" s="3" t="n">
        <v>0.18</v>
      </c>
      <c r="G42" s="3" t="s">
        <v>15</v>
      </c>
      <c r="H42" s="3" t="n">
        <v>6.1299</v>
      </c>
      <c r="I42" s="3" t="n">
        <f aca="false">H42*(1+F42)/0.8</f>
        <v>9.0416025</v>
      </c>
      <c r="J42" s="50" t="n">
        <v>4902505279720</v>
      </c>
    </row>
    <row r="43" customFormat="false" ht="15" hidden="false" customHeight="false" outlineLevel="0" collapsed="false">
      <c r="A43" s="3" t="s">
        <v>328</v>
      </c>
      <c r="B43" s="3" t="s">
        <v>11</v>
      </c>
      <c r="C43" s="3" t="s">
        <v>12</v>
      </c>
      <c r="D43" s="3" t="s">
        <v>237</v>
      </c>
      <c r="E43" s="3" t="s">
        <v>329</v>
      </c>
      <c r="F43" s="3" t="n">
        <v>0.18</v>
      </c>
      <c r="G43" s="3" t="s">
        <v>15</v>
      </c>
      <c r="H43" s="3" t="n">
        <v>6.1299</v>
      </c>
      <c r="I43" s="3" t="n">
        <f aca="false">H43*(1+F43)/0.8</f>
        <v>9.0416025</v>
      </c>
      <c r="J43" s="50" t="n">
        <v>4902505315657</v>
      </c>
    </row>
    <row r="44" customFormat="false" ht="15" hidden="false" customHeight="false" outlineLevel="0" collapsed="false">
      <c r="A44" s="3" t="s">
        <v>330</v>
      </c>
      <c r="B44" s="3" t="s">
        <v>11</v>
      </c>
      <c r="C44" s="3" t="s">
        <v>12</v>
      </c>
      <c r="D44" s="3" t="s">
        <v>237</v>
      </c>
      <c r="E44" s="3" t="s">
        <v>331</v>
      </c>
      <c r="F44" s="3" t="n">
        <v>0.18</v>
      </c>
      <c r="G44" s="3" t="s">
        <v>15</v>
      </c>
      <c r="H44" s="3" t="n">
        <v>12.2598</v>
      </c>
      <c r="I44" s="3" t="n">
        <f aca="false">H44*(1+F44)/0.8</f>
        <v>18.083205</v>
      </c>
      <c r="J44" s="50" t="n">
        <v>8690345744275</v>
      </c>
    </row>
    <row r="45" customFormat="false" ht="15" hidden="false" customHeight="false" outlineLevel="0" collapsed="false">
      <c r="A45" s="3" t="s">
        <v>332</v>
      </c>
      <c r="B45" s="3" t="s">
        <v>11</v>
      </c>
      <c r="C45" s="3" t="s">
        <v>12</v>
      </c>
      <c r="D45" s="3" t="s">
        <v>237</v>
      </c>
      <c r="E45" s="3" t="s">
        <v>333</v>
      </c>
      <c r="F45" s="3" t="n">
        <v>0.18</v>
      </c>
      <c r="G45" s="3" t="s">
        <v>15</v>
      </c>
      <c r="H45" s="3" t="n">
        <v>6.1299</v>
      </c>
      <c r="I45" s="3" t="n">
        <f aca="false">H45*(1+F45)/0.8</f>
        <v>9.0416025</v>
      </c>
      <c r="J45" s="50" t="n">
        <v>4902505279799</v>
      </c>
    </row>
    <row r="46" customFormat="false" ht="15" hidden="false" customHeight="false" outlineLevel="0" collapsed="false">
      <c r="A46" s="3" t="s">
        <v>334</v>
      </c>
      <c r="B46" s="3" t="s">
        <v>11</v>
      </c>
      <c r="C46" s="3" t="s">
        <v>12</v>
      </c>
      <c r="D46" s="3" t="s">
        <v>237</v>
      </c>
      <c r="E46" s="3" t="s">
        <v>335</v>
      </c>
      <c r="F46" s="3" t="n">
        <v>0.18</v>
      </c>
      <c r="G46" s="3" t="s">
        <v>15</v>
      </c>
      <c r="H46" s="3" t="n">
        <v>6.1299</v>
      </c>
      <c r="I46" s="3" t="n">
        <f aca="false">H46*(1+F46)/0.8</f>
        <v>9.0416025</v>
      </c>
      <c r="J46" s="50" t="n">
        <v>4902505279775</v>
      </c>
    </row>
    <row r="47" customFormat="false" ht="15" hidden="false" customHeight="false" outlineLevel="0" collapsed="false">
      <c r="A47" s="3" t="s">
        <v>336</v>
      </c>
      <c r="B47" s="3" t="s">
        <v>11</v>
      </c>
      <c r="C47" s="3" t="s">
        <v>12</v>
      </c>
      <c r="D47" s="3" t="s">
        <v>237</v>
      </c>
      <c r="E47" s="3" t="s">
        <v>337</v>
      </c>
      <c r="F47" s="3" t="n">
        <v>0.18</v>
      </c>
      <c r="G47" s="3" t="s">
        <v>15</v>
      </c>
      <c r="H47" s="3" t="n">
        <v>6.1299</v>
      </c>
      <c r="I47" s="3" t="n">
        <f aca="false">H47*(1+F47)/0.8</f>
        <v>9.0416025</v>
      </c>
      <c r="J47" s="50" t="n">
        <v>4902505279782</v>
      </c>
    </row>
    <row r="48" customFormat="false" ht="15" hidden="false" customHeight="false" outlineLevel="0" collapsed="false">
      <c r="A48" s="3" t="s">
        <v>338</v>
      </c>
      <c r="B48" s="3" t="s">
        <v>11</v>
      </c>
      <c r="C48" s="3" t="s">
        <v>12</v>
      </c>
      <c r="D48" s="3" t="s">
        <v>237</v>
      </c>
      <c r="E48" s="3" t="s">
        <v>339</v>
      </c>
      <c r="F48" s="3" t="n">
        <v>0.18</v>
      </c>
      <c r="G48" s="3" t="s">
        <v>15</v>
      </c>
      <c r="H48" s="3" t="n">
        <v>6.1299</v>
      </c>
      <c r="I48" s="3" t="n">
        <f aca="false">H48*(1+F48)/0.8</f>
        <v>9.0416025</v>
      </c>
      <c r="J48" s="50" t="n">
        <v>4902505279805</v>
      </c>
    </row>
    <row r="49" customFormat="false" ht="15" hidden="false" customHeight="false" outlineLevel="0" collapsed="false">
      <c r="A49" s="3" t="s">
        <v>340</v>
      </c>
      <c r="B49" s="3" t="s">
        <v>11</v>
      </c>
      <c r="C49" s="3" t="s">
        <v>12</v>
      </c>
      <c r="D49" s="3" t="s">
        <v>237</v>
      </c>
      <c r="E49" s="3" t="s">
        <v>341</v>
      </c>
      <c r="F49" s="3" t="n">
        <v>0.18</v>
      </c>
      <c r="G49" s="3" t="s">
        <v>15</v>
      </c>
      <c r="H49" s="3" t="n">
        <v>6.1299</v>
      </c>
      <c r="I49" s="3" t="n">
        <f aca="false">H49*(1+F49)/0.8</f>
        <v>9.0416025</v>
      </c>
      <c r="J49" s="50" t="n">
        <v>4902505315718</v>
      </c>
    </row>
    <row r="50" customFormat="false" ht="15" hidden="false" customHeight="false" outlineLevel="0" collapsed="false">
      <c r="A50" s="3" t="s">
        <v>342</v>
      </c>
      <c r="B50" s="3" t="s">
        <v>11</v>
      </c>
      <c r="C50" s="3" t="s">
        <v>12</v>
      </c>
      <c r="D50" s="3" t="s">
        <v>237</v>
      </c>
      <c r="E50" s="3" t="s">
        <v>343</v>
      </c>
      <c r="F50" s="3" t="n">
        <v>0.18</v>
      </c>
      <c r="G50" s="3" t="s">
        <v>15</v>
      </c>
      <c r="H50" s="3" t="n">
        <v>6.1299</v>
      </c>
      <c r="I50" s="3" t="n">
        <f aca="false">H50*(1+F50)/0.8</f>
        <v>9.0416025</v>
      </c>
      <c r="J50" s="50" t="n">
        <v>4902505298103</v>
      </c>
    </row>
    <row r="51" customFormat="false" ht="15" hidden="false" customHeight="false" outlineLevel="0" collapsed="false">
      <c r="A51" s="3" t="s">
        <v>344</v>
      </c>
      <c r="B51" s="3" t="s">
        <v>11</v>
      </c>
      <c r="C51" s="3" t="s">
        <v>12</v>
      </c>
      <c r="D51" s="3" t="s">
        <v>237</v>
      </c>
      <c r="E51" s="3" t="s">
        <v>345</v>
      </c>
      <c r="F51" s="3" t="n">
        <v>0.18</v>
      </c>
      <c r="G51" s="3" t="s">
        <v>15</v>
      </c>
      <c r="H51" s="3" t="n">
        <v>6.1299</v>
      </c>
      <c r="I51" s="3" t="n">
        <f aca="false">H51*(1+F51)/0.8</f>
        <v>9.0416025</v>
      </c>
      <c r="J51" s="50" t="n">
        <v>4902505298080</v>
      </c>
    </row>
    <row r="52" customFormat="false" ht="15" hidden="false" customHeight="false" outlineLevel="0" collapsed="false">
      <c r="A52" s="3" t="s">
        <v>346</v>
      </c>
      <c r="B52" s="3" t="s">
        <v>11</v>
      </c>
      <c r="C52" s="3" t="s">
        <v>12</v>
      </c>
      <c r="D52" s="3" t="s">
        <v>237</v>
      </c>
      <c r="E52" s="3" t="s">
        <v>347</v>
      </c>
      <c r="F52" s="3" t="n">
        <v>0.18</v>
      </c>
      <c r="G52" s="3" t="s">
        <v>15</v>
      </c>
      <c r="H52" s="3" t="n">
        <v>6.1299</v>
      </c>
      <c r="I52" s="3" t="n">
        <f aca="false">H52*(1+F52)/0.8</f>
        <v>9.0416025</v>
      </c>
      <c r="J52" s="50" t="n">
        <v>4902505298097</v>
      </c>
    </row>
    <row r="53" customFormat="false" ht="15" hidden="false" customHeight="false" outlineLevel="0" collapsed="false">
      <c r="A53" s="3" t="s">
        <v>348</v>
      </c>
      <c r="B53" s="3" t="s">
        <v>11</v>
      </c>
      <c r="C53" s="3" t="s">
        <v>12</v>
      </c>
      <c r="D53" s="3" t="s">
        <v>237</v>
      </c>
      <c r="E53" s="3" t="s">
        <v>349</v>
      </c>
      <c r="F53" s="3" t="n">
        <v>0.18</v>
      </c>
      <c r="G53" s="3" t="s">
        <v>15</v>
      </c>
      <c r="H53" s="3" t="n">
        <v>6.1299</v>
      </c>
      <c r="I53" s="3" t="n">
        <f aca="false">H53*(1+F53)/0.8</f>
        <v>9.0416025</v>
      </c>
      <c r="J53" s="50" t="n">
        <v>4902505298110</v>
      </c>
    </row>
    <row r="54" customFormat="false" ht="15" hidden="false" customHeight="false" outlineLevel="0" collapsed="false">
      <c r="A54" s="3" t="s">
        <v>350</v>
      </c>
      <c r="B54" s="3" t="s">
        <v>11</v>
      </c>
      <c r="C54" s="3" t="s">
        <v>12</v>
      </c>
      <c r="D54" s="3" t="s">
        <v>237</v>
      </c>
      <c r="E54" s="3" t="s">
        <v>351</v>
      </c>
      <c r="F54" s="3" t="n">
        <v>0.18</v>
      </c>
      <c r="G54" s="3" t="s">
        <v>15</v>
      </c>
      <c r="H54" s="3" t="n">
        <v>35.154</v>
      </c>
      <c r="I54" s="3" t="n">
        <f aca="false">H54*(1+F54)/0.8</f>
        <v>51.85215</v>
      </c>
      <c r="J54" s="50" t="n">
        <v>3501179033945</v>
      </c>
    </row>
    <row r="55" customFormat="false" ht="15" hidden="false" customHeight="false" outlineLevel="0" collapsed="false">
      <c r="A55" s="3" t="s">
        <v>352</v>
      </c>
      <c r="B55" s="3" t="s">
        <v>11</v>
      </c>
      <c r="C55" s="3" t="s">
        <v>12</v>
      </c>
      <c r="D55" s="3" t="s">
        <v>237</v>
      </c>
      <c r="E55" s="3" t="s">
        <v>353</v>
      </c>
      <c r="F55" s="3" t="n">
        <v>0.18</v>
      </c>
      <c r="G55" s="3" t="s">
        <v>15</v>
      </c>
      <c r="H55" s="3" t="n">
        <v>35.154</v>
      </c>
      <c r="I55" s="3" t="n">
        <f aca="false">H55*(1+F55)/0.8</f>
        <v>51.85215</v>
      </c>
      <c r="J55" s="50" t="n">
        <v>3501179033952</v>
      </c>
    </row>
    <row r="56" customFormat="false" ht="15" hidden="false" customHeight="false" outlineLevel="0" collapsed="false">
      <c r="A56" s="3" t="s">
        <v>354</v>
      </c>
      <c r="B56" s="3" t="s">
        <v>11</v>
      </c>
      <c r="C56" s="3" t="s">
        <v>12</v>
      </c>
      <c r="D56" s="3" t="s">
        <v>237</v>
      </c>
      <c r="E56" s="3" t="s">
        <v>355</v>
      </c>
      <c r="F56" s="3" t="n">
        <v>0.18</v>
      </c>
      <c r="G56" s="3" t="s">
        <v>15</v>
      </c>
      <c r="H56" s="3" t="n">
        <v>35.154</v>
      </c>
      <c r="I56" s="3" t="n">
        <f aca="false">H56*(1+F56)/0.8</f>
        <v>51.85215</v>
      </c>
      <c r="J56" s="50" t="n">
        <v>3501179033969</v>
      </c>
    </row>
    <row r="57" customFormat="false" ht="15" hidden="false" customHeight="false" outlineLevel="0" collapsed="false">
      <c r="A57" s="3" t="s">
        <v>356</v>
      </c>
      <c r="B57" s="3" t="s">
        <v>11</v>
      </c>
      <c r="C57" s="3" t="s">
        <v>12</v>
      </c>
      <c r="D57" s="3" t="s">
        <v>237</v>
      </c>
      <c r="E57" s="3" t="s">
        <v>357</v>
      </c>
      <c r="F57" s="3" t="n">
        <v>0.18</v>
      </c>
      <c r="G57" s="3" t="s">
        <v>15</v>
      </c>
      <c r="H57" s="3" t="n">
        <v>31.3875</v>
      </c>
      <c r="I57" s="3" t="n">
        <f aca="false">H57*(1+F57)/0.8</f>
        <v>46.2965625</v>
      </c>
      <c r="J57" s="50" t="n">
        <v>3501179033976</v>
      </c>
    </row>
    <row r="58" customFormat="false" ht="15" hidden="false" customHeight="false" outlineLevel="0" collapsed="false">
      <c r="A58" s="3" t="s">
        <v>358</v>
      </c>
      <c r="B58" s="3" t="s">
        <v>11</v>
      </c>
      <c r="C58" s="3" t="s">
        <v>12</v>
      </c>
      <c r="D58" s="3" t="s">
        <v>237</v>
      </c>
      <c r="E58" s="3" t="s">
        <v>359</v>
      </c>
      <c r="F58" s="3" t="n">
        <v>0.18</v>
      </c>
      <c r="G58" s="3" t="s">
        <v>15</v>
      </c>
      <c r="H58" s="3" t="n">
        <v>31.3875</v>
      </c>
      <c r="I58" s="3" t="n">
        <f aca="false">H58*(1+F58)/0.8</f>
        <v>46.2965625</v>
      </c>
      <c r="J58" s="50" t="n">
        <v>3501179033983</v>
      </c>
    </row>
    <row r="59" customFormat="false" ht="15" hidden="false" customHeight="false" outlineLevel="0" collapsed="false">
      <c r="A59" s="3" t="s">
        <v>360</v>
      </c>
      <c r="B59" s="3" t="s">
        <v>11</v>
      </c>
      <c r="C59" s="3" t="s">
        <v>12</v>
      </c>
      <c r="D59" s="3" t="s">
        <v>237</v>
      </c>
      <c r="E59" s="3" t="s">
        <v>361</v>
      </c>
      <c r="F59" s="3" t="n">
        <v>0.18</v>
      </c>
      <c r="G59" s="3" t="s">
        <v>15</v>
      </c>
      <c r="H59" s="62" t="n">
        <v>28.66725</v>
      </c>
      <c r="I59" s="62" t="n">
        <f aca="false">H59*(1+F59)/0.8</f>
        <v>42.28419375</v>
      </c>
      <c r="J59" s="50" t="n">
        <v>3501179033990</v>
      </c>
    </row>
    <row r="60" customFormat="false" ht="15" hidden="false" customHeight="false" outlineLevel="0" collapsed="false">
      <c r="A60" s="3" t="s">
        <v>362</v>
      </c>
      <c r="B60" s="3" t="s">
        <v>11</v>
      </c>
      <c r="C60" s="3" t="s">
        <v>12</v>
      </c>
      <c r="D60" s="3" t="s">
        <v>237</v>
      </c>
      <c r="E60" s="3" t="s">
        <v>363</v>
      </c>
      <c r="F60" s="3" t="n">
        <v>0.18</v>
      </c>
      <c r="G60" s="3" t="s">
        <v>15</v>
      </c>
      <c r="H60" s="62" t="n">
        <v>28.66725</v>
      </c>
      <c r="I60" s="62" t="n">
        <f aca="false">H60*(1+F60)/0.8</f>
        <v>42.28419375</v>
      </c>
      <c r="J60" s="50" t="n">
        <v>3501179034003</v>
      </c>
    </row>
    <row r="61" customFormat="false" ht="15" hidden="false" customHeight="false" outlineLevel="0" collapsed="false">
      <c r="A61" s="3" t="s">
        <v>364</v>
      </c>
      <c r="B61" s="3" t="s">
        <v>11</v>
      </c>
      <c r="C61" s="3" t="s">
        <v>12</v>
      </c>
      <c r="D61" s="3" t="s">
        <v>237</v>
      </c>
      <c r="E61" s="3" t="s">
        <v>365</v>
      </c>
      <c r="F61" s="3" t="n">
        <v>0.18</v>
      </c>
      <c r="G61" s="3" t="s">
        <v>15</v>
      </c>
      <c r="H61" s="62" t="n">
        <v>28.66725</v>
      </c>
      <c r="I61" s="62" t="n">
        <f aca="false">H61*(1+F61)/0.8</f>
        <v>42.28419375</v>
      </c>
      <c r="J61" s="50" t="n">
        <v>3501179034911</v>
      </c>
    </row>
    <row r="62" customFormat="false" ht="15" hidden="false" customHeight="false" outlineLevel="0" collapsed="false">
      <c r="A62" s="3" t="s">
        <v>366</v>
      </c>
      <c r="B62" s="3" t="s">
        <v>11</v>
      </c>
      <c r="C62" s="3" t="s">
        <v>12</v>
      </c>
      <c r="D62" s="3" t="s">
        <v>237</v>
      </c>
      <c r="E62" s="3" t="s">
        <v>367</v>
      </c>
      <c r="F62" s="3" t="n">
        <v>0.18</v>
      </c>
      <c r="G62" s="3" t="s">
        <v>15</v>
      </c>
      <c r="H62" s="62" t="n">
        <v>28.66725</v>
      </c>
      <c r="I62" s="62" t="n">
        <f aca="false">H62*(1+F62)/0.8</f>
        <v>42.28419375</v>
      </c>
      <c r="J62" s="50" t="n">
        <v>3501179034928</v>
      </c>
    </row>
    <row r="63" customFormat="false" ht="15" hidden="false" customHeight="false" outlineLevel="0" collapsed="false">
      <c r="A63" s="3" t="s">
        <v>368</v>
      </c>
      <c r="B63" s="3" t="s">
        <v>11</v>
      </c>
      <c r="C63" s="3" t="s">
        <v>12</v>
      </c>
      <c r="D63" s="3" t="s">
        <v>237</v>
      </c>
      <c r="E63" s="3" t="s">
        <v>369</v>
      </c>
      <c r="F63" s="3" t="n">
        <v>0.18</v>
      </c>
      <c r="G63" s="3" t="s">
        <v>15</v>
      </c>
      <c r="H63" s="62" t="n">
        <v>28.66725</v>
      </c>
      <c r="I63" s="62" t="n">
        <f aca="false">H63*(1+F63)/0.8</f>
        <v>42.28419375</v>
      </c>
      <c r="J63" s="50" t="n">
        <v>3501179034935</v>
      </c>
    </row>
    <row r="64" customFormat="false" ht="15" hidden="false" customHeight="false" outlineLevel="0" collapsed="false">
      <c r="A64" s="3" t="s">
        <v>370</v>
      </c>
      <c r="B64" s="3" t="s">
        <v>11</v>
      </c>
      <c r="C64" s="3" t="s">
        <v>12</v>
      </c>
      <c r="D64" s="3" t="s">
        <v>237</v>
      </c>
      <c r="E64" s="3" t="s">
        <v>371</v>
      </c>
      <c r="F64" s="3" t="n">
        <v>0.18</v>
      </c>
      <c r="G64" s="3" t="s">
        <v>15</v>
      </c>
      <c r="H64" s="62" t="n">
        <v>28.66725</v>
      </c>
      <c r="I64" s="62" t="n">
        <f aca="false">H64*(1+F64)/0.8</f>
        <v>42.28419375</v>
      </c>
      <c r="J64" s="50" t="n">
        <v>3501179034942</v>
      </c>
    </row>
    <row r="65" customFormat="false" ht="15" hidden="false" customHeight="false" outlineLevel="0" collapsed="false">
      <c r="A65" s="3" t="s">
        <v>372</v>
      </c>
      <c r="B65" s="3" t="s">
        <v>11</v>
      </c>
      <c r="C65" s="3" t="s">
        <v>12</v>
      </c>
      <c r="D65" s="3" t="s">
        <v>237</v>
      </c>
      <c r="E65" s="3" t="s">
        <v>373</v>
      </c>
      <c r="F65" s="3" t="n">
        <v>0.18</v>
      </c>
      <c r="G65" s="3" t="s">
        <v>15</v>
      </c>
      <c r="H65" s="62" t="n">
        <v>28.66725</v>
      </c>
      <c r="I65" s="62" t="n">
        <f aca="false">H65*(1+F65)/0.8</f>
        <v>42.28419375</v>
      </c>
      <c r="J65" s="50" t="n">
        <v>3501179034959</v>
      </c>
    </row>
    <row r="66" customFormat="false" ht="15" hidden="false" customHeight="false" outlineLevel="0" collapsed="false">
      <c r="A66" s="3" t="s">
        <v>374</v>
      </c>
      <c r="B66" s="3" t="s">
        <v>11</v>
      </c>
      <c r="C66" s="3" t="s">
        <v>12</v>
      </c>
      <c r="D66" s="3" t="s">
        <v>237</v>
      </c>
      <c r="E66" s="3" t="s">
        <v>375</v>
      </c>
      <c r="F66" s="3" t="n">
        <v>0.18</v>
      </c>
      <c r="G66" s="3" t="s">
        <v>15</v>
      </c>
      <c r="H66" s="62" t="n">
        <v>28.66725</v>
      </c>
      <c r="I66" s="62" t="n">
        <f aca="false">H66*(1+F66)/0.8</f>
        <v>42.28419375</v>
      </c>
      <c r="J66" s="50" t="n">
        <v>3501179034966</v>
      </c>
    </row>
    <row r="67" customFormat="false" ht="15" hidden="false" customHeight="false" outlineLevel="0" collapsed="false">
      <c r="A67" s="3" t="s">
        <v>376</v>
      </c>
      <c r="B67" s="3" t="s">
        <v>11</v>
      </c>
      <c r="C67" s="3" t="s">
        <v>12</v>
      </c>
      <c r="D67" s="3" t="s">
        <v>377</v>
      </c>
      <c r="E67" s="3" t="s">
        <v>378</v>
      </c>
      <c r="F67" s="3" t="n">
        <v>0.18</v>
      </c>
      <c r="G67" s="3" t="s">
        <v>15</v>
      </c>
      <c r="H67" s="3" t="n">
        <v>9.5418</v>
      </c>
      <c r="I67" s="3" t="n">
        <f aca="false">H67*(1+F67)/0.8</f>
        <v>14.074155</v>
      </c>
      <c r="J67" s="50" t="n">
        <v>8699290042405</v>
      </c>
    </row>
    <row r="68" customFormat="false" ht="15" hidden="false" customHeight="false" outlineLevel="0" collapsed="false">
      <c r="A68" s="3" t="s">
        <v>379</v>
      </c>
      <c r="B68" s="3" t="s">
        <v>11</v>
      </c>
      <c r="C68" s="3" t="s">
        <v>12</v>
      </c>
      <c r="D68" s="3" t="s">
        <v>377</v>
      </c>
      <c r="E68" s="3" t="s">
        <v>380</v>
      </c>
      <c r="F68" s="3" t="n">
        <v>0.18</v>
      </c>
      <c r="G68" s="3" t="s">
        <v>15</v>
      </c>
      <c r="H68" s="3" t="n">
        <v>9.5418</v>
      </c>
      <c r="I68" s="3" t="n">
        <f aca="false">H68*(1+F68)/0.8</f>
        <v>14.074155</v>
      </c>
      <c r="J68" s="50" t="n">
        <v>8699290042399</v>
      </c>
    </row>
    <row r="69" customFormat="false" ht="15" hidden="false" customHeight="false" outlineLevel="0" collapsed="false">
      <c r="A69" s="3" t="s">
        <v>381</v>
      </c>
      <c r="B69" s="3" t="s">
        <v>11</v>
      </c>
      <c r="C69" s="3" t="s">
        <v>12</v>
      </c>
      <c r="D69" s="3" t="s">
        <v>377</v>
      </c>
      <c r="E69" s="3" t="s">
        <v>382</v>
      </c>
      <c r="F69" s="3" t="n">
        <v>0.18</v>
      </c>
      <c r="G69" s="3" t="s">
        <v>15</v>
      </c>
      <c r="H69" s="3" t="n">
        <v>9.5418</v>
      </c>
      <c r="I69" s="3" t="n">
        <f aca="false">H69*(1+F69)/0.8</f>
        <v>14.074155</v>
      </c>
      <c r="J69" s="50" t="n">
        <v>8699290042016</v>
      </c>
    </row>
    <row r="70" customFormat="false" ht="15" hidden="false" customHeight="false" outlineLevel="0" collapsed="false">
      <c r="A70" s="3" t="s">
        <v>383</v>
      </c>
      <c r="B70" s="3" t="s">
        <v>11</v>
      </c>
      <c r="C70" s="3" t="s">
        <v>12</v>
      </c>
      <c r="D70" s="3" t="s">
        <v>377</v>
      </c>
      <c r="E70" s="3" t="s">
        <v>384</v>
      </c>
      <c r="F70" s="3" t="n">
        <v>0.18</v>
      </c>
      <c r="G70" s="3" t="s">
        <v>15</v>
      </c>
      <c r="H70" s="3" t="n">
        <v>9.58365</v>
      </c>
      <c r="I70" s="3" t="n">
        <f aca="false">H70*(1+F70)/0.8</f>
        <v>14.13588375</v>
      </c>
      <c r="J70" s="50" t="n">
        <v>8699290042009</v>
      </c>
    </row>
    <row r="71" customFormat="false" ht="15" hidden="false" customHeight="false" outlineLevel="0" collapsed="false">
      <c r="A71" s="3" t="s">
        <v>385</v>
      </c>
      <c r="B71" s="3" t="s">
        <v>11</v>
      </c>
      <c r="C71" s="3" t="s">
        <v>12</v>
      </c>
      <c r="D71" s="3" t="s">
        <v>377</v>
      </c>
      <c r="E71" s="3" t="s">
        <v>386</v>
      </c>
      <c r="F71" s="3" t="n">
        <v>0.18</v>
      </c>
      <c r="G71" s="3" t="s">
        <v>15</v>
      </c>
      <c r="H71" s="3" t="n">
        <v>8.1189</v>
      </c>
      <c r="I71" s="3" t="n">
        <f aca="false">H71*(1+F71)/0.8</f>
        <v>11.9753775</v>
      </c>
      <c r="J71" s="50" t="n">
        <v>3501170770467</v>
      </c>
    </row>
    <row r="72" customFormat="false" ht="15" hidden="false" customHeight="false" outlineLevel="0" collapsed="false">
      <c r="A72" s="3" t="s">
        <v>387</v>
      </c>
      <c r="B72" s="3" t="s">
        <v>11</v>
      </c>
      <c r="C72" s="3" t="s">
        <v>12</v>
      </c>
      <c r="D72" s="3" t="s">
        <v>377</v>
      </c>
      <c r="E72" s="3" t="s">
        <v>388</v>
      </c>
      <c r="F72" s="3" t="n">
        <v>0.18</v>
      </c>
      <c r="G72" s="3" t="s">
        <v>15</v>
      </c>
      <c r="H72" s="3" t="n">
        <v>8.1189</v>
      </c>
      <c r="I72" s="3" t="n">
        <f aca="false">H72*(1+F72)/0.8</f>
        <v>11.9753775</v>
      </c>
      <c r="J72" s="50" t="n">
        <v>3501170770474</v>
      </c>
    </row>
    <row r="73" customFormat="false" ht="15" hidden="false" customHeight="false" outlineLevel="0" collapsed="false">
      <c r="A73" s="3" t="s">
        <v>389</v>
      </c>
      <c r="B73" s="3" t="s">
        <v>11</v>
      </c>
      <c r="C73" s="3" t="s">
        <v>12</v>
      </c>
      <c r="D73" s="3" t="s">
        <v>377</v>
      </c>
      <c r="E73" s="3" t="s">
        <v>390</v>
      </c>
      <c r="F73" s="3" t="n">
        <v>0.18</v>
      </c>
      <c r="G73" s="3" t="s">
        <v>15</v>
      </c>
      <c r="H73" s="3" t="n">
        <v>8.1189</v>
      </c>
      <c r="I73" s="3" t="n">
        <f aca="false">H73*(1+F73)/0.8</f>
        <v>11.9753775</v>
      </c>
      <c r="J73" s="50" t="n">
        <v>3501170770481</v>
      </c>
    </row>
    <row r="74" customFormat="false" ht="15" hidden="false" customHeight="false" outlineLevel="0" collapsed="false">
      <c r="A74" s="3" t="s">
        <v>391</v>
      </c>
      <c r="B74" s="3" t="s">
        <v>11</v>
      </c>
      <c r="C74" s="3" t="s">
        <v>12</v>
      </c>
      <c r="D74" s="3" t="s">
        <v>377</v>
      </c>
      <c r="E74" s="3" t="s">
        <v>392</v>
      </c>
      <c r="F74" s="3" t="n">
        <v>0.18</v>
      </c>
      <c r="G74" s="3" t="s">
        <v>15</v>
      </c>
      <c r="H74" s="3" t="n">
        <v>8.1189</v>
      </c>
      <c r="I74" s="3" t="n">
        <f aca="false">H74*(1+F74)/0.8</f>
        <v>11.9753775</v>
      </c>
      <c r="J74" s="50" t="n">
        <v>3501170770504</v>
      </c>
    </row>
    <row r="75" customFormat="false" ht="15" hidden="false" customHeight="false" outlineLevel="0" collapsed="false">
      <c r="A75" s="3" t="s">
        <v>393</v>
      </c>
      <c r="B75" s="3" t="s">
        <v>11</v>
      </c>
      <c r="C75" s="3" t="s">
        <v>12</v>
      </c>
      <c r="D75" s="3" t="s">
        <v>377</v>
      </c>
      <c r="E75" s="3" t="s">
        <v>394</v>
      </c>
      <c r="F75" s="3" t="n">
        <v>0.18</v>
      </c>
      <c r="G75" s="3" t="s">
        <v>15</v>
      </c>
      <c r="H75" s="3" t="n">
        <v>8.1189</v>
      </c>
      <c r="I75" s="3" t="n">
        <f aca="false">H75*(1+F75)/0.8</f>
        <v>11.9753775</v>
      </c>
      <c r="J75" s="50" t="n">
        <v>3501170770511</v>
      </c>
    </row>
    <row r="76" customFormat="false" ht="15" hidden="false" customHeight="false" outlineLevel="0" collapsed="false">
      <c r="A76" s="3" t="s">
        <v>395</v>
      </c>
      <c r="B76" s="3" t="s">
        <v>11</v>
      </c>
      <c r="C76" s="3" t="s">
        <v>12</v>
      </c>
      <c r="D76" s="3" t="s">
        <v>377</v>
      </c>
      <c r="E76" s="3" t="s">
        <v>396</v>
      </c>
      <c r="F76" s="3" t="n">
        <v>0.18</v>
      </c>
      <c r="G76" s="3" t="s">
        <v>15</v>
      </c>
      <c r="H76" s="3" t="n">
        <v>8.1189</v>
      </c>
      <c r="I76" s="3" t="n">
        <f aca="false">H76*(1+F76)/0.8</f>
        <v>11.9753775</v>
      </c>
      <c r="J76" s="50" t="n">
        <v>3501170770528</v>
      </c>
    </row>
    <row r="77" customFormat="false" ht="15" hidden="false" customHeight="false" outlineLevel="0" collapsed="false">
      <c r="A77" s="3" t="s">
        <v>397</v>
      </c>
      <c r="B77" s="3" t="s">
        <v>11</v>
      </c>
      <c r="C77" s="3" t="s">
        <v>12</v>
      </c>
      <c r="D77" s="3" t="s">
        <v>377</v>
      </c>
      <c r="E77" s="3" t="s">
        <v>398</v>
      </c>
      <c r="F77" s="3" t="n">
        <v>0.18</v>
      </c>
      <c r="G77" s="3" t="s">
        <v>15</v>
      </c>
      <c r="H77" s="3" t="n">
        <v>8.1189</v>
      </c>
      <c r="I77" s="3" t="n">
        <f aca="false">H77*(1+F77)/0.8</f>
        <v>11.9753775</v>
      </c>
      <c r="J77" s="50" t="n">
        <v>3501170770535</v>
      </c>
    </row>
    <row r="78" customFormat="false" ht="15" hidden="false" customHeight="false" outlineLevel="0" collapsed="false">
      <c r="A78" s="3" t="s">
        <v>399</v>
      </c>
      <c r="B78" s="3" t="s">
        <v>11</v>
      </c>
      <c r="C78" s="3" t="s">
        <v>12</v>
      </c>
      <c r="D78" s="3" t="s">
        <v>377</v>
      </c>
      <c r="E78" s="3" t="s">
        <v>400</v>
      </c>
      <c r="F78" s="3" t="n">
        <v>0.18</v>
      </c>
      <c r="G78" s="3" t="s">
        <v>15</v>
      </c>
      <c r="H78" s="3" t="n">
        <v>8.1189</v>
      </c>
      <c r="I78" s="3" t="n">
        <f aca="false">H78*(1+F78)/0.8</f>
        <v>11.9753775</v>
      </c>
      <c r="J78" s="50" t="n">
        <v>3501170903964</v>
      </c>
    </row>
    <row r="79" customFormat="false" ht="15" hidden="false" customHeight="false" outlineLevel="0" collapsed="false">
      <c r="A79" s="3" t="s">
        <v>401</v>
      </c>
      <c r="B79" s="3" t="s">
        <v>11</v>
      </c>
      <c r="C79" s="3" t="s">
        <v>12</v>
      </c>
      <c r="D79" s="3" t="s">
        <v>377</v>
      </c>
      <c r="E79" s="3" t="s">
        <v>402</v>
      </c>
      <c r="F79" s="3" t="n">
        <v>0.18</v>
      </c>
      <c r="G79" s="3" t="s">
        <v>15</v>
      </c>
      <c r="H79" s="3" t="n">
        <v>8.1189</v>
      </c>
      <c r="I79" s="3" t="n">
        <f aca="false">H79*(1+F79)/0.8</f>
        <v>11.9753775</v>
      </c>
      <c r="J79" s="50" t="n">
        <v>3501170770542</v>
      </c>
    </row>
    <row r="80" customFormat="false" ht="15" hidden="false" customHeight="false" outlineLevel="0" collapsed="false">
      <c r="A80" s="3" t="s">
        <v>403</v>
      </c>
      <c r="B80" s="3" t="s">
        <v>11</v>
      </c>
      <c r="C80" s="3" t="s">
        <v>12</v>
      </c>
      <c r="D80" s="3" t="s">
        <v>377</v>
      </c>
      <c r="E80" s="3" t="s">
        <v>404</v>
      </c>
      <c r="F80" s="3" t="n">
        <v>0.18</v>
      </c>
      <c r="G80" s="3" t="s">
        <v>15</v>
      </c>
      <c r="H80" s="3" t="n">
        <v>8.1189</v>
      </c>
      <c r="I80" s="3" t="n">
        <f aca="false">H80*(1+F80)/0.8</f>
        <v>11.9753775</v>
      </c>
      <c r="J80" s="50" t="n">
        <v>3501178502398</v>
      </c>
    </row>
    <row r="81" customFormat="false" ht="15" hidden="false" customHeight="false" outlineLevel="0" collapsed="false">
      <c r="A81" s="3" t="s">
        <v>405</v>
      </c>
      <c r="B81" s="3" t="s">
        <v>11</v>
      </c>
      <c r="C81" s="3" t="s">
        <v>12</v>
      </c>
      <c r="D81" s="3" t="s">
        <v>377</v>
      </c>
      <c r="E81" s="3" t="s">
        <v>406</v>
      </c>
      <c r="F81" s="3" t="n">
        <v>0.18</v>
      </c>
      <c r="G81" s="3" t="s">
        <v>15</v>
      </c>
      <c r="H81" s="3" t="n">
        <v>8.1189</v>
      </c>
      <c r="I81" s="3" t="n">
        <f aca="false">H81*(1+F81)/0.8</f>
        <v>11.9753775</v>
      </c>
      <c r="J81" s="50" t="n">
        <v>3501170770566</v>
      </c>
    </row>
    <row r="82" customFormat="false" ht="15" hidden="false" customHeight="false" outlineLevel="0" collapsed="false">
      <c r="A82" s="3" t="s">
        <v>407</v>
      </c>
      <c r="B82" s="3" t="s">
        <v>11</v>
      </c>
      <c r="C82" s="3" t="s">
        <v>12</v>
      </c>
      <c r="D82" s="3" t="s">
        <v>377</v>
      </c>
      <c r="E82" s="3" t="s">
        <v>408</v>
      </c>
      <c r="F82" s="3" t="n">
        <v>0.18</v>
      </c>
      <c r="G82" s="3" t="s">
        <v>15</v>
      </c>
      <c r="H82" s="3" t="n">
        <v>8.1189</v>
      </c>
      <c r="I82" s="3" t="n">
        <f aca="false">H82*(1+F82)/0.8</f>
        <v>11.9753775</v>
      </c>
      <c r="J82" s="50" t="n">
        <v>3501178503623</v>
      </c>
    </row>
    <row r="83" customFormat="false" ht="15" hidden="false" customHeight="false" outlineLevel="0" collapsed="false">
      <c r="A83" s="3" t="s">
        <v>409</v>
      </c>
      <c r="B83" s="3" t="s">
        <v>11</v>
      </c>
      <c r="C83" s="3" t="s">
        <v>12</v>
      </c>
      <c r="D83" s="3" t="s">
        <v>377</v>
      </c>
      <c r="E83" s="3" t="s">
        <v>410</v>
      </c>
      <c r="F83" s="3" t="n">
        <v>0.18</v>
      </c>
      <c r="G83" s="3" t="s">
        <v>15</v>
      </c>
      <c r="H83" s="3" t="n">
        <v>8.1189</v>
      </c>
      <c r="I83" s="3" t="n">
        <f aca="false">H83*(1+F83)/0.8</f>
        <v>11.9753775</v>
      </c>
      <c r="J83" s="50" t="n">
        <v>3501170770573</v>
      </c>
    </row>
    <row r="84" customFormat="false" ht="15" hidden="false" customHeight="false" outlineLevel="0" collapsed="false">
      <c r="A84" s="3" t="s">
        <v>411</v>
      </c>
      <c r="B84" s="3" t="s">
        <v>11</v>
      </c>
      <c r="C84" s="3" t="s">
        <v>12</v>
      </c>
      <c r="D84" s="3" t="s">
        <v>377</v>
      </c>
      <c r="E84" s="3" t="s">
        <v>412</v>
      </c>
      <c r="F84" s="3" t="n">
        <v>0.18</v>
      </c>
      <c r="G84" s="3" t="s">
        <v>15</v>
      </c>
      <c r="H84" s="3" t="n">
        <v>8.1189</v>
      </c>
      <c r="I84" s="3" t="n">
        <f aca="false">H84*(1+F84)/0.8</f>
        <v>11.9753775</v>
      </c>
      <c r="J84" s="50" t="n">
        <v>3501178503630</v>
      </c>
    </row>
    <row r="85" customFormat="false" ht="15" hidden="false" customHeight="false" outlineLevel="0" collapsed="false">
      <c r="A85" s="3" t="s">
        <v>413</v>
      </c>
      <c r="B85" s="3" t="s">
        <v>11</v>
      </c>
      <c r="C85" s="3" t="s">
        <v>12</v>
      </c>
      <c r="D85" s="3" t="s">
        <v>377</v>
      </c>
      <c r="E85" s="3" t="s">
        <v>414</v>
      </c>
      <c r="F85" s="3" t="n">
        <v>0.18</v>
      </c>
      <c r="G85" s="3" t="s">
        <v>15</v>
      </c>
      <c r="H85" s="3" t="n">
        <v>15.52635</v>
      </c>
      <c r="I85" s="3" t="n">
        <f aca="false">H85*(1+F85)/0.8</f>
        <v>22.90136625</v>
      </c>
      <c r="J85" s="50" t="n">
        <v>4006856502954</v>
      </c>
    </row>
    <row r="86" customFormat="false" ht="15" hidden="false" customHeight="false" outlineLevel="0" collapsed="false">
      <c r="A86" s="3" t="s">
        <v>415</v>
      </c>
      <c r="B86" s="3" t="s">
        <v>11</v>
      </c>
      <c r="C86" s="3" t="s">
        <v>12</v>
      </c>
      <c r="D86" s="3" t="s">
        <v>377</v>
      </c>
      <c r="E86" s="3" t="s">
        <v>416</v>
      </c>
      <c r="F86" s="3" t="n">
        <v>0.18</v>
      </c>
      <c r="G86" s="3" t="s">
        <v>15</v>
      </c>
      <c r="H86" s="3" t="n">
        <v>15.52635</v>
      </c>
      <c r="I86" s="3" t="n">
        <f aca="false">H86*(1+F86)/0.8</f>
        <v>22.90136625</v>
      </c>
      <c r="J86" s="50" t="n">
        <v>4006856502961</v>
      </c>
    </row>
    <row r="87" customFormat="false" ht="15" hidden="false" customHeight="false" outlineLevel="0" collapsed="false">
      <c r="A87" s="3" t="s">
        <v>417</v>
      </c>
      <c r="B87" s="3" t="s">
        <v>11</v>
      </c>
      <c r="C87" s="3" t="s">
        <v>12</v>
      </c>
      <c r="D87" s="3" t="s">
        <v>377</v>
      </c>
      <c r="E87" s="3" t="s">
        <v>418</v>
      </c>
      <c r="F87" s="3" t="n">
        <v>0.18</v>
      </c>
      <c r="G87" s="3" t="s">
        <v>15</v>
      </c>
      <c r="H87" s="3" t="n">
        <v>15.8193</v>
      </c>
      <c r="I87" s="3" t="n">
        <f aca="false">H87*(1+F87)/0.8</f>
        <v>23.3334675</v>
      </c>
      <c r="J87" s="50" t="n">
        <v>3501178523065</v>
      </c>
    </row>
    <row r="88" customFormat="false" ht="15" hidden="false" customHeight="false" outlineLevel="0" collapsed="false">
      <c r="A88" s="3" t="s">
        <v>419</v>
      </c>
      <c r="B88" s="3" t="s">
        <v>11</v>
      </c>
      <c r="C88" s="3" t="s">
        <v>12</v>
      </c>
      <c r="D88" s="3" t="s">
        <v>377</v>
      </c>
      <c r="E88" s="3" t="s">
        <v>420</v>
      </c>
      <c r="F88" s="3" t="n">
        <v>0.18</v>
      </c>
      <c r="G88" s="3" t="s">
        <v>15</v>
      </c>
      <c r="H88" s="3" t="n">
        <v>15.8193</v>
      </c>
      <c r="I88" s="3" t="n">
        <f aca="false">H88*(1+F88)/0.8</f>
        <v>23.3334675</v>
      </c>
      <c r="J88" s="50" t="n">
        <v>3501178523041</v>
      </c>
    </row>
    <row r="89" customFormat="false" ht="15" hidden="false" customHeight="false" outlineLevel="0" collapsed="false">
      <c r="A89" s="3" t="s">
        <v>421</v>
      </c>
      <c r="B89" s="3" t="s">
        <v>11</v>
      </c>
      <c r="C89" s="3" t="s">
        <v>12</v>
      </c>
      <c r="D89" s="3" t="s">
        <v>377</v>
      </c>
      <c r="E89" s="3" t="s">
        <v>422</v>
      </c>
      <c r="F89" s="3" t="n">
        <v>0.18</v>
      </c>
      <c r="G89" s="3" t="s">
        <v>15</v>
      </c>
      <c r="H89" s="3" t="n">
        <v>22.1805</v>
      </c>
      <c r="I89" s="3" t="n">
        <f aca="false">H89*(1+F89)/0.8</f>
        <v>32.7162375</v>
      </c>
      <c r="J89" s="50" t="n">
        <v>3501178523058</v>
      </c>
    </row>
    <row r="90" customFormat="false" ht="15" hidden="false" customHeight="false" outlineLevel="0" collapsed="false">
      <c r="A90" s="3" t="s">
        <v>423</v>
      </c>
      <c r="B90" s="3" t="s">
        <v>11</v>
      </c>
      <c r="C90" s="3" t="s">
        <v>12</v>
      </c>
      <c r="D90" s="3" t="s">
        <v>377</v>
      </c>
      <c r="E90" s="3" t="s">
        <v>424</v>
      </c>
      <c r="F90" s="3" t="n">
        <v>0.18</v>
      </c>
      <c r="G90" s="3" t="s">
        <v>15</v>
      </c>
      <c r="H90" s="3" t="n">
        <v>22.1805</v>
      </c>
      <c r="I90" s="3" t="n">
        <f aca="false">H90*(1+F90)/0.8</f>
        <v>32.7162375</v>
      </c>
      <c r="J90" s="50" t="n">
        <v>3501178523072</v>
      </c>
    </row>
    <row r="91" customFormat="false" ht="15" hidden="false" customHeight="false" outlineLevel="0" collapsed="false">
      <c r="A91" s="3" t="s">
        <v>425</v>
      </c>
      <c r="B91" s="3" t="s">
        <v>11</v>
      </c>
      <c r="C91" s="3" t="s">
        <v>12</v>
      </c>
      <c r="D91" s="3" t="s">
        <v>377</v>
      </c>
      <c r="E91" s="3" t="s">
        <v>426</v>
      </c>
      <c r="F91" s="3" t="n">
        <v>0.18</v>
      </c>
      <c r="G91" s="3" t="s">
        <v>15</v>
      </c>
      <c r="H91" s="3" t="n">
        <v>57.753</v>
      </c>
      <c r="I91" s="3" t="n">
        <f aca="false">H91*(1+F91)/0.8</f>
        <v>85.185675</v>
      </c>
      <c r="J91" s="50" t="n">
        <v>3501179044439</v>
      </c>
    </row>
    <row r="92" customFormat="false" ht="15" hidden="false" customHeight="false" outlineLevel="0" collapsed="false">
      <c r="A92" s="3" t="s">
        <v>427</v>
      </c>
      <c r="B92" s="3" t="s">
        <v>11</v>
      </c>
      <c r="C92" s="3" t="s">
        <v>12</v>
      </c>
      <c r="D92" s="3" t="s">
        <v>377</v>
      </c>
      <c r="E92" s="3" t="s">
        <v>428</v>
      </c>
      <c r="F92" s="3" t="n">
        <v>0.18</v>
      </c>
      <c r="G92" s="3" t="s">
        <v>15</v>
      </c>
      <c r="H92" s="3" t="n">
        <v>57.753</v>
      </c>
      <c r="I92" s="3" t="n">
        <f aca="false">H92*(1+F92)/0.8</f>
        <v>85.185675</v>
      </c>
      <c r="J92" s="50" t="n">
        <v>3501179044422</v>
      </c>
    </row>
    <row r="93" customFormat="false" ht="15" hidden="false" customHeight="false" outlineLevel="0" collapsed="false">
      <c r="A93" s="3" t="s">
        <v>429</v>
      </c>
      <c r="B93" s="3" t="s">
        <v>11</v>
      </c>
      <c r="C93" s="3" t="s">
        <v>12</v>
      </c>
      <c r="D93" s="3" t="s">
        <v>377</v>
      </c>
      <c r="E93" s="3" t="s">
        <v>430</v>
      </c>
      <c r="F93" s="3" t="n">
        <v>0.18</v>
      </c>
      <c r="G93" s="3" t="s">
        <v>15</v>
      </c>
      <c r="H93" s="3" t="n">
        <v>57.753</v>
      </c>
      <c r="I93" s="3" t="n">
        <f aca="false">H93*(1+F93)/0.8</f>
        <v>85.185675</v>
      </c>
      <c r="J93" s="50" t="n">
        <v>3501179044453</v>
      </c>
    </row>
    <row r="94" customFormat="false" ht="15" hidden="false" customHeight="false" outlineLevel="0" collapsed="false">
      <c r="A94" s="3" t="s">
        <v>431</v>
      </c>
      <c r="B94" s="3" t="s">
        <v>11</v>
      </c>
      <c r="C94" s="3" t="s">
        <v>12</v>
      </c>
      <c r="D94" s="3" t="s">
        <v>377</v>
      </c>
      <c r="E94" s="3" t="s">
        <v>432</v>
      </c>
      <c r="F94" s="3" t="n">
        <v>0.18</v>
      </c>
      <c r="G94" s="3" t="s">
        <v>15</v>
      </c>
      <c r="H94" s="3" t="n">
        <v>57.753</v>
      </c>
      <c r="I94" s="3" t="n">
        <f aca="false">H94*(1+F94)/0.8</f>
        <v>85.185675</v>
      </c>
      <c r="J94" s="50" t="n">
        <v>3501179044446</v>
      </c>
    </row>
    <row r="95" customFormat="false" ht="15" hidden="false" customHeight="false" outlineLevel="0" collapsed="false">
      <c r="A95" s="3" t="s">
        <v>433</v>
      </c>
      <c r="B95" s="3" t="s">
        <v>11</v>
      </c>
      <c r="C95" s="3" t="s">
        <v>12</v>
      </c>
      <c r="D95" s="3" t="s">
        <v>377</v>
      </c>
      <c r="E95" s="3" t="s">
        <v>434</v>
      </c>
      <c r="F95" s="3" t="n">
        <v>0.18</v>
      </c>
      <c r="G95" s="3" t="s">
        <v>15</v>
      </c>
      <c r="H95" s="3" t="n">
        <v>64.449</v>
      </c>
      <c r="I95" s="3" t="n">
        <f aca="false">H95*(1+F95)/0.8</f>
        <v>95.062275</v>
      </c>
      <c r="J95" s="50" t="n">
        <v>3501179042558</v>
      </c>
    </row>
    <row r="96" customFormat="false" ht="15" hidden="false" customHeight="false" outlineLevel="0" collapsed="false">
      <c r="A96" s="3" t="s">
        <v>435</v>
      </c>
      <c r="B96" s="3" t="s">
        <v>11</v>
      </c>
      <c r="C96" s="3" t="s">
        <v>12</v>
      </c>
      <c r="D96" s="3" t="s">
        <v>377</v>
      </c>
      <c r="E96" s="3" t="s">
        <v>436</v>
      </c>
      <c r="F96" s="3" t="n">
        <v>0.18</v>
      </c>
      <c r="G96" s="3" t="s">
        <v>15</v>
      </c>
      <c r="H96" s="3" t="n">
        <v>64.449</v>
      </c>
      <c r="I96" s="3" t="n">
        <f aca="false">H96*(1+F96)/0.8</f>
        <v>95.062275</v>
      </c>
      <c r="J96" s="50" t="n">
        <v>3501179042565</v>
      </c>
    </row>
    <row r="97" customFormat="false" ht="15" hidden="false" customHeight="false" outlineLevel="0" collapsed="false">
      <c r="A97" s="3" t="s">
        <v>437</v>
      </c>
      <c r="B97" s="3" t="s">
        <v>11</v>
      </c>
      <c r="C97" s="3" t="s">
        <v>12</v>
      </c>
      <c r="D97" s="3" t="s">
        <v>377</v>
      </c>
      <c r="E97" s="3" t="s">
        <v>438</v>
      </c>
      <c r="F97" s="3" t="n">
        <v>0.18</v>
      </c>
      <c r="G97" s="3" t="s">
        <v>15</v>
      </c>
      <c r="H97" s="3" t="n">
        <v>64.449</v>
      </c>
      <c r="I97" s="3" t="n">
        <f aca="false">H97*(1+F97)/0.8</f>
        <v>95.062275</v>
      </c>
      <c r="J97" s="50" t="n">
        <v>3501179042572</v>
      </c>
    </row>
    <row r="98" customFormat="false" ht="15" hidden="false" customHeight="false" outlineLevel="0" collapsed="false">
      <c r="A98" s="3" t="s">
        <v>439</v>
      </c>
      <c r="B98" s="3" t="s">
        <v>11</v>
      </c>
      <c r="C98" s="3" t="s">
        <v>12</v>
      </c>
      <c r="D98" s="3" t="s">
        <v>377</v>
      </c>
      <c r="E98" s="3" t="s">
        <v>440</v>
      </c>
      <c r="F98" s="3" t="n">
        <v>0.18</v>
      </c>
      <c r="G98" s="3" t="s">
        <v>15</v>
      </c>
      <c r="H98" s="3" t="n">
        <v>64.449</v>
      </c>
      <c r="I98" s="3" t="n">
        <f aca="false">H98*(1+F98)/0.8</f>
        <v>95.062275</v>
      </c>
      <c r="J98" s="50" t="n">
        <v>3501179042589</v>
      </c>
    </row>
    <row r="99" customFormat="false" ht="15" hidden="false" customHeight="false" outlineLevel="0" collapsed="false">
      <c r="A99" s="3" t="s">
        <v>441</v>
      </c>
      <c r="B99" s="3" t="s">
        <v>11</v>
      </c>
      <c r="C99" s="3" t="s">
        <v>12</v>
      </c>
      <c r="D99" s="3" t="s">
        <v>377</v>
      </c>
      <c r="E99" s="3" t="s">
        <v>442</v>
      </c>
      <c r="F99" s="3" t="n">
        <v>0.18</v>
      </c>
      <c r="G99" s="3" t="s">
        <v>15</v>
      </c>
      <c r="H99" s="3" t="n">
        <v>105.462</v>
      </c>
      <c r="I99" s="3" t="n">
        <f aca="false">H99*(1+F99)/0.8</f>
        <v>155.55645</v>
      </c>
      <c r="J99" s="50" t="n">
        <v>3501179044484</v>
      </c>
    </row>
    <row r="100" customFormat="false" ht="15" hidden="false" customHeight="false" outlineLevel="0" collapsed="false">
      <c r="A100" s="3" t="s">
        <v>443</v>
      </c>
      <c r="B100" s="3" t="s">
        <v>11</v>
      </c>
      <c r="C100" s="3" t="s">
        <v>12</v>
      </c>
      <c r="D100" s="3" t="s">
        <v>377</v>
      </c>
      <c r="E100" s="3" t="s">
        <v>444</v>
      </c>
      <c r="F100" s="3" t="n">
        <v>0.18</v>
      </c>
      <c r="G100" s="3" t="s">
        <v>15</v>
      </c>
      <c r="H100" s="3" t="n">
        <v>105.462</v>
      </c>
      <c r="I100" s="3" t="n">
        <f aca="false">H100*(1+F100)/0.8</f>
        <v>155.55645</v>
      </c>
      <c r="J100" s="50" t="n">
        <v>3501179044491</v>
      </c>
    </row>
    <row r="101" customFormat="false" ht="15" hidden="false" customHeight="false" outlineLevel="0" collapsed="false">
      <c r="A101" s="3" t="s">
        <v>445</v>
      </c>
      <c r="B101" s="3" t="s">
        <v>11</v>
      </c>
      <c r="C101" s="3" t="s">
        <v>12</v>
      </c>
      <c r="D101" s="3" t="s">
        <v>377</v>
      </c>
      <c r="E101" s="3" t="s">
        <v>446</v>
      </c>
      <c r="F101" s="3" t="n">
        <v>0.18</v>
      </c>
      <c r="G101" s="3" t="s">
        <v>15</v>
      </c>
      <c r="H101" s="3" t="n">
        <v>105.462</v>
      </c>
      <c r="I101" s="3" t="n">
        <f aca="false">H101*(1+F101)/0.8</f>
        <v>155.55645</v>
      </c>
      <c r="J101" s="50" t="n">
        <v>3501179044477</v>
      </c>
    </row>
    <row r="102" customFormat="false" ht="15" hidden="false" customHeight="false" outlineLevel="0" collapsed="false">
      <c r="A102" s="3" t="s">
        <v>447</v>
      </c>
      <c r="B102" s="3" t="s">
        <v>11</v>
      </c>
      <c r="C102" s="3" t="s">
        <v>12</v>
      </c>
      <c r="D102" s="3" t="s">
        <v>377</v>
      </c>
      <c r="E102" s="3" t="s">
        <v>448</v>
      </c>
      <c r="F102" s="3" t="n">
        <v>0.18</v>
      </c>
      <c r="G102" s="3" t="s">
        <v>15</v>
      </c>
      <c r="H102" s="3" t="n">
        <v>105.462</v>
      </c>
      <c r="I102" s="3" t="n">
        <f aca="false">H102*(1+F102)/0.8</f>
        <v>155.55645</v>
      </c>
      <c r="J102" s="50" t="n">
        <v>3501179044460</v>
      </c>
    </row>
    <row r="103" customFormat="false" ht="15" hidden="false" customHeight="false" outlineLevel="0" collapsed="false">
      <c r="A103" s="3" t="s">
        <v>449</v>
      </c>
      <c r="B103" s="3" t="s">
        <v>11</v>
      </c>
      <c r="C103" s="3" t="s">
        <v>12</v>
      </c>
      <c r="D103" s="3" t="s">
        <v>377</v>
      </c>
      <c r="E103" s="3" t="s">
        <v>450</v>
      </c>
      <c r="F103" s="3" t="n">
        <v>0.18</v>
      </c>
      <c r="G103" s="3" t="s">
        <v>15</v>
      </c>
      <c r="H103" s="3" t="n">
        <v>112.995</v>
      </c>
      <c r="I103" s="3" t="n">
        <f aca="false">H103*(1+F103)/0.8</f>
        <v>166.667625</v>
      </c>
      <c r="J103" s="50" t="n">
        <v>3501179001838</v>
      </c>
    </row>
    <row r="104" customFormat="false" ht="15" hidden="false" customHeight="false" outlineLevel="0" collapsed="false">
      <c r="A104" s="3" t="s">
        <v>451</v>
      </c>
      <c r="B104" s="3" t="s">
        <v>11</v>
      </c>
      <c r="C104" s="3" t="s">
        <v>12</v>
      </c>
      <c r="D104" s="3" t="s">
        <v>377</v>
      </c>
      <c r="E104" s="3" t="s">
        <v>452</v>
      </c>
      <c r="F104" s="3" t="n">
        <v>0.18</v>
      </c>
      <c r="G104" s="3" t="s">
        <v>15</v>
      </c>
      <c r="H104" s="3" t="n">
        <v>112.995</v>
      </c>
      <c r="I104" s="3" t="n">
        <f aca="false">H104*(1+F104)/0.8</f>
        <v>166.667625</v>
      </c>
      <c r="J104" s="50" t="n">
        <v>3501179001845</v>
      </c>
    </row>
    <row r="105" customFormat="false" ht="15" hidden="false" customHeight="false" outlineLevel="0" collapsed="false">
      <c r="A105" s="3" t="s">
        <v>453</v>
      </c>
      <c r="B105" s="3" t="s">
        <v>11</v>
      </c>
      <c r="C105" s="3" t="s">
        <v>12</v>
      </c>
      <c r="D105" s="3" t="s">
        <v>377</v>
      </c>
      <c r="E105" s="3" t="s">
        <v>454</v>
      </c>
      <c r="F105" s="3" t="n">
        <v>0.18</v>
      </c>
      <c r="G105" s="3" t="s">
        <v>15</v>
      </c>
      <c r="H105" s="3" t="n">
        <v>112.995</v>
      </c>
      <c r="I105" s="3" t="n">
        <f aca="false">H105*(1+F105)/0.8</f>
        <v>166.667625</v>
      </c>
      <c r="J105" s="50" t="n">
        <v>3501179001814</v>
      </c>
    </row>
    <row r="106" customFormat="false" ht="15" hidden="false" customHeight="false" outlineLevel="0" collapsed="false">
      <c r="A106" s="3" t="s">
        <v>455</v>
      </c>
      <c r="B106" s="3" t="s">
        <v>11</v>
      </c>
      <c r="C106" s="3" t="s">
        <v>12</v>
      </c>
      <c r="D106" s="3" t="s">
        <v>377</v>
      </c>
      <c r="E106" s="3" t="s">
        <v>456</v>
      </c>
      <c r="F106" s="3" t="n">
        <v>0.18</v>
      </c>
      <c r="G106" s="3" t="s">
        <v>15</v>
      </c>
      <c r="H106" s="3" t="n">
        <v>112.995</v>
      </c>
      <c r="I106" s="3" t="n">
        <f aca="false">H106*(1+F106)/0.8</f>
        <v>166.667625</v>
      </c>
      <c r="J106" s="50" t="n">
        <v>3501179001821</v>
      </c>
    </row>
    <row r="107" customFormat="false" ht="15" hidden="false" customHeight="false" outlineLevel="0" collapsed="false">
      <c r="A107" s="3" t="s">
        <v>457</v>
      </c>
      <c r="B107" s="3" t="s">
        <v>11</v>
      </c>
      <c r="C107" s="3" t="s">
        <v>12</v>
      </c>
      <c r="D107" s="3" t="s">
        <v>377</v>
      </c>
      <c r="E107" s="3" t="s">
        <v>458</v>
      </c>
      <c r="F107" s="3" t="n">
        <v>0.18</v>
      </c>
      <c r="G107" s="3" t="s">
        <v>15</v>
      </c>
      <c r="H107" s="3" t="n">
        <f aca="false">VLOOKUP(E107,[1]Sayfa5!E$1:H$1048576,4,0)</f>
        <v>8.21</v>
      </c>
      <c r="I107" s="3" t="n">
        <f aca="false">H107*(1+F107)/0.8</f>
        <v>12.10975</v>
      </c>
      <c r="J107" s="50" t="n">
        <f aca="false">VLOOKUP(E107,[1]Sayfa5!E$1:I$1048576,5,0)</f>
        <v>4005400052440</v>
      </c>
    </row>
    <row r="108" customFormat="false" ht="15" hidden="false" customHeight="false" outlineLevel="0" collapsed="false">
      <c r="A108" s="3" t="s">
        <v>459</v>
      </c>
      <c r="B108" s="3" t="s">
        <v>11</v>
      </c>
      <c r="C108" s="3" t="s">
        <v>12</v>
      </c>
      <c r="D108" s="3" t="s">
        <v>377</v>
      </c>
      <c r="E108" s="3" t="s">
        <v>460</v>
      </c>
      <c r="F108" s="3" t="n">
        <v>0.18</v>
      </c>
      <c r="G108" s="3" t="s">
        <v>15</v>
      </c>
      <c r="H108" s="3" t="n">
        <f aca="false">VLOOKUP(E108,[1]Sayfa5!E$1:H$1048576,4,0)</f>
        <v>8.21</v>
      </c>
      <c r="I108" s="3" t="n">
        <f aca="false">H108*(1+F108)/0.8</f>
        <v>12.10975</v>
      </c>
      <c r="J108" s="50" t="n">
        <f aca="false">VLOOKUP(E108,[1]Sayfa5!E$1:I$1048576,5,0)</f>
        <v>4005400030530</v>
      </c>
    </row>
    <row r="109" customFormat="false" ht="15" hidden="false" customHeight="false" outlineLevel="0" collapsed="false">
      <c r="A109" s="3" t="s">
        <v>461</v>
      </c>
      <c r="B109" s="3" t="s">
        <v>11</v>
      </c>
      <c r="C109" s="3" t="s">
        <v>12</v>
      </c>
      <c r="D109" s="3" t="s">
        <v>377</v>
      </c>
      <c r="E109" s="3" t="s">
        <v>462</v>
      </c>
      <c r="F109" s="3" t="n">
        <v>0.18</v>
      </c>
      <c r="G109" s="3" t="s">
        <v>15</v>
      </c>
      <c r="H109" s="3" t="n">
        <f aca="false">VLOOKUP(E109,[1]Sayfa5!E$1:H$1048576,4,0)</f>
        <v>8.21</v>
      </c>
      <c r="I109" s="3" t="n">
        <f aca="false">H109*(1+F109)/0.8</f>
        <v>12.10975</v>
      </c>
      <c r="J109" s="50" t="n">
        <f aca="false">VLOOKUP(E109,[1]Sayfa5!E$1:I$1048576,5,0)</f>
        <v>4005400984673</v>
      </c>
    </row>
    <row r="110" customFormat="false" ht="15" hidden="false" customHeight="false" outlineLevel="0" collapsed="false">
      <c r="A110" s="3" t="s">
        <v>463</v>
      </c>
      <c r="B110" s="3" t="s">
        <v>11</v>
      </c>
      <c r="C110" s="3" t="s">
        <v>12</v>
      </c>
      <c r="D110" s="3" t="s">
        <v>377</v>
      </c>
      <c r="E110" s="3" t="s">
        <v>464</v>
      </c>
      <c r="F110" s="3" t="n">
        <v>0.18</v>
      </c>
      <c r="G110" s="3" t="s">
        <v>15</v>
      </c>
      <c r="H110" s="3" t="n">
        <f aca="false">VLOOKUP(E110,[1]Sayfa5!E$1:H$1048576,4,0)</f>
        <v>8.21</v>
      </c>
      <c r="I110" s="3" t="n">
        <f aca="false">H110*(1+F110)/0.8</f>
        <v>12.10975</v>
      </c>
      <c r="J110" s="50" t="n">
        <f aca="false">VLOOKUP(E110,[1]Sayfa5!E$1:I$1048576,5,0)</f>
        <v>4005401045533</v>
      </c>
    </row>
    <row r="111" customFormat="false" ht="15" hidden="false" customHeight="false" outlineLevel="0" collapsed="false">
      <c r="A111" s="3" t="s">
        <v>465</v>
      </c>
      <c r="B111" s="3" t="s">
        <v>11</v>
      </c>
      <c r="C111" s="3" t="s">
        <v>12</v>
      </c>
      <c r="D111" s="3" t="s">
        <v>377</v>
      </c>
      <c r="E111" s="3" t="s">
        <v>466</v>
      </c>
      <c r="F111" s="3" t="n">
        <v>0.18</v>
      </c>
      <c r="G111" s="3" t="s">
        <v>15</v>
      </c>
      <c r="H111" s="3" t="n">
        <f aca="false">VLOOKUP(E111,[1]Sayfa5!E$1:H$1048576,4,0)</f>
        <v>8.21</v>
      </c>
      <c r="I111" s="3" t="n">
        <f aca="false">H111*(1+F111)/0.8</f>
        <v>12.10975</v>
      </c>
      <c r="J111" s="50" t="n">
        <f aca="false">VLOOKUP(E111,[1]Sayfa5!E$1:I$1048576,5,0)</f>
        <v>4005401045540</v>
      </c>
    </row>
    <row r="112" customFormat="false" ht="15" hidden="false" customHeight="false" outlineLevel="0" collapsed="false">
      <c r="A112" s="3" t="s">
        <v>467</v>
      </c>
      <c r="B112" s="3" t="s">
        <v>11</v>
      </c>
      <c r="C112" s="3" t="s">
        <v>12</v>
      </c>
      <c r="D112" s="3" t="s">
        <v>377</v>
      </c>
      <c r="E112" s="3" t="s">
        <v>468</v>
      </c>
      <c r="F112" s="3" t="n">
        <v>0.18</v>
      </c>
      <c r="G112" s="3" t="s">
        <v>15</v>
      </c>
      <c r="H112" s="3" t="n">
        <f aca="false">VLOOKUP(E112,[1]Sayfa5!E$1:H$1048576,4,0)</f>
        <v>8.21</v>
      </c>
      <c r="I112" s="3" t="n">
        <f aca="false">H112*(1+F112)/0.8</f>
        <v>12.10975</v>
      </c>
      <c r="J112" s="50" t="n">
        <f aca="false">VLOOKUP(E112,[1]Sayfa5!E$1:I$1048576,5,0)</f>
        <v>4005401045557</v>
      </c>
    </row>
    <row r="113" customFormat="false" ht="15" hidden="false" customHeight="false" outlineLevel="0" collapsed="false">
      <c r="A113" s="3" t="s">
        <v>469</v>
      </c>
      <c r="B113" s="3" t="s">
        <v>11</v>
      </c>
      <c r="C113" s="3" t="s">
        <v>12</v>
      </c>
      <c r="D113" s="3" t="s">
        <v>377</v>
      </c>
      <c r="E113" s="3" t="s">
        <v>470</v>
      </c>
      <c r="F113" s="3" t="n">
        <v>0.18</v>
      </c>
      <c r="G113" s="3" t="s">
        <v>15</v>
      </c>
      <c r="H113" s="3" t="n">
        <f aca="false">VLOOKUP(E113,[1]Sayfa5!E$1:H$1048576,4,0)</f>
        <v>8.21</v>
      </c>
      <c r="I113" s="3" t="n">
        <f aca="false">H113*(1+F113)/0.8</f>
        <v>12.10975</v>
      </c>
      <c r="J113" s="50" t="n">
        <f aca="false">VLOOKUP(E113,[1]Sayfa5!E$1:I$1048576,5,0)</f>
        <v>4005401045564</v>
      </c>
    </row>
    <row r="114" customFormat="false" ht="15" hidden="false" customHeight="false" outlineLevel="0" collapsed="false">
      <c r="A114" s="3" t="s">
        <v>471</v>
      </c>
      <c r="B114" s="3" t="s">
        <v>11</v>
      </c>
      <c r="C114" s="3" t="s">
        <v>12</v>
      </c>
      <c r="D114" s="3" t="s">
        <v>377</v>
      </c>
      <c r="E114" s="3" t="s">
        <v>472</v>
      </c>
      <c r="F114" s="3" t="n">
        <v>0.18</v>
      </c>
      <c r="G114" s="3" t="s">
        <v>15</v>
      </c>
      <c r="H114" s="3" t="n">
        <f aca="false">VLOOKUP(E114,[1]Sayfa5!E$1:H$1048576,4,0)</f>
        <v>8.21</v>
      </c>
      <c r="I114" s="3" t="n">
        <f aca="false">H114*(1+F114)/0.8</f>
        <v>12.10975</v>
      </c>
      <c r="J114" s="50" t="n">
        <f aca="false">VLOOKUP(E114,[1]Sayfa5!E$1:I$1048576,5,0)</f>
        <v>4005400052488</v>
      </c>
    </row>
    <row r="115" customFormat="false" ht="15" hidden="false" customHeight="false" outlineLevel="0" collapsed="false">
      <c r="A115" s="3" t="s">
        <v>473</v>
      </c>
      <c r="B115" s="3" t="s">
        <v>11</v>
      </c>
      <c r="C115" s="3" t="s">
        <v>12</v>
      </c>
      <c r="D115" s="3" t="s">
        <v>377</v>
      </c>
      <c r="E115" s="3" t="s">
        <v>474</v>
      </c>
      <c r="F115" s="3" t="n">
        <v>0.18</v>
      </c>
      <c r="G115" s="3" t="s">
        <v>15</v>
      </c>
      <c r="H115" s="3" t="n">
        <f aca="false">VLOOKUP(E115,[1]Sayfa5!E$1:H$1048576,4,0)</f>
        <v>8.21</v>
      </c>
      <c r="I115" s="3" t="n">
        <f aca="false">H115*(1+F115)/0.8</f>
        <v>12.10975</v>
      </c>
      <c r="J115" s="50" t="n">
        <f aca="false">VLOOKUP(E115,[1]Sayfa5!E$1:I$1048576,5,0)</f>
        <v>4005400030578</v>
      </c>
    </row>
    <row r="116" customFormat="false" ht="15" hidden="false" customHeight="false" outlineLevel="0" collapsed="false">
      <c r="A116" s="3" t="s">
        <v>475</v>
      </c>
      <c r="B116" s="3" t="s">
        <v>11</v>
      </c>
      <c r="C116" s="3" t="s">
        <v>12</v>
      </c>
      <c r="D116" s="3" t="s">
        <v>377</v>
      </c>
      <c r="E116" s="3" t="s">
        <v>476</v>
      </c>
      <c r="F116" s="3" t="n">
        <v>0.18</v>
      </c>
      <c r="G116" s="3" t="s">
        <v>15</v>
      </c>
      <c r="H116" s="3" t="n">
        <f aca="false">VLOOKUP(E116,[1]Sayfa5!E$1:H$1048576,4,0)</f>
        <v>8.21</v>
      </c>
      <c r="I116" s="3" t="n">
        <f aca="false">H116*(1+F116)/0.8</f>
        <v>12.10975</v>
      </c>
      <c r="J116" s="50" t="n">
        <f aca="false">VLOOKUP(E116,[1]Sayfa5!E$1:I$1048576,5,0)</f>
        <v>4005400992562</v>
      </c>
    </row>
    <row r="117" customFormat="false" ht="15" hidden="false" customHeight="false" outlineLevel="0" collapsed="false">
      <c r="A117" s="3" t="s">
        <v>477</v>
      </c>
      <c r="B117" s="3" t="s">
        <v>11</v>
      </c>
      <c r="C117" s="3" t="s">
        <v>12</v>
      </c>
      <c r="D117" s="3" t="s">
        <v>377</v>
      </c>
      <c r="E117" s="3" t="s">
        <v>478</v>
      </c>
      <c r="F117" s="3" t="n">
        <v>0.18</v>
      </c>
      <c r="G117" s="3" t="s">
        <v>15</v>
      </c>
      <c r="H117" s="3" t="n">
        <f aca="false">VLOOKUP(E117,[1]Sayfa5!E$1:H$1048576,4,0)</f>
        <v>8.21</v>
      </c>
      <c r="I117" s="3" t="n">
        <f aca="false">H117*(1+F117)/0.8</f>
        <v>12.10975</v>
      </c>
      <c r="J117" s="50" t="n">
        <f aca="false">VLOOKUP(E117,[1]Sayfa5!E$1:I$1048576,5,0)</f>
        <v>4005401045571</v>
      </c>
    </row>
    <row r="118" customFormat="false" ht="15" hidden="false" customHeight="false" outlineLevel="0" collapsed="false">
      <c r="A118" s="3" t="s">
        <v>479</v>
      </c>
      <c r="B118" s="3" t="s">
        <v>11</v>
      </c>
      <c r="C118" s="3" t="s">
        <v>12</v>
      </c>
      <c r="D118" s="3" t="s">
        <v>377</v>
      </c>
      <c r="E118" s="3" t="s">
        <v>480</v>
      </c>
      <c r="F118" s="3" t="n">
        <v>0.18</v>
      </c>
      <c r="G118" s="3" t="s">
        <v>15</v>
      </c>
      <c r="H118" s="3" t="n">
        <f aca="false">VLOOKUP(E118,[1]Sayfa5!E$1:H$1048576,4,0)</f>
        <v>8.21</v>
      </c>
      <c r="I118" s="3" t="n">
        <f aca="false">H118*(1+F118)/0.8</f>
        <v>12.10975</v>
      </c>
      <c r="J118" s="50" t="n">
        <f aca="false">VLOOKUP(E118,[1]Sayfa5!E$1:I$1048576,5,0)</f>
        <v>4005401045588</v>
      </c>
    </row>
    <row r="119" customFormat="false" ht="15" hidden="false" customHeight="false" outlineLevel="0" collapsed="false">
      <c r="A119" s="3" t="s">
        <v>481</v>
      </c>
      <c r="B119" s="3" t="s">
        <v>11</v>
      </c>
      <c r="C119" s="3" t="s">
        <v>12</v>
      </c>
      <c r="D119" s="3" t="s">
        <v>377</v>
      </c>
      <c r="E119" s="3" t="s">
        <v>482</v>
      </c>
      <c r="F119" s="3" t="n">
        <v>0.18</v>
      </c>
      <c r="G119" s="3" t="s">
        <v>15</v>
      </c>
      <c r="H119" s="3" t="n">
        <f aca="false">VLOOKUP(E119,[1]Sayfa5!E$1:H$1048576,4,0)</f>
        <v>8.21</v>
      </c>
      <c r="I119" s="3" t="n">
        <f aca="false">H119*(1+F119)/0.8</f>
        <v>12.10975</v>
      </c>
      <c r="J119" s="50" t="n">
        <f aca="false">VLOOKUP(E119,[1]Sayfa5!E$1:I$1048576,5,0)</f>
        <v>4005401045595</v>
      </c>
    </row>
    <row r="120" customFormat="false" ht="15" hidden="false" customHeight="false" outlineLevel="0" collapsed="false">
      <c r="A120" s="3" t="s">
        <v>483</v>
      </c>
      <c r="B120" s="3" t="s">
        <v>11</v>
      </c>
      <c r="C120" s="3" t="s">
        <v>12</v>
      </c>
      <c r="D120" s="3" t="s">
        <v>377</v>
      </c>
      <c r="E120" s="3" t="s">
        <v>484</v>
      </c>
      <c r="F120" s="3" t="n">
        <v>0.18</v>
      </c>
      <c r="G120" s="3" t="s">
        <v>15</v>
      </c>
      <c r="H120" s="3" t="n">
        <f aca="false">VLOOKUP(E120,[1]Sayfa5!E$1:H$1048576,4,0)</f>
        <v>8.21</v>
      </c>
      <c r="I120" s="3" t="n">
        <f aca="false">H120*(1+F120)/0.8</f>
        <v>12.10975</v>
      </c>
      <c r="J120" s="50" t="n">
        <f aca="false">VLOOKUP(E120,[1]Sayfa5!E$1:I$1048576,5,0)</f>
        <v>4005401045601</v>
      </c>
    </row>
    <row r="121" customFormat="false" ht="15" hidden="false" customHeight="false" outlineLevel="0" collapsed="false">
      <c r="A121" s="3" t="s">
        <v>485</v>
      </c>
      <c r="B121" s="3" t="s">
        <v>11</v>
      </c>
      <c r="C121" s="3" t="s">
        <v>12</v>
      </c>
      <c r="D121" s="3" t="s">
        <v>377</v>
      </c>
      <c r="E121" s="3" t="s">
        <v>486</v>
      </c>
      <c r="F121" s="3" t="n">
        <v>0.18</v>
      </c>
      <c r="G121" s="3" t="s">
        <v>15</v>
      </c>
      <c r="H121" s="3" t="n">
        <f aca="false">VLOOKUP(E121,[1]Sayfa5!E$1:H$1048576,4,0)</f>
        <v>12.35</v>
      </c>
      <c r="I121" s="3" t="n">
        <f aca="false">H121*(1+F121)/0.8</f>
        <v>18.21625</v>
      </c>
      <c r="J121" s="50" t="n">
        <f aca="false">VLOOKUP(E121,[1]Sayfa5!E$1:I$1048576,5,0)</f>
        <v>4005401017608</v>
      </c>
    </row>
    <row r="122" customFormat="false" ht="15" hidden="false" customHeight="false" outlineLevel="0" collapsed="false">
      <c r="A122" s="3" t="s">
        <v>487</v>
      </c>
      <c r="B122" s="3" t="s">
        <v>11</v>
      </c>
      <c r="C122" s="3" t="s">
        <v>12</v>
      </c>
      <c r="D122" s="3" t="s">
        <v>377</v>
      </c>
      <c r="E122" s="3" t="s">
        <v>488</v>
      </c>
      <c r="F122" s="3" t="n">
        <v>0.18</v>
      </c>
      <c r="G122" s="3" t="s">
        <v>15</v>
      </c>
      <c r="H122" s="3" t="n">
        <f aca="false">VLOOKUP(E122,[1]Sayfa5!E$1:H$1048576,4,0)</f>
        <v>12.35</v>
      </c>
      <c r="I122" s="3" t="n">
        <f aca="false">H122*(1+F122)/0.8</f>
        <v>18.21625</v>
      </c>
      <c r="J122" s="50" t="n">
        <f aca="false">VLOOKUP(E122,[1]Sayfa5!E$1:I$1048576,5,0)</f>
        <v>4005401017561</v>
      </c>
    </row>
    <row r="123" customFormat="false" ht="15" hidden="false" customHeight="false" outlineLevel="0" collapsed="false">
      <c r="A123" s="3" t="s">
        <v>489</v>
      </c>
      <c r="B123" s="3" t="s">
        <v>11</v>
      </c>
      <c r="C123" s="3" t="s">
        <v>12</v>
      </c>
      <c r="D123" s="3" t="s">
        <v>377</v>
      </c>
      <c r="E123" s="3" t="s">
        <v>490</v>
      </c>
      <c r="F123" s="3" t="n">
        <v>0.18</v>
      </c>
      <c r="G123" s="3" t="s">
        <v>15</v>
      </c>
      <c r="H123" s="3" t="n">
        <f aca="false">VLOOKUP(E123,[1]Sayfa5!E$1:H$1048576,4,0)</f>
        <v>12.35</v>
      </c>
      <c r="I123" s="3" t="n">
        <f aca="false">H123*(1+F123)/0.8</f>
        <v>18.21625</v>
      </c>
      <c r="J123" s="50" t="n">
        <f aca="false">VLOOKUP(E123,[1]Sayfa5!E$1:I$1048576,5,0)</f>
        <v>4005401017585</v>
      </c>
    </row>
    <row r="124" customFormat="false" ht="15" hidden="false" customHeight="false" outlineLevel="0" collapsed="false">
      <c r="A124" s="3" t="s">
        <v>491</v>
      </c>
      <c r="B124" s="3" t="s">
        <v>11</v>
      </c>
      <c r="C124" s="3" t="s">
        <v>12</v>
      </c>
      <c r="D124" s="3" t="s">
        <v>377</v>
      </c>
      <c r="E124" s="3" t="s">
        <v>492</v>
      </c>
      <c r="F124" s="3" t="n">
        <v>0.18</v>
      </c>
      <c r="G124" s="3" t="s">
        <v>15</v>
      </c>
      <c r="H124" s="3" t="n">
        <f aca="false">VLOOKUP(E124,[1]Sayfa5!E$1:H$1048576,4,0)</f>
        <v>12.35</v>
      </c>
      <c r="I124" s="3" t="n">
        <f aca="false">H124*(1+F124)/0.8</f>
        <v>18.21625</v>
      </c>
      <c r="J124" s="50" t="n">
        <f aca="false">VLOOKUP(E124,[1]Sayfa5!E$1:I$1048576,5,0)</f>
        <v>4005401058854</v>
      </c>
    </row>
    <row r="125" customFormat="false" ht="15" hidden="false" customHeight="false" outlineLevel="0" collapsed="false">
      <c r="A125" s="3" t="s">
        <v>493</v>
      </c>
      <c r="B125" s="3" t="s">
        <v>11</v>
      </c>
      <c r="C125" s="3" t="s">
        <v>12</v>
      </c>
      <c r="D125" s="3" t="s">
        <v>377</v>
      </c>
      <c r="E125" s="3" t="s">
        <v>494</v>
      </c>
      <c r="F125" s="3" t="n">
        <v>0.18</v>
      </c>
      <c r="G125" s="3" t="s">
        <v>15</v>
      </c>
      <c r="H125" s="3" t="n">
        <f aca="false">VLOOKUP(E125,[1]Sayfa5!E$1:H$1048576,4,0)</f>
        <v>12.35</v>
      </c>
      <c r="I125" s="3" t="n">
        <f aca="false">H125*(1+F125)/0.8</f>
        <v>18.21625</v>
      </c>
      <c r="J125" s="50" t="n">
        <f aca="false">VLOOKUP(E125,[1]Sayfa5!E$1:I$1048576,5,0)</f>
        <v>4005400012437</v>
      </c>
    </row>
    <row r="126" customFormat="false" ht="15" hidden="false" customHeight="false" outlineLevel="0" collapsed="false">
      <c r="A126" s="3" t="s">
        <v>495</v>
      </c>
      <c r="B126" s="3" t="s">
        <v>11</v>
      </c>
      <c r="C126" s="3" t="s">
        <v>12</v>
      </c>
      <c r="D126" s="3" t="s">
        <v>377</v>
      </c>
      <c r="E126" s="3" t="s">
        <v>496</v>
      </c>
      <c r="F126" s="3" t="n">
        <v>0.18</v>
      </c>
      <c r="G126" s="3" t="s">
        <v>15</v>
      </c>
      <c r="H126" s="3" t="n">
        <f aca="false">VLOOKUP(E126,[1]Sayfa5!E$1:H$1048576,4,0)</f>
        <v>12.35</v>
      </c>
      <c r="I126" s="3" t="n">
        <f aca="false">H126*(1+F126)/0.8</f>
        <v>18.21625</v>
      </c>
      <c r="J126" s="50" t="n">
        <f aca="false">VLOOKUP(E126,[1]Sayfa5!E$1:I$1048576,5,0)</f>
        <v>4005400012338</v>
      </c>
    </row>
    <row r="127" customFormat="false" ht="15" hidden="false" customHeight="false" outlineLevel="0" collapsed="false">
      <c r="A127" s="3" t="s">
        <v>497</v>
      </c>
      <c r="B127" s="3" t="s">
        <v>11</v>
      </c>
      <c r="C127" s="3" t="s">
        <v>12</v>
      </c>
      <c r="D127" s="3" t="s">
        <v>377</v>
      </c>
      <c r="E127" s="3" t="s">
        <v>498</v>
      </c>
      <c r="F127" s="3" t="n">
        <v>0.18</v>
      </c>
      <c r="G127" s="3" t="s">
        <v>15</v>
      </c>
      <c r="H127" s="3" t="n">
        <f aca="false">VLOOKUP(E127,[1]Sayfa5!E$1:H$1048576,4,0)</f>
        <v>12.35</v>
      </c>
      <c r="I127" s="3" t="n">
        <f aca="false">H127*(1+F127)/0.8</f>
        <v>18.21625</v>
      </c>
      <c r="J127" s="50" t="n">
        <f aca="false">VLOOKUP(E127,[1]Sayfa5!E$1:I$1048576,5,0)</f>
        <v>4005401307013</v>
      </c>
    </row>
    <row r="128" customFormat="false" ht="15" hidden="false" customHeight="false" outlineLevel="0" collapsed="false">
      <c r="A128" s="3" t="s">
        <v>499</v>
      </c>
      <c r="B128" s="3" t="s">
        <v>11</v>
      </c>
      <c r="C128" s="3" t="s">
        <v>12</v>
      </c>
      <c r="D128" s="3" t="s">
        <v>377</v>
      </c>
      <c r="E128" s="3" t="s">
        <v>500</v>
      </c>
      <c r="F128" s="3" t="n">
        <v>0.18</v>
      </c>
      <c r="G128" s="3" t="s">
        <v>15</v>
      </c>
      <c r="H128" s="3" t="n">
        <f aca="false">VLOOKUP(E128,[1]Sayfa5!E$1:H$1048576,4,0)</f>
        <v>18.53</v>
      </c>
      <c r="I128" s="3" t="n">
        <f aca="false">H128*(1+F128)/0.8</f>
        <v>27.33175</v>
      </c>
      <c r="J128" s="50" t="n">
        <f aca="false">VLOOKUP(E128,[1]Sayfa5!E$1:I$1048576,5,0)</f>
        <v>4005400990674</v>
      </c>
    </row>
    <row r="129" customFormat="false" ht="15" hidden="false" customHeight="false" outlineLevel="0" collapsed="false">
      <c r="A129" s="3" t="s">
        <v>501</v>
      </c>
      <c r="B129" s="3" t="s">
        <v>11</v>
      </c>
      <c r="C129" s="3" t="s">
        <v>12</v>
      </c>
      <c r="D129" s="3" t="s">
        <v>377</v>
      </c>
      <c r="E129" s="3" t="s">
        <v>502</v>
      </c>
      <c r="F129" s="3" t="n">
        <v>0.18</v>
      </c>
      <c r="G129" s="3" t="s">
        <v>15</v>
      </c>
      <c r="H129" s="3" t="n">
        <f aca="false">VLOOKUP(E129,[1]Sayfa5!E$1:H$1048576,4,0)</f>
        <v>18.53</v>
      </c>
      <c r="I129" s="3" t="n">
        <f aca="false">H129*(1+F129)/0.8</f>
        <v>27.33175</v>
      </c>
      <c r="J129" s="50" t="n">
        <f aca="false">VLOOKUP(E129,[1]Sayfa5!E$1:I$1048576,5,0)</f>
        <v>4005400050224</v>
      </c>
    </row>
    <row r="130" customFormat="false" ht="15" hidden="false" customHeight="false" outlineLevel="0" collapsed="false">
      <c r="A130" s="3" t="s">
        <v>503</v>
      </c>
      <c r="B130" s="3" t="s">
        <v>11</v>
      </c>
      <c r="C130" s="3" t="s">
        <v>12</v>
      </c>
      <c r="D130" s="3" t="s">
        <v>377</v>
      </c>
      <c r="E130" s="3" t="s">
        <v>504</v>
      </c>
      <c r="F130" s="3" t="n">
        <v>0.18</v>
      </c>
      <c r="G130" s="3" t="s">
        <v>15</v>
      </c>
      <c r="H130" s="3" t="n">
        <f aca="false">VLOOKUP(E130,[1]Sayfa5!E$1:H$1048576,4,0)</f>
        <v>18.53</v>
      </c>
      <c r="I130" s="3" t="n">
        <f aca="false">H130*(1+F130)/0.8</f>
        <v>27.33175</v>
      </c>
      <c r="J130" s="50" t="n">
        <f aca="false">VLOOKUP(E130,[1]Sayfa5!E$1:I$1048576,5,0)</f>
        <v>4005400052969</v>
      </c>
    </row>
    <row r="131" customFormat="false" ht="15" hidden="false" customHeight="false" outlineLevel="0" collapsed="false">
      <c r="A131" s="3" t="s">
        <v>505</v>
      </c>
      <c r="B131" s="3" t="s">
        <v>11</v>
      </c>
      <c r="C131" s="3" t="s">
        <v>12</v>
      </c>
      <c r="D131" s="3" t="s">
        <v>377</v>
      </c>
      <c r="E131" s="3" t="s">
        <v>506</v>
      </c>
      <c r="F131" s="3" t="n">
        <v>0.18</v>
      </c>
      <c r="G131" s="3" t="s">
        <v>15</v>
      </c>
      <c r="H131" s="3" t="n">
        <f aca="false">VLOOKUP(E131,[1]Sayfa5!E$1:H$1048576,4,0)</f>
        <v>18.53</v>
      </c>
      <c r="I131" s="3" t="n">
        <f aca="false">H131*(1+F131)/0.8</f>
        <v>27.33175</v>
      </c>
      <c r="J131" s="50" t="n">
        <f aca="false">VLOOKUP(E131,[1]Sayfa5!E$1:I$1048576,5,0)</f>
        <v>4005400990698</v>
      </c>
    </row>
    <row r="132" customFormat="false" ht="15" hidden="false" customHeight="false" outlineLevel="0" collapsed="false">
      <c r="A132" s="3" t="s">
        <v>507</v>
      </c>
      <c r="B132" s="3" t="s">
        <v>11</v>
      </c>
      <c r="C132" s="3" t="s">
        <v>12</v>
      </c>
      <c r="D132" s="3" t="s">
        <v>377</v>
      </c>
      <c r="E132" s="3" t="s">
        <v>508</v>
      </c>
      <c r="F132" s="3" t="n">
        <v>0.18</v>
      </c>
      <c r="G132" s="3" t="s">
        <v>15</v>
      </c>
      <c r="H132" s="3" t="n">
        <f aca="false">VLOOKUP(E132,[1]Sayfa5!E$1:H$1048576,4,0)</f>
        <v>18.53</v>
      </c>
      <c r="I132" s="3" t="n">
        <f aca="false">H132*(1+F132)/0.8</f>
        <v>27.33175</v>
      </c>
      <c r="J132" s="50" t="n">
        <f aca="false">VLOOKUP(E132,[1]Sayfa5!E$1:I$1048576,5,0)</f>
        <v>4005401045908</v>
      </c>
    </row>
    <row r="133" customFormat="false" ht="15" hidden="false" customHeight="false" outlineLevel="0" collapsed="false">
      <c r="A133" s="3" t="s">
        <v>509</v>
      </c>
      <c r="B133" s="3" t="s">
        <v>11</v>
      </c>
      <c r="C133" s="3" t="s">
        <v>12</v>
      </c>
      <c r="D133" s="3" t="s">
        <v>377</v>
      </c>
      <c r="E133" s="3" t="s">
        <v>510</v>
      </c>
      <c r="F133" s="3" t="n">
        <v>0.18</v>
      </c>
      <c r="G133" s="3" t="s">
        <v>15</v>
      </c>
      <c r="H133" s="3" t="n">
        <f aca="false">VLOOKUP(E133,[1]Sayfa5!E$1:H$1048576,4,0)</f>
        <v>18.53</v>
      </c>
      <c r="I133" s="3" t="n">
        <f aca="false">H133*(1+F133)/0.8</f>
        <v>27.33175</v>
      </c>
      <c r="J133" s="50" t="n">
        <f aca="false">VLOOKUP(E133,[1]Sayfa5!E$1:I$1048576,5,0)</f>
        <v>4005401067290</v>
      </c>
    </row>
    <row r="134" customFormat="false" ht="15" hidden="false" customHeight="false" outlineLevel="0" collapsed="false">
      <c r="A134" s="3" t="s">
        <v>511</v>
      </c>
      <c r="B134" s="3" t="s">
        <v>11</v>
      </c>
      <c r="C134" s="3" t="s">
        <v>12</v>
      </c>
      <c r="D134" s="3" t="s">
        <v>377</v>
      </c>
      <c r="E134" s="3" t="s">
        <v>512</v>
      </c>
      <c r="F134" s="3" t="n">
        <v>0.18</v>
      </c>
      <c r="G134" s="3" t="s">
        <v>15</v>
      </c>
      <c r="H134" s="3" t="n">
        <f aca="false">VLOOKUP(E134,[1]Sayfa5!E$1:H$1048576,4,0)</f>
        <v>18.53</v>
      </c>
      <c r="I134" s="3" t="n">
        <f aca="false">H134*(1+F134)/0.8</f>
        <v>27.33175</v>
      </c>
      <c r="J134" s="50" t="n">
        <f aca="false">VLOOKUP(E134,[1]Sayfa5!E$1:I$1048576,5,0)</f>
        <v>4005401067580</v>
      </c>
    </row>
    <row r="135" customFormat="false" ht="15" hidden="false" customHeight="false" outlineLevel="0" collapsed="false">
      <c r="A135" s="3" t="s">
        <v>513</v>
      </c>
      <c r="B135" s="3" t="s">
        <v>11</v>
      </c>
      <c r="C135" s="3" t="s">
        <v>12</v>
      </c>
      <c r="D135" s="3" t="s">
        <v>377</v>
      </c>
      <c r="E135" s="3" t="s">
        <v>514</v>
      </c>
      <c r="F135" s="3" t="n">
        <v>0.18</v>
      </c>
      <c r="G135" s="3" t="s">
        <v>15</v>
      </c>
      <c r="H135" s="3" t="n">
        <f aca="false">VLOOKUP(E135,[1]Sayfa5!E$1:H$1048576,4,0)</f>
        <v>18.53</v>
      </c>
      <c r="I135" s="3" t="n">
        <f aca="false">H135*(1+F135)/0.8</f>
        <v>27.33175</v>
      </c>
      <c r="J135" s="50" t="n">
        <f aca="false">VLOOKUP(E135,[1]Sayfa5!E$1:I$1048576,5,0)</f>
        <v>4005401312642</v>
      </c>
    </row>
    <row r="136" customFormat="false" ht="15" hidden="false" customHeight="false" outlineLevel="0" collapsed="false">
      <c r="A136" s="3" t="s">
        <v>515</v>
      </c>
      <c r="B136" s="3" t="s">
        <v>11</v>
      </c>
      <c r="C136" s="3" t="s">
        <v>12</v>
      </c>
      <c r="D136" s="3" t="s">
        <v>377</v>
      </c>
      <c r="E136" s="3" t="s">
        <v>516</v>
      </c>
      <c r="F136" s="3" t="n">
        <v>0.18</v>
      </c>
      <c r="G136" s="3" t="s">
        <v>15</v>
      </c>
      <c r="H136" s="3" t="n">
        <f aca="false">VLOOKUP(E136,[1]Sayfa5!E$1:H$1048576,4,0)</f>
        <v>3.38</v>
      </c>
      <c r="I136" s="3" t="n">
        <f aca="false">H136*(1+F136)/0.8</f>
        <v>4.9855</v>
      </c>
      <c r="J136" s="50" t="n">
        <f aca="false">VLOOKUP(E136,[1]Sayfa5!E$1:I$1048576,5,0)</f>
        <v>6933256607683</v>
      </c>
    </row>
    <row r="137" customFormat="false" ht="15" hidden="false" customHeight="false" outlineLevel="0" collapsed="false">
      <c r="A137" s="3" t="s">
        <v>517</v>
      </c>
      <c r="B137" s="3" t="s">
        <v>11</v>
      </c>
      <c r="C137" s="3" t="s">
        <v>12</v>
      </c>
      <c r="D137" s="3" t="s">
        <v>377</v>
      </c>
      <c r="E137" s="3" t="s">
        <v>518</v>
      </c>
      <c r="F137" s="3" t="n">
        <v>0.18</v>
      </c>
      <c r="G137" s="3" t="s">
        <v>15</v>
      </c>
      <c r="H137" s="3" t="n">
        <f aca="false">VLOOKUP(E137,[1]Sayfa5!E$1:H$1048576,4,0)</f>
        <v>3.38</v>
      </c>
      <c r="I137" s="3" t="n">
        <f aca="false">H137*(1+F137)/0.8</f>
        <v>4.9855</v>
      </c>
      <c r="J137" s="50" t="n">
        <f aca="false">VLOOKUP(E137,[1]Sayfa5!E$1:I$1048576,5,0)</f>
        <v>4005401032397</v>
      </c>
    </row>
    <row r="138" customFormat="false" ht="15" hidden="false" customHeight="false" outlineLevel="0" collapsed="false">
      <c r="A138" s="3" t="s">
        <v>519</v>
      </c>
      <c r="B138" s="3" t="s">
        <v>11</v>
      </c>
      <c r="C138" s="3" t="s">
        <v>12</v>
      </c>
      <c r="D138" s="3" t="s">
        <v>377</v>
      </c>
      <c r="E138" s="3" t="s">
        <v>520</v>
      </c>
      <c r="F138" s="3" t="n">
        <v>0.18</v>
      </c>
      <c r="G138" s="3" t="s">
        <v>15</v>
      </c>
      <c r="H138" s="3" t="n">
        <f aca="false">VLOOKUP(E138,[1]Sayfa5!E$1:H$1048576,4,0)</f>
        <v>3.38</v>
      </c>
      <c r="I138" s="3" t="n">
        <f aca="false">H138*(1+F138)/0.8</f>
        <v>4.9855</v>
      </c>
      <c r="J138" s="50" t="n">
        <f aca="false">VLOOKUP(E138,[1]Sayfa5!E$1:I$1048576,5,0)</f>
        <v>6933256607676</v>
      </c>
    </row>
    <row r="139" customFormat="false" ht="15" hidden="false" customHeight="false" outlineLevel="0" collapsed="false">
      <c r="A139" s="3" t="s">
        <v>521</v>
      </c>
      <c r="B139" s="3" t="s">
        <v>11</v>
      </c>
      <c r="C139" s="3" t="s">
        <v>12</v>
      </c>
      <c r="D139" s="3" t="s">
        <v>377</v>
      </c>
      <c r="E139" s="3" t="s">
        <v>522</v>
      </c>
      <c r="F139" s="3" t="n">
        <v>0.18</v>
      </c>
      <c r="G139" s="3" t="s">
        <v>15</v>
      </c>
      <c r="H139" s="3" t="n">
        <f aca="false">VLOOKUP(E139,[1]Sayfa5!E$1:H$1048576,4,0)</f>
        <v>3.38</v>
      </c>
      <c r="I139" s="3" t="n">
        <f aca="false">H139*(1+F139)/0.8</f>
        <v>4.9855</v>
      </c>
      <c r="J139" s="50" t="n">
        <f aca="false">VLOOKUP(E139,[1]Sayfa5!E$1:I$1048576,5,0)</f>
        <v>6933256607690</v>
      </c>
    </row>
    <row r="140" customFormat="false" ht="15" hidden="false" customHeight="false" outlineLevel="0" collapsed="false">
      <c r="A140" s="3" t="s">
        <v>523</v>
      </c>
      <c r="B140" s="3" t="s">
        <v>11</v>
      </c>
      <c r="C140" s="3" t="s">
        <v>12</v>
      </c>
      <c r="D140" s="3" t="s">
        <v>377</v>
      </c>
      <c r="E140" s="3" t="s">
        <v>524</v>
      </c>
      <c r="F140" s="3" t="n">
        <v>0.18</v>
      </c>
      <c r="G140" s="3" t="s">
        <v>15</v>
      </c>
      <c r="H140" s="3" t="n">
        <f aca="false">VLOOKUP(E140,[1]Sayfa5!E$1:H$1048576,4,0)</f>
        <v>3.38</v>
      </c>
      <c r="I140" s="3" t="n">
        <f aca="false">H140*(1+F140)/0.8</f>
        <v>4.9855</v>
      </c>
      <c r="J140" s="50" t="n">
        <f aca="false">VLOOKUP(E140,[1]Sayfa5!E$1:I$1048576,5,0)</f>
        <v>4005401032458</v>
      </c>
    </row>
    <row r="141" customFormat="false" ht="15" hidden="false" customHeight="false" outlineLevel="0" collapsed="false">
      <c r="A141" s="3" t="s">
        <v>525</v>
      </c>
      <c r="B141" s="3" t="s">
        <v>11</v>
      </c>
      <c r="C141" s="3" t="s">
        <v>12</v>
      </c>
      <c r="D141" s="3" t="s">
        <v>377</v>
      </c>
      <c r="E141" s="3" t="s">
        <v>526</v>
      </c>
      <c r="F141" s="3" t="n">
        <v>0.18</v>
      </c>
      <c r="G141" s="3" t="s">
        <v>15</v>
      </c>
      <c r="H141" s="3" t="n">
        <f aca="false">VLOOKUP(E141,[1]Sayfa5!E$1:H$1048576,4,0)</f>
        <v>3.38</v>
      </c>
      <c r="I141" s="3" t="n">
        <f aca="false">H141*(1+F141)/0.8</f>
        <v>4.9855</v>
      </c>
      <c r="J141" s="50" t="n">
        <f aca="false">VLOOKUP(E141,[1]Sayfa5!E$1:I$1048576,5,0)</f>
        <v>6933256607720</v>
      </c>
    </row>
    <row r="142" customFormat="false" ht="15" hidden="false" customHeight="false" outlineLevel="0" collapsed="false">
      <c r="A142" s="3" t="s">
        <v>527</v>
      </c>
      <c r="B142" s="3" t="s">
        <v>11</v>
      </c>
      <c r="C142" s="3" t="s">
        <v>12</v>
      </c>
      <c r="D142" s="3" t="s">
        <v>377</v>
      </c>
      <c r="E142" s="3" t="s">
        <v>528</v>
      </c>
      <c r="F142" s="3" t="n">
        <v>0.18</v>
      </c>
      <c r="G142" s="3" t="s">
        <v>15</v>
      </c>
      <c r="H142" s="3" t="n">
        <f aca="false">VLOOKUP(E142,[1]Sayfa5!E$1:H$1048576,4,0)</f>
        <v>3.38</v>
      </c>
      <c r="I142" s="3" t="n">
        <f aca="false">H142*(1+F142)/0.8</f>
        <v>4.9855</v>
      </c>
      <c r="J142" s="50" t="n">
        <f aca="false">VLOOKUP(E142,[1]Sayfa5!E$1:I$1048576,5,0)</f>
        <v>6933256607706</v>
      </c>
    </row>
    <row r="143" customFormat="false" ht="15" hidden="false" customHeight="false" outlineLevel="0" collapsed="false">
      <c r="A143" s="3" t="s">
        <v>529</v>
      </c>
      <c r="B143" s="3" t="s">
        <v>11</v>
      </c>
      <c r="C143" s="3" t="s">
        <v>12</v>
      </c>
      <c r="D143" s="3" t="s">
        <v>377</v>
      </c>
      <c r="E143" s="3" t="s">
        <v>530</v>
      </c>
      <c r="F143" s="3" t="n">
        <v>0.18</v>
      </c>
      <c r="G143" s="3" t="s">
        <v>15</v>
      </c>
      <c r="H143" s="3" t="n">
        <f aca="false">VLOOKUP(E143,[1]Sayfa5!E$1:H$1048576,4,0)</f>
        <v>3.38</v>
      </c>
      <c r="I143" s="3" t="n">
        <f aca="false">H143*(1+F143)/0.8</f>
        <v>4.9855</v>
      </c>
      <c r="J143" s="50" t="n">
        <f aca="false">VLOOKUP(E143,[1]Sayfa5!E$1:I$1048576,5,0)</f>
        <v>6933256607713</v>
      </c>
    </row>
    <row r="144" customFormat="false" ht="15" hidden="false" customHeight="false" outlineLevel="0" collapsed="false">
      <c r="A144" s="3" t="s">
        <v>531</v>
      </c>
      <c r="B144" s="3" t="s">
        <v>11</v>
      </c>
      <c r="C144" s="3" t="s">
        <v>12</v>
      </c>
      <c r="D144" s="3" t="s">
        <v>377</v>
      </c>
      <c r="E144" s="3" t="s">
        <v>532</v>
      </c>
      <c r="F144" s="3" t="n">
        <v>0.18</v>
      </c>
      <c r="G144" s="3" t="s">
        <v>15</v>
      </c>
      <c r="H144" s="3" t="n">
        <f aca="false">VLOOKUP(E144,[1]Sayfa5!E$1:H$1048576,4,0)</f>
        <v>3.64</v>
      </c>
      <c r="I144" s="3" t="n">
        <f aca="false">H144*(1+F144)/0.8</f>
        <v>5.369</v>
      </c>
      <c r="J144" s="50" t="n">
        <f aca="false">VLOOKUP(E144,[1]Sayfa5!E$1:I$1048576,5,0)</f>
        <v>6933256619518</v>
      </c>
    </row>
    <row r="145" customFormat="false" ht="15" hidden="false" customHeight="false" outlineLevel="0" collapsed="false">
      <c r="A145" s="3" t="s">
        <v>533</v>
      </c>
      <c r="B145" s="3" t="s">
        <v>11</v>
      </c>
      <c r="C145" s="3" t="s">
        <v>12</v>
      </c>
      <c r="D145" s="3" t="s">
        <v>377</v>
      </c>
      <c r="E145" s="3" t="s">
        <v>534</v>
      </c>
      <c r="F145" s="3" t="n">
        <v>0.18</v>
      </c>
      <c r="G145" s="3" t="s">
        <v>15</v>
      </c>
      <c r="H145" s="3" t="n">
        <f aca="false">VLOOKUP(E145,[1]Sayfa5!E$1:H$1048576,4,0)</f>
        <v>3.64</v>
      </c>
      <c r="I145" s="3" t="n">
        <f aca="false">H145*(1+F145)/0.8</f>
        <v>5.369</v>
      </c>
      <c r="J145" s="50" t="n">
        <f aca="false">VLOOKUP(E145,[1]Sayfa5!E$1:I$1048576,5,0)</f>
        <v>6933256604941</v>
      </c>
    </row>
    <row r="146" customFormat="false" ht="15" hidden="false" customHeight="false" outlineLevel="0" collapsed="false">
      <c r="A146" s="3" t="s">
        <v>535</v>
      </c>
      <c r="B146" s="3" t="s">
        <v>11</v>
      </c>
      <c r="C146" s="3" t="s">
        <v>12</v>
      </c>
      <c r="D146" s="3" t="s">
        <v>377</v>
      </c>
      <c r="E146" s="3" t="s">
        <v>536</v>
      </c>
      <c r="F146" s="3" t="n">
        <v>0.18</v>
      </c>
      <c r="G146" s="3" t="s">
        <v>15</v>
      </c>
      <c r="H146" s="3" t="n">
        <f aca="false">VLOOKUP(E146,[1]Sayfa5!E$1:H$1048576,4,0)</f>
        <v>3.64</v>
      </c>
      <c r="I146" s="3" t="n">
        <f aca="false">H146*(1+F146)/0.8</f>
        <v>5.369</v>
      </c>
      <c r="J146" s="50" t="n">
        <f aca="false">VLOOKUP(E146,[1]Sayfa5!E$1:I$1048576,5,0)</f>
        <v>6933256604965</v>
      </c>
    </row>
    <row r="147" customFormat="false" ht="15" hidden="false" customHeight="false" outlineLevel="0" collapsed="false">
      <c r="A147" s="3" t="s">
        <v>537</v>
      </c>
      <c r="B147" s="3" t="s">
        <v>11</v>
      </c>
      <c r="C147" s="3" t="s">
        <v>12</v>
      </c>
      <c r="D147" s="3" t="s">
        <v>377</v>
      </c>
      <c r="E147" s="3" t="s">
        <v>538</v>
      </c>
      <c r="F147" s="3" t="n">
        <v>0.18</v>
      </c>
      <c r="G147" s="3" t="s">
        <v>15</v>
      </c>
      <c r="H147" s="3" t="n">
        <f aca="false">VLOOKUP(E147,[1]Sayfa5!E$1:H$1048576,4,0)</f>
        <v>3.64</v>
      </c>
      <c r="I147" s="3" t="n">
        <f aca="false">H147*(1+F147)/0.8</f>
        <v>5.369</v>
      </c>
      <c r="J147" s="50" t="n">
        <f aca="false">VLOOKUP(E147,[1]Sayfa5!E$1:I$1048576,5,0)</f>
        <v>6933256602152</v>
      </c>
    </row>
    <row r="148" customFormat="false" ht="15" hidden="false" customHeight="false" outlineLevel="0" collapsed="false">
      <c r="A148" s="3" t="s">
        <v>539</v>
      </c>
      <c r="B148" s="3" t="s">
        <v>11</v>
      </c>
      <c r="C148" s="3" t="s">
        <v>12</v>
      </c>
      <c r="D148" s="3" t="s">
        <v>377</v>
      </c>
      <c r="E148" s="3" t="s">
        <v>540</v>
      </c>
      <c r="F148" s="3" t="n">
        <v>0.18</v>
      </c>
      <c r="G148" s="3" t="s">
        <v>15</v>
      </c>
      <c r="H148" s="3" t="n">
        <f aca="false">VLOOKUP(E148,[1]Sayfa5!E$1:H$1048576,4,0)</f>
        <v>3.64</v>
      </c>
      <c r="I148" s="3" t="n">
        <f aca="false">H148*(1+F148)/0.8</f>
        <v>5.369</v>
      </c>
      <c r="J148" s="50" t="n">
        <f aca="false">VLOOKUP(E148,[1]Sayfa5!E$1:I$1048576,5,0)</f>
        <v>6933256604989</v>
      </c>
    </row>
    <row r="149" customFormat="false" ht="15" hidden="false" customHeight="false" outlineLevel="0" collapsed="false">
      <c r="A149" s="3" t="s">
        <v>541</v>
      </c>
      <c r="B149" s="3" t="s">
        <v>11</v>
      </c>
      <c r="C149" s="3" t="s">
        <v>12</v>
      </c>
      <c r="D149" s="3" t="s">
        <v>377</v>
      </c>
      <c r="E149" s="3" t="s">
        <v>542</v>
      </c>
      <c r="F149" s="3" t="n">
        <v>0.18</v>
      </c>
      <c r="G149" s="3" t="s">
        <v>15</v>
      </c>
      <c r="H149" s="3" t="n">
        <f aca="false">VLOOKUP(E149,[1]Sayfa5!E$1:H$1048576,4,0)</f>
        <v>3.64</v>
      </c>
      <c r="I149" s="3" t="n">
        <f aca="false">H149*(1+F149)/0.8</f>
        <v>5.369</v>
      </c>
      <c r="J149" s="50" t="n">
        <f aca="false">VLOOKUP(E149,[1]Sayfa5!E$1:I$1048576,5,0)</f>
        <v>6933256604972</v>
      </c>
    </row>
    <row r="150" customFormat="false" ht="15" hidden="false" customHeight="false" outlineLevel="0" collapsed="false">
      <c r="A150" s="3" t="s">
        <v>543</v>
      </c>
      <c r="B150" s="3" t="s">
        <v>11</v>
      </c>
      <c r="C150" s="3" t="s">
        <v>12</v>
      </c>
      <c r="D150" s="3" t="s">
        <v>377</v>
      </c>
      <c r="E150" s="3" t="s">
        <v>544</v>
      </c>
      <c r="F150" s="3" t="n">
        <v>0.18</v>
      </c>
      <c r="G150" s="3" t="s">
        <v>15</v>
      </c>
      <c r="H150" s="3" t="n">
        <f aca="false">VLOOKUP(E150,[1]Sayfa5!E$1:H$1048576,4,0)</f>
        <v>3.64</v>
      </c>
      <c r="I150" s="3" t="n">
        <f aca="false">H150*(1+F150)/0.8</f>
        <v>5.369</v>
      </c>
      <c r="J150" s="50" t="n">
        <f aca="false">VLOOKUP(E150,[1]Sayfa5!E$1:I$1048576,5,0)</f>
        <v>6933256604996</v>
      </c>
    </row>
    <row r="151" customFormat="false" ht="15" hidden="false" customHeight="false" outlineLevel="0" collapsed="false">
      <c r="A151" s="3" t="s">
        <v>545</v>
      </c>
      <c r="B151" s="3" t="s">
        <v>11</v>
      </c>
      <c r="C151" s="3" t="s">
        <v>12</v>
      </c>
      <c r="D151" s="3" t="s">
        <v>377</v>
      </c>
      <c r="E151" s="3" t="s">
        <v>546</v>
      </c>
      <c r="F151" s="3" t="n">
        <v>0.18</v>
      </c>
      <c r="G151" s="3" t="s">
        <v>15</v>
      </c>
      <c r="H151" s="3" t="n">
        <f aca="false">VLOOKUP(E151,[1]Sayfa5!E$1:H$1048576,4,0)</f>
        <v>3.64</v>
      </c>
      <c r="I151" s="3" t="n">
        <f aca="false">H151*(1+F151)/0.8</f>
        <v>5.369</v>
      </c>
      <c r="J151" s="50" t="n">
        <f aca="false">VLOOKUP(E151,[1]Sayfa5!E$1:I$1048576,5,0)</f>
        <v>6933256602398</v>
      </c>
    </row>
    <row r="152" customFormat="false" ht="15" hidden="false" customHeight="false" outlineLevel="0" collapsed="false">
      <c r="A152" s="3" t="s">
        <v>547</v>
      </c>
      <c r="B152" s="3" t="s">
        <v>11</v>
      </c>
      <c r="C152" s="3" t="s">
        <v>12</v>
      </c>
      <c r="D152" s="3" t="s">
        <v>377</v>
      </c>
      <c r="E152" s="3" t="s">
        <v>548</v>
      </c>
      <c r="F152" s="3" t="n">
        <v>0.18</v>
      </c>
      <c r="G152" s="3" t="s">
        <v>15</v>
      </c>
      <c r="H152" s="3" t="n">
        <f aca="false">VLOOKUP(E152,[1]Sayfa5!E$1:H$1048576,4,0)</f>
        <v>1.48</v>
      </c>
      <c r="I152" s="3" t="n">
        <f aca="false">H152*(1+F152)/0.8</f>
        <v>2.183</v>
      </c>
      <c r="J152" s="50" t="n">
        <f aca="false">VLOOKUP(E152,[1]Sayfa5!E$1:I$1048576,5,0)</f>
        <v>6933256601469</v>
      </c>
    </row>
    <row r="153" customFormat="false" ht="15" hidden="false" customHeight="false" outlineLevel="0" collapsed="false">
      <c r="A153" s="3" t="s">
        <v>549</v>
      </c>
      <c r="B153" s="3" t="s">
        <v>11</v>
      </c>
      <c r="C153" s="3" t="s">
        <v>12</v>
      </c>
      <c r="D153" s="3" t="s">
        <v>377</v>
      </c>
      <c r="E153" s="3" t="s">
        <v>550</v>
      </c>
      <c r="F153" s="3" t="n">
        <v>0.18</v>
      </c>
      <c r="G153" s="3" t="s">
        <v>15</v>
      </c>
      <c r="H153" s="3" t="n">
        <f aca="false">VLOOKUP(E153,[1]Sayfa5!E$1:H$1048576,4,0)</f>
        <v>1.48</v>
      </c>
      <c r="I153" s="3" t="n">
        <f aca="false">H153*(1+F153)/0.8</f>
        <v>2.183</v>
      </c>
      <c r="J153" s="50" t="n">
        <f aca="false">VLOOKUP(E153,[1]Sayfa5!E$1:I$1048576,5,0)</f>
        <v>6933256601452</v>
      </c>
    </row>
    <row r="154" customFormat="false" ht="15" hidden="false" customHeight="false" outlineLevel="0" collapsed="false">
      <c r="A154" s="3" t="s">
        <v>551</v>
      </c>
      <c r="B154" s="3" t="s">
        <v>11</v>
      </c>
      <c r="C154" s="3" t="s">
        <v>12</v>
      </c>
      <c r="D154" s="3" t="s">
        <v>377</v>
      </c>
      <c r="E154" s="3" t="s">
        <v>552</v>
      </c>
      <c r="F154" s="3" t="n">
        <v>0.18</v>
      </c>
      <c r="G154" s="3" t="s">
        <v>15</v>
      </c>
      <c r="H154" s="3" t="n">
        <f aca="false">VLOOKUP(E154,[1]Sayfa5!E$1:H$1048576,4,0)</f>
        <v>26.4</v>
      </c>
      <c r="I154" s="3" t="n">
        <f aca="false">H154*(1+F154)/0.8</f>
        <v>38.94</v>
      </c>
      <c r="J154" s="50" t="n">
        <f aca="false">VLOOKUP(E154,[1]Sayfa5!E$1:I$1048576,5,0)</f>
        <v>4005401353003</v>
      </c>
    </row>
    <row r="155" customFormat="false" ht="15" hidden="false" customHeight="false" outlineLevel="0" collapsed="false">
      <c r="A155" s="3" t="s">
        <v>553</v>
      </c>
      <c r="B155" s="3" t="s">
        <v>11</v>
      </c>
      <c r="C155" s="3" t="s">
        <v>12</v>
      </c>
      <c r="D155" s="3" t="s">
        <v>377</v>
      </c>
      <c r="E155" s="3" t="s">
        <v>554</v>
      </c>
      <c r="F155" s="3" t="n">
        <v>0.18</v>
      </c>
      <c r="G155" s="3" t="s">
        <v>15</v>
      </c>
      <c r="H155" s="3" t="n">
        <f aca="false">VLOOKUP(E155,[1]Sayfa5!E$1:H$1048576,4,0)</f>
        <v>26.4</v>
      </c>
      <c r="I155" s="3" t="n">
        <f aca="false">H155*(1+F155)/0.8</f>
        <v>38.94</v>
      </c>
      <c r="J155" s="50" t="n">
        <f aca="false">VLOOKUP(E155,[1]Sayfa5!E$1:I$1048576,5,0)</f>
        <v>4005401355007</v>
      </c>
    </row>
    <row r="156" customFormat="false" ht="15" hidden="false" customHeight="false" outlineLevel="0" collapsed="false">
      <c r="A156" s="3" t="s">
        <v>555</v>
      </c>
      <c r="B156" s="3" t="s">
        <v>11</v>
      </c>
      <c r="C156" s="3" t="s">
        <v>12</v>
      </c>
      <c r="D156" s="3" t="s">
        <v>377</v>
      </c>
      <c r="E156" s="3" t="s">
        <v>556</v>
      </c>
      <c r="F156" s="3" t="n">
        <v>0.18</v>
      </c>
      <c r="G156" s="3" t="s">
        <v>15</v>
      </c>
      <c r="H156" s="3" t="n">
        <f aca="false">VLOOKUP(E156,[1]Sayfa5!E$1:H$1048576,4,0)</f>
        <v>26.4</v>
      </c>
      <c r="I156" s="3" t="n">
        <f aca="false">H156*(1+F156)/0.8</f>
        <v>38.94</v>
      </c>
      <c r="J156" s="50" t="n">
        <f aca="false">VLOOKUP(E156,[1]Sayfa5!E$1:I$1048576,5,0)</f>
        <v>4005401357001</v>
      </c>
    </row>
    <row r="157" customFormat="false" ht="15" hidden="false" customHeight="false" outlineLevel="0" collapsed="false">
      <c r="A157" s="3" t="s">
        <v>557</v>
      </c>
      <c r="B157" s="3" t="s">
        <v>11</v>
      </c>
      <c r="C157" s="3" t="s">
        <v>12</v>
      </c>
      <c r="D157" s="3" t="s">
        <v>377</v>
      </c>
      <c r="E157" s="3" t="s">
        <v>558</v>
      </c>
      <c r="F157" s="3" t="n">
        <v>0.18</v>
      </c>
      <c r="G157" s="3" t="s">
        <v>15</v>
      </c>
      <c r="H157" s="3" t="n">
        <f aca="false">VLOOKUP(E157,[1]Sayfa5!E$1:H$1048576,4,0)</f>
        <v>26.4</v>
      </c>
      <c r="I157" s="3" t="n">
        <f aca="false">H157*(1+F157)/0.8</f>
        <v>38.94</v>
      </c>
      <c r="J157" s="50" t="n">
        <f aca="false">VLOOKUP(E157,[1]Sayfa5!E$1:I$1048576,5,0)</f>
        <v>4005401359005</v>
      </c>
    </row>
    <row r="158" customFormat="false" ht="15" hidden="false" customHeight="false" outlineLevel="0" collapsed="false">
      <c r="A158" s="3" t="s">
        <v>559</v>
      </c>
      <c r="B158" s="3" t="s">
        <v>11</v>
      </c>
      <c r="C158" s="3" t="s">
        <v>12</v>
      </c>
      <c r="D158" s="3" t="s">
        <v>560</v>
      </c>
      <c r="E158" s="3" t="s">
        <v>561</v>
      </c>
      <c r="F158" s="3" t="n">
        <v>0.08</v>
      </c>
      <c r="G158" s="3" t="s">
        <v>15</v>
      </c>
      <c r="H158" s="62" t="n">
        <f aca="false">VLOOKUP(E158,[1]Sayfa5!E$1:H$1048576,4,0)</f>
        <v>3.55</v>
      </c>
      <c r="I158" s="62" t="n">
        <f aca="false">H158*(1+F158)/0.8</f>
        <v>4.7925</v>
      </c>
      <c r="J158" s="50" t="n">
        <f aca="false">VLOOKUP(E158,[1]Sayfa5!E$1:I$1048576,5,0)</f>
        <v>8690826216529</v>
      </c>
    </row>
    <row r="159" customFormat="false" ht="15" hidden="false" customHeight="false" outlineLevel="0" collapsed="false">
      <c r="A159" s="3" t="s">
        <v>562</v>
      </c>
      <c r="B159" s="3" t="s">
        <v>11</v>
      </c>
      <c r="C159" s="3" t="s">
        <v>12</v>
      </c>
      <c r="D159" s="3" t="s">
        <v>560</v>
      </c>
      <c r="E159" s="3" t="s">
        <v>563</v>
      </c>
      <c r="F159" s="3" t="n">
        <v>0.08</v>
      </c>
      <c r="G159" s="3" t="s">
        <v>15</v>
      </c>
      <c r="H159" s="3" t="n">
        <f aca="false">VLOOKUP(E159,[1]Sayfa5!E$1:H$1048576,4,0)</f>
        <v>6.27</v>
      </c>
      <c r="I159" s="3" t="n">
        <f aca="false">H159*(1+F159)/0.8</f>
        <v>8.4645</v>
      </c>
      <c r="J159" s="50" t="n">
        <f aca="false">VLOOKUP(E159,[1]Sayfa5!E$1:I$1048576,5,0)</f>
        <v>8690826212026</v>
      </c>
    </row>
    <row r="160" customFormat="false" ht="15" hidden="false" customHeight="false" outlineLevel="0" collapsed="false">
      <c r="A160" s="3" t="s">
        <v>564</v>
      </c>
      <c r="B160" s="3" t="s">
        <v>11</v>
      </c>
      <c r="C160" s="3" t="s">
        <v>12</v>
      </c>
      <c r="D160" s="3" t="s">
        <v>560</v>
      </c>
      <c r="E160" s="3" t="s">
        <v>565</v>
      </c>
      <c r="F160" s="3" t="n">
        <v>0.08</v>
      </c>
      <c r="G160" s="3" t="s">
        <v>15</v>
      </c>
      <c r="H160" s="3" t="n">
        <f aca="false">VLOOKUP(E160,[1]Sayfa5!E$1:H$1048576,4,0)</f>
        <v>7.72</v>
      </c>
      <c r="I160" s="3" t="n">
        <f aca="false">H160*(1+F160)/0.8</f>
        <v>10.422</v>
      </c>
      <c r="J160" s="50" t="n">
        <f aca="false">VLOOKUP(E160,[1]Sayfa5!E$1:I$1048576,5,0)</f>
        <v>8690826216024</v>
      </c>
    </row>
    <row r="161" customFormat="false" ht="15" hidden="false" customHeight="false" outlineLevel="0" collapsed="false">
      <c r="A161" s="3" t="s">
        <v>566</v>
      </c>
      <c r="B161" s="3" t="s">
        <v>11</v>
      </c>
      <c r="C161" s="3" t="s">
        <v>12</v>
      </c>
      <c r="D161" s="3" t="s">
        <v>560</v>
      </c>
      <c r="E161" s="3" t="s">
        <v>567</v>
      </c>
      <c r="F161" s="3" t="n">
        <v>0.08</v>
      </c>
      <c r="G161" s="3" t="s">
        <v>15</v>
      </c>
      <c r="H161" s="3" t="n">
        <v>3</v>
      </c>
      <c r="I161" s="3" t="n">
        <f aca="false">H161*(1+F161)/0.8</f>
        <v>4.05</v>
      </c>
      <c r="J161" s="50" t="s">
        <v>568</v>
      </c>
    </row>
    <row r="162" customFormat="false" ht="15" hidden="false" customHeight="false" outlineLevel="0" collapsed="false">
      <c r="A162" s="3" t="s">
        <v>569</v>
      </c>
      <c r="B162" s="3" t="s">
        <v>11</v>
      </c>
      <c r="C162" s="3" t="s">
        <v>12</v>
      </c>
      <c r="D162" s="3" t="s">
        <v>560</v>
      </c>
      <c r="E162" s="3" t="s">
        <v>570</v>
      </c>
      <c r="F162" s="3" t="n">
        <v>0.08</v>
      </c>
      <c r="G162" s="3" t="s">
        <v>15</v>
      </c>
      <c r="H162" s="62" t="n">
        <f aca="false">VLOOKUP(E162,[1]Sayfa5!E$1:H$1048576,4,0)</f>
        <v>3.38</v>
      </c>
      <c r="I162" s="62" t="n">
        <f aca="false">H162*(1+F162)/0.8</f>
        <v>4.563</v>
      </c>
      <c r="J162" s="50" t="n">
        <f aca="false">VLOOKUP(E162,[1]Sayfa5!E$1:I$1048576,5,0)</f>
        <v>8690826112128</v>
      </c>
    </row>
    <row r="163" customFormat="false" ht="15" hidden="false" customHeight="false" outlineLevel="0" collapsed="false">
      <c r="A163" s="3" t="s">
        <v>571</v>
      </c>
      <c r="B163" s="3" t="s">
        <v>11</v>
      </c>
      <c r="C163" s="3" t="s">
        <v>12</v>
      </c>
      <c r="D163" s="3" t="s">
        <v>560</v>
      </c>
      <c r="E163" s="3" t="s">
        <v>572</v>
      </c>
      <c r="F163" s="3" t="n">
        <v>0.08</v>
      </c>
      <c r="G163" s="3" t="s">
        <v>15</v>
      </c>
      <c r="H163" s="3" t="n">
        <f aca="false">VLOOKUP(E163,[1]Sayfa5!E$1:H$1048576,4,0)</f>
        <v>3.05</v>
      </c>
      <c r="I163" s="3" t="n">
        <f aca="false">H163*(1+F163)/0.8</f>
        <v>4.1175</v>
      </c>
      <c r="J163" s="50" t="n">
        <f aca="false">VLOOKUP(E163,[1]Sayfa5!E$1:I$1048576,5,0)</f>
        <v>4005401073161</v>
      </c>
    </row>
    <row r="164" customFormat="false" ht="15" hidden="false" customHeight="false" outlineLevel="0" collapsed="false">
      <c r="A164" s="3" t="s">
        <v>573</v>
      </c>
      <c r="B164" s="3" t="s">
        <v>11</v>
      </c>
      <c r="C164" s="3" t="s">
        <v>12</v>
      </c>
      <c r="D164" s="3" t="s">
        <v>560</v>
      </c>
      <c r="E164" s="3" t="s">
        <v>574</v>
      </c>
      <c r="F164" s="3" t="n">
        <v>0.08</v>
      </c>
      <c r="G164" s="3" t="s">
        <v>15</v>
      </c>
      <c r="H164" s="3" t="n">
        <f aca="false">VLOOKUP(E164,[1]Sayfa5!E$1:H$1048576,4,0)</f>
        <v>0.69</v>
      </c>
      <c r="I164" s="3" t="n">
        <f aca="false">H164*(1+F164)/0.8</f>
        <v>0.9315</v>
      </c>
      <c r="J164" s="50" t="n">
        <f aca="false">VLOOKUP(E164,[1]Sayfa5!E$1:I$1048576,5,0)</f>
        <v>8690826210015</v>
      </c>
    </row>
    <row r="165" customFormat="false" ht="15" hidden="false" customHeight="false" outlineLevel="0" collapsed="false">
      <c r="A165" s="3" t="s">
        <v>575</v>
      </c>
      <c r="B165" s="3" t="s">
        <v>11</v>
      </c>
      <c r="C165" s="3" t="s">
        <v>12</v>
      </c>
      <c r="D165" s="3" t="s">
        <v>560</v>
      </c>
      <c r="E165" s="3" t="s">
        <v>576</v>
      </c>
      <c r="F165" s="3" t="n">
        <v>0.08</v>
      </c>
      <c r="G165" s="3" t="s">
        <v>15</v>
      </c>
      <c r="H165" s="3" t="n">
        <f aca="false">VLOOKUP(E165,[1]Sayfa5!E$1:H$1048576,4,0)</f>
        <v>0.69</v>
      </c>
      <c r="I165" s="3" t="n">
        <f aca="false">H165*(1+F165)/0.8</f>
        <v>0.9315</v>
      </c>
      <c r="J165" s="50" t="n">
        <f aca="false">VLOOKUP(E165,[1]Sayfa5!E$1:I$1048576,5,0)</f>
        <v>8690826210114</v>
      </c>
    </row>
    <row r="166" customFormat="false" ht="15" hidden="false" customHeight="false" outlineLevel="0" collapsed="false">
      <c r="A166" s="3" t="s">
        <v>577</v>
      </c>
      <c r="B166" s="3" t="s">
        <v>11</v>
      </c>
      <c r="C166" s="3" t="s">
        <v>12</v>
      </c>
      <c r="D166" s="3" t="s">
        <v>560</v>
      </c>
      <c r="E166" s="3" t="s">
        <v>578</v>
      </c>
      <c r="F166" s="3" t="n">
        <v>0.08</v>
      </c>
      <c r="G166" s="3" t="s">
        <v>15</v>
      </c>
      <c r="H166" s="3" t="n">
        <f aca="false">VLOOKUP(E166,[1]Sayfa5!E$1:H$1048576,4,0)</f>
        <v>0.69</v>
      </c>
      <c r="I166" s="3" t="n">
        <f aca="false">H166*(1+F166)/0.8</f>
        <v>0.9315</v>
      </c>
      <c r="J166" s="50" t="n">
        <f aca="false">VLOOKUP(E166,[1]Sayfa5!E$1:I$1048576,5,0)</f>
        <v>8690826210213</v>
      </c>
    </row>
    <row r="167" customFormat="false" ht="15" hidden="false" customHeight="false" outlineLevel="0" collapsed="false">
      <c r="A167" s="3" t="s">
        <v>579</v>
      </c>
      <c r="B167" s="3" t="s">
        <v>11</v>
      </c>
      <c r="C167" s="3" t="s">
        <v>12</v>
      </c>
      <c r="D167" s="3" t="s">
        <v>560</v>
      </c>
      <c r="E167" s="3" t="s">
        <v>580</v>
      </c>
      <c r="F167" s="3" t="n">
        <v>0.08</v>
      </c>
      <c r="G167" s="3" t="s">
        <v>15</v>
      </c>
      <c r="H167" s="3" t="n">
        <f aca="false">VLOOKUP(E167,[1]Sayfa5!E$1:H$1048576,4,0)</f>
        <v>0.69</v>
      </c>
      <c r="I167" s="3" t="n">
        <f aca="false">H167*(1+F167)/0.8</f>
        <v>0.9315</v>
      </c>
      <c r="J167" s="50" t="n">
        <f aca="false">VLOOKUP(E167,[1]Sayfa5!E$1:I$1048576,5,0)</f>
        <v>8690826210312</v>
      </c>
    </row>
    <row r="168" customFormat="false" ht="15" hidden="false" customHeight="false" outlineLevel="0" collapsed="false">
      <c r="A168" s="3" t="s">
        <v>581</v>
      </c>
      <c r="B168" s="3" t="s">
        <v>11</v>
      </c>
      <c r="C168" s="3" t="s">
        <v>12</v>
      </c>
      <c r="D168" s="3" t="s">
        <v>560</v>
      </c>
      <c r="E168" s="3" t="s">
        <v>582</v>
      </c>
      <c r="F168" s="3" t="n">
        <v>0.08</v>
      </c>
      <c r="G168" s="3" t="s">
        <v>15</v>
      </c>
      <c r="H168" s="3" t="n">
        <f aca="false">VLOOKUP(E168,[1]Sayfa5!E$1:H$1048576,4,0)</f>
        <v>0.69</v>
      </c>
      <c r="I168" s="3" t="n">
        <f aca="false">H168*(1+F168)/0.8</f>
        <v>0.9315</v>
      </c>
      <c r="J168" s="50" t="n">
        <f aca="false">VLOOKUP(E168,[1]Sayfa5!E$1:I$1048576,5,0)</f>
        <v>8690826210411</v>
      </c>
    </row>
    <row r="169" customFormat="false" ht="15" hidden="false" customHeight="false" outlineLevel="0" collapsed="false">
      <c r="A169" s="3" t="s">
        <v>583</v>
      </c>
      <c r="B169" s="3" t="s">
        <v>11</v>
      </c>
      <c r="C169" s="3" t="s">
        <v>12</v>
      </c>
      <c r="D169" s="3" t="s">
        <v>560</v>
      </c>
      <c r="E169" s="3" t="s">
        <v>584</v>
      </c>
      <c r="F169" s="3" t="n">
        <v>0.08</v>
      </c>
      <c r="G169" s="3" t="s">
        <v>15</v>
      </c>
      <c r="H169" s="3" t="n">
        <f aca="false">VLOOKUP(E169,[1]Sayfa5!E$1:H$1048576,4,0)</f>
        <v>0.69</v>
      </c>
      <c r="I169" s="3" t="n">
        <f aca="false">H169*(1+F169)/0.8</f>
        <v>0.9315</v>
      </c>
      <c r="J169" s="50" t="n">
        <f aca="false">VLOOKUP(E169,[1]Sayfa5!E$1:I$1048576,5,0)</f>
        <v>8690826210510</v>
      </c>
    </row>
    <row r="170" customFormat="false" ht="15" hidden="false" customHeight="false" outlineLevel="0" collapsed="false">
      <c r="A170" s="3" t="s">
        <v>585</v>
      </c>
      <c r="B170" s="3" t="s">
        <v>11</v>
      </c>
      <c r="C170" s="3" t="s">
        <v>12</v>
      </c>
      <c r="D170" s="3" t="s">
        <v>560</v>
      </c>
      <c r="E170" s="3" t="s">
        <v>586</v>
      </c>
      <c r="F170" s="3" t="n">
        <v>0.08</v>
      </c>
      <c r="G170" s="3" t="s">
        <v>15</v>
      </c>
      <c r="H170" s="3" t="n">
        <f aca="false">VLOOKUP(E170,[1]Sayfa5!E$1:H$1048576,4,0)</f>
        <v>0.69</v>
      </c>
      <c r="I170" s="3" t="n">
        <f aca="false">H170*(1+F170)/0.8</f>
        <v>0.9315</v>
      </c>
      <c r="J170" s="50" t="n">
        <f aca="false">VLOOKUP(E170,[1]Sayfa5!E$1:I$1048576,5,0)</f>
        <v>8690826210619</v>
      </c>
    </row>
    <row r="171" customFormat="false" ht="15" hidden="false" customHeight="false" outlineLevel="0" collapsed="false">
      <c r="A171" s="3" t="s">
        <v>587</v>
      </c>
      <c r="B171" s="3" t="s">
        <v>11</v>
      </c>
      <c r="C171" s="3" t="s">
        <v>12</v>
      </c>
      <c r="D171" s="3" t="s">
        <v>560</v>
      </c>
      <c r="E171" s="3" t="s">
        <v>588</v>
      </c>
      <c r="F171" s="3" t="n">
        <v>0.08</v>
      </c>
      <c r="G171" s="3" t="s">
        <v>15</v>
      </c>
      <c r="H171" s="3" t="n">
        <f aca="false">VLOOKUP(E171,[1]Sayfa5!E$1:H$1048576,4,0)</f>
        <v>0.69</v>
      </c>
      <c r="I171" s="3" t="n">
        <f aca="false">H171*(1+F171)/0.8</f>
        <v>0.9315</v>
      </c>
      <c r="J171" s="50" t="n">
        <f aca="false">VLOOKUP(E171,[1]Sayfa5!E$1:I$1048576,5,0)</f>
        <v>8690826210718</v>
      </c>
    </row>
    <row r="172" customFormat="false" ht="15" hidden="false" customHeight="false" outlineLevel="0" collapsed="false">
      <c r="A172" s="3" t="s">
        <v>589</v>
      </c>
      <c r="B172" s="3" t="s">
        <v>11</v>
      </c>
      <c r="C172" s="3" t="s">
        <v>12</v>
      </c>
      <c r="D172" s="3" t="s">
        <v>560</v>
      </c>
      <c r="E172" s="3" t="s">
        <v>590</v>
      </c>
      <c r="F172" s="3" t="n">
        <v>0.08</v>
      </c>
      <c r="G172" s="3" t="s">
        <v>15</v>
      </c>
      <c r="H172" s="3" t="n">
        <f aca="false">VLOOKUP(E172,[1]Sayfa5!E$1:H$1048576,4,0)</f>
        <v>0.69</v>
      </c>
      <c r="I172" s="3" t="n">
        <f aca="false">H172*(1+F172)/0.8</f>
        <v>0.9315</v>
      </c>
      <c r="J172" s="50" t="n">
        <f aca="false">VLOOKUP(E172,[1]Sayfa5!E$1:I$1048576,5,0)</f>
        <v>8690826210817</v>
      </c>
    </row>
    <row r="173" customFormat="false" ht="15" hidden="false" customHeight="false" outlineLevel="0" collapsed="false">
      <c r="A173" s="3" t="s">
        <v>591</v>
      </c>
      <c r="B173" s="3" t="s">
        <v>11</v>
      </c>
      <c r="C173" s="3" t="s">
        <v>12</v>
      </c>
      <c r="D173" s="3" t="s">
        <v>560</v>
      </c>
      <c r="E173" s="3" t="s">
        <v>592</v>
      </c>
      <c r="F173" s="3" t="n">
        <v>0.08</v>
      </c>
      <c r="G173" s="3" t="s">
        <v>15</v>
      </c>
      <c r="H173" s="3" t="n">
        <f aca="false">VLOOKUP(E173,[1]Sayfa5!E$1:H$1048576,4,0)</f>
        <v>0.69</v>
      </c>
      <c r="I173" s="3" t="n">
        <f aca="false">H173*(1+F173)/0.8</f>
        <v>0.9315</v>
      </c>
      <c r="J173" s="50" t="n">
        <f aca="false">VLOOKUP(E173,[1]Sayfa5!E$1:I$1048576,5,0)</f>
        <v>8690826211111</v>
      </c>
    </row>
    <row r="174" customFormat="false" ht="15" hidden="false" customHeight="false" outlineLevel="0" collapsed="false">
      <c r="A174" s="3" t="s">
        <v>593</v>
      </c>
      <c r="B174" s="3" t="s">
        <v>11</v>
      </c>
      <c r="C174" s="3" t="s">
        <v>12</v>
      </c>
      <c r="D174" s="3" t="s">
        <v>560</v>
      </c>
      <c r="E174" s="3" t="s">
        <v>594</v>
      </c>
      <c r="F174" s="3" t="n">
        <v>0.08</v>
      </c>
      <c r="G174" s="3" t="s">
        <v>15</v>
      </c>
      <c r="H174" s="3" t="n">
        <f aca="false">VLOOKUP(E174,[1]Sayfa5!E$1:H$1048576,4,0)</f>
        <v>0.69</v>
      </c>
      <c r="I174" s="3" t="n">
        <f aca="false">H174*(1+F174)/0.8</f>
        <v>0.9315</v>
      </c>
      <c r="J174" s="50" t="n">
        <f aca="false">VLOOKUP(E174,[1]Sayfa5!E$1:I$1048576,5,0)</f>
        <v>8690826211210</v>
      </c>
    </row>
    <row r="175" customFormat="false" ht="15" hidden="false" customHeight="false" outlineLevel="0" collapsed="false">
      <c r="A175" s="3" t="s">
        <v>595</v>
      </c>
      <c r="B175" s="3" t="s">
        <v>11</v>
      </c>
      <c r="C175" s="3" t="s">
        <v>12</v>
      </c>
      <c r="D175" s="3" t="s">
        <v>560</v>
      </c>
      <c r="E175" s="3" t="s">
        <v>596</v>
      </c>
      <c r="F175" s="3" t="n">
        <v>0.08</v>
      </c>
      <c r="G175" s="3" t="s">
        <v>15</v>
      </c>
      <c r="H175" s="3" t="n">
        <f aca="false">VLOOKUP(E175,[1]Sayfa5!E$1:H$1048576,4,0)</f>
        <v>0.69</v>
      </c>
      <c r="I175" s="3" t="n">
        <f aca="false">H175*(1+F175)/0.8</f>
        <v>0.9315</v>
      </c>
      <c r="J175" s="50" t="n">
        <f aca="false">VLOOKUP(E175,[1]Sayfa5!E$1:I$1048576,5,0)</f>
        <v>8690826211319</v>
      </c>
    </row>
    <row r="176" customFormat="false" ht="15" hidden="false" customHeight="false" outlineLevel="0" collapsed="false">
      <c r="A176" s="3" t="s">
        <v>597</v>
      </c>
      <c r="B176" s="3" t="s">
        <v>11</v>
      </c>
      <c r="C176" s="3" t="s">
        <v>12</v>
      </c>
      <c r="D176" s="3" t="s">
        <v>560</v>
      </c>
      <c r="E176" s="3" t="s">
        <v>598</v>
      </c>
      <c r="F176" s="3" t="n">
        <v>0.08</v>
      </c>
      <c r="G176" s="3" t="s">
        <v>15</v>
      </c>
      <c r="H176" s="3" t="n">
        <f aca="false">VLOOKUP(E176,[1]Sayfa5!E$1:H$1048576,4,0)</f>
        <v>0.69</v>
      </c>
      <c r="I176" s="3" t="n">
        <f aca="false">H176*(1+F176)/0.8</f>
        <v>0.9315</v>
      </c>
      <c r="J176" s="50" t="n">
        <f aca="false">VLOOKUP(E176,[1]Sayfa5!E$1:I$1048576,5,0)</f>
        <v>8690826211418</v>
      </c>
    </row>
    <row r="177" customFormat="false" ht="15" hidden="false" customHeight="false" outlineLevel="0" collapsed="false">
      <c r="A177" s="3" t="s">
        <v>599</v>
      </c>
      <c r="B177" s="3" t="s">
        <v>11</v>
      </c>
      <c r="C177" s="3" t="s">
        <v>12</v>
      </c>
      <c r="D177" s="3" t="s">
        <v>560</v>
      </c>
      <c r="E177" s="3" t="s">
        <v>600</v>
      </c>
      <c r="F177" s="3" t="n">
        <v>0.08</v>
      </c>
      <c r="G177" s="3" t="s">
        <v>15</v>
      </c>
      <c r="H177" s="3" t="n">
        <f aca="false">VLOOKUP(E177,[1]Sayfa5!E$1:H$1048576,4,0)</f>
        <v>0.69</v>
      </c>
      <c r="I177" s="3" t="n">
        <f aca="false">H177*(1+F177)/0.8</f>
        <v>0.9315</v>
      </c>
      <c r="J177" s="50" t="n">
        <f aca="false">VLOOKUP(E177,[1]Sayfa5!E$1:I$1048576,5,0)</f>
        <v>8690826211517</v>
      </c>
    </row>
    <row r="178" customFormat="false" ht="15" hidden="false" customHeight="false" outlineLevel="0" collapsed="false">
      <c r="A178" s="3" t="s">
        <v>601</v>
      </c>
      <c r="B178" s="3" t="s">
        <v>11</v>
      </c>
      <c r="C178" s="3" t="s">
        <v>12</v>
      </c>
      <c r="D178" s="3" t="s">
        <v>560</v>
      </c>
      <c r="E178" s="3" t="s">
        <v>602</v>
      </c>
      <c r="F178" s="3" t="n">
        <v>0.08</v>
      </c>
      <c r="G178" s="3" t="s">
        <v>15</v>
      </c>
      <c r="H178" s="3" t="n">
        <f aca="false">VLOOKUP(E178,[1]Sayfa5!E$1:H$1048576,4,0)</f>
        <v>0.69</v>
      </c>
      <c r="I178" s="3" t="n">
        <f aca="false">H178*(1+F178)/0.8</f>
        <v>0.9315</v>
      </c>
      <c r="J178" s="50" t="n">
        <f aca="false">VLOOKUP(E178,[1]Sayfa5!E$1:I$1048576,5,0)</f>
        <v>8690826211616</v>
      </c>
    </row>
    <row r="179" customFormat="false" ht="15" hidden="false" customHeight="false" outlineLevel="0" collapsed="false">
      <c r="A179" s="3" t="s">
        <v>603</v>
      </c>
      <c r="B179" s="3" t="s">
        <v>11</v>
      </c>
      <c r="C179" s="3" t="s">
        <v>12</v>
      </c>
      <c r="D179" s="3" t="s">
        <v>560</v>
      </c>
      <c r="E179" s="3" t="s">
        <v>604</v>
      </c>
      <c r="F179" s="3" t="n">
        <v>0.08</v>
      </c>
      <c r="G179" s="3" t="s">
        <v>15</v>
      </c>
      <c r="H179" s="3" t="n">
        <f aca="false">VLOOKUP(E179,[1]Sayfa5!E$1:H$1048576,4,0)</f>
        <v>0.69</v>
      </c>
      <c r="I179" s="3" t="n">
        <f aca="false">H179*(1+F179)/0.8</f>
        <v>0.9315</v>
      </c>
      <c r="J179" s="50" t="n">
        <f aca="false">VLOOKUP(E179,[1]Sayfa5!E$1:I$1048576,5,0)</f>
        <v>8690826211715</v>
      </c>
    </row>
    <row r="180" customFormat="false" ht="15" hidden="false" customHeight="false" outlineLevel="0" collapsed="false">
      <c r="A180" s="3" t="s">
        <v>605</v>
      </c>
      <c r="B180" s="3" t="s">
        <v>11</v>
      </c>
      <c r="C180" s="3" t="s">
        <v>12</v>
      </c>
      <c r="D180" s="3" t="s">
        <v>560</v>
      </c>
      <c r="E180" s="3" t="s">
        <v>606</v>
      </c>
      <c r="F180" s="3" t="n">
        <v>0.08</v>
      </c>
      <c r="G180" s="3" t="s">
        <v>15</v>
      </c>
      <c r="H180" s="3" t="n">
        <f aca="false">VLOOKUP(E180,[1]Sayfa5!E$1:H$1048576,4,0)</f>
        <v>8.92</v>
      </c>
      <c r="I180" s="3" t="n">
        <f aca="false">H180*(1+F180)/0.8</f>
        <v>12.042</v>
      </c>
      <c r="J180" s="50" t="n">
        <f aca="false">VLOOKUP(E180,[1]Sayfa5!E$1:I$1048576,5,0)</f>
        <v>8690826141012</v>
      </c>
    </row>
    <row r="181" customFormat="false" ht="15" hidden="false" customHeight="false" outlineLevel="0" collapsed="false">
      <c r="A181" s="3" t="s">
        <v>607</v>
      </c>
      <c r="B181" s="3" t="s">
        <v>11</v>
      </c>
      <c r="C181" s="3" t="s">
        <v>12</v>
      </c>
      <c r="D181" s="3" t="s">
        <v>560</v>
      </c>
      <c r="E181" s="3" t="s">
        <v>608</v>
      </c>
      <c r="F181" s="3" t="n">
        <v>0.08</v>
      </c>
      <c r="G181" s="3" t="s">
        <v>15</v>
      </c>
      <c r="H181" s="3" t="n">
        <f aca="false">VLOOKUP(E181,[1]Sayfa5!E$1:H$1048576,4,0)</f>
        <v>8.99</v>
      </c>
      <c r="I181" s="3" t="n">
        <f aca="false">H181*(1+F181)/0.8</f>
        <v>12.1365</v>
      </c>
      <c r="J181" s="50" t="n">
        <f aca="false">VLOOKUP(E181,[1]Sayfa5!E$1:I$1048576,5,0)</f>
        <v>8690826143016</v>
      </c>
    </row>
    <row r="182" customFormat="false" ht="15" hidden="false" customHeight="false" outlineLevel="0" collapsed="false">
      <c r="A182" s="3" t="s">
        <v>609</v>
      </c>
      <c r="B182" s="3" t="s">
        <v>11</v>
      </c>
      <c r="C182" s="3" t="s">
        <v>12</v>
      </c>
      <c r="D182" s="15" t="s">
        <v>610</v>
      </c>
      <c r="E182" s="15" t="s">
        <v>611</v>
      </c>
      <c r="F182" s="15" t="n">
        <v>0.18</v>
      </c>
      <c r="G182" s="15" t="s">
        <v>15</v>
      </c>
      <c r="H182" s="15" t="n">
        <v>6.73785</v>
      </c>
      <c r="I182" s="15" t="n">
        <f aca="false">H182*(1+F182)/0.8</f>
        <v>9.93832875</v>
      </c>
      <c r="J182" s="50" t="s">
        <v>612</v>
      </c>
    </row>
    <row r="183" customFormat="false" ht="15" hidden="false" customHeight="false" outlineLevel="0" collapsed="false">
      <c r="A183" s="3" t="s">
        <v>613</v>
      </c>
      <c r="B183" s="3" t="s">
        <v>11</v>
      </c>
      <c r="C183" s="3" t="s">
        <v>12</v>
      </c>
      <c r="D183" s="3" t="s">
        <v>610</v>
      </c>
      <c r="E183" s="3" t="s">
        <v>614</v>
      </c>
      <c r="F183" s="3" t="n">
        <v>0.18</v>
      </c>
      <c r="G183" s="3" t="s">
        <v>15</v>
      </c>
      <c r="H183" s="62" t="n">
        <v>1.34757</v>
      </c>
      <c r="I183" s="62" t="n">
        <f aca="false">H183*(1+F183)/0.8</f>
        <v>1.98766575</v>
      </c>
      <c r="J183" s="63" t="s">
        <v>615</v>
      </c>
    </row>
    <row r="184" customFormat="false" ht="15" hidden="false" customHeight="false" outlineLevel="0" collapsed="false">
      <c r="A184" s="3" t="s">
        <v>616</v>
      </c>
      <c r="B184" s="3" t="s">
        <v>11</v>
      </c>
      <c r="C184" s="3" t="s">
        <v>12</v>
      </c>
      <c r="D184" s="3" t="s">
        <v>610</v>
      </c>
      <c r="E184" s="3" t="s">
        <v>617</v>
      </c>
      <c r="F184" s="3" t="n">
        <v>0.18</v>
      </c>
      <c r="G184" s="3" t="s">
        <v>15</v>
      </c>
      <c r="H184" s="62" t="n">
        <v>1.34757</v>
      </c>
      <c r="I184" s="62" t="n">
        <f aca="false">H184*(1+F184)/0.8</f>
        <v>1.98766575</v>
      </c>
      <c r="J184" s="63" t="s">
        <v>618</v>
      </c>
    </row>
    <row r="185" customFormat="false" ht="15" hidden="false" customHeight="false" outlineLevel="0" collapsed="false">
      <c r="A185" s="3" t="s">
        <v>619</v>
      </c>
      <c r="B185" s="3" t="s">
        <v>11</v>
      </c>
      <c r="C185" s="3" t="s">
        <v>12</v>
      </c>
      <c r="D185" s="3" t="s">
        <v>610</v>
      </c>
      <c r="E185" s="3" t="s">
        <v>620</v>
      </c>
      <c r="F185" s="3" t="n">
        <v>0.18</v>
      </c>
      <c r="G185" s="3" t="s">
        <v>15</v>
      </c>
      <c r="H185" s="62" t="n">
        <v>1.34757</v>
      </c>
      <c r="I185" s="62" t="n">
        <f aca="false">H185*(1+F185)/0.8</f>
        <v>1.98766575</v>
      </c>
      <c r="J185" s="63" t="s">
        <v>621</v>
      </c>
    </row>
    <row r="186" customFormat="false" ht="15" hidden="false" customHeight="false" outlineLevel="0" collapsed="false">
      <c r="A186" s="3" t="s">
        <v>622</v>
      </c>
      <c r="B186" s="3" t="s">
        <v>11</v>
      </c>
      <c r="C186" s="3" t="s">
        <v>12</v>
      </c>
      <c r="D186" s="3" t="s">
        <v>610</v>
      </c>
      <c r="E186" s="3" t="s">
        <v>623</v>
      </c>
      <c r="F186" s="3" t="n">
        <v>0.18</v>
      </c>
      <c r="G186" s="3" t="s">
        <v>15</v>
      </c>
      <c r="H186" s="62" t="n">
        <v>1.34757</v>
      </c>
      <c r="I186" s="62" t="n">
        <f aca="false">H186*(1+F186)/0.8</f>
        <v>1.98766575</v>
      </c>
      <c r="J186" s="63" t="s">
        <v>624</v>
      </c>
    </row>
    <row r="187" customFormat="false" ht="15" hidden="false" customHeight="false" outlineLevel="0" collapsed="false">
      <c r="A187" s="3" t="s">
        <v>625</v>
      </c>
      <c r="B187" s="3" t="s">
        <v>11</v>
      </c>
      <c r="C187" s="3" t="s">
        <v>12</v>
      </c>
      <c r="D187" s="3" t="s">
        <v>610</v>
      </c>
      <c r="E187" s="3" t="s">
        <v>626</v>
      </c>
      <c r="F187" s="3" t="n">
        <v>0.18</v>
      </c>
      <c r="G187" s="3" t="s">
        <v>15</v>
      </c>
      <c r="H187" s="62" t="n">
        <v>1.34757</v>
      </c>
      <c r="I187" s="62" t="n">
        <f aca="false">H187*(1+F187)/0.8</f>
        <v>1.98766575</v>
      </c>
      <c r="J187" s="63" t="s">
        <v>627</v>
      </c>
    </row>
    <row r="188" customFormat="false" ht="15" hidden="false" customHeight="false" outlineLevel="0" collapsed="false">
      <c r="A188" s="3" t="s">
        <v>628</v>
      </c>
      <c r="B188" s="3" t="s">
        <v>11</v>
      </c>
      <c r="C188" s="3" t="s">
        <v>12</v>
      </c>
      <c r="D188" s="3" t="s">
        <v>610</v>
      </c>
      <c r="E188" s="3" t="s">
        <v>629</v>
      </c>
      <c r="F188" s="3" t="n">
        <v>0.18</v>
      </c>
      <c r="G188" s="3" t="s">
        <v>15</v>
      </c>
      <c r="H188" s="62" t="n">
        <v>1.34757</v>
      </c>
      <c r="I188" s="62" t="n">
        <f aca="false">H188*(1+F188)/0.8</f>
        <v>1.98766575</v>
      </c>
      <c r="J188" s="63" t="s">
        <v>630</v>
      </c>
    </row>
    <row r="189" customFormat="false" ht="15" hidden="false" customHeight="false" outlineLevel="0" collapsed="false">
      <c r="A189" s="3" t="s">
        <v>631</v>
      </c>
      <c r="B189" s="3" t="s">
        <v>11</v>
      </c>
      <c r="C189" s="3" t="s">
        <v>12</v>
      </c>
      <c r="D189" s="3" t="s">
        <v>610</v>
      </c>
      <c r="E189" s="3" t="s">
        <v>632</v>
      </c>
      <c r="F189" s="3" t="n">
        <v>0.18</v>
      </c>
      <c r="G189" s="3" t="s">
        <v>15</v>
      </c>
      <c r="H189" s="3" t="n">
        <f aca="false">VLOOKUP(E189,[1]Sayfa5!E$1:H$1048576,4,0)</f>
        <v>1.69</v>
      </c>
      <c r="I189" s="3" t="n">
        <f aca="false">H189*(1+F189)/0.8</f>
        <v>2.49275</v>
      </c>
      <c r="J189" s="50" t="n">
        <f aca="false">VLOOKUP(E189,[1]Sayfa5!E$1:I$1048576,5,0)</f>
        <v>4005401011545</v>
      </c>
    </row>
    <row r="190" customFormat="false" ht="15" hidden="false" customHeight="false" outlineLevel="0" collapsed="false">
      <c r="A190" s="3" t="s">
        <v>633</v>
      </c>
      <c r="B190" s="3" t="s">
        <v>11</v>
      </c>
      <c r="C190" s="3" t="s">
        <v>12</v>
      </c>
      <c r="D190" s="3" t="s">
        <v>610</v>
      </c>
      <c r="E190" s="3" t="s">
        <v>634</v>
      </c>
      <c r="F190" s="3" t="n">
        <v>0.18</v>
      </c>
      <c r="G190" s="3" t="s">
        <v>15</v>
      </c>
      <c r="H190" s="3" t="n">
        <f aca="false">VLOOKUP(E190,[1]Sayfa5!E$1:H$1048576,4,0)</f>
        <v>1.69</v>
      </c>
      <c r="I190" s="3" t="n">
        <f aca="false">H190*(1+F190)/0.8</f>
        <v>2.49275</v>
      </c>
      <c r="J190" s="50" t="n">
        <f aca="false">VLOOKUP(E190,[1]Sayfa5!E$1:I$1048576,5,0)</f>
        <v>4005401011569</v>
      </c>
    </row>
    <row r="191" customFormat="false" ht="15" hidden="false" customHeight="false" outlineLevel="0" collapsed="false">
      <c r="A191" s="3" t="s">
        <v>635</v>
      </c>
      <c r="B191" s="3" t="s">
        <v>11</v>
      </c>
      <c r="C191" s="3" t="s">
        <v>12</v>
      </c>
      <c r="D191" s="3" t="s">
        <v>610</v>
      </c>
      <c r="E191" s="3" t="s">
        <v>636</v>
      </c>
      <c r="F191" s="3" t="n">
        <v>0.18</v>
      </c>
      <c r="G191" s="3" t="s">
        <v>15</v>
      </c>
      <c r="H191" s="3" t="n">
        <f aca="false">VLOOKUP(E191,[1]Sayfa5!E$1:H$1048576,4,0)</f>
        <v>1.69</v>
      </c>
      <c r="I191" s="3" t="n">
        <f aca="false">H191*(1+F191)/0.8</f>
        <v>2.49275</v>
      </c>
      <c r="J191" s="50" t="n">
        <f aca="false">VLOOKUP(E191,[1]Sayfa5!E$1:I$1048576,5,0)</f>
        <v>4005401011583</v>
      </c>
    </row>
    <row r="192" customFormat="false" ht="15" hidden="false" customHeight="false" outlineLevel="0" collapsed="false">
      <c r="A192" s="3" t="s">
        <v>637</v>
      </c>
      <c r="B192" s="3" t="s">
        <v>11</v>
      </c>
      <c r="C192" s="3" t="s">
        <v>12</v>
      </c>
      <c r="D192" s="3" t="s">
        <v>610</v>
      </c>
      <c r="E192" s="3" t="s">
        <v>638</v>
      </c>
      <c r="F192" s="3" t="n">
        <v>0.18</v>
      </c>
      <c r="G192" s="3" t="s">
        <v>15</v>
      </c>
      <c r="H192" s="3" t="n">
        <f aca="false">VLOOKUP(E192,[1]Sayfa5!E$1:H$1048576,4,0)</f>
        <v>1.69</v>
      </c>
      <c r="I192" s="3" t="n">
        <f aca="false">H192*(1+F192)/0.8</f>
        <v>2.49275</v>
      </c>
      <c r="J192" s="50" t="n">
        <f aca="false">VLOOKUP(E192,[1]Sayfa5!E$1:I$1048576,5,0)</f>
        <v>4005401011606</v>
      </c>
    </row>
    <row r="193" customFormat="false" ht="15" hidden="false" customHeight="false" outlineLevel="0" collapsed="false">
      <c r="A193" s="3" t="s">
        <v>639</v>
      </c>
      <c r="B193" s="3" t="s">
        <v>11</v>
      </c>
      <c r="C193" s="3" t="s">
        <v>12</v>
      </c>
      <c r="D193" s="3" t="s">
        <v>610</v>
      </c>
      <c r="E193" s="3" t="s">
        <v>640</v>
      </c>
      <c r="F193" s="3" t="n">
        <v>0.18</v>
      </c>
      <c r="G193" s="3" t="s">
        <v>15</v>
      </c>
      <c r="H193" s="3" t="n">
        <f aca="false">VLOOKUP(E193,[1]Sayfa5!E$1:H$1048576,4,0)</f>
        <v>1.69</v>
      </c>
      <c r="I193" s="3" t="n">
        <f aca="false">H193*(1+F193)/0.8</f>
        <v>2.49275</v>
      </c>
      <c r="J193" s="50" t="n">
        <f aca="false">VLOOKUP(E193,[1]Sayfa5!E$1:I$1048576,5,0)</f>
        <v>4005401011637</v>
      </c>
    </row>
    <row r="194" customFormat="false" ht="15" hidden="false" customHeight="false" outlineLevel="0" collapsed="false">
      <c r="A194" s="3" t="s">
        <v>641</v>
      </c>
      <c r="B194" s="3" t="s">
        <v>11</v>
      </c>
      <c r="C194" s="3" t="s">
        <v>12</v>
      </c>
      <c r="D194" s="3" t="s">
        <v>610</v>
      </c>
      <c r="E194" s="3" t="s">
        <v>642</v>
      </c>
      <c r="F194" s="3" t="n">
        <v>0.18</v>
      </c>
      <c r="G194" s="3" t="s">
        <v>15</v>
      </c>
      <c r="H194" s="3" t="n">
        <f aca="false">VLOOKUP(E194,[1]Sayfa5!E$1:H$1048576,4,0)</f>
        <v>1.69</v>
      </c>
      <c r="I194" s="3" t="n">
        <f aca="false">H194*(1+F194)/0.8</f>
        <v>2.49275</v>
      </c>
      <c r="J194" s="50" t="n">
        <f aca="false">VLOOKUP(E194,[1]Sayfa5!E$1:I$1048576,5,0)</f>
        <v>4005401011651</v>
      </c>
    </row>
    <row r="195" customFormat="false" ht="15" hidden="false" customHeight="false" outlineLevel="0" collapsed="false">
      <c r="A195" s="3" t="s">
        <v>643</v>
      </c>
      <c r="B195" s="3" t="s">
        <v>11</v>
      </c>
      <c r="C195" s="3" t="s">
        <v>12</v>
      </c>
      <c r="D195" s="3" t="s">
        <v>610</v>
      </c>
      <c r="E195" s="3" t="s">
        <v>644</v>
      </c>
      <c r="F195" s="3" t="n">
        <v>0.18</v>
      </c>
      <c r="G195" s="3" t="s">
        <v>15</v>
      </c>
      <c r="H195" s="3" t="n">
        <f aca="false">VLOOKUP(E195,[1]Sayfa5!E$1:H$1048576,4,0)</f>
        <v>7.44</v>
      </c>
      <c r="I195" s="3" t="n">
        <f aca="false">H195*(1+F195)/0.8</f>
        <v>10.974</v>
      </c>
      <c r="J195" s="50" t="n">
        <f aca="false">VLOOKUP(E195,[1]Sayfa5!E$1:I$1048576,5,0)</f>
        <v>4005401548041</v>
      </c>
    </row>
    <row r="196" customFormat="false" ht="15" hidden="false" customHeight="false" outlineLevel="0" collapsed="false">
      <c r="A196" s="3" t="s">
        <v>645</v>
      </c>
      <c r="B196" s="3" t="s">
        <v>11</v>
      </c>
      <c r="C196" s="3" t="s">
        <v>12</v>
      </c>
      <c r="D196" s="3" t="s">
        <v>610</v>
      </c>
      <c r="E196" s="3" t="s">
        <v>646</v>
      </c>
      <c r="F196" s="3" t="n">
        <v>0.18</v>
      </c>
      <c r="G196" s="3" t="s">
        <v>15</v>
      </c>
      <c r="H196" s="3" t="n">
        <f aca="false">VLOOKUP(E196,[1]Sayfa5!E$1:H$1048576,4,0)</f>
        <v>11.08</v>
      </c>
      <c r="I196" s="3" t="n">
        <f aca="false">H196*(1+F196)/0.8</f>
        <v>16.343</v>
      </c>
      <c r="J196" s="50" t="n">
        <f aca="false">VLOOKUP(E196,[1]Sayfa5!E$1:I$1048576,5,0)</f>
        <v>4005401548065</v>
      </c>
    </row>
    <row r="197" customFormat="false" ht="15" hidden="false" customHeight="false" outlineLevel="0" collapsed="false">
      <c r="A197" s="3" t="s">
        <v>647</v>
      </c>
      <c r="B197" s="3" t="s">
        <v>11</v>
      </c>
      <c r="C197" s="3" t="s">
        <v>12</v>
      </c>
      <c r="D197" s="3" t="s">
        <v>610</v>
      </c>
      <c r="E197" s="3" t="s">
        <v>648</v>
      </c>
      <c r="F197" s="3" t="n">
        <v>0.18</v>
      </c>
      <c r="G197" s="3" t="s">
        <v>15</v>
      </c>
      <c r="H197" s="3" t="n">
        <f aca="false">VLOOKUP(E197,[1]Sayfa5!E$1:H$1048576,4,0)</f>
        <v>6.51</v>
      </c>
      <c r="I197" s="3" t="n">
        <f aca="false">H197*(1+F197)/0.8</f>
        <v>9.60225</v>
      </c>
      <c r="J197" s="50" t="n">
        <f aca="false">VLOOKUP(E197,[1]Sayfa5!E$1:I$1048576,5,0)</f>
        <v>4005402548316</v>
      </c>
    </row>
    <row r="198" customFormat="false" ht="15" hidden="false" customHeight="false" outlineLevel="0" collapsed="false">
      <c r="A198" s="3" t="s">
        <v>649</v>
      </c>
      <c r="B198" s="3" t="s">
        <v>11</v>
      </c>
      <c r="C198" s="3" t="s">
        <v>12</v>
      </c>
      <c r="D198" s="3" t="s">
        <v>610</v>
      </c>
      <c r="E198" s="3" t="s">
        <v>650</v>
      </c>
      <c r="F198" s="3" t="n">
        <v>0.18</v>
      </c>
      <c r="G198" s="3" t="s">
        <v>15</v>
      </c>
      <c r="H198" s="3" t="n">
        <f aca="false">VLOOKUP(E198,[1]Sayfa5!E$1:H$1048576,4,0)</f>
        <v>1.69</v>
      </c>
      <c r="I198" s="3" t="n">
        <f aca="false">H198*(1+F198)/0.8</f>
        <v>2.49275</v>
      </c>
      <c r="J198" s="50" t="n">
        <f aca="false">VLOOKUP(E198,[1]Sayfa5!E$1:I$1048576,5,0)</f>
        <v>4005401074335</v>
      </c>
    </row>
    <row r="199" customFormat="false" ht="15" hidden="false" customHeight="false" outlineLevel="0" collapsed="false">
      <c r="A199" s="3" t="s">
        <v>651</v>
      </c>
      <c r="B199" s="3" t="s">
        <v>11</v>
      </c>
      <c r="C199" s="3" t="s">
        <v>12</v>
      </c>
      <c r="D199" s="3" t="s">
        <v>610</v>
      </c>
      <c r="E199" s="3" t="s">
        <v>652</v>
      </c>
      <c r="F199" s="3" t="n">
        <v>0.18</v>
      </c>
      <c r="G199" s="3" t="s">
        <v>15</v>
      </c>
      <c r="H199" s="3" t="n">
        <f aca="false">VLOOKUP(E199,[1]Sayfa5!E$1:H$1048576,4,0)</f>
        <v>1.69</v>
      </c>
      <c r="I199" s="3" t="n">
        <f aca="false">H199*(1+F199)/0.8</f>
        <v>2.49275</v>
      </c>
      <c r="J199" s="50" t="n">
        <f aca="false">VLOOKUP(E199,[1]Sayfa5!E$1:I$1048576,5,0)</f>
        <v>4005401074366</v>
      </c>
    </row>
    <row r="200" customFormat="false" ht="15" hidden="false" customHeight="false" outlineLevel="0" collapsed="false">
      <c r="A200" s="3" t="s">
        <v>653</v>
      </c>
      <c r="B200" s="3" t="s">
        <v>11</v>
      </c>
      <c r="C200" s="3" t="s">
        <v>12</v>
      </c>
      <c r="D200" s="3" t="s">
        <v>610</v>
      </c>
      <c r="E200" s="3" t="s">
        <v>654</v>
      </c>
      <c r="F200" s="3" t="n">
        <v>0.18</v>
      </c>
      <c r="G200" s="3" t="s">
        <v>15</v>
      </c>
      <c r="H200" s="3" t="n">
        <f aca="false">VLOOKUP(E200,[1]Sayfa5!E$1:H$1048576,4,0)</f>
        <v>1.69</v>
      </c>
      <c r="I200" s="3" t="n">
        <f aca="false">H200*(1+F200)/0.8</f>
        <v>2.49275</v>
      </c>
      <c r="J200" s="50" t="n">
        <f aca="false">VLOOKUP(E200,[1]Sayfa5!E$1:I$1048576,5,0)</f>
        <v>4005401074397</v>
      </c>
    </row>
    <row r="201" customFormat="false" ht="15" hidden="false" customHeight="false" outlineLevel="0" collapsed="false">
      <c r="A201" s="3" t="s">
        <v>655</v>
      </c>
      <c r="B201" s="3" t="s">
        <v>11</v>
      </c>
      <c r="C201" s="3" t="s">
        <v>12</v>
      </c>
      <c r="D201" s="3" t="s">
        <v>610</v>
      </c>
      <c r="E201" s="3" t="s">
        <v>656</v>
      </c>
      <c r="F201" s="3" t="n">
        <v>0.18</v>
      </c>
      <c r="G201" s="3" t="s">
        <v>15</v>
      </c>
      <c r="H201" s="3" t="n">
        <f aca="false">VLOOKUP(E201,[1]Sayfa5!E$1:H$1048576,4,0)</f>
        <v>1.69</v>
      </c>
      <c r="I201" s="3" t="n">
        <f aca="false">H201*(1+F201)/0.8</f>
        <v>2.49275</v>
      </c>
      <c r="J201" s="50" t="n">
        <f aca="false">VLOOKUP(E201,[1]Sayfa5!E$1:I$1048576,5,0)</f>
        <v>4005401074427</v>
      </c>
    </row>
    <row r="202" customFormat="false" ht="15" hidden="false" customHeight="false" outlineLevel="0" collapsed="false">
      <c r="A202" s="3" t="s">
        <v>657</v>
      </c>
      <c r="B202" s="3" t="s">
        <v>11</v>
      </c>
      <c r="C202" s="3" t="s">
        <v>12</v>
      </c>
      <c r="D202" s="3" t="s">
        <v>610</v>
      </c>
      <c r="E202" s="3" t="s">
        <v>658</v>
      </c>
      <c r="F202" s="3" t="n">
        <v>0.18</v>
      </c>
      <c r="G202" s="3" t="s">
        <v>15</v>
      </c>
      <c r="H202" s="3" t="n">
        <f aca="false">VLOOKUP(E202,[1]Sayfa5!E$1:H$1048576,4,0)</f>
        <v>1.69</v>
      </c>
      <c r="I202" s="3" t="n">
        <f aca="false">H202*(1+F202)/0.8</f>
        <v>2.49275</v>
      </c>
      <c r="J202" s="50" t="n">
        <f aca="false">VLOOKUP(E202,[1]Sayfa5!E$1:I$1048576,5,0)</f>
        <v>4005400911877</v>
      </c>
    </row>
    <row r="203" customFormat="false" ht="15" hidden="false" customHeight="false" outlineLevel="0" collapsed="false">
      <c r="A203" s="3" t="s">
        <v>659</v>
      </c>
      <c r="B203" s="3" t="s">
        <v>11</v>
      </c>
      <c r="C203" s="3" t="s">
        <v>12</v>
      </c>
      <c r="D203" s="3" t="s">
        <v>610</v>
      </c>
      <c r="E203" s="3" t="s">
        <v>660</v>
      </c>
      <c r="F203" s="3" t="n">
        <v>0.18</v>
      </c>
      <c r="G203" s="3" t="s">
        <v>15</v>
      </c>
      <c r="H203" s="3" t="n">
        <f aca="false">VLOOKUP(E203,[1]Sayfa5!E$1:H$1048576,4,0)</f>
        <v>1.69</v>
      </c>
      <c r="I203" s="3" t="n">
        <f aca="false">H203*(1+F203)/0.8</f>
        <v>2.49275</v>
      </c>
      <c r="J203" s="50" t="n">
        <f aca="false">VLOOKUP(E203,[1]Sayfa5!E$1:I$1048576,5,0)</f>
        <v>4005400997765</v>
      </c>
    </row>
    <row r="204" customFormat="false" ht="15" hidden="false" customHeight="false" outlineLevel="0" collapsed="false">
      <c r="A204" s="3" t="s">
        <v>661</v>
      </c>
      <c r="B204" s="3" t="s">
        <v>11</v>
      </c>
      <c r="C204" s="3" t="s">
        <v>12</v>
      </c>
      <c r="D204" s="3" t="s">
        <v>610</v>
      </c>
      <c r="E204" s="3" t="s">
        <v>662</v>
      </c>
      <c r="F204" s="3" t="n">
        <v>0.18</v>
      </c>
      <c r="G204" s="3" t="s">
        <v>15</v>
      </c>
      <c r="H204" s="3" t="n">
        <f aca="false">VLOOKUP(E204,[1]Sayfa5!E$1:H$1048576,4,0)</f>
        <v>1.69</v>
      </c>
      <c r="I204" s="3" t="n">
        <f aca="false">H204*(1+F204)/0.8</f>
        <v>2.49275</v>
      </c>
      <c r="J204" s="50" t="n">
        <f aca="false">VLOOKUP(E204,[1]Sayfa5!E$1:I$1048576,5,0)</f>
        <v>4005400911891</v>
      </c>
    </row>
    <row r="205" customFormat="false" ht="15" hidden="false" customHeight="false" outlineLevel="0" collapsed="false">
      <c r="A205" s="3" t="s">
        <v>663</v>
      </c>
      <c r="B205" s="3" t="s">
        <v>11</v>
      </c>
      <c r="C205" s="3" t="s">
        <v>12</v>
      </c>
      <c r="D205" s="3" t="s">
        <v>610</v>
      </c>
      <c r="E205" s="3" t="s">
        <v>664</v>
      </c>
      <c r="F205" s="3" t="n">
        <v>0.18</v>
      </c>
      <c r="G205" s="3" t="s">
        <v>15</v>
      </c>
      <c r="H205" s="3" t="n">
        <f aca="false">VLOOKUP(E205,[1]Sayfa5!E$1:H$1048576,4,0)</f>
        <v>7.53</v>
      </c>
      <c r="I205" s="3" t="n">
        <f aca="false">H205*(1+F205)/0.8</f>
        <v>11.10675</v>
      </c>
      <c r="J205" s="50" t="n">
        <f aca="false">VLOOKUP(E205,[1]Sayfa5!E$1:I$1048576,5,0)</f>
        <v>4005401546047</v>
      </c>
    </row>
    <row r="206" customFormat="false" ht="15" hidden="false" customHeight="false" outlineLevel="0" collapsed="false">
      <c r="A206" s="3" t="s">
        <v>665</v>
      </c>
      <c r="B206" s="3" t="s">
        <v>11</v>
      </c>
      <c r="C206" s="3" t="s">
        <v>12</v>
      </c>
      <c r="D206" s="3" t="s">
        <v>610</v>
      </c>
      <c r="E206" s="3" t="s">
        <v>666</v>
      </c>
      <c r="F206" s="3" t="n">
        <v>0.18</v>
      </c>
      <c r="G206" s="3" t="s">
        <v>15</v>
      </c>
      <c r="H206" s="3" t="n">
        <f aca="false">VLOOKUP(E206,[1]Sayfa5!E$1:H$1048576,4,0)</f>
        <v>8.12</v>
      </c>
      <c r="I206" s="3" t="n">
        <f aca="false">H206*(1+F206)/0.8</f>
        <v>11.977</v>
      </c>
      <c r="J206" s="50" t="n">
        <f aca="false">VLOOKUP(E206,[1]Sayfa5!E$1:I$1048576,5,0)</f>
        <v>4005401546108</v>
      </c>
    </row>
    <row r="207" customFormat="false" ht="15" hidden="false" customHeight="false" outlineLevel="0" collapsed="false">
      <c r="A207" s="3" t="s">
        <v>667</v>
      </c>
      <c r="B207" s="3" t="s">
        <v>11</v>
      </c>
      <c r="C207" s="3" t="s">
        <v>12</v>
      </c>
      <c r="D207" s="3" t="s">
        <v>610</v>
      </c>
      <c r="E207" s="3" t="s">
        <v>668</v>
      </c>
      <c r="F207" s="3" t="n">
        <v>0.18</v>
      </c>
      <c r="G207" s="3" t="s">
        <v>15</v>
      </c>
      <c r="H207" s="3" t="n">
        <f aca="false">VLOOKUP(E207,[1]Sayfa5!E$1:H$1048576,4,0)</f>
        <v>11</v>
      </c>
      <c r="I207" s="3" t="n">
        <f aca="false">H207*(1+F207)/0.8</f>
        <v>16.225</v>
      </c>
      <c r="J207" s="50" t="n">
        <f aca="false">VLOOKUP(E207,[1]Sayfa5!E$1:I$1048576,5,0)</f>
        <v>4005401546429</v>
      </c>
    </row>
    <row r="208" customFormat="false" ht="15" hidden="false" customHeight="false" outlineLevel="0" collapsed="false">
      <c r="A208" s="3" t="s">
        <v>669</v>
      </c>
      <c r="B208" s="3" t="s">
        <v>11</v>
      </c>
      <c r="C208" s="3" t="s">
        <v>12</v>
      </c>
      <c r="D208" s="3" t="s">
        <v>610</v>
      </c>
      <c r="E208" s="3" t="s">
        <v>670</v>
      </c>
      <c r="F208" s="3" t="n">
        <v>0.18</v>
      </c>
      <c r="G208" s="3" t="s">
        <v>15</v>
      </c>
      <c r="H208" s="3" t="n">
        <f aca="false">VLOOKUP(E208,[1]Sayfa5!E$1:H$1048576,4,0)</f>
        <v>12.27</v>
      </c>
      <c r="I208" s="3" t="n">
        <f aca="false">H208*(1+F208)/0.8</f>
        <v>18.09825</v>
      </c>
      <c r="J208" s="50" t="n">
        <f aca="false">VLOOKUP(E208,[1]Sayfa5!E$1:I$1048576,5,0)</f>
        <v>4005401546627</v>
      </c>
    </row>
    <row r="209" customFormat="false" ht="15" hidden="false" customHeight="false" outlineLevel="0" collapsed="false">
      <c r="A209" s="3" t="s">
        <v>671</v>
      </c>
      <c r="B209" s="3" t="s">
        <v>11</v>
      </c>
      <c r="C209" s="3" t="s">
        <v>12</v>
      </c>
      <c r="D209" s="3" t="s">
        <v>610</v>
      </c>
      <c r="E209" s="3" t="s">
        <v>672</v>
      </c>
      <c r="F209" s="3" t="n">
        <v>0.18</v>
      </c>
      <c r="G209" s="3" t="s">
        <v>15</v>
      </c>
      <c r="H209" s="3" t="n">
        <f aca="false">VLOOKUP(E209,[1]Sayfa5!E$1:H$1048576,4,0)</f>
        <v>6.28</v>
      </c>
      <c r="I209" s="3" t="n">
        <f aca="false">H209*(1+F209)/0.8</f>
        <v>9.263</v>
      </c>
      <c r="J209" s="50" t="n">
        <f aca="false">VLOOKUP(E209,[1]Sayfa5!E$1:I$1048576,5,0)</f>
        <v>8693245116722</v>
      </c>
    </row>
    <row r="210" customFormat="false" ht="15" hidden="false" customHeight="false" outlineLevel="0" collapsed="false">
      <c r="A210" s="3" t="s">
        <v>673</v>
      </c>
      <c r="B210" s="3" t="s">
        <v>11</v>
      </c>
      <c r="C210" s="3" t="s">
        <v>12</v>
      </c>
      <c r="D210" s="3" t="s">
        <v>674</v>
      </c>
      <c r="E210" s="3" t="s">
        <v>675</v>
      </c>
      <c r="F210" s="3" t="n">
        <v>0.18</v>
      </c>
      <c r="G210" s="3" t="s">
        <v>15</v>
      </c>
      <c r="H210" s="3" t="n">
        <v>67.2525</v>
      </c>
      <c r="I210" s="3" t="n">
        <f aca="false">H210*(1+F210)/0.8</f>
        <v>99.1974375</v>
      </c>
      <c r="J210" s="50" t="n">
        <v>4006381360692</v>
      </c>
    </row>
    <row r="211" customFormat="false" ht="15" hidden="false" customHeight="false" outlineLevel="0" collapsed="false">
      <c r="A211" s="3" t="s">
        <v>676</v>
      </c>
      <c r="B211" s="3" t="s">
        <v>11</v>
      </c>
      <c r="C211" s="3" t="s">
        <v>12</v>
      </c>
      <c r="D211" s="3" t="s">
        <v>674</v>
      </c>
      <c r="E211" s="3" t="s">
        <v>677</v>
      </c>
      <c r="F211" s="3" t="n">
        <v>0.18</v>
      </c>
      <c r="G211" s="3" t="s">
        <v>15</v>
      </c>
      <c r="H211" s="3" t="n">
        <v>53.802</v>
      </c>
      <c r="I211" s="3" t="n">
        <f aca="false">H211*(1+F211)/0.8</f>
        <v>79.35795</v>
      </c>
      <c r="J211" s="50" t="n">
        <v>4006381292405</v>
      </c>
    </row>
    <row r="212" customFormat="false" ht="15" hidden="false" customHeight="false" outlineLevel="0" collapsed="false">
      <c r="A212" s="3" t="s">
        <v>678</v>
      </c>
      <c r="B212" s="3" t="s">
        <v>11</v>
      </c>
      <c r="C212" s="3" t="s">
        <v>12</v>
      </c>
      <c r="D212" s="3" t="s">
        <v>674</v>
      </c>
      <c r="E212" s="3" t="s">
        <v>679</v>
      </c>
      <c r="F212" s="3" t="n">
        <v>0.18</v>
      </c>
      <c r="G212" s="3" t="s">
        <v>15</v>
      </c>
      <c r="H212" s="3" t="n">
        <v>53.802</v>
      </c>
      <c r="I212" s="3" t="n">
        <f aca="false">H212*(1+F212)/0.8</f>
        <v>79.35795</v>
      </c>
      <c r="J212" s="50" t="n">
        <v>4006381340977</v>
      </c>
    </row>
    <row r="213" customFormat="false" ht="15" hidden="false" customHeight="false" outlineLevel="0" collapsed="false">
      <c r="A213" s="3" t="s">
        <v>680</v>
      </c>
      <c r="B213" s="3" t="s">
        <v>11</v>
      </c>
      <c r="C213" s="3" t="s">
        <v>12</v>
      </c>
      <c r="D213" s="3" t="s">
        <v>674</v>
      </c>
      <c r="E213" s="3" t="s">
        <v>681</v>
      </c>
      <c r="F213" s="3" t="n">
        <v>0.18</v>
      </c>
      <c r="G213" s="3" t="s">
        <v>15</v>
      </c>
      <c r="H213" s="3" t="n">
        <v>53.802</v>
      </c>
      <c r="I213" s="3" t="n">
        <f aca="false">H213*(1+F213)/0.8</f>
        <v>79.35795</v>
      </c>
      <c r="J213" s="50" t="n">
        <v>4006381340984</v>
      </c>
    </row>
    <row r="214" customFormat="false" ht="15" hidden="false" customHeight="false" outlineLevel="0" collapsed="false">
      <c r="A214" s="3" t="s">
        <v>682</v>
      </c>
      <c r="B214" s="3" t="s">
        <v>11</v>
      </c>
      <c r="C214" s="3" t="s">
        <v>12</v>
      </c>
      <c r="D214" s="3" t="s">
        <v>674</v>
      </c>
      <c r="E214" s="3" t="s">
        <v>683</v>
      </c>
      <c r="F214" s="3" t="n">
        <v>0.18</v>
      </c>
      <c r="G214" s="3" t="s">
        <v>15</v>
      </c>
      <c r="H214" s="3" t="n">
        <v>16.1406</v>
      </c>
      <c r="I214" s="3" t="n">
        <f aca="false">H214*(1+F214)/0.8</f>
        <v>23.807385</v>
      </c>
      <c r="J214" s="50" t="n">
        <v>4006381316132</v>
      </c>
    </row>
    <row r="215" customFormat="false" ht="15" hidden="false" customHeight="false" outlineLevel="0" collapsed="false">
      <c r="A215" s="3" t="s">
        <v>684</v>
      </c>
      <c r="B215" s="3" t="s">
        <v>11</v>
      </c>
      <c r="C215" s="3" t="s">
        <v>12</v>
      </c>
      <c r="D215" s="3" t="s">
        <v>674</v>
      </c>
      <c r="E215" s="3" t="s">
        <v>685</v>
      </c>
      <c r="F215" s="3" t="n">
        <v>0.18</v>
      </c>
      <c r="G215" s="3" t="s">
        <v>15</v>
      </c>
      <c r="H215" s="3" t="n">
        <v>26.901</v>
      </c>
      <c r="I215" s="3" t="n">
        <f aca="false">H215*(1+F215)/0.8</f>
        <v>39.678975</v>
      </c>
      <c r="J215" s="50" t="n">
        <v>4006381177122</v>
      </c>
    </row>
    <row r="216" customFormat="false" ht="15" hidden="false" customHeight="false" outlineLevel="0" collapsed="false">
      <c r="A216" s="3" t="s">
        <v>686</v>
      </c>
      <c r="B216" s="3" t="s">
        <v>11</v>
      </c>
      <c r="C216" s="3" t="s">
        <v>12</v>
      </c>
      <c r="D216" s="3" t="s">
        <v>674</v>
      </c>
      <c r="E216" s="3" t="s">
        <v>687</v>
      </c>
      <c r="F216" s="3" t="n">
        <v>0.18</v>
      </c>
      <c r="G216" s="3" t="s">
        <v>15</v>
      </c>
      <c r="H216" s="3" t="n">
        <v>26.901</v>
      </c>
      <c r="I216" s="3" t="n">
        <f aca="false">H216*(1+F216)/0.8</f>
        <v>39.678975</v>
      </c>
      <c r="J216" s="50" t="n">
        <v>4006381458887</v>
      </c>
    </row>
    <row r="217" customFormat="false" ht="15" hidden="false" customHeight="false" outlineLevel="0" collapsed="false">
      <c r="A217" s="3" t="s">
        <v>688</v>
      </c>
      <c r="B217" s="3" t="s">
        <v>11</v>
      </c>
      <c r="C217" s="3" t="s">
        <v>12</v>
      </c>
      <c r="D217" s="3" t="s">
        <v>674</v>
      </c>
      <c r="E217" s="3" t="s">
        <v>689</v>
      </c>
      <c r="F217" s="3" t="n">
        <v>0.18</v>
      </c>
      <c r="G217" s="3" t="s">
        <v>15</v>
      </c>
      <c r="H217" s="3" t="n">
        <v>32.2812</v>
      </c>
      <c r="I217" s="3" t="n">
        <f aca="false">H217*(1+F217)/0.8</f>
        <v>47.61477</v>
      </c>
      <c r="J217" s="50" t="n">
        <v>4006381465403</v>
      </c>
    </row>
    <row r="218" customFormat="false" ht="15" hidden="false" customHeight="false" outlineLevel="0" collapsed="false">
      <c r="A218" s="3" t="s">
        <v>690</v>
      </c>
      <c r="B218" s="3" t="s">
        <v>11</v>
      </c>
      <c r="C218" s="3" t="s">
        <v>12</v>
      </c>
      <c r="D218" s="3" t="s">
        <v>674</v>
      </c>
      <c r="E218" s="3" t="s">
        <v>691</v>
      </c>
      <c r="F218" s="3" t="n">
        <v>0.18</v>
      </c>
      <c r="G218" s="3" t="s">
        <v>15</v>
      </c>
      <c r="H218" s="3" t="n">
        <v>21.5208</v>
      </c>
      <c r="I218" s="3" t="n">
        <f aca="false">H218*(1+F218)/0.8</f>
        <v>31.74318</v>
      </c>
      <c r="J218" s="50" t="n">
        <v>4006381367196</v>
      </c>
    </row>
    <row r="219" customFormat="false" ht="15" hidden="false" customHeight="false" outlineLevel="0" collapsed="false">
      <c r="A219" s="3" t="s">
        <v>692</v>
      </c>
      <c r="B219" s="3" t="s">
        <v>11</v>
      </c>
      <c r="C219" s="3" t="s">
        <v>12</v>
      </c>
      <c r="D219" s="3" t="s">
        <v>674</v>
      </c>
      <c r="E219" s="3" t="s">
        <v>693</v>
      </c>
      <c r="F219" s="3" t="n">
        <v>0.18</v>
      </c>
      <c r="G219" s="3" t="s">
        <v>15</v>
      </c>
      <c r="H219" s="3" t="n">
        <v>32.2812</v>
      </c>
      <c r="I219" s="3" t="n">
        <f aca="false">H219*(1+F219)/0.8</f>
        <v>47.61477</v>
      </c>
      <c r="J219" s="50" t="n">
        <v>4006381367219</v>
      </c>
    </row>
    <row r="220" customFormat="false" ht="15" hidden="false" customHeight="false" outlineLevel="0" collapsed="false">
      <c r="A220" s="3" t="s">
        <v>694</v>
      </c>
      <c r="B220" s="3" t="s">
        <v>11</v>
      </c>
      <c r="C220" s="3" t="s">
        <v>12</v>
      </c>
      <c r="D220" s="3" t="s">
        <v>674</v>
      </c>
      <c r="E220" s="3" t="s">
        <v>695</v>
      </c>
      <c r="F220" s="3" t="n">
        <v>0.18</v>
      </c>
      <c r="G220" s="3" t="s">
        <v>15</v>
      </c>
      <c r="H220" s="3" t="n">
        <v>26.901</v>
      </c>
      <c r="I220" s="3" t="n">
        <f aca="false">H220*(1+F220)/0.8</f>
        <v>39.678975</v>
      </c>
      <c r="J220" s="50" t="n">
        <v>4006381217460</v>
      </c>
    </row>
    <row r="221" customFormat="false" ht="15" hidden="false" customHeight="false" outlineLevel="0" collapsed="false">
      <c r="A221" s="3" t="s">
        <v>696</v>
      </c>
      <c r="B221" s="3" t="s">
        <v>11</v>
      </c>
      <c r="C221" s="3" t="s">
        <v>12</v>
      </c>
      <c r="D221" s="3" t="s">
        <v>674</v>
      </c>
      <c r="E221" s="3" t="s">
        <v>697</v>
      </c>
      <c r="F221" s="3" t="n">
        <v>0.18</v>
      </c>
      <c r="G221" s="3" t="s">
        <v>15</v>
      </c>
      <c r="H221" s="3" t="n">
        <v>26.901</v>
      </c>
      <c r="I221" s="3" t="n">
        <f aca="false">H221*(1+F221)/0.8</f>
        <v>39.678975</v>
      </c>
      <c r="J221" s="50" t="n">
        <v>4006381217453</v>
      </c>
    </row>
    <row r="222" customFormat="false" ht="15" hidden="false" customHeight="false" outlineLevel="0" collapsed="false">
      <c r="A222" s="3" t="s">
        <v>698</v>
      </c>
      <c r="B222" s="3" t="s">
        <v>11</v>
      </c>
      <c r="C222" s="3" t="s">
        <v>12</v>
      </c>
      <c r="D222" s="3" t="s">
        <v>674</v>
      </c>
      <c r="E222" s="3" t="s">
        <v>699</v>
      </c>
      <c r="F222" s="3" t="n">
        <v>0.18</v>
      </c>
      <c r="G222" s="3" t="s">
        <v>15</v>
      </c>
      <c r="H222" s="3" t="n">
        <v>26.901</v>
      </c>
      <c r="I222" s="3" t="n">
        <f aca="false">H222*(1+F222)/0.8</f>
        <v>39.678975</v>
      </c>
      <c r="J222" s="50" t="n">
        <v>4006381217477</v>
      </c>
    </row>
    <row r="223" customFormat="false" ht="15" hidden="false" customHeight="false" outlineLevel="0" collapsed="false">
      <c r="A223" s="3" t="s">
        <v>700</v>
      </c>
      <c r="B223" s="3" t="s">
        <v>11</v>
      </c>
      <c r="C223" s="3" t="s">
        <v>12</v>
      </c>
      <c r="D223" s="15" t="s">
        <v>674</v>
      </c>
      <c r="E223" s="15" t="s">
        <v>701</v>
      </c>
      <c r="F223" s="15" t="n">
        <v>0.18</v>
      </c>
      <c r="G223" s="15" t="s">
        <v>15</v>
      </c>
      <c r="H223" s="15" t="n">
        <v>26.901</v>
      </c>
      <c r="I223" s="15" t="n">
        <f aca="false">H223*(1+F223)/0.8</f>
        <v>39.678975</v>
      </c>
      <c r="J223" s="50" t="n">
        <v>4006381259682</v>
      </c>
    </row>
    <row r="224" customFormat="false" ht="15" hidden="false" customHeight="false" outlineLevel="0" collapsed="false">
      <c r="A224" s="3" t="s">
        <v>702</v>
      </c>
      <c r="B224" s="3" t="s">
        <v>11</v>
      </c>
      <c r="C224" s="3" t="s">
        <v>12</v>
      </c>
      <c r="D224" s="3" t="s">
        <v>674</v>
      </c>
      <c r="E224" s="3" t="s">
        <v>703</v>
      </c>
      <c r="F224" s="3" t="n">
        <v>0.18</v>
      </c>
      <c r="G224" s="3" t="s">
        <v>15</v>
      </c>
      <c r="H224" s="3" t="n">
        <v>26.901</v>
      </c>
      <c r="I224" s="3" t="n">
        <f aca="false">H224*(1+F224)/0.8</f>
        <v>39.678975</v>
      </c>
      <c r="J224" s="50" t="n">
        <v>4006381105255</v>
      </c>
    </row>
    <row r="225" customFormat="false" ht="15" hidden="false" customHeight="false" outlineLevel="0" collapsed="false">
      <c r="A225" s="3" t="s">
        <v>704</v>
      </c>
      <c r="B225" s="3" t="s">
        <v>11</v>
      </c>
      <c r="C225" s="3" t="s">
        <v>12</v>
      </c>
      <c r="D225" s="3" t="s">
        <v>674</v>
      </c>
      <c r="E225" s="3" t="s">
        <v>705</v>
      </c>
      <c r="F225" s="3" t="n">
        <v>0.18</v>
      </c>
      <c r="G225" s="3" t="s">
        <v>15</v>
      </c>
      <c r="H225" s="3" t="n">
        <v>16.1406</v>
      </c>
      <c r="I225" s="3" t="n">
        <f aca="false">H225*(1+F225)/0.8</f>
        <v>23.807385</v>
      </c>
      <c r="J225" s="50" t="n">
        <v>4006381111683</v>
      </c>
    </row>
    <row r="226" customFormat="false" ht="15" hidden="false" customHeight="false" outlineLevel="0" collapsed="false">
      <c r="A226" s="3" t="s">
        <v>706</v>
      </c>
      <c r="B226" s="3" t="s">
        <v>11</v>
      </c>
      <c r="C226" s="3" t="s">
        <v>12</v>
      </c>
      <c r="D226" s="3" t="s">
        <v>674</v>
      </c>
      <c r="E226" s="3" t="s">
        <v>707</v>
      </c>
      <c r="F226" s="3" t="n">
        <v>0.18</v>
      </c>
      <c r="G226" s="3" t="s">
        <v>15</v>
      </c>
      <c r="H226" s="3" t="n">
        <v>26.901</v>
      </c>
      <c r="I226" s="3" t="n">
        <f aca="false">H226*(1+F226)/0.8</f>
        <v>39.678975</v>
      </c>
      <c r="J226" s="50" t="n">
        <v>4006381327329</v>
      </c>
    </row>
    <row r="227" customFormat="false" ht="15" hidden="false" customHeight="false" outlineLevel="0" collapsed="false">
      <c r="A227" s="3" t="s">
        <v>708</v>
      </c>
      <c r="B227" s="3" t="s">
        <v>11</v>
      </c>
      <c r="C227" s="3" t="s">
        <v>12</v>
      </c>
      <c r="D227" s="3" t="s">
        <v>674</v>
      </c>
      <c r="E227" s="3" t="s">
        <v>709</v>
      </c>
      <c r="F227" s="3" t="n">
        <v>0.18</v>
      </c>
      <c r="G227" s="3" t="s">
        <v>15</v>
      </c>
      <c r="H227" s="3" t="n">
        <f aca="false">VLOOKUP(E227,[1]Sayfa5!E$1:H$1048576,4,0)</f>
        <v>7.2819</v>
      </c>
      <c r="I227" s="3" t="n">
        <f aca="false">H227*(1+F227)/0.8</f>
        <v>10.7408025</v>
      </c>
      <c r="J227" s="50" t="n">
        <f aca="false">VLOOKUP(E227,[1]Sayfa5!E$1:I$1048576,5,0)</f>
        <v>8693245056837</v>
      </c>
    </row>
    <row r="228" customFormat="false" ht="15" hidden="false" customHeight="false" outlineLevel="0" collapsed="false">
      <c r="A228" s="3" t="s">
        <v>710</v>
      </c>
      <c r="B228" s="3" t="s">
        <v>11</v>
      </c>
      <c r="C228" s="3" t="s">
        <v>12</v>
      </c>
      <c r="D228" s="3" t="s">
        <v>674</v>
      </c>
      <c r="E228" s="3" t="s">
        <v>711</v>
      </c>
      <c r="F228" s="3" t="n">
        <v>0.18</v>
      </c>
      <c r="G228" s="3" t="s">
        <v>15</v>
      </c>
      <c r="H228" s="3" t="n">
        <f aca="false">VLOOKUP(E228,[1]Sayfa5!E$1:H$1048576,4,0)</f>
        <v>12.1365</v>
      </c>
      <c r="I228" s="3" t="n">
        <f aca="false">H228*(1+F228)/0.8</f>
        <v>17.9013375</v>
      </c>
      <c r="J228" s="50" t="n">
        <f aca="false">VLOOKUP(E228,[1]Sayfa5!E$1:I$1048576,5,0)</f>
        <v>8693245037263</v>
      </c>
    </row>
    <row r="229" customFormat="false" ht="15" hidden="false" customHeight="false" outlineLevel="0" collapsed="false">
      <c r="A229" s="3" t="s">
        <v>712</v>
      </c>
      <c r="B229" s="3" t="s">
        <v>11</v>
      </c>
      <c r="C229" s="3" t="s">
        <v>12</v>
      </c>
      <c r="D229" s="3" t="s">
        <v>674</v>
      </c>
      <c r="E229" s="3" t="s">
        <v>713</v>
      </c>
      <c r="F229" s="3" t="n">
        <v>0.18</v>
      </c>
      <c r="G229" s="3" t="s">
        <v>15</v>
      </c>
      <c r="H229" s="3" t="n">
        <f aca="false">VLOOKUP(E229,[1]Sayfa5!E$1:H$1048576,4,0)</f>
        <v>28.9602</v>
      </c>
      <c r="I229" s="3" t="n">
        <f aca="false">H229*(1+F229)/0.8</f>
        <v>42.716295</v>
      </c>
      <c r="J229" s="50" t="n">
        <f aca="false">VLOOKUP(E229,[1]Sayfa5!E$1:I$1048576,5,0)</f>
        <v>8693245043165</v>
      </c>
    </row>
    <row r="230" customFormat="false" ht="15" hidden="false" customHeight="false" outlineLevel="0" collapsed="false">
      <c r="A230" s="3" t="s">
        <v>714</v>
      </c>
      <c r="B230" s="3" t="s">
        <v>11</v>
      </c>
      <c r="C230" s="3" t="s">
        <v>12</v>
      </c>
      <c r="D230" s="3" t="s">
        <v>715</v>
      </c>
      <c r="E230" s="3" t="s">
        <v>716</v>
      </c>
      <c r="F230" s="3" t="n">
        <v>0.18</v>
      </c>
      <c r="G230" s="3" t="s">
        <v>15</v>
      </c>
      <c r="H230" s="3" t="n">
        <v>1.83303</v>
      </c>
      <c r="I230" s="3" t="n">
        <f aca="false">H230*(1+F230)/0.8</f>
        <v>2.70371925</v>
      </c>
      <c r="J230" s="50" t="s">
        <v>717</v>
      </c>
    </row>
    <row r="231" customFormat="false" ht="15" hidden="false" customHeight="false" outlineLevel="0" collapsed="false">
      <c r="A231" s="3" t="s">
        <v>718</v>
      </c>
      <c r="B231" s="3" t="s">
        <v>11</v>
      </c>
      <c r="C231" s="3" t="s">
        <v>12</v>
      </c>
      <c r="D231" s="3" t="s">
        <v>715</v>
      </c>
      <c r="E231" s="3" t="s">
        <v>719</v>
      </c>
      <c r="F231" s="3" t="n">
        <v>0.18</v>
      </c>
      <c r="G231" s="3" t="s">
        <v>15</v>
      </c>
      <c r="H231" s="3" t="n">
        <v>1.83303</v>
      </c>
      <c r="I231" s="3" t="n">
        <f aca="false">H231*(1+F231)/0.8</f>
        <v>2.70371925</v>
      </c>
      <c r="J231" s="50" t="s">
        <v>720</v>
      </c>
    </row>
    <row r="232" customFormat="false" ht="15" hidden="false" customHeight="false" outlineLevel="0" collapsed="false">
      <c r="A232" s="3" t="s">
        <v>721</v>
      </c>
      <c r="B232" s="3" t="s">
        <v>11</v>
      </c>
      <c r="C232" s="3" t="s">
        <v>12</v>
      </c>
      <c r="D232" s="3" t="s">
        <v>715</v>
      </c>
      <c r="E232" s="3" t="s">
        <v>722</v>
      </c>
      <c r="F232" s="3" t="n">
        <v>0.18</v>
      </c>
      <c r="G232" s="3" t="s">
        <v>15</v>
      </c>
      <c r="H232" s="3" t="n">
        <v>1.83303</v>
      </c>
      <c r="I232" s="3" t="n">
        <f aca="false">H232*(1+F232)/0.8</f>
        <v>2.70371925</v>
      </c>
      <c r="J232" s="50" t="s">
        <v>723</v>
      </c>
    </row>
    <row r="233" customFormat="false" ht="15" hidden="false" customHeight="false" outlineLevel="0" collapsed="false">
      <c r="A233" s="3" t="s">
        <v>724</v>
      </c>
      <c r="B233" s="3" t="s">
        <v>11</v>
      </c>
      <c r="C233" s="3" t="s">
        <v>12</v>
      </c>
      <c r="D233" s="3" t="s">
        <v>715</v>
      </c>
      <c r="E233" s="3" t="s">
        <v>725</v>
      </c>
      <c r="F233" s="3" t="n">
        <v>0.18</v>
      </c>
      <c r="G233" s="3" t="s">
        <v>15</v>
      </c>
      <c r="H233" s="3" t="n">
        <v>1.83303</v>
      </c>
      <c r="I233" s="3" t="n">
        <f aca="false">H233*(1+F233)/0.8</f>
        <v>2.70371925</v>
      </c>
      <c r="J233" s="50" t="s">
        <v>726</v>
      </c>
    </row>
    <row r="234" customFormat="false" ht="15" hidden="false" customHeight="false" outlineLevel="0" collapsed="false">
      <c r="A234" s="3" t="s">
        <v>727</v>
      </c>
      <c r="B234" s="3" t="s">
        <v>11</v>
      </c>
      <c r="C234" s="3" t="s">
        <v>12</v>
      </c>
      <c r="D234" s="3" t="s">
        <v>715</v>
      </c>
      <c r="E234" s="3" t="s">
        <v>728</v>
      </c>
      <c r="F234" s="3" t="n">
        <v>0.18</v>
      </c>
      <c r="G234" s="3" t="s">
        <v>15</v>
      </c>
      <c r="H234" s="3" t="n">
        <v>7.67529</v>
      </c>
      <c r="I234" s="3" t="n">
        <f aca="false">H234*(1+F234)/0.8</f>
        <v>11.32105275</v>
      </c>
      <c r="J234" s="50" t="s">
        <v>729</v>
      </c>
    </row>
    <row r="235" customFormat="false" ht="15" hidden="false" customHeight="false" outlineLevel="0" collapsed="false">
      <c r="A235" s="3" t="s">
        <v>730</v>
      </c>
      <c r="B235" s="3" t="s">
        <v>11</v>
      </c>
      <c r="C235" s="3" t="s">
        <v>12</v>
      </c>
      <c r="D235" s="3" t="s">
        <v>715</v>
      </c>
      <c r="E235" s="3" t="s">
        <v>731</v>
      </c>
      <c r="F235" s="3" t="n">
        <v>0.18</v>
      </c>
      <c r="G235" s="3" t="s">
        <v>15</v>
      </c>
      <c r="H235" s="3" t="n">
        <v>7.67529</v>
      </c>
      <c r="I235" s="3" t="n">
        <f aca="false">H235*(1+F235)/0.8</f>
        <v>11.32105275</v>
      </c>
      <c r="J235" s="50" t="s">
        <v>732</v>
      </c>
    </row>
    <row r="236" customFormat="false" ht="15" hidden="false" customHeight="false" outlineLevel="0" collapsed="false">
      <c r="A236" s="3" t="s">
        <v>733</v>
      </c>
      <c r="B236" s="3" t="s">
        <v>11</v>
      </c>
      <c r="C236" s="3" t="s">
        <v>12</v>
      </c>
      <c r="D236" s="3" t="s">
        <v>715</v>
      </c>
      <c r="E236" s="3" t="s">
        <v>734</v>
      </c>
      <c r="F236" s="3" t="n">
        <v>0.18</v>
      </c>
      <c r="G236" s="3" t="s">
        <v>15</v>
      </c>
      <c r="H236" s="3" t="n">
        <v>7.67529</v>
      </c>
      <c r="I236" s="3" t="n">
        <f aca="false">H236*(1+F236)/0.8</f>
        <v>11.32105275</v>
      </c>
      <c r="J236" s="50" t="s">
        <v>735</v>
      </c>
    </row>
    <row r="237" customFormat="false" ht="15" hidden="false" customHeight="false" outlineLevel="0" collapsed="false">
      <c r="A237" s="3" t="s">
        <v>736</v>
      </c>
      <c r="B237" s="3" t="s">
        <v>11</v>
      </c>
      <c r="C237" s="3" t="s">
        <v>12</v>
      </c>
      <c r="D237" s="3" t="s">
        <v>715</v>
      </c>
      <c r="E237" s="3" t="s">
        <v>737</v>
      </c>
      <c r="F237" s="3" t="n">
        <v>0.18</v>
      </c>
      <c r="G237" s="3" t="s">
        <v>15</v>
      </c>
      <c r="H237" s="3" t="n">
        <v>7.67529</v>
      </c>
      <c r="I237" s="3" t="n">
        <f aca="false">H237*(1+F237)/0.8</f>
        <v>11.32105275</v>
      </c>
      <c r="J237" s="50" t="s">
        <v>738</v>
      </c>
    </row>
    <row r="238" customFormat="false" ht="15" hidden="false" customHeight="false" outlineLevel="0" collapsed="false">
      <c r="A238" s="3" t="s">
        <v>739</v>
      </c>
      <c r="B238" s="3" t="s">
        <v>11</v>
      </c>
      <c r="C238" s="3" t="s">
        <v>12</v>
      </c>
      <c r="D238" s="3" t="s">
        <v>715</v>
      </c>
      <c r="E238" s="3" t="s">
        <v>740</v>
      </c>
      <c r="F238" s="3" t="n">
        <v>0.18</v>
      </c>
      <c r="G238" s="3" t="s">
        <v>15</v>
      </c>
      <c r="H238" s="3" t="n">
        <v>16.8237</v>
      </c>
      <c r="I238" s="3" t="n">
        <f aca="false">H238*(1+F238)/0.8</f>
        <v>24.8149575</v>
      </c>
      <c r="J238" s="50" t="s">
        <v>4642</v>
      </c>
    </row>
    <row r="239" customFormat="false" ht="15" hidden="false" customHeight="false" outlineLevel="0" collapsed="false">
      <c r="A239" s="3" t="s">
        <v>741</v>
      </c>
      <c r="B239" s="3" t="s">
        <v>11</v>
      </c>
      <c r="C239" s="3" t="s">
        <v>12</v>
      </c>
      <c r="D239" s="3" t="s">
        <v>715</v>
      </c>
      <c r="E239" s="3" t="s">
        <v>742</v>
      </c>
      <c r="F239" s="3" t="n">
        <v>0.18</v>
      </c>
      <c r="G239" s="3" t="s">
        <v>15</v>
      </c>
      <c r="H239" s="3" t="n">
        <v>16.8237</v>
      </c>
      <c r="I239" s="3" t="n">
        <f aca="false">H239*(1+F239)/0.8</f>
        <v>24.8149575</v>
      </c>
      <c r="J239" s="50" t="s">
        <v>743</v>
      </c>
    </row>
    <row r="240" customFormat="false" ht="15" hidden="false" customHeight="false" outlineLevel="0" collapsed="false">
      <c r="A240" s="3" t="s">
        <v>744</v>
      </c>
      <c r="B240" s="3" t="s">
        <v>11</v>
      </c>
      <c r="C240" s="3" t="s">
        <v>12</v>
      </c>
      <c r="D240" s="3" t="s">
        <v>715</v>
      </c>
      <c r="E240" s="3" t="s">
        <v>745</v>
      </c>
      <c r="F240" s="3" t="n">
        <v>0.18</v>
      </c>
      <c r="G240" s="3" t="s">
        <v>15</v>
      </c>
      <c r="H240" s="3" t="n">
        <v>16.8237</v>
      </c>
      <c r="I240" s="3" t="n">
        <f aca="false">H240*(1+F240)/0.8</f>
        <v>24.8149575</v>
      </c>
      <c r="J240" s="50" t="s">
        <v>746</v>
      </c>
    </row>
    <row r="241" customFormat="false" ht="15" hidden="false" customHeight="false" outlineLevel="0" collapsed="false">
      <c r="A241" s="3" t="s">
        <v>747</v>
      </c>
      <c r="B241" s="3" t="s">
        <v>11</v>
      </c>
      <c r="C241" s="3" t="s">
        <v>12</v>
      </c>
      <c r="D241" s="3" t="s">
        <v>715</v>
      </c>
      <c r="E241" s="3" t="s">
        <v>748</v>
      </c>
      <c r="F241" s="3" t="n">
        <v>0.18</v>
      </c>
      <c r="G241" s="3" t="s">
        <v>15</v>
      </c>
      <c r="H241" s="3" t="n">
        <v>16.8237</v>
      </c>
      <c r="I241" s="3" t="n">
        <f aca="false">H241*(1+F241)/0.8</f>
        <v>24.8149575</v>
      </c>
      <c r="J241" s="50" t="s">
        <v>4642</v>
      </c>
    </row>
    <row r="242" customFormat="false" ht="15" hidden="false" customHeight="false" outlineLevel="0" collapsed="false">
      <c r="A242" s="3" t="s">
        <v>749</v>
      </c>
      <c r="B242" s="3" t="s">
        <v>11</v>
      </c>
      <c r="C242" s="3" t="s">
        <v>12</v>
      </c>
      <c r="D242" s="3" t="s">
        <v>715</v>
      </c>
      <c r="E242" s="3" t="s">
        <v>750</v>
      </c>
      <c r="F242" s="3" t="n">
        <v>0.18</v>
      </c>
      <c r="G242" s="3" t="s">
        <v>15</v>
      </c>
      <c r="H242" s="3" t="n">
        <v>5.3802</v>
      </c>
      <c r="I242" s="3" t="n">
        <f aca="false">H242*(1+F242)/0.8</f>
        <v>7.935795</v>
      </c>
      <c r="J242" s="50" t="n">
        <v>4902505355769</v>
      </c>
    </row>
    <row r="243" customFormat="false" ht="15" hidden="false" customHeight="false" outlineLevel="0" collapsed="false">
      <c r="A243" s="3" t="s">
        <v>751</v>
      </c>
      <c r="B243" s="3" t="s">
        <v>11</v>
      </c>
      <c r="C243" s="3" t="s">
        <v>12</v>
      </c>
      <c r="D243" s="3" t="s">
        <v>715</v>
      </c>
      <c r="E243" s="3" t="s">
        <v>752</v>
      </c>
      <c r="F243" s="3" t="n">
        <v>0.18</v>
      </c>
      <c r="G243" s="3" t="s">
        <v>15</v>
      </c>
      <c r="H243" s="3" t="n">
        <v>5.3802</v>
      </c>
      <c r="I243" s="3" t="n">
        <f aca="false">H243*(1+F243)/0.8</f>
        <v>7.935795</v>
      </c>
      <c r="J243" s="50" t="n">
        <v>4902505355783</v>
      </c>
    </row>
    <row r="244" customFormat="false" ht="15" hidden="false" customHeight="false" outlineLevel="0" collapsed="false">
      <c r="A244" s="3" t="s">
        <v>753</v>
      </c>
      <c r="B244" s="3" t="s">
        <v>11</v>
      </c>
      <c r="C244" s="3" t="s">
        <v>12</v>
      </c>
      <c r="D244" s="3" t="s">
        <v>715</v>
      </c>
      <c r="E244" s="3" t="s">
        <v>754</v>
      </c>
      <c r="F244" s="3" t="n">
        <v>0.18</v>
      </c>
      <c r="G244" s="3" t="s">
        <v>15</v>
      </c>
      <c r="H244" s="3" t="n">
        <v>5.3802</v>
      </c>
      <c r="I244" s="3" t="n">
        <f aca="false">H244*(1+F244)/0.8</f>
        <v>7.935795</v>
      </c>
      <c r="J244" s="50" t="n">
        <v>4902505355776</v>
      </c>
    </row>
    <row r="245" customFormat="false" ht="15" hidden="false" customHeight="false" outlineLevel="0" collapsed="false">
      <c r="A245" s="3" t="s">
        <v>755</v>
      </c>
      <c r="B245" s="3" t="s">
        <v>11</v>
      </c>
      <c r="C245" s="3" t="s">
        <v>12</v>
      </c>
      <c r="D245" s="3" t="s">
        <v>715</v>
      </c>
      <c r="E245" s="3" t="s">
        <v>756</v>
      </c>
      <c r="F245" s="3" t="n">
        <v>0.18</v>
      </c>
      <c r="G245" s="3" t="s">
        <v>15</v>
      </c>
      <c r="H245" s="3" t="n">
        <v>5.3802</v>
      </c>
      <c r="I245" s="3" t="n">
        <f aca="false">H245*(1+F245)/0.8</f>
        <v>7.935795</v>
      </c>
      <c r="J245" s="50" t="n">
        <v>4902505355790</v>
      </c>
    </row>
    <row r="246" customFormat="false" ht="15" hidden="false" customHeight="false" outlineLevel="0" collapsed="false">
      <c r="A246" s="3" t="s">
        <v>757</v>
      </c>
      <c r="B246" s="3" t="s">
        <v>11</v>
      </c>
      <c r="C246" s="3" t="s">
        <v>12</v>
      </c>
      <c r="D246" s="3" t="s">
        <v>715</v>
      </c>
      <c r="E246" s="3" t="s">
        <v>758</v>
      </c>
      <c r="F246" s="3" t="n">
        <v>0.18</v>
      </c>
      <c r="G246" s="3" t="s">
        <v>15</v>
      </c>
      <c r="H246" s="3" t="n">
        <v>3.4839</v>
      </c>
      <c r="I246" s="3" t="n">
        <f aca="false">H246*(1+F246)/0.8</f>
        <v>5.1387525</v>
      </c>
      <c r="J246" s="50" t="n">
        <v>4902505343544</v>
      </c>
    </row>
    <row r="247" customFormat="false" ht="15" hidden="false" customHeight="false" outlineLevel="0" collapsed="false">
      <c r="A247" s="3" t="s">
        <v>759</v>
      </c>
      <c r="B247" s="3" t="s">
        <v>11</v>
      </c>
      <c r="C247" s="3" t="s">
        <v>12</v>
      </c>
      <c r="D247" s="3" t="s">
        <v>715</v>
      </c>
      <c r="E247" s="3" t="s">
        <v>760</v>
      </c>
      <c r="F247" s="3" t="n">
        <v>0.18</v>
      </c>
      <c r="G247" s="3" t="s">
        <v>15</v>
      </c>
      <c r="H247" s="3" t="n">
        <v>3.4839</v>
      </c>
      <c r="I247" s="3" t="n">
        <f aca="false">H247*(1+F247)/0.8</f>
        <v>5.1387525</v>
      </c>
      <c r="J247" s="50" t="n">
        <v>4902505343568</v>
      </c>
    </row>
    <row r="248" customFormat="false" ht="15" hidden="false" customHeight="false" outlineLevel="0" collapsed="false">
      <c r="A248" s="3" t="s">
        <v>761</v>
      </c>
      <c r="B248" s="3" t="s">
        <v>11</v>
      </c>
      <c r="C248" s="3" t="s">
        <v>12</v>
      </c>
      <c r="D248" s="3" t="s">
        <v>715</v>
      </c>
      <c r="E248" s="3" t="s">
        <v>762</v>
      </c>
      <c r="F248" s="3" t="n">
        <v>0.18</v>
      </c>
      <c r="G248" s="3" t="s">
        <v>15</v>
      </c>
      <c r="H248" s="3" t="n">
        <v>3.4839</v>
      </c>
      <c r="I248" s="3" t="n">
        <f aca="false">H248*(1+F248)/0.8</f>
        <v>5.1387525</v>
      </c>
      <c r="J248" s="50" t="n">
        <v>4902505343551</v>
      </c>
    </row>
    <row r="249" customFormat="false" ht="15" hidden="false" customHeight="false" outlineLevel="0" collapsed="false">
      <c r="A249" s="3" t="s">
        <v>763</v>
      </c>
      <c r="B249" s="3" t="s">
        <v>11</v>
      </c>
      <c r="C249" s="3" t="s">
        <v>12</v>
      </c>
      <c r="D249" s="3" t="s">
        <v>715</v>
      </c>
      <c r="E249" s="3" t="s">
        <v>764</v>
      </c>
      <c r="F249" s="3" t="n">
        <v>0.18</v>
      </c>
      <c r="G249" s="3" t="s">
        <v>15</v>
      </c>
      <c r="H249" s="3" t="n">
        <v>3.4839</v>
      </c>
      <c r="I249" s="3" t="n">
        <f aca="false">H249*(1+F249)/0.8</f>
        <v>5.1387525</v>
      </c>
      <c r="J249" s="50" t="n">
        <v>4902505343575</v>
      </c>
    </row>
    <row r="250" customFormat="false" ht="15" hidden="false" customHeight="false" outlineLevel="0" collapsed="false">
      <c r="A250" s="3" t="s">
        <v>765</v>
      </c>
      <c r="B250" s="3" t="s">
        <v>11</v>
      </c>
      <c r="C250" s="3" t="s">
        <v>12</v>
      </c>
      <c r="D250" s="3" t="s">
        <v>715</v>
      </c>
      <c r="E250" s="3" t="s">
        <v>766</v>
      </c>
      <c r="F250" s="3" t="n">
        <v>0.18</v>
      </c>
      <c r="G250" s="3" t="s">
        <v>15</v>
      </c>
      <c r="H250" s="3" t="n">
        <f aca="false">VLOOKUP(E250,[1]Sayfa5!E$1:H$1048576,4,0)</f>
        <v>5.57</v>
      </c>
      <c r="I250" s="3" t="n">
        <f aca="false">H250*(1+F250)/0.8</f>
        <v>8.21575</v>
      </c>
      <c r="J250" s="50" t="n">
        <f aca="false">VLOOKUP(E250,[1]Sayfa5!E$1:I$1048576,5,0)</f>
        <v>8693245004975</v>
      </c>
    </row>
    <row r="251" customFormat="false" ht="15" hidden="false" customHeight="false" outlineLevel="0" collapsed="false">
      <c r="A251" s="3" t="s">
        <v>767</v>
      </c>
      <c r="B251" s="3" t="s">
        <v>11</v>
      </c>
      <c r="C251" s="3" t="s">
        <v>12</v>
      </c>
      <c r="D251" s="3" t="s">
        <v>715</v>
      </c>
      <c r="E251" s="3" t="s">
        <v>768</v>
      </c>
      <c r="F251" s="3" t="n">
        <v>0.18</v>
      </c>
      <c r="G251" s="3" t="s">
        <v>15</v>
      </c>
      <c r="H251" s="62" t="n">
        <f aca="false">VLOOKUP(E251,[1]Sayfa5!E$1:H$1048576,4,0)</f>
        <v>12.18</v>
      </c>
      <c r="I251" s="62" t="n">
        <f aca="false">H251*(1+F251)/0.8</f>
        <v>17.9655</v>
      </c>
      <c r="J251" s="50" t="n">
        <f aca="false">VLOOKUP(E251,[1]Sayfa5!E$1:I$1048576,5,0)</f>
        <v>8690826131945</v>
      </c>
    </row>
    <row r="252" customFormat="false" ht="15" hidden="false" customHeight="false" outlineLevel="0" collapsed="false">
      <c r="A252" s="3" t="s">
        <v>769</v>
      </c>
      <c r="B252" s="3" t="s">
        <v>11</v>
      </c>
      <c r="C252" s="3" t="s">
        <v>12</v>
      </c>
      <c r="D252" s="3" t="s">
        <v>715</v>
      </c>
      <c r="E252" s="3" t="s">
        <v>770</v>
      </c>
      <c r="F252" s="3" t="n">
        <v>0.18</v>
      </c>
      <c r="G252" s="3" t="s">
        <v>15</v>
      </c>
      <c r="H252" s="62" t="n">
        <f aca="false">VLOOKUP(E252,[1]Sayfa5!E$1:H$1048576,4,0)</f>
        <v>12.18</v>
      </c>
      <c r="I252" s="62" t="n">
        <f aca="false">H252*(1+F252)/0.8</f>
        <v>17.9655</v>
      </c>
      <c r="J252" s="50" t="n">
        <f aca="false">VLOOKUP(E252,[1]Sayfa5!E$1:I$1048576,5,0)</f>
        <v>8690826131976</v>
      </c>
    </row>
    <row r="253" customFormat="false" ht="15" hidden="false" customHeight="false" outlineLevel="0" collapsed="false">
      <c r="A253" s="3" t="s">
        <v>771</v>
      </c>
      <c r="B253" s="3" t="s">
        <v>11</v>
      </c>
      <c r="C253" s="3" t="s">
        <v>12</v>
      </c>
      <c r="D253" s="3" t="s">
        <v>715</v>
      </c>
      <c r="E253" s="3" t="s">
        <v>772</v>
      </c>
      <c r="F253" s="3" t="n">
        <v>0.18</v>
      </c>
      <c r="G253" s="3" t="s">
        <v>15</v>
      </c>
      <c r="H253" s="62" t="n">
        <f aca="false">VLOOKUP(E253,[1]Sayfa5!E$1:H$1048576,4,0)</f>
        <v>12.18</v>
      </c>
      <c r="I253" s="62" t="n">
        <f aca="false">H253*(1+F253)/0.8</f>
        <v>17.9655</v>
      </c>
      <c r="J253" s="50" t="n">
        <f aca="false">VLOOKUP(E253,[1]Sayfa5!E$1:I$1048576,5,0)</f>
        <v>8690826132003</v>
      </c>
    </row>
    <row r="254" customFormat="false" ht="15" hidden="false" customHeight="false" outlineLevel="0" collapsed="false">
      <c r="A254" s="3" t="s">
        <v>773</v>
      </c>
      <c r="B254" s="3" t="s">
        <v>11</v>
      </c>
      <c r="C254" s="3" t="s">
        <v>12</v>
      </c>
      <c r="D254" s="3" t="s">
        <v>774</v>
      </c>
      <c r="E254" s="3" t="s">
        <v>775</v>
      </c>
      <c r="F254" s="3" t="n">
        <v>0.18</v>
      </c>
      <c r="G254" s="3" t="s">
        <v>15</v>
      </c>
      <c r="H254" s="3" t="n">
        <v>13.86</v>
      </c>
      <c r="I254" s="3" t="n">
        <f aca="false">H254*(1+F254)/0.8</f>
        <v>20.4435</v>
      </c>
      <c r="J254" s="50" t="n">
        <v>8008621001255</v>
      </c>
    </row>
    <row r="255" customFormat="false" ht="15" hidden="false" customHeight="false" outlineLevel="0" collapsed="false">
      <c r="A255" s="3" t="s">
        <v>776</v>
      </c>
      <c r="B255" s="3" t="s">
        <v>11</v>
      </c>
      <c r="C255" s="3" t="s">
        <v>12</v>
      </c>
      <c r="D255" s="3" t="s">
        <v>774</v>
      </c>
      <c r="E255" s="3" t="s">
        <v>777</v>
      </c>
      <c r="F255" s="3" t="n">
        <v>0.18</v>
      </c>
      <c r="G255" s="3" t="s">
        <v>15</v>
      </c>
      <c r="H255" s="3" t="n">
        <v>13.86</v>
      </c>
      <c r="I255" s="3" t="n">
        <f aca="false">H255*(1+F255)/0.8</f>
        <v>20.4435</v>
      </c>
      <c r="J255" s="50" t="n">
        <v>8008621000036</v>
      </c>
    </row>
    <row r="256" customFormat="false" ht="15" hidden="false" customHeight="false" outlineLevel="0" collapsed="false">
      <c r="A256" s="3" t="s">
        <v>778</v>
      </c>
      <c r="B256" s="3" t="s">
        <v>11</v>
      </c>
      <c r="C256" s="3" t="s">
        <v>12</v>
      </c>
      <c r="D256" s="3" t="s">
        <v>774</v>
      </c>
      <c r="E256" s="3" t="s">
        <v>779</v>
      </c>
      <c r="F256" s="3" t="n">
        <v>0.18</v>
      </c>
      <c r="G256" s="3" t="s">
        <v>15</v>
      </c>
      <c r="H256" s="3" t="n">
        <v>13.86</v>
      </c>
      <c r="I256" s="3" t="n">
        <f aca="false">H256*(1+F256)/0.8</f>
        <v>20.4435</v>
      </c>
      <c r="J256" s="50" t="n">
        <v>8008621001262</v>
      </c>
    </row>
    <row r="257" customFormat="false" ht="15" hidden="false" customHeight="false" outlineLevel="0" collapsed="false">
      <c r="A257" s="3" t="s">
        <v>780</v>
      </c>
      <c r="B257" s="3" t="s">
        <v>11</v>
      </c>
      <c r="C257" s="3" t="s">
        <v>12</v>
      </c>
      <c r="D257" s="3" t="s">
        <v>774</v>
      </c>
      <c r="E257" s="3" t="s">
        <v>781</v>
      </c>
      <c r="F257" s="3" t="n">
        <v>0.18</v>
      </c>
      <c r="G257" s="3" t="s">
        <v>15</v>
      </c>
      <c r="H257" s="3" t="n">
        <v>13.86</v>
      </c>
      <c r="I257" s="3" t="n">
        <f aca="false">H257*(1+F257)/0.8</f>
        <v>20.4435</v>
      </c>
      <c r="J257" s="50" t="n">
        <v>8008621001460</v>
      </c>
    </row>
    <row r="258" customFormat="false" ht="15" hidden="false" customHeight="false" outlineLevel="0" collapsed="false">
      <c r="A258" s="3" t="s">
        <v>782</v>
      </c>
      <c r="B258" s="3" t="s">
        <v>11</v>
      </c>
      <c r="C258" s="3" t="s">
        <v>12</v>
      </c>
      <c r="D258" s="3" t="s">
        <v>774</v>
      </c>
      <c r="E258" s="3" t="s">
        <v>783</v>
      </c>
      <c r="F258" s="3" t="n">
        <v>0.18</v>
      </c>
      <c r="G258" s="3" t="s">
        <v>15</v>
      </c>
      <c r="H258" s="3" t="n">
        <v>13.86</v>
      </c>
      <c r="I258" s="3" t="n">
        <f aca="false">H258*(1+F258)/0.8</f>
        <v>20.4435</v>
      </c>
      <c r="J258" s="50" t="n">
        <v>8008621003105</v>
      </c>
    </row>
    <row r="259" customFormat="false" ht="15" hidden="false" customHeight="false" outlineLevel="0" collapsed="false">
      <c r="A259" s="3" t="s">
        <v>784</v>
      </c>
      <c r="B259" s="3" t="s">
        <v>11</v>
      </c>
      <c r="C259" s="3" t="s">
        <v>12</v>
      </c>
      <c r="D259" s="3" t="s">
        <v>774</v>
      </c>
      <c r="E259" s="3" t="s">
        <v>785</v>
      </c>
      <c r="F259" s="3" t="n">
        <v>0.18</v>
      </c>
      <c r="G259" s="3" t="s">
        <v>15</v>
      </c>
      <c r="H259" s="3" t="n">
        <v>13.86</v>
      </c>
      <c r="I259" s="3" t="n">
        <f aca="false">H259*(1+F259)/0.8</f>
        <v>20.4435</v>
      </c>
      <c r="J259" s="50" t="n">
        <v>8008621001507</v>
      </c>
    </row>
    <row r="260" customFormat="false" ht="15" hidden="false" customHeight="false" outlineLevel="0" collapsed="false">
      <c r="A260" s="3" t="s">
        <v>786</v>
      </c>
      <c r="B260" s="3" t="s">
        <v>11</v>
      </c>
      <c r="C260" s="3" t="s">
        <v>12</v>
      </c>
      <c r="D260" s="3" t="s">
        <v>774</v>
      </c>
      <c r="E260" s="3" t="s">
        <v>787</v>
      </c>
      <c r="F260" s="3" t="n">
        <v>0.18</v>
      </c>
      <c r="G260" s="3" t="s">
        <v>15</v>
      </c>
      <c r="H260" s="62" t="n">
        <f aca="false">VLOOKUP(E260,[1]Sayfa5!E$1:H$1048576,4,0)</f>
        <v>11.17</v>
      </c>
      <c r="I260" s="62" t="n">
        <f aca="false">H260*(1+F260)/0.8</f>
        <v>16.47575</v>
      </c>
      <c r="J260" s="50" t="n">
        <f aca="false">VLOOKUP(E260,[1]Sayfa5!E$1:I$1048576,5,0)</f>
        <v>8690826411184</v>
      </c>
    </row>
    <row r="261" customFormat="false" ht="15" hidden="false" customHeight="false" outlineLevel="0" collapsed="false">
      <c r="A261" s="3" t="s">
        <v>788</v>
      </c>
      <c r="B261" s="3" t="s">
        <v>11</v>
      </c>
      <c r="C261" s="3" t="s">
        <v>12</v>
      </c>
      <c r="D261" s="3" t="s">
        <v>774</v>
      </c>
      <c r="E261" s="3" t="s">
        <v>789</v>
      </c>
      <c r="F261" s="3" t="n">
        <v>0.18</v>
      </c>
      <c r="G261" s="3" t="s">
        <v>15</v>
      </c>
      <c r="H261" s="62" t="n">
        <f aca="false">VLOOKUP(E261,[1]Sayfa5!E$1:H$1048576,4,0)</f>
        <v>11.17</v>
      </c>
      <c r="I261" s="62" t="n">
        <f aca="false">H261*(1+F261)/0.8</f>
        <v>16.47575</v>
      </c>
      <c r="J261" s="50" t="n">
        <f aca="false">VLOOKUP(E261,[1]Sayfa5!E$1:I$1048576,5,0)</f>
        <v>8690826411238</v>
      </c>
    </row>
    <row r="262" customFormat="false" ht="15" hidden="false" customHeight="false" outlineLevel="0" collapsed="false">
      <c r="A262" s="3" t="s">
        <v>790</v>
      </c>
      <c r="B262" s="3" t="s">
        <v>11</v>
      </c>
      <c r="C262" s="3" t="s">
        <v>12</v>
      </c>
      <c r="D262" s="3" t="s">
        <v>774</v>
      </c>
      <c r="E262" s="3" t="s">
        <v>791</v>
      </c>
      <c r="F262" s="3" t="n">
        <v>0.18</v>
      </c>
      <c r="G262" s="3" t="s">
        <v>15</v>
      </c>
      <c r="H262" s="62" t="n">
        <f aca="false">VLOOKUP(E262,[1]Sayfa5!E$1:H$1048576,4,0)</f>
        <v>11.17</v>
      </c>
      <c r="I262" s="62" t="n">
        <f aca="false">H262*(1+F262)/0.8</f>
        <v>16.47575</v>
      </c>
      <c r="J262" s="50" t="n">
        <f aca="false">VLOOKUP(E262,[1]Sayfa5!E$1:I$1048576,5,0)</f>
        <v>8690826411283</v>
      </c>
    </row>
    <row r="263" customFormat="false" ht="15" hidden="false" customHeight="false" outlineLevel="0" collapsed="false">
      <c r="A263" s="3" t="s">
        <v>792</v>
      </c>
      <c r="B263" s="3" t="s">
        <v>11</v>
      </c>
      <c r="C263" s="3" t="s">
        <v>12</v>
      </c>
      <c r="D263" s="3" t="s">
        <v>774</v>
      </c>
      <c r="E263" s="3" t="s">
        <v>793</v>
      </c>
      <c r="F263" s="3" t="n">
        <v>0.18</v>
      </c>
      <c r="G263" s="3" t="s">
        <v>15</v>
      </c>
      <c r="H263" s="3" t="n">
        <f aca="false">VLOOKUP(E263,[1]Sayfa5!E$1:H$1048576,4,0)</f>
        <v>11.05</v>
      </c>
      <c r="I263" s="3" t="n">
        <f aca="false">H263*(1+F263)/0.8</f>
        <v>16.29875</v>
      </c>
      <c r="J263" s="50" t="s">
        <v>4642</v>
      </c>
    </row>
    <row r="264" customFormat="false" ht="15" hidden="false" customHeight="false" outlineLevel="0" collapsed="false">
      <c r="A264" s="3" t="s">
        <v>794</v>
      </c>
      <c r="B264" s="3" t="s">
        <v>11</v>
      </c>
      <c r="C264" s="3" t="s">
        <v>12</v>
      </c>
      <c r="D264" s="3" t="s">
        <v>774</v>
      </c>
      <c r="E264" s="3" t="s">
        <v>795</v>
      </c>
      <c r="F264" s="3" t="n">
        <v>0.18</v>
      </c>
      <c r="G264" s="3" t="s">
        <v>15</v>
      </c>
      <c r="H264" s="3" t="n">
        <f aca="false">VLOOKUP(E264,[1]Sayfa5!E$1:H$1048576,4,0)</f>
        <v>11.05</v>
      </c>
      <c r="I264" s="3" t="n">
        <f aca="false">H264*(1+F264)/0.8</f>
        <v>16.29875</v>
      </c>
      <c r="J264" s="50" t="s">
        <v>4642</v>
      </c>
    </row>
    <row r="265" customFormat="false" ht="15" hidden="false" customHeight="false" outlineLevel="0" collapsed="false">
      <c r="A265" s="3" t="s">
        <v>796</v>
      </c>
      <c r="B265" s="3" t="s">
        <v>11</v>
      </c>
      <c r="C265" s="3" t="s">
        <v>12</v>
      </c>
      <c r="D265" s="3" t="s">
        <v>774</v>
      </c>
      <c r="E265" s="3" t="s">
        <v>797</v>
      </c>
      <c r="F265" s="3" t="n">
        <v>0.18</v>
      </c>
      <c r="G265" s="3" t="s">
        <v>15</v>
      </c>
      <c r="H265" s="3" t="n">
        <f aca="false">VLOOKUP(E265,[1]Sayfa5!E$1:H$1048576,4,0)</f>
        <v>11.05</v>
      </c>
      <c r="I265" s="3" t="n">
        <f aca="false">H265*(1+F265)/0.8</f>
        <v>16.29875</v>
      </c>
      <c r="J265" s="50" t="s">
        <v>4642</v>
      </c>
    </row>
    <row r="266" customFormat="false" ht="15" hidden="false" customHeight="false" outlineLevel="0" collapsed="false">
      <c r="A266" s="3" t="s">
        <v>798</v>
      </c>
      <c r="B266" s="3" t="s">
        <v>11</v>
      </c>
      <c r="C266" s="3" t="s">
        <v>12</v>
      </c>
      <c r="D266" s="3" t="s">
        <v>774</v>
      </c>
      <c r="E266" s="3" t="s">
        <v>799</v>
      </c>
      <c r="F266" s="3" t="n">
        <v>0.18</v>
      </c>
      <c r="G266" s="3" t="s">
        <v>15</v>
      </c>
      <c r="H266" s="3" t="n">
        <f aca="false">VLOOKUP(E266,[1]Sayfa5!E$1:H$1048576,4,0)</f>
        <v>11.05</v>
      </c>
      <c r="I266" s="3" t="n">
        <f aca="false">H266*(1+F266)/0.8</f>
        <v>16.29875</v>
      </c>
      <c r="J266" s="50" t="s">
        <v>4642</v>
      </c>
    </row>
    <row r="267" customFormat="false" ht="15" hidden="false" customHeight="false" outlineLevel="0" collapsed="false">
      <c r="A267" s="3" t="s">
        <v>800</v>
      </c>
      <c r="B267" s="3" t="s">
        <v>11</v>
      </c>
      <c r="C267" s="3" t="s">
        <v>12</v>
      </c>
      <c r="D267" s="3" t="s">
        <v>774</v>
      </c>
      <c r="E267" s="3" t="s">
        <v>801</v>
      </c>
      <c r="F267" s="3" t="n">
        <v>0.18</v>
      </c>
      <c r="G267" s="3" t="s">
        <v>15</v>
      </c>
      <c r="H267" s="3" t="n">
        <f aca="false">VLOOKUP(E267,[1]Sayfa5!E$1:H$1048576,4,0)</f>
        <v>11.05</v>
      </c>
      <c r="I267" s="3" t="n">
        <f aca="false">H267*(1+F267)/0.8</f>
        <v>16.29875</v>
      </c>
      <c r="J267" s="50" t="s">
        <v>4642</v>
      </c>
    </row>
    <row r="268" customFormat="false" ht="15" hidden="false" customHeight="false" outlineLevel="0" collapsed="false">
      <c r="A268" s="3" t="s">
        <v>802</v>
      </c>
      <c r="B268" s="3" t="s">
        <v>11</v>
      </c>
      <c r="C268" s="3" t="s">
        <v>12</v>
      </c>
      <c r="D268" s="3" t="s">
        <v>774</v>
      </c>
      <c r="E268" s="3" t="s">
        <v>803</v>
      </c>
      <c r="F268" s="3" t="n">
        <v>0.18</v>
      </c>
      <c r="G268" s="3" t="s">
        <v>15</v>
      </c>
      <c r="H268" s="3" t="n">
        <f aca="false">VLOOKUP(E268,[1]Sayfa5!E$1:H$1048576,4,0)</f>
        <v>11.05</v>
      </c>
      <c r="I268" s="3" t="n">
        <f aca="false">H268*(1+F268)/0.8</f>
        <v>16.29875</v>
      </c>
      <c r="J268" s="50" t="s">
        <v>4642</v>
      </c>
    </row>
    <row r="269" customFormat="false" ht="15" hidden="false" customHeight="false" outlineLevel="0" collapsed="false">
      <c r="A269" s="3" t="s">
        <v>804</v>
      </c>
      <c r="B269" s="3" t="s">
        <v>11</v>
      </c>
      <c r="C269" s="3" t="s">
        <v>12</v>
      </c>
      <c r="D269" s="3" t="s">
        <v>805</v>
      </c>
      <c r="E269" s="3" t="s">
        <v>806</v>
      </c>
      <c r="F269" s="3" t="n">
        <v>0.18</v>
      </c>
      <c r="G269" s="3" t="s">
        <v>15</v>
      </c>
      <c r="H269" s="3" t="n">
        <v>19.75</v>
      </c>
      <c r="I269" s="3" t="n">
        <f aca="false">H269*(1+F269)/0.8</f>
        <v>29.13125</v>
      </c>
      <c r="J269" s="50" t="s">
        <v>807</v>
      </c>
    </row>
    <row r="270" customFormat="false" ht="15" hidden="false" customHeight="false" outlineLevel="0" collapsed="false">
      <c r="A270" s="3" t="s">
        <v>808</v>
      </c>
      <c r="B270" s="3" t="s">
        <v>11</v>
      </c>
      <c r="C270" s="3" t="s">
        <v>12</v>
      </c>
      <c r="D270" s="3" t="s">
        <v>805</v>
      </c>
      <c r="E270" s="3" t="s">
        <v>809</v>
      </c>
      <c r="F270" s="3" t="n">
        <v>0.18</v>
      </c>
      <c r="G270" s="3" t="s">
        <v>15</v>
      </c>
      <c r="H270" s="3" t="n">
        <v>19.75</v>
      </c>
      <c r="I270" s="3" t="n">
        <f aca="false">H270*(1+F270)/0.8</f>
        <v>29.13125</v>
      </c>
      <c r="J270" s="50" t="s">
        <v>810</v>
      </c>
    </row>
    <row r="271" customFormat="false" ht="15" hidden="false" customHeight="false" outlineLevel="0" collapsed="false">
      <c r="A271" s="3" t="s">
        <v>811</v>
      </c>
      <c r="B271" s="3" t="s">
        <v>11</v>
      </c>
      <c r="C271" s="3" t="s">
        <v>12</v>
      </c>
      <c r="D271" s="3" t="s">
        <v>805</v>
      </c>
      <c r="E271" s="3" t="s">
        <v>812</v>
      </c>
      <c r="F271" s="3" t="n">
        <v>0.18</v>
      </c>
      <c r="G271" s="3" t="s">
        <v>15</v>
      </c>
      <c r="H271" s="3" t="n">
        <v>19.75</v>
      </c>
      <c r="I271" s="3" t="n">
        <f aca="false">H271*(1+F271)/0.8</f>
        <v>29.13125</v>
      </c>
      <c r="J271" s="50" t="s">
        <v>813</v>
      </c>
    </row>
    <row r="272" customFormat="false" ht="15" hidden="false" customHeight="false" outlineLevel="0" collapsed="false">
      <c r="A272" s="3" t="s">
        <v>814</v>
      </c>
      <c r="B272" s="3" t="s">
        <v>11</v>
      </c>
      <c r="C272" s="3" t="s">
        <v>12</v>
      </c>
      <c r="D272" s="3" t="s">
        <v>805</v>
      </c>
      <c r="E272" s="3" t="s">
        <v>815</v>
      </c>
      <c r="F272" s="3" t="n">
        <v>0.18</v>
      </c>
      <c r="G272" s="3" t="s">
        <v>15</v>
      </c>
      <c r="H272" s="3" t="n">
        <v>31.39</v>
      </c>
      <c r="I272" s="3" t="n">
        <f aca="false">H272*(1+F272)/0.8</f>
        <v>46.30025</v>
      </c>
      <c r="J272" s="50" t="s">
        <v>816</v>
      </c>
    </row>
    <row r="273" customFormat="false" ht="15" hidden="false" customHeight="false" outlineLevel="0" collapsed="false">
      <c r="A273" s="3" t="s">
        <v>817</v>
      </c>
      <c r="B273" s="3" t="s">
        <v>11</v>
      </c>
      <c r="C273" s="3" t="s">
        <v>12</v>
      </c>
      <c r="D273" s="3" t="s">
        <v>805</v>
      </c>
      <c r="E273" s="3" t="s">
        <v>818</v>
      </c>
      <c r="F273" s="3" t="n">
        <v>0.18</v>
      </c>
      <c r="G273" s="3" t="s">
        <v>15</v>
      </c>
      <c r="H273" s="62" t="n">
        <v>54.405</v>
      </c>
      <c r="I273" s="62" t="n">
        <f aca="false">H273*(1+F273)/0.8</f>
        <v>80.247375</v>
      </c>
      <c r="J273" s="50" t="s">
        <v>819</v>
      </c>
    </row>
    <row r="274" customFormat="false" ht="15" hidden="false" customHeight="false" outlineLevel="0" collapsed="false">
      <c r="A274" s="3" t="s">
        <v>820</v>
      </c>
      <c r="B274" s="3" t="s">
        <v>11</v>
      </c>
      <c r="C274" s="3" t="s">
        <v>12</v>
      </c>
      <c r="D274" s="3" t="s">
        <v>805</v>
      </c>
      <c r="E274" s="3" t="s">
        <v>821</v>
      </c>
      <c r="F274" s="3" t="n">
        <v>0.18</v>
      </c>
      <c r="G274" s="3" t="s">
        <v>15</v>
      </c>
      <c r="H274" s="62" t="n">
        <v>54.405</v>
      </c>
      <c r="I274" s="62" t="n">
        <f aca="false">H274*(1+F274)/0.8</f>
        <v>80.247375</v>
      </c>
      <c r="J274" s="50" t="s">
        <v>822</v>
      </c>
    </row>
    <row r="275" customFormat="false" ht="15" hidden="false" customHeight="false" outlineLevel="0" collapsed="false">
      <c r="A275" s="3" t="s">
        <v>823</v>
      </c>
      <c r="B275" s="3" t="s">
        <v>11</v>
      </c>
      <c r="C275" s="3" t="s">
        <v>12</v>
      </c>
      <c r="D275" s="3" t="s">
        <v>805</v>
      </c>
      <c r="E275" s="3" t="s">
        <v>824</v>
      </c>
      <c r="F275" s="3" t="n">
        <v>0.18</v>
      </c>
      <c r="G275" s="3" t="s">
        <v>15</v>
      </c>
      <c r="H275" s="62" t="n">
        <v>54.405</v>
      </c>
      <c r="I275" s="62" t="n">
        <f aca="false">H275*(1+F275)/0.8</f>
        <v>80.247375</v>
      </c>
      <c r="J275" s="50" t="s">
        <v>825</v>
      </c>
    </row>
    <row r="276" customFormat="false" ht="15" hidden="false" customHeight="false" outlineLevel="0" collapsed="false">
      <c r="A276" s="3" t="s">
        <v>826</v>
      </c>
      <c r="B276" s="3" t="s">
        <v>11</v>
      </c>
      <c r="C276" s="3" t="s">
        <v>12</v>
      </c>
      <c r="D276" s="3" t="s">
        <v>805</v>
      </c>
      <c r="E276" s="3" t="s">
        <v>827</v>
      </c>
      <c r="F276" s="3" t="n">
        <v>0.18</v>
      </c>
      <c r="G276" s="3" t="s">
        <v>15</v>
      </c>
      <c r="H276" s="62" t="n">
        <v>54.405</v>
      </c>
      <c r="I276" s="62" t="n">
        <f aca="false">H276*(1+F276)/0.8</f>
        <v>80.247375</v>
      </c>
      <c r="J276" s="50" t="s">
        <v>828</v>
      </c>
    </row>
    <row r="277" customFormat="false" ht="15" hidden="false" customHeight="false" outlineLevel="0" collapsed="false">
      <c r="A277" s="3" t="s">
        <v>829</v>
      </c>
      <c r="B277" s="3" t="s">
        <v>11</v>
      </c>
      <c r="C277" s="3" t="s">
        <v>12</v>
      </c>
      <c r="D277" s="3" t="s">
        <v>805</v>
      </c>
      <c r="E277" s="3" t="s">
        <v>830</v>
      </c>
      <c r="F277" s="3" t="n">
        <v>0.18</v>
      </c>
      <c r="G277" s="3" t="s">
        <v>15</v>
      </c>
      <c r="H277" s="62" t="n">
        <v>54.405</v>
      </c>
      <c r="I277" s="62" t="n">
        <f aca="false">H277*(1+F277)/0.8</f>
        <v>80.247375</v>
      </c>
      <c r="J277" s="50" t="s">
        <v>831</v>
      </c>
    </row>
    <row r="278" customFormat="false" ht="15" hidden="false" customHeight="false" outlineLevel="0" collapsed="false">
      <c r="A278" s="3" t="s">
        <v>832</v>
      </c>
      <c r="B278" s="3" t="s">
        <v>11</v>
      </c>
      <c r="C278" s="3" t="s">
        <v>12</v>
      </c>
      <c r="D278" s="3" t="s">
        <v>805</v>
      </c>
      <c r="E278" s="3" t="s">
        <v>833</v>
      </c>
      <c r="F278" s="3" t="n">
        <v>0.18</v>
      </c>
      <c r="G278" s="3" t="s">
        <v>15</v>
      </c>
      <c r="H278" s="62" t="n">
        <v>54.405</v>
      </c>
      <c r="I278" s="62" t="n">
        <f aca="false">H278*(1+F278)/0.8</f>
        <v>80.247375</v>
      </c>
      <c r="J278" s="50" t="s">
        <v>834</v>
      </c>
    </row>
    <row r="279" customFormat="false" ht="15" hidden="false" customHeight="false" outlineLevel="0" collapsed="false">
      <c r="A279" s="3" t="s">
        <v>835</v>
      </c>
      <c r="B279" s="3" t="s">
        <v>11</v>
      </c>
      <c r="C279" s="3" t="s">
        <v>12</v>
      </c>
      <c r="D279" s="3" t="s">
        <v>805</v>
      </c>
      <c r="E279" s="3" t="s">
        <v>836</v>
      </c>
      <c r="F279" s="3" t="n">
        <v>0.18</v>
      </c>
      <c r="G279" s="3" t="s">
        <v>15</v>
      </c>
      <c r="H279" s="62" t="n">
        <v>54.405</v>
      </c>
      <c r="I279" s="62" t="n">
        <f aca="false">H279*(1+F279)/0.8</f>
        <v>80.247375</v>
      </c>
      <c r="J279" s="50" t="s">
        <v>837</v>
      </c>
    </row>
    <row r="280" customFormat="false" ht="15" hidden="false" customHeight="false" outlineLevel="0" collapsed="false">
      <c r="A280" s="3" t="s">
        <v>838</v>
      </c>
      <c r="B280" s="3" t="s">
        <v>11</v>
      </c>
      <c r="C280" s="3" t="s">
        <v>12</v>
      </c>
      <c r="D280" s="3" t="s">
        <v>805</v>
      </c>
      <c r="E280" s="3" t="s">
        <v>839</v>
      </c>
      <c r="F280" s="3" t="n">
        <v>0.18</v>
      </c>
      <c r="G280" s="3" t="s">
        <v>15</v>
      </c>
      <c r="H280" s="62" t="n">
        <v>109.647</v>
      </c>
      <c r="I280" s="62" t="n">
        <f aca="false">H280*(1+F280)/0.8</f>
        <v>161.729325</v>
      </c>
      <c r="J280" s="50" t="n">
        <v>3501170949153</v>
      </c>
    </row>
    <row r="281" customFormat="false" ht="15" hidden="false" customHeight="false" outlineLevel="0" collapsed="false">
      <c r="A281" s="3" t="s">
        <v>840</v>
      </c>
      <c r="B281" s="3" t="s">
        <v>11</v>
      </c>
      <c r="C281" s="3" t="s">
        <v>12</v>
      </c>
      <c r="D281" s="3" t="s">
        <v>805</v>
      </c>
      <c r="E281" s="3" t="s">
        <v>841</v>
      </c>
      <c r="F281" s="3" t="n">
        <v>0.18</v>
      </c>
      <c r="G281" s="3" t="s">
        <v>15</v>
      </c>
      <c r="H281" s="62" t="n">
        <v>109.647</v>
      </c>
      <c r="I281" s="62" t="n">
        <f aca="false">H281*(1+F281)/0.8</f>
        <v>161.729325</v>
      </c>
      <c r="J281" s="50" t="n">
        <v>3501170949207</v>
      </c>
    </row>
    <row r="282" customFormat="false" ht="15" hidden="false" customHeight="false" outlineLevel="0" collapsed="false">
      <c r="A282" s="3" t="s">
        <v>842</v>
      </c>
      <c r="B282" s="3" t="s">
        <v>11</v>
      </c>
      <c r="C282" s="3" t="s">
        <v>12</v>
      </c>
      <c r="D282" s="3" t="s">
        <v>805</v>
      </c>
      <c r="E282" s="3" t="s">
        <v>843</v>
      </c>
      <c r="F282" s="3" t="n">
        <v>0.18</v>
      </c>
      <c r="G282" s="3" t="s">
        <v>15</v>
      </c>
      <c r="H282" s="62" t="n">
        <v>109.647</v>
      </c>
      <c r="I282" s="62" t="n">
        <f aca="false">H282*(1+F282)/0.8</f>
        <v>161.729325</v>
      </c>
      <c r="J282" s="50" t="n">
        <v>3501170949252</v>
      </c>
    </row>
    <row r="283" customFormat="false" ht="15" hidden="false" customHeight="false" outlineLevel="0" collapsed="false">
      <c r="A283" s="3" t="s">
        <v>844</v>
      </c>
      <c r="B283" s="3" t="s">
        <v>11</v>
      </c>
      <c r="C283" s="3" t="s">
        <v>12</v>
      </c>
      <c r="D283" s="3" t="s">
        <v>805</v>
      </c>
      <c r="E283" s="3" t="s">
        <v>845</v>
      </c>
      <c r="F283" s="3" t="n">
        <v>0.18</v>
      </c>
      <c r="G283" s="3" t="s">
        <v>15</v>
      </c>
      <c r="H283" s="62" t="n">
        <v>109.647</v>
      </c>
      <c r="I283" s="62" t="n">
        <f aca="false">H283*(1+F283)/0.8</f>
        <v>161.729325</v>
      </c>
      <c r="J283" s="50" t="s">
        <v>846</v>
      </c>
    </row>
    <row r="284" customFormat="false" ht="15" hidden="false" customHeight="false" outlineLevel="0" collapsed="false">
      <c r="A284" s="3" t="s">
        <v>847</v>
      </c>
      <c r="B284" s="3" t="s">
        <v>11</v>
      </c>
      <c r="C284" s="3" t="s">
        <v>12</v>
      </c>
      <c r="D284" s="3" t="s">
        <v>805</v>
      </c>
      <c r="E284" s="3" t="s">
        <v>848</v>
      </c>
      <c r="F284" s="3" t="n">
        <v>0.18</v>
      </c>
      <c r="G284" s="3" t="s">
        <v>15</v>
      </c>
      <c r="H284" s="62" t="n">
        <v>109.647</v>
      </c>
      <c r="I284" s="62" t="n">
        <f aca="false">H284*(1+F284)/0.8</f>
        <v>161.729325</v>
      </c>
      <c r="J284" s="50" t="s">
        <v>849</v>
      </c>
    </row>
    <row r="285" customFormat="false" ht="15" hidden="false" customHeight="false" outlineLevel="0" collapsed="false">
      <c r="A285" s="3" t="s">
        <v>850</v>
      </c>
      <c r="B285" s="3" t="s">
        <v>11</v>
      </c>
      <c r="C285" s="3" t="s">
        <v>12</v>
      </c>
      <c r="D285" s="3" t="s">
        <v>805</v>
      </c>
      <c r="E285" s="3" t="s">
        <v>851</v>
      </c>
      <c r="F285" s="3" t="n">
        <v>0.18</v>
      </c>
      <c r="G285" s="3" t="s">
        <v>15</v>
      </c>
      <c r="H285" s="62" t="n">
        <f aca="false">178*0.9*0.93</f>
        <v>148.986</v>
      </c>
      <c r="I285" s="62" t="n">
        <f aca="false">H285*(1+F285)/0.8</f>
        <v>219.75435</v>
      </c>
      <c r="J285" s="50" t="s">
        <v>852</v>
      </c>
    </row>
    <row r="286" customFormat="false" ht="15" hidden="false" customHeight="false" outlineLevel="0" collapsed="false">
      <c r="A286" s="3" t="s">
        <v>853</v>
      </c>
      <c r="B286" s="3" t="s">
        <v>11</v>
      </c>
      <c r="C286" s="3" t="s">
        <v>12</v>
      </c>
      <c r="D286" s="3" t="s">
        <v>805</v>
      </c>
      <c r="E286" s="3" t="s">
        <v>854</v>
      </c>
      <c r="F286" s="3" t="n">
        <v>0.18</v>
      </c>
      <c r="G286" s="3" t="s">
        <v>15</v>
      </c>
      <c r="H286" s="62" t="n">
        <f aca="false">178*0.9*0.93</f>
        <v>148.986</v>
      </c>
      <c r="I286" s="62" t="n">
        <f aca="false">H286*(1+F286)/0.8</f>
        <v>219.75435</v>
      </c>
      <c r="J286" s="50" t="s">
        <v>855</v>
      </c>
    </row>
    <row r="287" customFormat="false" ht="15" hidden="false" customHeight="false" outlineLevel="0" collapsed="false">
      <c r="A287" s="3" t="s">
        <v>856</v>
      </c>
      <c r="B287" s="3" t="s">
        <v>11</v>
      </c>
      <c r="C287" s="3" t="s">
        <v>12</v>
      </c>
      <c r="D287" s="3" t="s">
        <v>805</v>
      </c>
      <c r="E287" s="3" t="s">
        <v>857</v>
      </c>
      <c r="F287" s="3" t="n">
        <v>0.18</v>
      </c>
      <c r="G287" s="3" t="s">
        <v>15</v>
      </c>
      <c r="H287" s="3" t="n">
        <f aca="false">220*0.9*0.93</f>
        <v>184.14</v>
      </c>
      <c r="I287" s="3" t="n">
        <f aca="false">H287*(1+F287)/0.8</f>
        <v>271.6065</v>
      </c>
      <c r="J287" s="50" t="s">
        <v>858</v>
      </c>
    </row>
    <row r="288" customFormat="false" ht="15" hidden="false" customHeight="false" outlineLevel="0" collapsed="false">
      <c r="A288" s="3" t="s">
        <v>859</v>
      </c>
      <c r="B288" s="3" t="s">
        <v>11</v>
      </c>
      <c r="C288" s="3" t="s">
        <v>12</v>
      </c>
      <c r="D288" s="3" t="s">
        <v>805</v>
      </c>
      <c r="E288" s="3" t="s">
        <v>860</v>
      </c>
      <c r="F288" s="3" t="n">
        <v>0.18</v>
      </c>
      <c r="G288" s="3" t="s">
        <v>15</v>
      </c>
      <c r="H288" s="3" t="n">
        <f aca="false">220*0.9*0.93</f>
        <v>184.14</v>
      </c>
      <c r="I288" s="3" t="n">
        <f aca="false">H288*(1+F288)/0.8</f>
        <v>271.6065</v>
      </c>
      <c r="J288" s="50" t="s">
        <v>861</v>
      </c>
    </row>
    <row r="289" customFormat="false" ht="15" hidden="false" customHeight="false" outlineLevel="0" collapsed="false">
      <c r="A289" s="3" t="s">
        <v>862</v>
      </c>
      <c r="B289" s="3" t="s">
        <v>11</v>
      </c>
      <c r="C289" s="3" t="s">
        <v>12</v>
      </c>
      <c r="D289" s="3" t="s">
        <v>805</v>
      </c>
      <c r="E289" s="3" t="s">
        <v>863</v>
      </c>
      <c r="F289" s="3" t="n">
        <v>0.18</v>
      </c>
      <c r="G289" s="3" t="s">
        <v>15</v>
      </c>
      <c r="H289" s="3" t="n">
        <f aca="false">220*0.9*0.93</f>
        <v>184.14</v>
      </c>
      <c r="I289" s="3" t="n">
        <f aca="false">H289*(1+F289)/0.8</f>
        <v>271.6065</v>
      </c>
      <c r="J289" s="50" t="s">
        <v>864</v>
      </c>
    </row>
    <row r="290" customFormat="false" ht="15" hidden="false" customHeight="false" outlineLevel="0" collapsed="false">
      <c r="A290" s="3" t="s">
        <v>865</v>
      </c>
      <c r="B290" s="3" t="s">
        <v>11</v>
      </c>
      <c r="C290" s="3" t="s">
        <v>12</v>
      </c>
      <c r="D290" s="3" t="s">
        <v>805</v>
      </c>
      <c r="E290" s="3" t="s">
        <v>866</v>
      </c>
      <c r="F290" s="3" t="n">
        <v>0.18</v>
      </c>
      <c r="G290" s="3" t="s">
        <v>15</v>
      </c>
      <c r="H290" s="3" t="n">
        <f aca="false">220*0.9*0.93</f>
        <v>184.14</v>
      </c>
      <c r="I290" s="3" t="n">
        <f aca="false">H290*(1+F290)/0.8</f>
        <v>271.6065</v>
      </c>
      <c r="J290" s="50" t="s">
        <v>867</v>
      </c>
    </row>
    <row r="291" customFormat="false" ht="15" hidden="false" customHeight="false" outlineLevel="0" collapsed="false">
      <c r="A291" s="3" t="s">
        <v>868</v>
      </c>
      <c r="B291" s="3" t="s">
        <v>11</v>
      </c>
      <c r="C291" s="3" t="s">
        <v>12</v>
      </c>
      <c r="D291" s="3" t="s">
        <v>805</v>
      </c>
      <c r="E291" s="3" t="s">
        <v>869</v>
      </c>
      <c r="F291" s="3" t="n">
        <v>0.18</v>
      </c>
      <c r="G291" s="3" t="s">
        <v>15</v>
      </c>
      <c r="H291" s="3" t="n">
        <f aca="false">370*0.9*0.93</f>
        <v>309.69</v>
      </c>
      <c r="I291" s="3" t="n">
        <f aca="false">H291*(1+F291)/0.8</f>
        <v>456.79275</v>
      </c>
      <c r="J291" s="50" t="n">
        <v>3501170947371</v>
      </c>
    </row>
    <row r="292" customFormat="false" ht="15" hidden="false" customHeight="false" outlineLevel="0" collapsed="false">
      <c r="A292" s="3" t="s">
        <v>870</v>
      </c>
      <c r="B292" s="3" t="s">
        <v>11</v>
      </c>
      <c r="C292" s="3" t="s">
        <v>12</v>
      </c>
      <c r="D292" s="3" t="s">
        <v>805</v>
      </c>
      <c r="E292" s="3" t="s">
        <v>871</v>
      </c>
      <c r="F292" s="3" t="n">
        <v>0.18</v>
      </c>
      <c r="G292" s="3" t="s">
        <v>15</v>
      </c>
      <c r="H292" s="3" t="n">
        <f aca="false">370*0.9*0.93</f>
        <v>309.69</v>
      </c>
      <c r="I292" s="3" t="n">
        <f aca="false">H292*(1+F292)/0.8</f>
        <v>456.79275</v>
      </c>
      <c r="J292" s="50" t="n">
        <v>3501170947326</v>
      </c>
    </row>
    <row r="293" customFormat="false" ht="15" hidden="false" customHeight="false" outlineLevel="0" collapsed="false">
      <c r="A293" s="3" t="s">
        <v>872</v>
      </c>
      <c r="B293" s="3" t="s">
        <v>11</v>
      </c>
      <c r="C293" s="3" t="s">
        <v>12</v>
      </c>
      <c r="D293" s="3" t="s">
        <v>805</v>
      </c>
      <c r="E293" s="3" t="s">
        <v>873</v>
      </c>
      <c r="F293" s="3" t="n">
        <v>0.18</v>
      </c>
      <c r="G293" s="3" t="s">
        <v>15</v>
      </c>
      <c r="H293" s="3" t="n">
        <f aca="false">370*0.9*0.93</f>
        <v>309.69</v>
      </c>
      <c r="I293" s="3" t="n">
        <f aca="false">H293*(1+F293)/0.8</f>
        <v>456.79275</v>
      </c>
      <c r="J293" s="50" t="n">
        <v>3501170947272</v>
      </c>
    </row>
    <row r="294" customFormat="false" ht="15" hidden="false" customHeight="false" outlineLevel="0" collapsed="false">
      <c r="A294" s="3" t="s">
        <v>874</v>
      </c>
      <c r="B294" s="3" t="s">
        <v>11</v>
      </c>
      <c r="C294" s="3" t="s">
        <v>12</v>
      </c>
      <c r="D294" s="3" t="s">
        <v>805</v>
      </c>
      <c r="E294" s="3" t="s">
        <v>875</v>
      </c>
      <c r="F294" s="3" t="n">
        <v>0.18</v>
      </c>
      <c r="G294" s="3" t="s">
        <v>15</v>
      </c>
      <c r="H294" s="3" t="n">
        <f aca="false">370*0.9*0.93</f>
        <v>309.69</v>
      </c>
      <c r="I294" s="3" t="n">
        <f aca="false">H294*(1+F294)/0.8</f>
        <v>456.79275</v>
      </c>
      <c r="J294" s="50" t="s">
        <v>876</v>
      </c>
    </row>
    <row r="295" customFormat="false" ht="15" hidden="false" customHeight="false" outlineLevel="0" collapsed="false">
      <c r="A295" s="3" t="s">
        <v>877</v>
      </c>
      <c r="B295" s="3" t="s">
        <v>11</v>
      </c>
      <c r="C295" s="3" t="s">
        <v>12</v>
      </c>
      <c r="D295" s="3" t="s">
        <v>805</v>
      </c>
      <c r="E295" s="3" t="s">
        <v>878</v>
      </c>
      <c r="F295" s="3" t="n">
        <v>0.18</v>
      </c>
      <c r="G295" s="3" t="s">
        <v>15</v>
      </c>
      <c r="H295" s="3" t="n">
        <f aca="false">370*0.9*0.93</f>
        <v>309.69</v>
      </c>
      <c r="I295" s="3" t="n">
        <f aca="false">H295*(1+F295)/0.8</f>
        <v>456.79275</v>
      </c>
      <c r="J295" s="50" t="s">
        <v>879</v>
      </c>
    </row>
    <row r="296" customFormat="false" ht="15" hidden="false" customHeight="false" outlineLevel="0" collapsed="false">
      <c r="A296" s="3" t="s">
        <v>880</v>
      </c>
      <c r="B296" s="3" t="s">
        <v>11</v>
      </c>
      <c r="C296" s="3" t="s">
        <v>12</v>
      </c>
      <c r="D296" s="3" t="s">
        <v>805</v>
      </c>
      <c r="E296" s="3" t="s">
        <v>881</v>
      </c>
      <c r="F296" s="3" t="n">
        <v>0.18</v>
      </c>
      <c r="G296" s="3" t="s">
        <v>15</v>
      </c>
      <c r="H296" s="3" t="n">
        <f aca="false">600*0.9*0.93</f>
        <v>502.2</v>
      </c>
      <c r="I296" s="3" t="n">
        <f aca="false">H296*(1+F296)/0.8</f>
        <v>740.745</v>
      </c>
      <c r="J296" s="50" t="s">
        <v>882</v>
      </c>
    </row>
    <row r="297" customFormat="false" ht="15" hidden="false" customHeight="false" outlineLevel="0" collapsed="false">
      <c r="A297" s="3" t="s">
        <v>883</v>
      </c>
      <c r="B297" s="3" t="s">
        <v>11</v>
      </c>
      <c r="C297" s="3" t="s">
        <v>12</v>
      </c>
      <c r="D297" s="3" t="s">
        <v>805</v>
      </c>
      <c r="E297" s="3" t="s">
        <v>884</v>
      </c>
      <c r="F297" s="3" t="n">
        <v>0.18</v>
      </c>
      <c r="G297" s="3" t="s">
        <v>15</v>
      </c>
      <c r="H297" s="3" t="n">
        <f aca="false">600*0.9*0.93</f>
        <v>502.2</v>
      </c>
      <c r="I297" s="3" t="n">
        <f aca="false">H297*(1+F297)/0.8</f>
        <v>740.745</v>
      </c>
      <c r="J297" s="50" t="s">
        <v>885</v>
      </c>
    </row>
    <row r="298" customFormat="false" ht="15" hidden="false" customHeight="false" outlineLevel="0" collapsed="false">
      <c r="A298" s="3" t="s">
        <v>886</v>
      </c>
      <c r="B298" s="3" t="s">
        <v>11</v>
      </c>
      <c r="C298" s="3" t="s">
        <v>12</v>
      </c>
      <c r="D298" s="3" t="s">
        <v>805</v>
      </c>
      <c r="E298" s="3" t="s">
        <v>887</v>
      </c>
      <c r="F298" s="3" t="n">
        <v>0.18</v>
      </c>
      <c r="G298" s="3" t="s">
        <v>15</v>
      </c>
      <c r="H298" s="3" t="n">
        <f aca="false">785*0.9*0.93</f>
        <v>657.045</v>
      </c>
      <c r="I298" s="3" t="n">
        <f aca="false">H298*(1+F298)/0.8</f>
        <v>969.141375</v>
      </c>
      <c r="J298" s="50" t="s">
        <v>888</v>
      </c>
    </row>
    <row r="299" customFormat="false" ht="15" hidden="false" customHeight="false" outlineLevel="0" collapsed="false">
      <c r="A299" s="3" t="s">
        <v>889</v>
      </c>
      <c r="B299" s="3" t="s">
        <v>11</v>
      </c>
      <c r="C299" s="3" t="s">
        <v>12</v>
      </c>
      <c r="D299" s="3" t="s">
        <v>805</v>
      </c>
      <c r="E299" s="3" t="s">
        <v>890</v>
      </c>
      <c r="F299" s="3" t="n">
        <v>0.18</v>
      </c>
      <c r="G299" s="3" t="s">
        <v>15</v>
      </c>
      <c r="H299" s="3" t="n">
        <f aca="false">765*0.9*0.93</f>
        <v>640.305</v>
      </c>
      <c r="I299" s="3" t="n">
        <f aca="false">H299*(1+F299)/0.8</f>
        <v>944.449875</v>
      </c>
      <c r="J299" s="50" t="s">
        <v>891</v>
      </c>
    </row>
    <row r="300" customFormat="false" ht="15" hidden="false" customHeight="false" outlineLevel="0" collapsed="false">
      <c r="A300" s="3" t="s">
        <v>892</v>
      </c>
      <c r="B300" s="3" t="s">
        <v>11</v>
      </c>
      <c r="C300" s="3" t="s">
        <v>12</v>
      </c>
      <c r="D300" s="3" t="s">
        <v>805</v>
      </c>
      <c r="E300" s="3" t="s">
        <v>893</v>
      </c>
      <c r="F300" s="3" t="n">
        <v>0.18</v>
      </c>
      <c r="G300" s="3" t="s">
        <v>15</v>
      </c>
      <c r="H300" s="3" t="n">
        <f aca="false">730*0.9*0.93</f>
        <v>611.01</v>
      </c>
      <c r="I300" s="3" t="n">
        <f aca="false">H300*(1+F300)/0.8</f>
        <v>901.23975</v>
      </c>
      <c r="J300" s="50" t="s">
        <v>894</v>
      </c>
    </row>
    <row r="301" customFormat="false" ht="15" hidden="false" customHeight="false" outlineLevel="0" collapsed="false">
      <c r="A301" s="3" t="s">
        <v>895</v>
      </c>
      <c r="B301" s="3" t="s">
        <v>11</v>
      </c>
      <c r="C301" s="3" t="s">
        <v>12</v>
      </c>
      <c r="D301" s="3" t="s">
        <v>805</v>
      </c>
      <c r="E301" s="3" t="s">
        <v>896</v>
      </c>
      <c r="F301" s="3" t="n">
        <v>0.18</v>
      </c>
      <c r="G301" s="3" t="s">
        <v>15</v>
      </c>
      <c r="H301" s="3" t="n">
        <f aca="false">730*0.9*0.93</f>
        <v>611.01</v>
      </c>
      <c r="I301" s="3" t="n">
        <f aca="false">H301*(1+F301)/0.8</f>
        <v>901.23975</v>
      </c>
      <c r="J301" s="50" t="n">
        <v>3501170924778</v>
      </c>
    </row>
    <row r="302" customFormat="false" ht="15" hidden="false" customHeight="false" outlineLevel="0" collapsed="false">
      <c r="A302" s="3" t="s">
        <v>897</v>
      </c>
      <c r="B302" s="3" t="s">
        <v>11</v>
      </c>
      <c r="C302" s="3" t="s">
        <v>12</v>
      </c>
      <c r="D302" s="3" t="s">
        <v>805</v>
      </c>
      <c r="E302" s="3" t="s">
        <v>898</v>
      </c>
      <c r="F302" s="3" t="n">
        <v>0.18</v>
      </c>
      <c r="G302" s="3" t="s">
        <v>15</v>
      </c>
      <c r="H302" s="3" t="n">
        <f aca="false">565*0.9*0.93</f>
        <v>472.905</v>
      </c>
      <c r="I302" s="3" t="n">
        <f aca="false">H302*(1+F302)/0.8</f>
        <v>697.534875</v>
      </c>
      <c r="J302" s="50" t="s">
        <v>899</v>
      </c>
    </row>
    <row r="303" customFormat="false" ht="15" hidden="false" customHeight="false" outlineLevel="0" collapsed="false">
      <c r="A303" s="3" t="s">
        <v>900</v>
      </c>
      <c r="B303" s="3" t="s">
        <v>11</v>
      </c>
      <c r="C303" s="3" t="s">
        <v>12</v>
      </c>
      <c r="D303" s="3" t="s">
        <v>805</v>
      </c>
      <c r="E303" s="3" t="s">
        <v>901</v>
      </c>
      <c r="F303" s="3" t="n">
        <v>0.18</v>
      </c>
      <c r="G303" s="3" t="s">
        <v>15</v>
      </c>
      <c r="H303" s="3" t="n">
        <f aca="false">565*0.9*0.93</f>
        <v>472.905</v>
      </c>
      <c r="I303" s="3" t="n">
        <f aca="false">H303*(1+F303)/0.8</f>
        <v>697.534875</v>
      </c>
      <c r="J303" s="50" t="s">
        <v>902</v>
      </c>
    </row>
    <row r="304" customFormat="false" ht="15" hidden="false" customHeight="false" outlineLevel="0" collapsed="false">
      <c r="A304" s="3" t="s">
        <v>903</v>
      </c>
      <c r="B304" s="3" t="s">
        <v>11</v>
      </c>
      <c r="C304" s="3" t="s">
        <v>12</v>
      </c>
      <c r="D304" s="3" t="s">
        <v>805</v>
      </c>
      <c r="E304" s="3" t="s">
        <v>904</v>
      </c>
      <c r="F304" s="3" t="n">
        <v>0.18</v>
      </c>
      <c r="G304" s="3" t="s">
        <v>15</v>
      </c>
      <c r="H304" s="3" t="n">
        <f aca="false">805*0.9*0.93</f>
        <v>673.785</v>
      </c>
      <c r="I304" s="3" t="n">
        <f aca="false">H304*(1+F304)/0.8</f>
        <v>993.832875</v>
      </c>
      <c r="J304" s="50" t="n">
        <v>3501170767481</v>
      </c>
    </row>
    <row r="305" customFormat="false" ht="15" hidden="false" customHeight="false" outlineLevel="0" collapsed="false">
      <c r="A305" s="3" t="s">
        <v>905</v>
      </c>
      <c r="B305" s="3" t="s">
        <v>11</v>
      </c>
      <c r="C305" s="3" t="s">
        <v>12</v>
      </c>
      <c r="D305" s="3" t="s">
        <v>805</v>
      </c>
      <c r="E305" s="3" t="s">
        <v>906</v>
      </c>
      <c r="F305" s="3" t="n">
        <v>0.18</v>
      </c>
      <c r="G305" s="3" t="s">
        <v>15</v>
      </c>
      <c r="H305" s="3" t="n">
        <f aca="false">680*0.9*0.93</f>
        <v>569.16</v>
      </c>
      <c r="I305" s="3" t="n">
        <f aca="false">H305*(1+F305)/0.8</f>
        <v>839.511</v>
      </c>
      <c r="J305" s="50" t="n">
        <v>3501170690437</v>
      </c>
    </row>
    <row r="306" customFormat="false" ht="15" hidden="false" customHeight="false" outlineLevel="0" collapsed="false">
      <c r="A306" s="3" t="s">
        <v>907</v>
      </c>
      <c r="B306" s="3" t="s">
        <v>11</v>
      </c>
      <c r="C306" s="3" t="s">
        <v>12</v>
      </c>
      <c r="D306" s="3" t="s">
        <v>805</v>
      </c>
      <c r="E306" s="3" t="s">
        <v>908</v>
      </c>
      <c r="F306" s="3" t="n">
        <v>0.18</v>
      </c>
      <c r="G306" s="3" t="s">
        <v>15</v>
      </c>
      <c r="H306" s="3" t="n">
        <f aca="false">680*0.9*0.93</f>
        <v>569.16</v>
      </c>
      <c r="I306" s="3" t="n">
        <f aca="false">H306*(1+F306)/0.8</f>
        <v>839.511</v>
      </c>
      <c r="J306" s="50" t="n">
        <v>3501170690581</v>
      </c>
    </row>
    <row r="307" customFormat="false" ht="15" hidden="false" customHeight="false" outlineLevel="0" collapsed="false">
      <c r="A307" s="3" t="s">
        <v>909</v>
      </c>
      <c r="B307" s="3" t="s">
        <v>11</v>
      </c>
      <c r="C307" s="3" t="s">
        <v>12</v>
      </c>
      <c r="D307" s="3" t="s">
        <v>805</v>
      </c>
      <c r="E307" s="3" t="s">
        <v>910</v>
      </c>
      <c r="F307" s="3" t="n">
        <v>0.18</v>
      </c>
      <c r="G307" s="3" t="s">
        <v>15</v>
      </c>
      <c r="H307" s="3" t="n">
        <f aca="false">VLOOKUP(E307,[1]Sayfa5!E$1:H$1048576,4,0)</f>
        <v>218.78</v>
      </c>
      <c r="I307" s="3" t="n">
        <f aca="false">H307*(1+F307)/0.8</f>
        <v>322.7005</v>
      </c>
      <c r="J307" s="50" t="n">
        <f aca="false">VLOOKUP(E307,[1]Sayfa5!E$1:I$1048576,5,0)</f>
        <v>4005401486206</v>
      </c>
    </row>
    <row r="308" customFormat="false" ht="15" hidden="false" customHeight="false" outlineLevel="0" collapsed="false">
      <c r="A308" s="3" t="s">
        <v>911</v>
      </c>
      <c r="B308" s="3" t="s">
        <v>11</v>
      </c>
      <c r="C308" s="3" t="s">
        <v>12</v>
      </c>
      <c r="D308" s="3" t="s">
        <v>805</v>
      </c>
      <c r="E308" s="3" t="s">
        <v>912</v>
      </c>
      <c r="F308" s="3" t="n">
        <v>0.18</v>
      </c>
      <c r="G308" s="3" t="s">
        <v>15</v>
      </c>
      <c r="H308" s="3" t="n">
        <f aca="false">VLOOKUP(E308,[1]Sayfa5!E$1:H$1048576,4,0)</f>
        <v>160.32</v>
      </c>
      <c r="I308" s="3" t="n">
        <f aca="false">H308*(1+F308)/0.8</f>
        <v>236.472</v>
      </c>
      <c r="J308" s="50" t="n">
        <f aca="false">VLOOKUP(E308,[1]Sayfa5!E$1:I$1048576,5,0)</f>
        <v>4005401485902</v>
      </c>
    </row>
    <row r="309" customFormat="false" ht="15" hidden="false" customHeight="false" outlineLevel="0" collapsed="false">
      <c r="A309" s="3" t="s">
        <v>913</v>
      </c>
      <c r="B309" s="3" t="s">
        <v>11</v>
      </c>
      <c r="C309" s="3" t="s">
        <v>12</v>
      </c>
      <c r="D309" s="3" t="s">
        <v>805</v>
      </c>
      <c r="E309" s="3" t="s">
        <v>914</v>
      </c>
      <c r="F309" s="3" t="n">
        <v>0.18</v>
      </c>
      <c r="G309" s="3" t="s">
        <v>15</v>
      </c>
      <c r="H309" s="3" t="n">
        <f aca="false">VLOOKUP(E309,[1]Sayfa5!E$1:H$1048576,4,0)</f>
        <v>157.53</v>
      </c>
      <c r="I309" s="3" t="n">
        <f aca="false">H309*(1+F309)/0.8</f>
        <v>232.35675</v>
      </c>
      <c r="J309" s="50" t="n">
        <f aca="false">VLOOKUP(E309,[1]Sayfa5!E$1:I$1048576,5,0)</f>
        <v>4005401482109</v>
      </c>
    </row>
    <row r="310" customFormat="false" ht="15" hidden="false" customHeight="false" outlineLevel="0" collapsed="false">
      <c r="A310" s="3" t="s">
        <v>915</v>
      </c>
      <c r="B310" s="3" t="s">
        <v>11</v>
      </c>
      <c r="C310" s="3" t="s">
        <v>12</v>
      </c>
      <c r="D310" s="3" t="s">
        <v>805</v>
      </c>
      <c r="E310" s="3" t="s">
        <v>916</v>
      </c>
      <c r="F310" s="3" t="n">
        <v>0.18</v>
      </c>
      <c r="G310" s="3" t="s">
        <v>15</v>
      </c>
      <c r="H310" s="3" t="n">
        <f aca="false">VLOOKUP(E310,[1]Sayfa5!E$1:H$1048576,4,0)</f>
        <v>157.53</v>
      </c>
      <c r="I310" s="3" t="n">
        <f aca="false">H310*(1+F310)/0.8</f>
        <v>232.35675</v>
      </c>
      <c r="J310" s="50" t="n">
        <f aca="false">VLOOKUP(E310,[1]Sayfa5!E$1:I$1048576,5,0)</f>
        <v>4005401482130</v>
      </c>
    </row>
    <row r="311" customFormat="false" ht="15" hidden="false" customHeight="false" outlineLevel="0" collapsed="false">
      <c r="A311" s="3" t="s">
        <v>917</v>
      </c>
      <c r="B311" s="3" t="s">
        <v>11</v>
      </c>
      <c r="C311" s="3" t="s">
        <v>12</v>
      </c>
      <c r="D311" s="3" t="s">
        <v>805</v>
      </c>
      <c r="E311" s="3" t="s">
        <v>918</v>
      </c>
      <c r="F311" s="3" t="n">
        <v>0.18</v>
      </c>
      <c r="G311" s="3" t="s">
        <v>15</v>
      </c>
      <c r="H311" s="3" t="n">
        <f aca="false">VLOOKUP(E311,[1]Sayfa5!E$1:H$1048576,4,0)</f>
        <v>157.53</v>
      </c>
      <c r="I311" s="3" t="n">
        <f aca="false">H311*(1+F311)/0.8</f>
        <v>232.35675</v>
      </c>
      <c r="J311" s="50" t="n">
        <f aca="false">VLOOKUP(E311,[1]Sayfa5!E$1:I$1048576,5,0)</f>
        <v>4005401482208</v>
      </c>
    </row>
    <row r="312" customFormat="false" ht="15" hidden="false" customHeight="false" outlineLevel="0" collapsed="false">
      <c r="A312" s="3" t="s">
        <v>919</v>
      </c>
      <c r="B312" s="3" t="s">
        <v>11</v>
      </c>
      <c r="C312" s="3" t="s">
        <v>12</v>
      </c>
      <c r="D312" s="3" t="s">
        <v>805</v>
      </c>
      <c r="E312" s="3" t="s">
        <v>920</v>
      </c>
      <c r="F312" s="3" t="n">
        <v>0.18</v>
      </c>
      <c r="G312" s="3" t="s">
        <v>15</v>
      </c>
      <c r="H312" s="3" t="n">
        <f aca="false">VLOOKUP(E312,[1]Sayfa5!E$1:H$1048576,4,0)</f>
        <v>59.13</v>
      </c>
      <c r="I312" s="3" t="n">
        <f aca="false">H312*(1+F312)/0.8</f>
        <v>87.21675</v>
      </c>
      <c r="J312" s="50" t="n">
        <f aca="false">VLOOKUP(E312,[1]Sayfa5!E$1:I$1048576,5,0)</f>
        <v>4005401492801</v>
      </c>
    </row>
    <row r="313" customFormat="false" ht="15" hidden="false" customHeight="false" outlineLevel="0" collapsed="false">
      <c r="A313" s="3" t="s">
        <v>921</v>
      </c>
      <c r="B313" s="3" t="s">
        <v>11</v>
      </c>
      <c r="C313" s="3" t="s">
        <v>12</v>
      </c>
      <c r="D313" s="3" t="s">
        <v>805</v>
      </c>
      <c r="E313" s="3" t="s">
        <v>922</v>
      </c>
      <c r="F313" s="3" t="n">
        <v>0.18</v>
      </c>
      <c r="G313" s="3" t="s">
        <v>15</v>
      </c>
      <c r="H313" s="3" t="n">
        <f aca="false">VLOOKUP(E313,[1]Sayfa5!E$1:H$1048576,4,0)</f>
        <v>59.13</v>
      </c>
      <c r="I313" s="3" t="n">
        <f aca="false">H313*(1+F313)/0.8</f>
        <v>87.21675</v>
      </c>
      <c r="J313" s="50" t="n">
        <f aca="false">VLOOKUP(E313,[1]Sayfa5!E$1:I$1048576,5,0)</f>
        <v>4005401492900</v>
      </c>
    </row>
    <row r="314" customFormat="false" ht="15" hidden="false" customHeight="false" outlineLevel="0" collapsed="false">
      <c r="A314" s="3" t="s">
        <v>923</v>
      </c>
      <c r="B314" s="3" t="s">
        <v>11</v>
      </c>
      <c r="C314" s="3" t="s">
        <v>12</v>
      </c>
      <c r="D314" s="3" t="s">
        <v>805</v>
      </c>
      <c r="E314" s="3" t="s">
        <v>924</v>
      </c>
      <c r="F314" s="3" t="n">
        <v>0.18</v>
      </c>
      <c r="G314" s="3" t="s">
        <v>15</v>
      </c>
      <c r="H314" s="3" t="n">
        <f aca="false">VLOOKUP(E314,[1]Sayfa5!E$1:H$1048576,4,0)</f>
        <v>53.47</v>
      </c>
      <c r="I314" s="3" t="n">
        <f aca="false">H314*(1+F314)/0.8</f>
        <v>78.86825</v>
      </c>
      <c r="J314" s="50" t="n">
        <f aca="false">VLOOKUP(E314,[1]Sayfa5!E$1:I$1048576,5,0)</f>
        <v>4005401492009</v>
      </c>
    </row>
    <row r="315" customFormat="false" ht="15" hidden="false" customHeight="false" outlineLevel="0" collapsed="false">
      <c r="A315" s="3" t="s">
        <v>925</v>
      </c>
      <c r="B315" s="3" t="s">
        <v>11</v>
      </c>
      <c r="C315" s="3" t="s">
        <v>12</v>
      </c>
      <c r="D315" s="3" t="s">
        <v>805</v>
      </c>
      <c r="E315" s="3" t="s">
        <v>926</v>
      </c>
      <c r="F315" s="3" t="n">
        <v>0.18</v>
      </c>
      <c r="G315" s="3" t="s">
        <v>15</v>
      </c>
      <c r="H315" s="3" t="n">
        <f aca="false">VLOOKUP(E315,[1]Sayfa5!E$1:H$1048576,4,0)</f>
        <v>53.47</v>
      </c>
      <c r="I315" s="3" t="n">
        <f aca="false">H315*(1+F315)/0.8</f>
        <v>78.86825</v>
      </c>
      <c r="J315" s="50" t="n">
        <f aca="false">VLOOKUP(E315,[1]Sayfa5!E$1:I$1048576,5,0)</f>
        <v>4005401492108</v>
      </c>
    </row>
    <row r="316" customFormat="false" ht="15" hidden="false" customHeight="false" outlineLevel="0" collapsed="false">
      <c r="A316" s="3" t="s">
        <v>927</v>
      </c>
      <c r="B316" s="3" t="s">
        <v>11</v>
      </c>
      <c r="C316" s="3" t="s">
        <v>12</v>
      </c>
      <c r="D316" s="3" t="s">
        <v>805</v>
      </c>
      <c r="E316" s="3" t="s">
        <v>928</v>
      </c>
      <c r="F316" s="3" t="n">
        <v>0.18</v>
      </c>
      <c r="G316" s="3" t="s">
        <v>15</v>
      </c>
      <c r="H316" s="3" t="n">
        <f aca="false">VLOOKUP(E316,[1]Sayfa5!E$1:H$1048576,4,0)</f>
        <v>53.47</v>
      </c>
      <c r="I316" s="3" t="n">
        <f aca="false">H316*(1+F316)/0.8</f>
        <v>78.86825</v>
      </c>
      <c r="J316" s="50" t="n">
        <f aca="false">VLOOKUP(E316,[1]Sayfa5!E$1:I$1048576,5,0)</f>
        <v>4005401492306</v>
      </c>
    </row>
    <row r="317" customFormat="false" ht="15" hidden="false" customHeight="false" outlineLevel="0" collapsed="false">
      <c r="A317" s="3" t="s">
        <v>929</v>
      </c>
      <c r="B317" s="3" t="s">
        <v>11</v>
      </c>
      <c r="C317" s="3" t="s">
        <v>12</v>
      </c>
      <c r="D317" s="3" t="s">
        <v>805</v>
      </c>
      <c r="E317" s="3" t="s">
        <v>930</v>
      </c>
      <c r="F317" s="3" t="n">
        <v>0.18</v>
      </c>
      <c r="G317" s="3" t="s">
        <v>15</v>
      </c>
      <c r="H317" s="3" t="n">
        <f aca="false">VLOOKUP(E317,[1]Sayfa5!E$1:H$1048576,4,0)</f>
        <v>53.47</v>
      </c>
      <c r="I317" s="3" t="n">
        <f aca="false">H317*(1+F317)/0.8</f>
        <v>78.86825</v>
      </c>
      <c r="J317" s="50" t="n">
        <f aca="false">VLOOKUP(E317,[1]Sayfa5!E$1:I$1048576,5,0)</f>
        <v>4005401492207</v>
      </c>
    </row>
    <row r="318" customFormat="false" ht="15" hidden="false" customHeight="false" outlineLevel="0" collapsed="false">
      <c r="A318" s="3" t="s">
        <v>931</v>
      </c>
      <c r="B318" s="3" t="s">
        <v>11</v>
      </c>
      <c r="C318" s="3" t="s">
        <v>12</v>
      </c>
      <c r="D318" s="3" t="s">
        <v>805</v>
      </c>
      <c r="E318" s="3" t="s">
        <v>932</v>
      </c>
      <c r="F318" s="3" t="n">
        <v>0.18</v>
      </c>
      <c r="G318" s="3" t="s">
        <v>15</v>
      </c>
      <c r="H318" s="3" t="n">
        <f aca="false">VLOOKUP(E318,[1]Sayfa5!E$1:H$1048576,4,0)</f>
        <v>59.14</v>
      </c>
      <c r="I318" s="3" t="n">
        <f aca="false">H318*(1+F318)/0.8</f>
        <v>87.2315</v>
      </c>
      <c r="J318" s="50" t="n">
        <f aca="false">VLOOKUP(E318,[1]Sayfa5!E$1:I$1048576,5,0)</f>
        <v>4005401492504</v>
      </c>
    </row>
    <row r="319" customFormat="false" ht="15" hidden="false" customHeight="false" outlineLevel="0" collapsed="false">
      <c r="A319" s="3" t="s">
        <v>933</v>
      </c>
      <c r="B319" s="3" t="s">
        <v>11</v>
      </c>
      <c r="C319" s="3" t="s">
        <v>12</v>
      </c>
      <c r="D319" s="3" t="s">
        <v>805</v>
      </c>
      <c r="E319" s="3" t="s">
        <v>934</v>
      </c>
      <c r="F319" s="3" t="n">
        <v>0.18</v>
      </c>
      <c r="G319" s="3" t="s">
        <v>15</v>
      </c>
      <c r="H319" s="3" t="n">
        <f aca="false">VLOOKUP(E319,[1]Sayfa5!E$1:H$1048576,4,0)</f>
        <v>60.24</v>
      </c>
      <c r="I319" s="3" t="n">
        <f aca="false">H319*(1+F319)/0.8</f>
        <v>88.854</v>
      </c>
      <c r="J319" s="50" t="n">
        <f aca="false">VLOOKUP(E319,[1]Sayfa5!E$1:I$1048576,5,0)</f>
        <v>4005401492702</v>
      </c>
    </row>
    <row r="320" customFormat="false" ht="15" hidden="false" customHeight="false" outlineLevel="0" collapsed="false">
      <c r="A320" s="3" t="s">
        <v>935</v>
      </c>
      <c r="B320" s="3" t="s">
        <v>11</v>
      </c>
      <c r="C320" s="3" t="s">
        <v>12</v>
      </c>
      <c r="D320" s="3" t="s">
        <v>805</v>
      </c>
      <c r="E320" s="3" t="s">
        <v>936</v>
      </c>
      <c r="F320" s="3" t="n">
        <v>0.18</v>
      </c>
      <c r="G320" s="3" t="s">
        <v>15</v>
      </c>
      <c r="H320" s="3" t="n">
        <f aca="false">VLOOKUP(E320,[1]Sayfa5!E$1:H$1048576,4,0)</f>
        <v>66.92</v>
      </c>
      <c r="I320" s="3" t="n">
        <f aca="false">H320*(1+F320)/0.8</f>
        <v>98.707</v>
      </c>
      <c r="J320" s="50" t="n">
        <f aca="false">VLOOKUP(E320,[1]Sayfa5!E$1:I$1048576,5,0)</f>
        <v>4005401488200</v>
      </c>
    </row>
    <row r="321" customFormat="false" ht="15" hidden="false" customHeight="false" outlineLevel="0" collapsed="false">
      <c r="A321" s="3" t="s">
        <v>937</v>
      </c>
      <c r="B321" s="3" t="s">
        <v>11</v>
      </c>
      <c r="C321" s="3" t="s">
        <v>12</v>
      </c>
      <c r="D321" s="3" t="s">
        <v>805</v>
      </c>
      <c r="E321" s="3" t="s">
        <v>938</v>
      </c>
      <c r="F321" s="3" t="n">
        <v>0.18</v>
      </c>
      <c r="G321" s="3" t="s">
        <v>15</v>
      </c>
      <c r="H321" s="3" t="n">
        <f aca="false">VLOOKUP(E321,[1]Sayfa5!E$1:H$1048576,4,0)</f>
        <v>66.92</v>
      </c>
      <c r="I321" s="3" t="n">
        <f aca="false">H321*(1+F321)/0.8</f>
        <v>98.707</v>
      </c>
      <c r="J321" s="50" t="n">
        <f aca="false">VLOOKUP(E321,[1]Sayfa5!E$1:I$1048576,5,0)</f>
        <v>4005401488309</v>
      </c>
    </row>
    <row r="322" customFormat="false" ht="15" hidden="false" customHeight="false" outlineLevel="0" collapsed="false">
      <c r="A322" s="3" t="s">
        <v>939</v>
      </c>
      <c r="B322" s="3" t="s">
        <v>11</v>
      </c>
      <c r="C322" s="3" t="s">
        <v>12</v>
      </c>
      <c r="D322" s="3" t="s">
        <v>805</v>
      </c>
      <c r="E322" s="3" t="s">
        <v>940</v>
      </c>
      <c r="F322" s="3" t="n">
        <v>0.18</v>
      </c>
      <c r="G322" s="3" t="s">
        <v>15</v>
      </c>
      <c r="H322" s="3" t="n">
        <f aca="false">VLOOKUP(E322,[1]Sayfa5!E$1:H$1048576,4,0)</f>
        <v>54.31</v>
      </c>
      <c r="I322" s="3" t="n">
        <f aca="false">H322*(1+F322)/0.8</f>
        <v>80.10725</v>
      </c>
      <c r="J322" s="50" t="n">
        <f aca="false">VLOOKUP(E322,[1]Sayfa5!E$1:I$1048576,5,0)</f>
        <v>4005401485001</v>
      </c>
    </row>
    <row r="323" customFormat="false" ht="15" hidden="false" customHeight="false" outlineLevel="0" collapsed="false">
      <c r="A323" s="3" t="s">
        <v>941</v>
      </c>
      <c r="B323" s="3" t="s">
        <v>11</v>
      </c>
      <c r="C323" s="3" t="s">
        <v>12</v>
      </c>
      <c r="D323" s="3" t="s">
        <v>805</v>
      </c>
      <c r="E323" s="3" t="s">
        <v>942</v>
      </c>
      <c r="F323" s="3" t="n">
        <v>0.18</v>
      </c>
      <c r="G323" s="3" t="s">
        <v>15</v>
      </c>
      <c r="H323" s="3" t="n">
        <f aca="false">VLOOKUP(E323,[1]Sayfa5!E$1:H$1048576,4,0)</f>
        <v>54.31</v>
      </c>
      <c r="I323" s="3" t="n">
        <f aca="false">H323*(1+F323)/0.8</f>
        <v>80.10725</v>
      </c>
      <c r="J323" s="50" t="n">
        <f aca="false">VLOOKUP(E323,[1]Sayfa5!E$1:I$1048576,5,0)</f>
        <v>4005401485209</v>
      </c>
    </row>
    <row r="324" customFormat="false" ht="15" hidden="false" customHeight="false" outlineLevel="0" collapsed="false">
      <c r="A324" s="3" t="s">
        <v>943</v>
      </c>
      <c r="B324" s="3" t="s">
        <v>11</v>
      </c>
      <c r="C324" s="3" t="s">
        <v>12</v>
      </c>
      <c r="D324" s="3" t="s">
        <v>805</v>
      </c>
      <c r="E324" s="3" t="s">
        <v>944</v>
      </c>
      <c r="F324" s="3" t="n">
        <v>0.18</v>
      </c>
      <c r="G324" s="3" t="s">
        <v>15</v>
      </c>
      <c r="H324" s="3" t="n">
        <f aca="false">VLOOKUP(E324,[1]Sayfa5!E$1:H$1048576,4,0)</f>
        <v>164.55</v>
      </c>
      <c r="I324" s="3" t="n">
        <f aca="false">H324*(1+F324)/0.8</f>
        <v>242.71125</v>
      </c>
      <c r="J324" s="50" t="n">
        <f aca="false">VLOOKUP(E324,[1]Sayfa5!E$1:I$1048576,5,0)</f>
        <v>4005401375081</v>
      </c>
    </row>
    <row r="325" customFormat="false" ht="15" hidden="false" customHeight="false" outlineLevel="0" collapsed="false">
      <c r="A325" s="3" t="s">
        <v>945</v>
      </c>
      <c r="B325" s="3" t="s">
        <v>11</v>
      </c>
      <c r="C325" s="3" t="s">
        <v>12</v>
      </c>
      <c r="D325" s="3" t="s">
        <v>805</v>
      </c>
      <c r="E325" s="3" t="s">
        <v>946</v>
      </c>
      <c r="F325" s="3" t="n">
        <v>0.18</v>
      </c>
      <c r="G325" s="3" t="s">
        <v>15</v>
      </c>
      <c r="H325" s="3" t="n">
        <f aca="false">VLOOKUP(E325,[1]Sayfa5!E$1:H$1048576,4,0)</f>
        <v>164.55</v>
      </c>
      <c r="I325" s="3" t="n">
        <f aca="false">H325*(1+F325)/0.8</f>
        <v>242.71125</v>
      </c>
      <c r="J325" s="50" t="n">
        <f aca="false">VLOOKUP(E325,[1]Sayfa5!E$1:I$1048576,5,0)</f>
        <v>4005401475903</v>
      </c>
    </row>
    <row r="326" customFormat="false" ht="15" hidden="false" customHeight="false" outlineLevel="0" collapsed="false">
      <c r="A326" s="3" t="s">
        <v>947</v>
      </c>
      <c r="B326" s="3" t="s">
        <v>11</v>
      </c>
      <c r="C326" s="3" t="s">
        <v>12</v>
      </c>
      <c r="D326" s="3" t="s">
        <v>805</v>
      </c>
      <c r="E326" s="3" t="s">
        <v>948</v>
      </c>
      <c r="F326" s="3" t="n">
        <v>0.18</v>
      </c>
      <c r="G326" s="3" t="s">
        <v>15</v>
      </c>
      <c r="H326" s="3" t="n">
        <f aca="false">VLOOKUP(E326,[1]Sayfa5!E$1:H$1048576,4,0)</f>
        <v>154.65</v>
      </c>
      <c r="I326" s="3" t="n">
        <f aca="false">H326*(1+F326)/0.8</f>
        <v>228.10875</v>
      </c>
      <c r="J326" s="50" t="n">
        <f aca="false">VLOOKUP(E326,[1]Sayfa5!E$1:I$1048576,5,0)</f>
        <v>4005401478102</v>
      </c>
    </row>
    <row r="327" customFormat="false" ht="15" hidden="false" customHeight="false" outlineLevel="0" collapsed="false">
      <c r="A327" s="3" t="s">
        <v>949</v>
      </c>
      <c r="B327" s="3" t="s">
        <v>11</v>
      </c>
      <c r="C327" s="3" t="s">
        <v>12</v>
      </c>
      <c r="D327" s="3" t="s">
        <v>805</v>
      </c>
      <c r="E327" s="3" t="s">
        <v>950</v>
      </c>
      <c r="F327" s="3" t="n">
        <v>0.18</v>
      </c>
      <c r="G327" s="3" t="s">
        <v>15</v>
      </c>
      <c r="H327" s="3" t="n">
        <f aca="false">VLOOKUP(E327,[1]Sayfa5!E$1:H$1048576,4,0)</f>
        <v>118.78</v>
      </c>
      <c r="I327" s="3" t="n">
        <f aca="false">H327*(1+F327)/0.8</f>
        <v>175.2005</v>
      </c>
      <c r="J327" s="50" t="n">
        <f aca="false">VLOOKUP(E327,[1]Sayfa5!E$1:I$1048576,5,0)</f>
        <v>4005401489207</v>
      </c>
    </row>
    <row r="328" customFormat="false" ht="15" hidden="false" customHeight="false" outlineLevel="0" collapsed="false">
      <c r="A328" s="3" t="s">
        <v>951</v>
      </c>
      <c r="B328" s="3" t="s">
        <v>11</v>
      </c>
      <c r="C328" s="3" t="s">
        <v>12</v>
      </c>
      <c r="D328" s="3" t="s">
        <v>805</v>
      </c>
      <c r="E328" s="3" t="s">
        <v>952</v>
      </c>
      <c r="F328" s="3" t="n">
        <v>0.18</v>
      </c>
      <c r="G328" s="3" t="s">
        <v>15</v>
      </c>
      <c r="H328" s="3" t="n">
        <f aca="false">VLOOKUP(E328,[1]Sayfa5!E$1:H$1048576,4,0)</f>
        <v>99.74</v>
      </c>
      <c r="I328" s="3" t="n">
        <f aca="false">H328*(1+F328)/0.8</f>
        <v>147.1165</v>
      </c>
      <c r="J328" s="50" t="n">
        <f aca="false">VLOOKUP(E328,[1]Sayfa5!E$1:I$1048576,5,0)</f>
        <v>4005401470502</v>
      </c>
    </row>
    <row r="329" customFormat="false" ht="15" hidden="false" customHeight="false" outlineLevel="0" collapsed="false">
      <c r="A329" s="3" t="s">
        <v>953</v>
      </c>
      <c r="B329" s="3" t="s">
        <v>11</v>
      </c>
      <c r="C329" s="3" t="s">
        <v>12</v>
      </c>
      <c r="D329" s="3" t="s">
        <v>805</v>
      </c>
      <c r="E329" s="3" t="s">
        <v>954</v>
      </c>
      <c r="F329" s="3" t="n">
        <v>0.18</v>
      </c>
      <c r="G329" s="3" t="s">
        <v>15</v>
      </c>
      <c r="H329" s="3" t="n">
        <f aca="false">VLOOKUP(E329,[1]Sayfa5!E$1:H$1048576,4,0)</f>
        <v>94.84</v>
      </c>
      <c r="I329" s="3" t="n">
        <f aca="false">H329*(1+F329)/0.8</f>
        <v>139.889</v>
      </c>
      <c r="J329" s="50" t="n">
        <f aca="false">VLOOKUP(E329,[1]Sayfa5!E$1:I$1048576,5,0)</f>
        <v>4005401481409</v>
      </c>
    </row>
    <row r="330" customFormat="false" ht="15" hidden="false" customHeight="false" outlineLevel="0" collapsed="false">
      <c r="A330" s="3" t="s">
        <v>955</v>
      </c>
      <c r="B330" s="3" t="s">
        <v>11</v>
      </c>
      <c r="C330" s="3" t="s">
        <v>12</v>
      </c>
      <c r="D330" s="3" t="s">
        <v>805</v>
      </c>
      <c r="E330" s="3" t="s">
        <v>956</v>
      </c>
      <c r="F330" s="3" t="n">
        <v>0.18</v>
      </c>
      <c r="G330" s="3" t="s">
        <v>15</v>
      </c>
      <c r="H330" s="3" t="n">
        <f aca="false">VLOOKUP(E330,[1]Sayfa5!E$1:H$1048576,4,0)</f>
        <v>94.75</v>
      </c>
      <c r="I330" s="3" t="n">
        <f aca="false">H330*(1+F330)/0.8</f>
        <v>139.75625</v>
      </c>
      <c r="J330" s="50" t="n">
        <f aca="false">VLOOKUP(E330,[1]Sayfa5!E$1:I$1048576,5,0)</f>
        <v>4005401470908</v>
      </c>
    </row>
    <row r="331" customFormat="false" ht="15" hidden="false" customHeight="false" outlineLevel="0" collapsed="false">
      <c r="A331" s="3" t="s">
        <v>957</v>
      </c>
      <c r="B331" s="3" t="s">
        <v>11</v>
      </c>
      <c r="C331" s="3" t="s">
        <v>12</v>
      </c>
      <c r="D331" s="3" t="s">
        <v>805</v>
      </c>
      <c r="E331" s="3" t="s">
        <v>958</v>
      </c>
      <c r="F331" s="3" t="n">
        <v>0.18</v>
      </c>
      <c r="G331" s="3" t="s">
        <v>15</v>
      </c>
      <c r="H331" s="3" t="n">
        <f aca="false">VLOOKUP(E331,[1]Sayfa5!E$1:H$1048576,4,0)</f>
        <v>164.12</v>
      </c>
      <c r="I331" s="3" t="n">
        <f aca="false">H331*(1+F331)/0.8</f>
        <v>242.077</v>
      </c>
      <c r="J331" s="50" t="n">
        <f aca="false">VLOOKUP(E331,[1]Sayfa5!E$1:I$1048576,5,0)</f>
        <v>4005401481805</v>
      </c>
    </row>
    <row r="332" customFormat="false" ht="15" hidden="false" customHeight="false" outlineLevel="0" collapsed="false">
      <c r="A332" s="3" t="s">
        <v>959</v>
      </c>
      <c r="B332" s="3" t="s">
        <v>11</v>
      </c>
      <c r="C332" s="3" t="s">
        <v>12</v>
      </c>
      <c r="D332" s="3" t="s">
        <v>805</v>
      </c>
      <c r="E332" s="3" t="s">
        <v>960</v>
      </c>
      <c r="F332" s="3" t="n">
        <v>0.18</v>
      </c>
      <c r="G332" s="3" t="s">
        <v>15</v>
      </c>
      <c r="H332" s="3" t="n">
        <f aca="false">VLOOKUP(E332,[1]Sayfa5!E$1:H$1048576,4,0)</f>
        <v>218.78</v>
      </c>
      <c r="I332" s="3" t="n">
        <f aca="false">H332*(1+F332)/0.8</f>
        <v>322.7005</v>
      </c>
      <c r="J332" s="50" t="n">
        <f aca="false">VLOOKUP(E332,[1]Sayfa5!E$1:I$1048576,5,0)</f>
        <v>4005401481706</v>
      </c>
    </row>
    <row r="333" customFormat="false" ht="15" hidden="false" customHeight="false" outlineLevel="0" collapsed="false">
      <c r="A333" s="3" t="s">
        <v>961</v>
      </c>
      <c r="B333" s="3" t="s">
        <v>11</v>
      </c>
      <c r="C333" s="3" t="s">
        <v>12</v>
      </c>
      <c r="D333" s="3" t="s">
        <v>805</v>
      </c>
      <c r="E333" s="3" t="s">
        <v>962</v>
      </c>
      <c r="F333" s="3" t="n">
        <v>0.18</v>
      </c>
      <c r="G333" s="3" t="s">
        <v>15</v>
      </c>
      <c r="H333" s="3" t="n">
        <f aca="false">VLOOKUP(E333,[1]Sayfa5!E$1:H$1048576,4,0)</f>
        <v>165.14</v>
      </c>
      <c r="I333" s="3" t="n">
        <f aca="false">H333*(1+F333)/0.8</f>
        <v>243.5815</v>
      </c>
      <c r="J333" s="50" t="n">
        <f aca="false">VLOOKUP(E333,[1]Sayfa5!E$1:I$1048576,5,0)</f>
        <v>4005401483908</v>
      </c>
    </row>
    <row r="334" customFormat="false" ht="15" hidden="false" customHeight="false" outlineLevel="0" collapsed="false">
      <c r="A334" s="3" t="s">
        <v>963</v>
      </c>
      <c r="B334" s="3" t="s">
        <v>11</v>
      </c>
      <c r="C334" s="3" t="s">
        <v>12</v>
      </c>
      <c r="D334" s="3" t="s">
        <v>805</v>
      </c>
      <c r="E334" s="3" t="s">
        <v>964</v>
      </c>
      <c r="F334" s="3" t="n">
        <v>0.18</v>
      </c>
      <c r="G334" s="3" t="s">
        <v>15</v>
      </c>
      <c r="H334" s="3" t="n">
        <f aca="false">VLOOKUP(E334,[1]Sayfa5!E$1:H$1048576,4,0)</f>
        <v>29.78</v>
      </c>
      <c r="I334" s="3" t="n">
        <f aca="false">H334*(1+F334)/0.8</f>
        <v>43.9255</v>
      </c>
      <c r="J334" s="50" t="n">
        <f aca="false">VLOOKUP(E334,[1]Sayfa5!E$1:I$1048576,5,0)</f>
        <v>4005401493303</v>
      </c>
    </row>
    <row r="335" customFormat="false" ht="15" hidden="false" customHeight="false" outlineLevel="0" collapsed="false">
      <c r="A335" s="3" t="s">
        <v>965</v>
      </c>
      <c r="B335" s="3" t="s">
        <v>11</v>
      </c>
      <c r="C335" s="3" t="s">
        <v>12</v>
      </c>
      <c r="D335" s="3" t="s">
        <v>805</v>
      </c>
      <c r="E335" s="3" t="s">
        <v>966</v>
      </c>
      <c r="F335" s="3" t="n">
        <v>0.18</v>
      </c>
      <c r="G335" s="3" t="s">
        <v>15</v>
      </c>
      <c r="H335" s="3" t="n">
        <f aca="false">VLOOKUP(E335,[1]Sayfa5!E$1:H$1048576,4,0)</f>
        <v>29.78</v>
      </c>
      <c r="I335" s="3" t="n">
        <f aca="false">H335*(1+F335)/0.8</f>
        <v>43.9255</v>
      </c>
      <c r="J335" s="50" t="n">
        <f aca="false">VLOOKUP(E335,[1]Sayfa5!E$1:I$1048576,5,0)</f>
        <v>4005401493310</v>
      </c>
    </row>
    <row r="336" customFormat="false" ht="15" hidden="false" customHeight="false" outlineLevel="0" collapsed="false">
      <c r="A336" s="3" t="s">
        <v>967</v>
      </c>
      <c r="B336" s="3" t="s">
        <v>11</v>
      </c>
      <c r="C336" s="3" t="s">
        <v>12</v>
      </c>
      <c r="D336" s="3" t="s">
        <v>805</v>
      </c>
      <c r="E336" s="3" t="s">
        <v>968</v>
      </c>
      <c r="F336" s="3" t="n">
        <v>0.18</v>
      </c>
      <c r="G336" s="3" t="s">
        <v>15</v>
      </c>
      <c r="H336" s="3" t="n">
        <f aca="false">VLOOKUP(E336,[1]Sayfa5!E$1:H$1048576,4,0)</f>
        <v>29.78</v>
      </c>
      <c r="I336" s="3" t="n">
        <f aca="false">H336*(1+F336)/0.8</f>
        <v>43.9255</v>
      </c>
      <c r="J336" s="50" t="n">
        <f aca="false">VLOOKUP(E336,[1]Sayfa5!E$1:I$1048576,5,0)</f>
        <v>4005401493334</v>
      </c>
    </row>
    <row r="337" customFormat="false" ht="15" hidden="false" customHeight="false" outlineLevel="0" collapsed="false">
      <c r="A337" s="3" t="s">
        <v>969</v>
      </c>
      <c r="B337" s="3" t="s">
        <v>11</v>
      </c>
      <c r="C337" s="3" t="s">
        <v>12</v>
      </c>
      <c r="D337" s="3" t="s">
        <v>805</v>
      </c>
      <c r="E337" s="3" t="s">
        <v>970</v>
      </c>
      <c r="F337" s="3" t="n">
        <v>0.18</v>
      </c>
      <c r="G337" s="3" t="s">
        <v>15</v>
      </c>
      <c r="H337" s="3" t="n">
        <f aca="false">VLOOKUP(E337,[1]Sayfa5!E$1:H$1048576,4,0)</f>
        <v>29.78</v>
      </c>
      <c r="I337" s="3" t="n">
        <f aca="false">H337*(1+F337)/0.8</f>
        <v>43.9255</v>
      </c>
      <c r="J337" s="50" t="n">
        <f aca="false">VLOOKUP(E337,[1]Sayfa5!E$1:I$1048576,5,0)</f>
        <v>4005401493402</v>
      </c>
    </row>
    <row r="338" customFormat="false" ht="15" hidden="false" customHeight="false" outlineLevel="0" collapsed="false">
      <c r="A338" s="3" t="s">
        <v>971</v>
      </c>
      <c r="B338" s="3" t="s">
        <v>11</v>
      </c>
      <c r="C338" s="3" t="s">
        <v>12</v>
      </c>
      <c r="D338" s="3" t="s">
        <v>805</v>
      </c>
      <c r="E338" s="3" t="s">
        <v>972</v>
      </c>
      <c r="F338" s="3" t="n">
        <v>0.18</v>
      </c>
      <c r="G338" s="3" t="s">
        <v>15</v>
      </c>
      <c r="H338" s="3" t="n">
        <f aca="false">VLOOKUP(E338,[1]Sayfa5!E$1:H$1048576,4,0)</f>
        <v>29.78</v>
      </c>
      <c r="I338" s="3" t="n">
        <f aca="false">H338*(1+F338)/0.8</f>
        <v>43.9255</v>
      </c>
      <c r="J338" s="50" t="n">
        <f aca="false">VLOOKUP(E338,[1]Sayfa5!E$1:I$1048576,5,0)</f>
        <v>4005401493419</v>
      </c>
    </row>
    <row r="339" customFormat="false" ht="15" hidden="false" customHeight="false" outlineLevel="0" collapsed="false">
      <c r="A339" s="3" t="s">
        <v>973</v>
      </c>
      <c r="B339" s="3" t="s">
        <v>11</v>
      </c>
      <c r="C339" s="3" t="s">
        <v>12</v>
      </c>
      <c r="D339" s="3" t="s">
        <v>805</v>
      </c>
      <c r="E339" s="3" t="s">
        <v>974</v>
      </c>
      <c r="F339" s="3" t="n">
        <v>0.18</v>
      </c>
      <c r="G339" s="3" t="s">
        <v>15</v>
      </c>
      <c r="H339" s="3" t="n">
        <f aca="false">VLOOKUP(E339,[1]Sayfa5!E$1:H$1048576,4,0)</f>
        <v>29.78</v>
      </c>
      <c r="I339" s="3" t="n">
        <f aca="false">H339*(1+F339)/0.8</f>
        <v>43.9255</v>
      </c>
      <c r="J339" s="50" t="n">
        <f aca="false">VLOOKUP(E339,[1]Sayfa5!E$1:I$1048576,5,0)</f>
        <v>4005401493433</v>
      </c>
    </row>
    <row r="340" customFormat="false" ht="15" hidden="false" customHeight="false" outlineLevel="0" collapsed="false">
      <c r="A340" s="3" t="s">
        <v>975</v>
      </c>
      <c r="B340" s="3" t="s">
        <v>11</v>
      </c>
      <c r="C340" s="3" t="s">
        <v>12</v>
      </c>
      <c r="D340" s="3" t="s">
        <v>805</v>
      </c>
      <c r="E340" s="3" t="s">
        <v>976</v>
      </c>
      <c r="F340" s="3" t="n">
        <v>0.18</v>
      </c>
      <c r="G340" s="3" t="s">
        <v>15</v>
      </c>
      <c r="H340" s="3" t="n">
        <f aca="false">VLOOKUP(E340,[1]Sayfa5!E$1:H$1048576,4,0)</f>
        <v>29.78</v>
      </c>
      <c r="I340" s="3" t="n">
        <f aca="false">H340*(1+F340)/0.8</f>
        <v>43.9255</v>
      </c>
      <c r="J340" s="50" t="n">
        <f aca="false">VLOOKUP(E340,[1]Sayfa5!E$1:I$1048576,5,0)</f>
        <v>4005401493501</v>
      </c>
    </row>
    <row r="341" customFormat="false" ht="15" hidden="false" customHeight="false" outlineLevel="0" collapsed="false">
      <c r="A341" s="3" t="s">
        <v>977</v>
      </c>
      <c r="B341" s="3" t="s">
        <v>11</v>
      </c>
      <c r="C341" s="3" t="s">
        <v>12</v>
      </c>
      <c r="D341" s="3" t="s">
        <v>805</v>
      </c>
      <c r="E341" s="3" t="s">
        <v>978</v>
      </c>
      <c r="F341" s="3" t="n">
        <v>0.18</v>
      </c>
      <c r="G341" s="3" t="s">
        <v>15</v>
      </c>
      <c r="H341" s="3" t="n">
        <f aca="false">VLOOKUP(E341,[1]Sayfa5!E$1:H$1048576,4,0)</f>
        <v>29.78</v>
      </c>
      <c r="I341" s="3" t="n">
        <f aca="false">H341*(1+F341)/0.8</f>
        <v>43.9255</v>
      </c>
      <c r="J341" s="50" t="n">
        <f aca="false">VLOOKUP(E341,[1]Sayfa5!E$1:I$1048576,5,0)</f>
        <v>4005401493518</v>
      </c>
    </row>
    <row r="342" customFormat="false" ht="15" hidden="false" customHeight="false" outlineLevel="0" collapsed="false">
      <c r="A342" s="3" t="s">
        <v>979</v>
      </c>
      <c r="B342" s="3" t="s">
        <v>11</v>
      </c>
      <c r="C342" s="3" t="s">
        <v>12</v>
      </c>
      <c r="D342" s="3" t="s">
        <v>805</v>
      </c>
      <c r="E342" s="3" t="s">
        <v>980</v>
      </c>
      <c r="F342" s="3" t="n">
        <v>0.18</v>
      </c>
      <c r="G342" s="3" t="s">
        <v>15</v>
      </c>
      <c r="H342" s="3" t="n">
        <f aca="false">VLOOKUP(E342,[1]Sayfa5!E$1:H$1048576,4,0)</f>
        <v>29.78</v>
      </c>
      <c r="I342" s="3" t="n">
        <f aca="false">H342*(1+F342)/0.8</f>
        <v>43.9255</v>
      </c>
      <c r="J342" s="50" t="n">
        <f aca="false">VLOOKUP(E342,[1]Sayfa5!E$1:I$1048576,5,0)</f>
        <v>4005401493532</v>
      </c>
    </row>
    <row r="343" customFormat="false" ht="15" hidden="false" customHeight="false" outlineLevel="0" collapsed="false">
      <c r="A343" s="3" t="s">
        <v>981</v>
      </c>
      <c r="B343" s="3" t="s">
        <v>11</v>
      </c>
      <c r="C343" s="3" t="s">
        <v>12</v>
      </c>
      <c r="D343" s="3" t="s">
        <v>805</v>
      </c>
      <c r="E343" s="3" t="s">
        <v>982</v>
      </c>
      <c r="F343" s="3" t="n">
        <v>0.18</v>
      </c>
      <c r="G343" s="3" t="s">
        <v>15</v>
      </c>
      <c r="H343" s="3" t="n">
        <f aca="false">VLOOKUP(E343,[1]Sayfa5!E$1:H$1048576,4,0)</f>
        <v>29.78</v>
      </c>
      <c r="I343" s="3" t="n">
        <f aca="false">H343*(1+F343)/0.8</f>
        <v>43.9255</v>
      </c>
      <c r="J343" s="50" t="n">
        <f aca="false">VLOOKUP(E343,[1]Sayfa5!E$1:I$1048576,5,0)</f>
        <v>4005401493600</v>
      </c>
    </row>
    <row r="344" customFormat="false" ht="15" hidden="false" customHeight="false" outlineLevel="0" collapsed="false">
      <c r="A344" s="3" t="s">
        <v>983</v>
      </c>
      <c r="B344" s="3" t="s">
        <v>11</v>
      </c>
      <c r="C344" s="3" t="s">
        <v>12</v>
      </c>
      <c r="D344" s="3" t="s">
        <v>805</v>
      </c>
      <c r="E344" s="3" t="s">
        <v>984</v>
      </c>
      <c r="F344" s="3" t="n">
        <v>0.18</v>
      </c>
      <c r="G344" s="3" t="s">
        <v>15</v>
      </c>
      <c r="H344" s="3" t="n">
        <f aca="false">VLOOKUP(E344,[1]Sayfa5!E$1:H$1048576,4,0)</f>
        <v>29.78</v>
      </c>
      <c r="I344" s="3" t="n">
        <f aca="false">H344*(1+F344)/0.8</f>
        <v>43.9255</v>
      </c>
      <c r="J344" s="50" t="n">
        <f aca="false">VLOOKUP(E344,[1]Sayfa5!E$1:I$1048576,5,0)</f>
        <v>4005401493617</v>
      </c>
    </row>
    <row r="345" customFormat="false" ht="15" hidden="false" customHeight="false" outlineLevel="0" collapsed="false">
      <c r="A345" s="3" t="s">
        <v>985</v>
      </c>
      <c r="B345" s="3" t="s">
        <v>11</v>
      </c>
      <c r="C345" s="3" t="s">
        <v>12</v>
      </c>
      <c r="D345" s="3" t="s">
        <v>805</v>
      </c>
      <c r="E345" s="3" t="s">
        <v>986</v>
      </c>
      <c r="F345" s="3" t="n">
        <v>0.18</v>
      </c>
      <c r="G345" s="3" t="s">
        <v>15</v>
      </c>
      <c r="H345" s="3" t="n">
        <f aca="false">VLOOKUP(E345,[1]Sayfa5!E$1:H$1048576,4,0)</f>
        <v>29.78</v>
      </c>
      <c r="I345" s="3" t="n">
        <f aca="false">H345*(1+F345)/0.8</f>
        <v>43.9255</v>
      </c>
      <c r="J345" s="50" t="n">
        <f aca="false">VLOOKUP(E345,[1]Sayfa5!E$1:I$1048576,5,0)</f>
        <v>4005401493631</v>
      </c>
    </row>
    <row r="346" customFormat="false" ht="15" hidden="false" customHeight="false" outlineLevel="0" collapsed="false">
      <c r="A346" s="3" t="s">
        <v>987</v>
      </c>
      <c r="B346" s="3" t="s">
        <v>11</v>
      </c>
      <c r="C346" s="3" t="s">
        <v>12</v>
      </c>
      <c r="D346" s="3" t="s">
        <v>805</v>
      </c>
      <c r="E346" s="3" t="s">
        <v>988</v>
      </c>
      <c r="F346" s="3" t="n">
        <v>0.18</v>
      </c>
      <c r="G346" s="3" t="s">
        <v>15</v>
      </c>
      <c r="H346" s="3" t="n">
        <f aca="false">VLOOKUP(E346,[1]Sayfa5!E$1:H$1048576,4,0)</f>
        <v>37.48</v>
      </c>
      <c r="I346" s="3" t="n">
        <f aca="false">H346*(1+F346)/0.8</f>
        <v>55.283</v>
      </c>
      <c r="J346" s="50" t="n">
        <f aca="false">VLOOKUP(E346,[1]Sayfa5!E$1:I$1048576,5,0)</f>
        <v>4005401494102</v>
      </c>
    </row>
    <row r="347" customFormat="false" ht="15" hidden="false" customHeight="false" outlineLevel="0" collapsed="false">
      <c r="A347" s="3" t="s">
        <v>989</v>
      </c>
      <c r="B347" s="3" t="s">
        <v>11</v>
      </c>
      <c r="C347" s="3" t="s">
        <v>12</v>
      </c>
      <c r="D347" s="3" t="s">
        <v>805</v>
      </c>
      <c r="E347" s="3" t="s">
        <v>990</v>
      </c>
      <c r="F347" s="3" t="n">
        <v>0.18</v>
      </c>
      <c r="G347" s="3" t="s">
        <v>15</v>
      </c>
      <c r="H347" s="3" t="n">
        <f aca="false">VLOOKUP(E347,[1]Sayfa5!E$1:H$1048576,4,0)</f>
        <v>37.48</v>
      </c>
      <c r="I347" s="3" t="n">
        <f aca="false">H347*(1+F347)/0.8</f>
        <v>55.283</v>
      </c>
      <c r="J347" s="50" t="n">
        <f aca="false">VLOOKUP(E347,[1]Sayfa5!E$1:I$1048576,5,0)</f>
        <v>4005401494119</v>
      </c>
    </row>
    <row r="348" customFormat="false" ht="15" hidden="false" customHeight="false" outlineLevel="0" collapsed="false">
      <c r="A348" s="3" t="s">
        <v>991</v>
      </c>
      <c r="B348" s="3" t="s">
        <v>11</v>
      </c>
      <c r="C348" s="3" t="s">
        <v>12</v>
      </c>
      <c r="D348" s="3" t="s">
        <v>805</v>
      </c>
      <c r="E348" s="3" t="s">
        <v>992</v>
      </c>
      <c r="F348" s="3" t="n">
        <v>0.18</v>
      </c>
      <c r="G348" s="3" t="s">
        <v>15</v>
      </c>
      <c r="H348" s="3" t="n">
        <f aca="false">VLOOKUP(E348,[1]Sayfa5!E$1:H$1048576,4,0)</f>
        <v>37.48</v>
      </c>
      <c r="I348" s="3" t="n">
        <f aca="false">H348*(1+F348)/0.8</f>
        <v>55.283</v>
      </c>
      <c r="J348" s="50" t="n">
        <f aca="false">VLOOKUP(E348,[1]Sayfa5!E$1:I$1048576,5,0)</f>
        <v>4005401494133</v>
      </c>
    </row>
    <row r="349" customFormat="false" ht="15" hidden="false" customHeight="false" outlineLevel="0" collapsed="false">
      <c r="A349" s="3" t="s">
        <v>993</v>
      </c>
      <c r="B349" s="3" t="s">
        <v>11</v>
      </c>
      <c r="C349" s="3" t="s">
        <v>12</v>
      </c>
      <c r="D349" s="3" t="s">
        <v>805</v>
      </c>
      <c r="E349" s="3" t="s">
        <v>994</v>
      </c>
      <c r="F349" s="3" t="n">
        <v>0.18</v>
      </c>
      <c r="G349" s="3" t="s">
        <v>15</v>
      </c>
      <c r="H349" s="3" t="n">
        <f aca="false">VLOOKUP(E349,[1]Sayfa5!E$1:H$1048576,4,0)</f>
        <v>37.48</v>
      </c>
      <c r="I349" s="3" t="n">
        <f aca="false">H349*(1+F349)/0.8</f>
        <v>55.283</v>
      </c>
      <c r="J349" s="50" t="n">
        <f aca="false">VLOOKUP(E349,[1]Sayfa5!E$1:I$1048576,5,0)</f>
        <v>4005401494201</v>
      </c>
    </row>
    <row r="350" customFormat="false" ht="15" hidden="false" customHeight="false" outlineLevel="0" collapsed="false">
      <c r="A350" s="3" t="s">
        <v>995</v>
      </c>
      <c r="B350" s="3" t="s">
        <v>11</v>
      </c>
      <c r="C350" s="3" t="s">
        <v>12</v>
      </c>
      <c r="D350" s="3" t="s">
        <v>805</v>
      </c>
      <c r="E350" s="3" t="s">
        <v>996</v>
      </c>
      <c r="F350" s="3" t="n">
        <v>0.18</v>
      </c>
      <c r="G350" s="3" t="s">
        <v>15</v>
      </c>
      <c r="H350" s="3" t="n">
        <f aca="false">VLOOKUP(E350,[1]Sayfa5!E$1:H$1048576,4,0)</f>
        <v>37.48</v>
      </c>
      <c r="I350" s="3" t="n">
        <f aca="false">H350*(1+F350)/0.8</f>
        <v>55.283</v>
      </c>
      <c r="J350" s="50" t="n">
        <f aca="false">VLOOKUP(E350,[1]Sayfa5!E$1:I$1048576,5,0)</f>
        <v>4005401494218</v>
      </c>
    </row>
    <row r="351" customFormat="false" ht="15" hidden="false" customHeight="false" outlineLevel="0" collapsed="false">
      <c r="A351" s="3" t="s">
        <v>997</v>
      </c>
      <c r="B351" s="3" t="s">
        <v>11</v>
      </c>
      <c r="C351" s="3" t="s">
        <v>12</v>
      </c>
      <c r="D351" s="3" t="s">
        <v>805</v>
      </c>
      <c r="E351" s="3" t="s">
        <v>998</v>
      </c>
      <c r="F351" s="3" t="n">
        <v>0.18</v>
      </c>
      <c r="G351" s="3" t="s">
        <v>15</v>
      </c>
      <c r="H351" s="3" t="n">
        <f aca="false">VLOOKUP(E351,[1]Sayfa5!E$1:H$1048576,4,0)</f>
        <v>37.48</v>
      </c>
      <c r="I351" s="3" t="n">
        <f aca="false">H351*(1+F351)/0.8</f>
        <v>55.283</v>
      </c>
      <c r="J351" s="50" t="n">
        <f aca="false">VLOOKUP(E351,[1]Sayfa5!E$1:I$1048576,5,0)</f>
        <v>4005401494232</v>
      </c>
    </row>
    <row r="352" customFormat="false" ht="15" hidden="false" customHeight="false" outlineLevel="0" collapsed="false">
      <c r="A352" s="3" t="s">
        <v>999</v>
      </c>
      <c r="B352" s="3" t="s">
        <v>11</v>
      </c>
      <c r="C352" s="3" t="s">
        <v>12</v>
      </c>
      <c r="D352" s="3" t="s">
        <v>805</v>
      </c>
      <c r="E352" s="3" t="s">
        <v>1000</v>
      </c>
      <c r="F352" s="3" t="n">
        <v>0.18</v>
      </c>
      <c r="G352" s="3" t="s">
        <v>15</v>
      </c>
      <c r="H352" s="3" t="n">
        <f aca="false">VLOOKUP(E352,[1]Sayfa5!E$1:H$1048576,4,0)</f>
        <v>37.48</v>
      </c>
      <c r="I352" s="3" t="n">
        <f aca="false">H352*(1+F352)/0.8</f>
        <v>55.283</v>
      </c>
      <c r="J352" s="50" t="n">
        <f aca="false">VLOOKUP(E352,[1]Sayfa5!E$1:I$1048576,5,0)</f>
        <v>4005401494300</v>
      </c>
    </row>
    <row r="353" customFormat="false" ht="15" hidden="false" customHeight="false" outlineLevel="0" collapsed="false">
      <c r="A353" s="3" t="s">
        <v>1001</v>
      </c>
      <c r="B353" s="3" t="s">
        <v>11</v>
      </c>
      <c r="C353" s="3" t="s">
        <v>12</v>
      </c>
      <c r="D353" s="3" t="s">
        <v>805</v>
      </c>
      <c r="E353" s="3" t="s">
        <v>1002</v>
      </c>
      <c r="F353" s="3" t="n">
        <v>0.18</v>
      </c>
      <c r="G353" s="3" t="s">
        <v>15</v>
      </c>
      <c r="H353" s="3" t="n">
        <f aca="false">VLOOKUP(E353,[1]Sayfa5!E$1:H$1048576,4,0)</f>
        <v>37.48</v>
      </c>
      <c r="I353" s="3" t="n">
        <f aca="false">H353*(1+F353)/0.8</f>
        <v>55.283</v>
      </c>
      <c r="J353" s="50" t="n">
        <f aca="false">VLOOKUP(E353,[1]Sayfa5!E$1:I$1048576,5,0)</f>
        <v>4005401494317</v>
      </c>
    </row>
    <row r="354" customFormat="false" ht="15" hidden="false" customHeight="false" outlineLevel="0" collapsed="false">
      <c r="A354" s="3" t="s">
        <v>1003</v>
      </c>
      <c r="B354" s="3" t="s">
        <v>11</v>
      </c>
      <c r="C354" s="3" t="s">
        <v>12</v>
      </c>
      <c r="D354" s="3" t="s">
        <v>805</v>
      </c>
      <c r="E354" s="3" t="s">
        <v>1004</v>
      </c>
      <c r="F354" s="3" t="n">
        <v>0.18</v>
      </c>
      <c r="G354" s="3" t="s">
        <v>15</v>
      </c>
      <c r="H354" s="3" t="n">
        <f aca="false">VLOOKUP(E354,[1]Sayfa5!E$1:H$1048576,4,0)</f>
        <v>37.48</v>
      </c>
      <c r="I354" s="3" t="n">
        <f aca="false">H354*(1+F354)/0.8</f>
        <v>55.283</v>
      </c>
      <c r="J354" s="50" t="n">
        <f aca="false">VLOOKUP(E354,[1]Sayfa5!E$1:I$1048576,5,0)</f>
        <v>4005401494331</v>
      </c>
    </row>
    <row r="355" customFormat="false" ht="15" hidden="false" customHeight="false" outlineLevel="0" collapsed="false">
      <c r="A355" s="3" t="s">
        <v>1005</v>
      </c>
      <c r="B355" s="3" t="s">
        <v>11</v>
      </c>
      <c r="C355" s="3" t="s">
        <v>12</v>
      </c>
      <c r="D355" s="3" t="s">
        <v>805</v>
      </c>
      <c r="E355" s="3" t="s">
        <v>1006</v>
      </c>
      <c r="F355" s="3" t="n">
        <v>0.18</v>
      </c>
      <c r="G355" s="3" t="s">
        <v>15</v>
      </c>
      <c r="H355" s="3" t="n">
        <f aca="false">56.2*0.9*0.94</f>
        <v>47.5452</v>
      </c>
      <c r="I355" s="3" t="n">
        <f aca="false">H355*(1+F355)/0.8</f>
        <v>70.12917</v>
      </c>
      <c r="J355" s="50" t="n">
        <v>8690826001354</v>
      </c>
    </row>
    <row r="356" customFormat="false" ht="15" hidden="false" customHeight="false" outlineLevel="0" collapsed="false">
      <c r="A356" s="3" t="s">
        <v>1007</v>
      </c>
      <c r="B356" s="3" t="s">
        <v>11</v>
      </c>
      <c r="C356" s="3" t="s">
        <v>12</v>
      </c>
      <c r="D356" s="3" t="s">
        <v>805</v>
      </c>
      <c r="E356" s="3" t="s">
        <v>1008</v>
      </c>
      <c r="F356" s="3" t="n">
        <v>0.18</v>
      </c>
      <c r="G356" s="3" t="s">
        <v>15</v>
      </c>
      <c r="H356" s="3" t="n">
        <f aca="false">56.2*0.9*0.94</f>
        <v>47.5452</v>
      </c>
      <c r="I356" s="3" t="n">
        <f aca="false">H356*(1+F356)/0.8</f>
        <v>70.12917</v>
      </c>
      <c r="J356" s="50" t="n">
        <v>8690826001446</v>
      </c>
    </row>
    <row r="357" customFormat="false" ht="15" hidden="false" customHeight="false" outlineLevel="0" collapsed="false">
      <c r="A357" s="3" t="s">
        <v>1009</v>
      </c>
      <c r="B357" s="3" t="s">
        <v>11</v>
      </c>
      <c r="C357" s="3" t="s">
        <v>12</v>
      </c>
      <c r="D357" s="3" t="s">
        <v>805</v>
      </c>
      <c r="E357" s="3" t="s">
        <v>1010</v>
      </c>
      <c r="F357" s="3" t="n">
        <v>0.18</v>
      </c>
      <c r="G357" s="3" t="s">
        <v>15</v>
      </c>
      <c r="H357" s="3" t="n">
        <f aca="false">46.3*0.9*0.94</f>
        <v>39.1698</v>
      </c>
      <c r="I357" s="3" t="n">
        <f aca="false">H357*(1+F357)/0.8</f>
        <v>57.775455</v>
      </c>
      <c r="J357" s="50" t="n">
        <v>8690826001644</v>
      </c>
    </row>
    <row r="358" customFormat="false" ht="15" hidden="false" customHeight="false" outlineLevel="0" collapsed="false">
      <c r="A358" s="3" t="s">
        <v>1011</v>
      </c>
      <c r="B358" s="3" t="s">
        <v>11</v>
      </c>
      <c r="C358" s="3" t="s">
        <v>12</v>
      </c>
      <c r="D358" s="3" t="s">
        <v>805</v>
      </c>
      <c r="E358" s="3" t="s">
        <v>1012</v>
      </c>
      <c r="F358" s="3" t="n">
        <v>0.18</v>
      </c>
      <c r="G358" s="3" t="s">
        <v>15</v>
      </c>
      <c r="H358" s="3" t="n">
        <f aca="false">40.8*0.9*0.94</f>
        <v>34.5168</v>
      </c>
      <c r="I358" s="3" t="n">
        <f aca="false">H358*(1+F358)/0.8</f>
        <v>50.91228</v>
      </c>
      <c r="J358" s="50" t="n">
        <v>8690826001484</v>
      </c>
    </row>
    <row r="359" customFormat="false" ht="15" hidden="false" customHeight="false" outlineLevel="0" collapsed="false">
      <c r="A359" s="3" t="s">
        <v>1013</v>
      </c>
      <c r="B359" s="3" t="s">
        <v>11</v>
      </c>
      <c r="C359" s="3" t="s">
        <v>12</v>
      </c>
      <c r="D359" s="3" t="s">
        <v>805</v>
      </c>
      <c r="E359" s="3" t="s">
        <v>1014</v>
      </c>
      <c r="F359" s="3" t="n">
        <v>0.18</v>
      </c>
      <c r="G359" s="3" t="s">
        <v>15</v>
      </c>
      <c r="H359" s="3" t="n">
        <f aca="false">40.8*0.9*0.94</f>
        <v>34.5168</v>
      </c>
      <c r="I359" s="3" t="n">
        <f aca="false">H359*(1+F359)/0.8</f>
        <v>50.91228</v>
      </c>
      <c r="J359" s="50" t="n">
        <v>8690826001323</v>
      </c>
    </row>
    <row r="360" customFormat="false" ht="15" hidden="false" customHeight="false" outlineLevel="0" collapsed="false">
      <c r="A360" s="3" t="s">
        <v>1015</v>
      </c>
      <c r="B360" s="3" t="s">
        <v>11</v>
      </c>
      <c r="C360" s="3" t="s">
        <v>12</v>
      </c>
      <c r="D360" s="3" t="s">
        <v>1016</v>
      </c>
      <c r="E360" s="3" t="s">
        <v>1017</v>
      </c>
      <c r="F360" s="3" t="n">
        <v>0.18</v>
      </c>
      <c r="G360" s="3" t="s">
        <v>15</v>
      </c>
      <c r="H360" s="3" t="n">
        <v>514.76</v>
      </c>
      <c r="I360" s="3" t="n">
        <f aca="false">H360*(1+F360)/0.8</f>
        <v>759.271</v>
      </c>
      <c r="J360" s="50" t="n">
        <v>3501170767528</v>
      </c>
    </row>
    <row r="361" customFormat="false" ht="15" hidden="false" customHeight="false" outlineLevel="0" collapsed="false">
      <c r="A361" s="3" t="s">
        <v>1018</v>
      </c>
      <c r="B361" s="3" t="s">
        <v>11</v>
      </c>
      <c r="C361" s="3" t="s">
        <v>12</v>
      </c>
      <c r="D361" s="3" t="s">
        <v>1016</v>
      </c>
      <c r="E361" s="3" t="s">
        <v>1019</v>
      </c>
      <c r="F361" s="3" t="n">
        <v>0.18</v>
      </c>
      <c r="G361" s="3" t="s">
        <v>15</v>
      </c>
      <c r="H361" s="3" t="n">
        <v>435.24</v>
      </c>
      <c r="I361" s="3" t="n">
        <f aca="false">H361*(1+F361)/0.8</f>
        <v>641.979</v>
      </c>
      <c r="J361" s="50" t="n">
        <v>3501170767559</v>
      </c>
    </row>
    <row r="362" customFormat="false" ht="15" hidden="false" customHeight="false" outlineLevel="0" collapsed="false">
      <c r="A362" s="3" t="s">
        <v>1020</v>
      </c>
      <c r="B362" s="3" t="s">
        <v>11</v>
      </c>
      <c r="C362" s="3" t="s">
        <v>12</v>
      </c>
      <c r="D362" s="3" t="s">
        <v>1016</v>
      </c>
      <c r="E362" s="3" t="s">
        <v>1021</v>
      </c>
      <c r="F362" s="3" t="n">
        <v>0.18</v>
      </c>
      <c r="G362" s="3" t="s">
        <v>15</v>
      </c>
      <c r="H362" s="3" t="n">
        <v>422.69</v>
      </c>
      <c r="I362" s="3" t="n">
        <f aca="false">H362*(1+F362)/0.8</f>
        <v>623.46775</v>
      </c>
      <c r="J362" s="50" t="n">
        <v>3501170690475</v>
      </c>
    </row>
    <row r="363" customFormat="false" ht="15" hidden="false" customHeight="false" outlineLevel="0" collapsed="false">
      <c r="A363" s="3" t="s">
        <v>1022</v>
      </c>
      <c r="B363" s="3" t="s">
        <v>11</v>
      </c>
      <c r="C363" s="3" t="s">
        <v>12</v>
      </c>
      <c r="D363" s="3" t="s">
        <v>1016</v>
      </c>
      <c r="E363" s="3" t="s">
        <v>1023</v>
      </c>
      <c r="F363" s="3" t="n">
        <v>0.18</v>
      </c>
      <c r="G363" s="3" t="s">
        <v>15</v>
      </c>
      <c r="H363" s="3" t="n">
        <v>353.21</v>
      </c>
      <c r="I363" s="3" t="n">
        <f aca="false">H363*(1+F363)/0.8</f>
        <v>520.98475</v>
      </c>
      <c r="J363" s="50" t="n">
        <v>3501170690505</v>
      </c>
    </row>
    <row r="364" customFormat="false" ht="15" hidden="false" customHeight="false" outlineLevel="0" collapsed="false">
      <c r="A364" s="3" t="s">
        <v>1024</v>
      </c>
      <c r="B364" s="3" t="s">
        <v>11</v>
      </c>
      <c r="C364" s="3" t="s">
        <v>12</v>
      </c>
      <c r="D364" s="3" t="s">
        <v>1016</v>
      </c>
      <c r="E364" s="3" t="s">
        <v>1025</v>
      </c>
      <c r="F364" s="3" t="n">
        <v>0.18</v>
      </c>
      <c r="G364" s="3" t="s">
        <v>15</v>
      </c>
      <c r="H364" s="3" t="n">
        <v>422.69</v>
      </c>
      <c r="I364" s="3" t="n">
        <f aca="false">H364*(1+F364)/0.8</f>
        <v>623.46775</v>
      </c>
      <c r="J364" s="50" t="n">
        <v>3501170690628</v>
      </c>
    </row>
    <row r="365" customFormat="false" ht="15" hidden="false" customHeight="false" outlineLevel="0" collapsed="false">
      <c r="A365" s="3" t="s">
        <v>1026</v>
      </c>
      <c r="B365" s="3" t="s">
        <v>11</v>
      </c>
      <c r="C365" s="3" t="s">
        <v>12</v>
      </c>
      <c r="D365" s="3" t="s">
        <v>1016</v>
      </c>
      <c r="E365" s="3" t="s">
        <v>1027</v>
      </c>
      <c r="F365" s="3" t="n">
        <v>0.18</v>
      </c>
      <c r="G365" s="3" t="s">
        <v>15</v>
      </c>
      <c r="H365" s="3" t="n">
        <v>353.21</v>
      </c>
      <c r="I365" s="3" t="n">
        <f aca="false">H365*(1+F365)/0.8</f>
        <v>520.98475</v>
      </c>
      <c r="J365" s="50" t="n">
        <v>3501170690659</v>
      </c>
    </row>
    <row r="366" customFormat="false" ht="15" hidden="false" customHeight="false" outlineLevel="0" collapsed="false">
      <c r="A366" s="3" t="s">
        <v>1028</v>
      </c>
      <c r="B366" s="3" t="s">
        <v>11</v>
      </c>
      <c r="C366" s="3" t="s">
        <v>12</v>
      </c>
      <c r="D366" s="3" t="s">
        <v>1016</v>
      </c>
      <c r="E366" s="3" t="s">
        <v>1029</v>
      </c>
      <c r="F366" s="3" t="n">
        <v>0.18</v>
      </c>
      <c r="G366" s="3" t="s">
        <v>15</v>
      </c>
      <c r="H366" s="3" t="n">
        <v>527.31</v>
      </c>
      <c r="I366" s="3" t="n">
        <f aca="false">H366*(1+F366)/0.8</f>
        <v>777.78225</v>
      </c>
      <c r="J366" s="50" t="s">
        <v>1030</v>
      </c>
    </row>
    <row r="367" customFormat="false" ht="15" hidden="false" customHeight="false" outlineLevel="0" collapsed="false">
      <c r="A367" s="3" t="s">
        <v>1031</v>
      </c>
      <c r="B367" s="3" t="s">
        <v>11</v>
      </c>
      <c r="C367" s="3" t="s">
        <v>12</v>
      </c>
      <c r="D367" s="3" t="s">
        <v>1016</v>
      </c>
      <c r="E367" s="3" t="s">
        <v>1032</v>
      </c>
      <c r="F367" s="3" t="n">
        <v>0.18</v>
      </c>
      <c r="G367" s="3" t="s">
        <v>15</v>
      </c>
      <c r="H367" s="3" t="n">
        <v>460.35</v>
      </c>
      <c r="I367" s="3" t="n">
        <f aca="false">H367*(1+F367)/0.8</f>
        <v>679.01625</v>
      </c>
      <c r="J367" s="50" t="s">
        <v>1033</v>
      </c>
    </row>
    <row r="368" customFormat="false" ht="15" hidden="false" customHeight="false" outlineLevel="0" collapsed="false">
      <c r="A368" s="3" t="s">
        <v>1034</v>
      </c>
      <c r="B368" s="3" t="s">
        <v>11</v>
      </c>
      <c r="C368" s="3" t="s">
        <v>12</v>
      </c>
      <c r="D368" s="3" t="s">
        <v>1016</v>
      </c>
      <c r="E368" s="3" t="s">
        <v>1035</v>
      </c>
      <c r="F368" s="3" t="n">
        <v>0.18</v>
      </c>
      <c r="G368" s="3" t="s">
        <v>15</v>
      </c>
      <c r="H368" s="3" t="n">
        <v>514.755</v>
      </c>
      <c r="I368" s="3" t="n">
        <f aca="false">H368*(1+F368)/0.8</f>
        <v>759.263625</v>
      </c>
      <c r="J368" s="50" t="s">
        <v>1036</v>
      </c>
    </row>
    <row r="369" customFormat="false" ht="15" hidden="false" customHeight="false" outlineLevel="0" collapsed="false">
      <c r="A369" s="3" t="s">
        <v>1037</v>
      </c>
      <c r="B369" s="3" t="s">
        <v>11</v>
      </c>
      <c r="C369" s="3" t="s">
        <v>12</v>
      </c>
      <c r="D369" s="3" t="s">
        <v>1016</v>
      </c>
      <c r="E369" s="3" t="s">
        <v>1038</v>
      </c>
      <c r="F369" s="3" t="n">
        <v>0.18</v>
      </c>
      <c r="G369" s="3" t="s">
        <v>15</v>
      </c>
      <c r="H369" s="3" t="n">
        <v>426.87</v>
      </c>
      <c r="I369" s="3" t="n">
        <f aca="false">H369*(1+F369)/0.8</f>
        <v>629.63325</v>
      </c>
      <c r="J369" s="50" t="s">
        <v>1039</v>
      </c>
    </row>
    <row r="370" customFormat="false" ht="15" hidden="false" customHeight="false" outlineLevel="0" collapsed="false">
      <c r="A370" s="3" t="s">
        <v>1040</v>
      </c>
      <c r="B370" s="3" t="s">
        <v>11</v>
      </c>
      <c r="C370" s="3" t="s">
        <v>12</v>
      </c>
      <c r="D370" s="3" t="s">
        <v>1016</v>
      </c>
      <c r="E370" s="3" t="s">
        <v>1041</v>
      </c>
      <c r="F370" s="3" t="n">
        <v>0.18</v>
      </c>
      <c r="G370" s="3" t="s">
        <v>15</v>
      </c>
      <c r="H370" s="3" t="n">
        <v>481.275</v>
      </c>
      <c r="I370" s="3" t="n">
        <f aca="false">H370*(1+F370)/0.8</f>
        <v>709.880625</v>
      </c>
      <c r="J370" s="50" t="s">
        <v>1042</v>
      </c>
    </row>
    <row r="371" customFormat="false" ht="15" hidden="false" customHeight="false" outlineLevel="0" collapsed="false">
      <c r="A371" s="3" t="s">
        <v>1043</v>
      </c>
      <c r="B371" s="3" t="s">
        <v>11</v>
      </c>
      <c r="C371" s="3" t="s">
        <v>12</v>
      </c>
      <c r="D371" s="3" t="s">
        <v>1016</v>
      </c>
      <c r="E371" s="3" t="s">
        <v>1044</v>
      </c>
      <c r="F371" s="3" t="n">
        <v>0.18</v>
      </c>
      <c r="G371" s="3" t="s">
        <v>15</v>
      </c>
      <c r="H371" s="3" t="n">
        <v>385.02</v>
      </c>
      <c r="I371" s="3" t="n">
        <f aca="false">H371*(1+F371)/0.8</f>
        <v>567.9045</v>
      </c>
      <c r="J371" s="50" t="s">
        <v>1045</v>
      </c>
    </row>
    <row r="372" customFormat="false" ht="15" hidden="false" customHeight="false" outlineLevel="0" collapsed="false">
      <c r="A372" s="3" t="s">
        <v>1046</v>
      </c>
      <c r="B372" s="3" t="s">
        <v>11</v>
      </c>
      <c r="C372" s="3" t="s">
        <v>12</v>
      </c>
      <c r="D372" s="3" t="s">
        <v>1016</v>
      </c>
      <c r="E372" s="3" t="s">
        <v>1047</v>
      </c>
      <c r="F372" s="3" t="n">
        <v>0.18</v>
      </c>
      <c r="G372" s="3" t="s">
        <v>15</v>
      </c>
      <c r="H372" s="3" t="n">
        <v>481.275</v>
      </c>
      <c r="I372" s="3" t="n">
        <f aca="false">H372*(1+F372)/0.8</f>
        <v>709.880625</v>
      </c>
      <c r="J372" s="50" t="n">
        <v>3501170930526</v>
      </c>
    </row>
    <row r="373" customFormat="false" ht="15" hidden="false" customHeight="false" outlineLevel="0" collapsed="false">
      <c r="A373" s="3" t="s">
        <v>1048</v>
      </c>
      <c r="B373" s="3" t="s">
        <v>11</v>
      </c>
      <c r="C373" s="3" t="s">
        <v>12</v>
      </c>
      <c r="D373" s="3" t="s">
        <v>1016</v>
      </c>
      <c r="E373" s="3" t="s">
        <v>1049</v>
      </c>
      <c r="F373" s="3" t="n">
        <v>0.18</v>
      </c>
      <c r="G373" s="3" t="s">
        <v>15</v>
      </c>
      <c r="H373" s="3" t="n">
        <v>385.02</v>
      </c>
      <c r="I373" s="3" t="n">
        <f aca="false">H373*(1+F373)/0.8</f>
        <v>567.9045</v>
      </c>
      <c r="J373" s="50" t="n">
        <v>3501170924792</v>
      </c>
    </row>
    <row r="374" customFormat="false" ht="15" hidden="false" customHeight="false" outlineLevel="0" collapsed="false">
      <c r="A374" s="3" t="s">
        <v>1050</v>
      </c>
      <c r="B374" s="3" t="s">
        <v>11</v>
      </c>
      <c r="C374" s="3" t="s">
        <v>12</v>
      </c>
      <c r="D374" s="3" t="s">
        <v>1016</v>
      </c>
      <c r="E374" s="3" t="s">
        <v>1051</v>
      </c>
      <c r="F374" s="3" t="n">
        <v>0.18</v>
      </c>
      <c r="G374" s="3" t="s">
        <v>15</v>
      </c>
      <c r="H374" s="3" t="n">
        <v>313.875</v>
      </c>
      <c r="I374" s="3" t="n">
        <f aca="false">H374*(1+F374)/0.8</f>
        <v>462.965625</v>
      </c>
      <c r="J374" s="50" t="s">
        <v>1052</v>
      </c>
    </row>
    <row r="375" customFormat="false" ht="15" hidden="false" customHeight="false" outlineLevel="0" collapsed="false">
      <c r="A375" s="3" t="s">
        <v>1053</v>
      </c>
      <c r="B375" s="3" t="s">
        <v>11</v>
      </c>
      <c r="C375" s="3" t="s">
        <v>12</v>
      </c>
      <c r="D375" s="3" t="s">
        <v>1016</v>
      </c>
      <c r="E375" s="3" t="s">
        <v>1054</v>
      </c>
      <c r="F375" s="3" t="n">
        <v>0.18</v>
      </c>
      <c r="G375" s="3" t="s">
        <v>15</v>
      </c>
      <c r="H375" s="3" t="n">
        <v>255.285</v>
      </c>
      <c r="I375" s="3" t="n">
        <f aca="false">H375*(1+F375)/0.8</f>
        <v>376.545375</v>
      </c>
      <c r="J375" s="50" t="s">
        <v>1055</v>
      </c>
    </row>
    <row r="376" customFormat="false" ht="15" hidden="false" customHeight="false" outlineLevel="0" collapsed="false">
      <c r="A376" s="3" t="s">
        <v>1056</v>
      </c>
      <c r="B376" s="3" t="s">
        <v>11</v>
      </c>
      <c r="C376" s="3" t="s">
        <v>12</v>
      </c>
      <c r="D376" s="3" t="s">
        <v>1016</v>
      </c>
      <c r="E376" s="3" t="s">
        <v>1057</v>
      </c>
      <c r="F376" s="3" t="n">
        <v>0.18</v>
      </c>
      <c r="G376" s="3" t="s">
        <v>15</v>
      </c>
      <c r="H376" s="3" t="n">
        <v>313.875</v>
      </c>
      <c r="I376" s="3" t="n">
        <f aca="false">H376*(1+F376)/0.8</f>
        <v>462.965625</v>
      </c>
      <c r="J376" s="50" t="s">
        <v>1058</v>
      </c>
    </row>
    <row r="377" customFormat="false" ht="15" hidden="false" customHeight="false" outlineLevel="0" collapsed="false">
      <c r="A377" s="3" t="s">
        <v>1059</v>
      </c>
      <c r="B377" s="3" t="s">
        <v>11</v>
      </c>
      <c r="C377" s="3" t="s">
        <v>12</v>
      </c>
      <c r="D377" s="3" t="s">
        <v>1016</v>
      </c>
      <c r="E377" s="3" t="s">
        <v>1060</v>
      </c>
      <c r="F377" s="3" t="n">
        <v>0.18</v>
      </c>
      <c r="G377" s="3" t="s">
        <v>15</v>
      </c>
      <c r="H377" s="3" t="n">
        <v>255.285</v>
      </c>
      <c r="I377" s="3" t="n">
        <f aca="false">H377*(1+F377)/0.8</f>
        <v>376.545375</v>
      </c>
      <c r="J377" s="50" t="s">
        <v>1061</v>
      </c>
    </row>
    <row r="378" customFormat="false" ht="15" hidden="false" customHeight="false" outlineLevel="0" collapsed="false">
      <c r="A378" s="3" t="s">
        <v>1062</v>
      </c>
      <c r="B378" s="3" t="s">
        <v>11</v>
      </c>
      <c r="C378" s="3" t="s">
        <v>12</v>
      </c>
      <c r="D378" s="3" t="s">
        <v>1016</v>
      </c>
      <c r="E378" s="3" t="s">
        <v>1063</v>
      </c>
      <c r="F378" s="3" t="n">
        <v>0.18</v>
      </c>
      <c r="G378" s="3" t="s">
        <v>15</v>
      </c>
      <c r="H378" s="3" t="n">
        <v>112.995</v>
      </c>
      <c r="I378" s="3" t="n">
        <f aca="false">H378*(1+F378)/0.8</f>
        <v>166.667625</v>
      </c>
      <c r="J378" s="50" t="s">
        <v>1064</v>
      </c>
    </row>
    <row r="379" customFormat="false" ht="15" hidden="false" customHeight="false" outlineLevel="0" collapsed="false">
      <c r="A379" s="3" t="s">
        <v>1065</v>
      </c>
      <c r="B379" s="3" t="s">
        <v>11</v>
      </c>
      <c r="C379" s="3" t="s">
        <v>12</v>
      </c>
      <c r="D379" s="3" t="s">
        <v>1016</v>
      </c>
      <c r="E379" s="3" t="s">
        <v>1066</v>
      </c>
      <c r="F379" s="3" t="n">
        <v>0.18</v>
      </c>
      <c r="G379" s="3" t="s">
        <v>15</v>
      </c>
      <c r="H379" s="3" t="n">
        <v>85.374</v>
      </c>
      <c r="I379" s="3" t="n">
        <f aca="false">H379*(1+F379)/0.8</f>
        <v>125.92665</v>
      </c>
      <c r="J379" s="50" t="s">
        <v>1067</v>
      </c>
    </row>
    <row r="380" customFormat="false" ht="15" hidden="false" customHeight="false" outlineLevel="0" collapsed="false">
      <c r="A380" s="3" t="s">
        <v>1068</v>
      </c>
      <c r="B380" s="3" t="s">
        <v>11</v>
      </c>
      <c r="C380" s="3" t="s">
        <v>12</v>
      </c>
      <c r="D380" s="3" t="s">
        <v>1016</v>
      </c>
      <c r="E380" s="3" t="s">
        <v>1069</v>
      </c>
      <c r="F380" s="3" t="n">
        <v>0.18</v>
      </c>
      <c r="G380" s="3" t="s">
        <v>15</v>
      </c>
      <c r="H380" s="64" t="n">
        <v>112.995</v>
      </c>
      <c r="I380" s="64" t="n">
        <f aca="false">H380*(1+F380)/0.8</f>
        <v>166.667625</v>
      </c>
      <c r="J380" s="50" t="s">
        <v>1070</v>
      </c>
    </row>
    <row r="381" customFormat="false" ht="15" hidden="false" customHeight="false" outlineLevel="0" collapsed="false">
      <c r="A381" s="3" t="s">
        <v>1071</v>
      </c>
      <c r="B381" s="3" t="s">
        <v>11</v>
      </c>
      <c r="C381" s="3" t="s">
        <v>12</v>
      </c>
      <c r="D381" s="3" t="s">
        <v>1016</v>
      </c>
      <c r="E381" s="3" t="s">
        <v>1072</v>
      </c>
      <c r="F381" s="3" t="n">
        <v>0.18</v>
      </c>
      <c r="G381" s="3" t="s">
        <v>15</v>
      </c>
      <c r="H381" s="64" t="n">
        <v>85.374</v>
      </c>
      <c r="I381" s="64" t="n">
        <f aca="false">H381*(1+F381)/0.8</f>
        <v>125.92665</v>
      </c>
      <c r="J381" s="50" t="s">
        <v>1073</v>
      </c>
    </row>
    <row r="382" customFormat="false" ht="15" hidden="false" customHeight="false" outlineLevel="0" collapsed="false">
      <c r="A382" s="3" t="s">
        <v>1074</v>
      </c>
      <c r="B382" s="3" t="s">
        <v>11</v>
      </c>
      <c r="C382" s="3" t="s">
        <v>12</v>
      </c>
      <c r="D382" s="3" t="s">
        <v>1016</v>
      </c>
      <c r="E382" s="3" t="s">
        <v>1075</v>
      </c>
      <c r="F382" s="3" t="n">
        <v>0.18</v>
      </c>
      <c r="G382" s="3" t="s">
        <v>15</v>
      </c>
      <c r="H382" s="3" t="n">
        <v>149.823</v>
      </c>
      <c r="I382" s="3" t="n">
        <f aca="false">H382*(1+F382)/0.8</f>
        <v>220.988925</v>
      </c>
      <c r="J382" s="50" t="s">
        <v>1076</v>
      </c>
    </row>
    <row r="383" customFormat="false" ht="15" hidden="false" customHeight="false" outlineLevel="0" collapsed="false">
      <c r="A383" s="3" t="s">
        <v>1077</v>
      </c>
      <c r="B383" s="3" t="s">
        <v>11</v>
      </c>
      <c r="C383" s="3" t="s">
        <v>12</v>
      </c>
      <c r="D383" s="3" t="s">
        <v>1016</v>
      </c>
      <c r="E383" s="3" t="s">
        <v>1078</v>
      </c>
      <c r="F383" s="3" t="n">
        <v>0.18</v>
      </c>
      <c r="G383" s="3" t="s">
        <v>15</v>
      </c>
      <c r="H383" s="3" t="n">
        <v>123.876</v>
      </c>
      <c r="I383" s="3" t="n">
        <f aca="false">H383*(1+F383)/0.8</f>
        <v>182.7171</v>
      </c>
      <c r="J383" s="50" t="s">
        <v>1079</v>
      </c>
    </row>
    <row r="384" customFormat="false" ht="15" hidden="false" customHeight="false" outlineLevel="0" collapsed="false">
      <c r="A384" s="3" t="s">
        <v>1080</v>
      </c>
      <c r="B384" s="3" t="s">
        <v>11</v>
      </c>
      <c r="C384" s="3" t="s">
        <v>12</v>
      </c>
      <c r="D384" s="3" t="s">
        <v>1016</v>
      </c>
      <c r="E384" s="3" t="s">
        <v>1081</v>
      </c>
      <c r="F384" s="3" t="n">
        <v>0.18</v>
      </c>
      <c r="G384" s="3" t="s">
        <v>15</v>
      </c>
      <c r="H384" s="64" t="n">
        <v>149.823</v>
      </c>
      <c r="I384" s="64" t="n">
        <f aca="false">H384*(1+F384)/0.8</f>
        <v>220.988925</v>
      </c>
      <c r="J384" s="50" t="s">
        <v>1082</v>
      </c>
    </row>
    <row r="385" customFormat="false" ht="15" hidden="false" customHeight="false" outlineLevel="0" collapsed="false">
      <c r="A385" s="3" t="s">
        <v>1083</v>
      </c>
      <c r="B385" s="3" t="s">
        <v>11</v>
      </c>
      <c r="C385" s="3" t="s">
        <v>12</v>
      </c>
      <c r="D385" s="3" t="s">
        <v>1016</v>
      </c>
      <c r="E385" s="3" t="s">
        <v>1084</v>
      </c>
      <c r="F385" s="3" t="n">
        <v>0.18</v>
      </c>
      <c r="G385" s="3" t="s">
        <v>15</v>
      </c>
      <c r="H385" s="64" t="n">
        <v>123.876</v>
      </c>
      <c r="I385" s="64" t="n">
        <f aca="false">H385*(1+F385)/0.8</f>
        <v>182.7171</v>
      </c>
      <c r="J385" s="50" t="s">
        <v>1085</v>
      </c>
    </row>
    <row r="386" customFormat="false" ht="15" hidden="false" customHeight="false" outlineLevel="0" collapsed="false">
      <c r="A386" s="3" t="s">
        <v>1086</v>
      </c>
      <c r="B386" s="3" t="s">
        <v>11</v>
      </c>
      <c r="C386" s="3" t="s">
        <v>12</v>
      </c>
      <c r="D386" s="3" t="s">
        <v>1016</v>
      </c>
      <c r="E386" s="3" t="s">
        <v>1087</v>
      </c>
      <c r="F386" s="3" t="n">
        <v>0.18</v>
      </c>
      <c r="G386" s="3" t="s">
        <v>15</v>
      </c>
      <c r="H386" s="64" t="n">
        <v>149.823</v>
      </c>
      <c r="I386" s="64" t="n">
        <f aca="false">H386*(1+F386)/0.8</f>
        <v>220.988925</v>
      </c>
      <c r="J386" s="50" t="s">
        <v>1088</v>
      </c>
    </row>
    <row r="387" customFormat="false" ht="15" hidden="false" customHeight="false" outlineLevel="0" collapsed="false">
      <c r="A387" s="3" t="s">
        <v>1089</v>
      </c>
      <c r="B387" s="3" t="s">
        <v>11</v>
      </c>
      <c r="C387" s="3" t="s">
        <v>12</v>
      </c>
      <c r="D387" s="3" t="s">
        <v>1016</v>
      </c>
      <c r="E387" s="3" t="s">
        <v>1090</v>
      </c>
      <c r="F387" s="3" t="n">
        <v>0.18</v>
      </c>
      <c r="G387" s="3" t="s">
        <v>15</v>
      </c>
      <c r="H387" s="64" t="n">
        <v>123.876</v>
      </c>
      <c r="I387" s="64" t="n">
        <f aca="false">H387*(1+F387)/0.8</f>
        <v>182.7171</v>
      </c>
      <c r="J387" s="50" t="s">
        <v>1091</v>
      </c>
    </row>
    <row r="388" customFormat="false" ht="15" hidden="false" customHeight="false" outlineLevel="0" collapsed="false">
      <c r="A388" s="3" t="s">
        <v>1092</v>
      </c>
      <c r="B388" s="3" t="s">
        <v>11</v>
      </c>
      <c r="C388" s="3" t="s">
        <v>12</v>
      </c>
      <c r="D388" s="3" t="s">
        <v>1016</v>
      </c>
      <c r="E388" s="3" t="s">
        <v>1093</v>
      </c>
      <c r="F388" s="3" t="n">
        <v>0.18</v>
      </c>
      <c r="G388" s="3" t="s">
        <v>15</v>
      </c>
      <c r="H388" s="3" t="n">
        <v>149.823</v>
      </c>
      <c r="I388" s="3" t="n">
        <f aca="false">H388*(1+F388)/0.8</f>
        <v>220.988925</v>
      </c>
      <c r="J388" s="50" t="s">
        <v>1094</v>
      </c>
    </row>
    <row r="389" customFormat="false" ht="15" hidden="false" customHeight="false" outlineLevel="0" collapsed="false">
      <c r="A389" s="3" t="s">
        <v>1095</v>
      </c>
      <c r="B389" s="3" t="s">
        <v>11</v>
      </c>
      <c r="C389" s="3" t="s">
        <v>12</v>
      </c>
      <c r="D389" s="3" t="s">
        <v>1016</v>
      </c>
      <c r="E389" s="3" t="s">
        <v>1096</v>
      </c>
      <c r="F389" s="3" t="n">
        <v>0.18</v>
      </c>
      <c r="G389" s="3" t="s">
        <v>15</v>
      </c>
      <c r="H389" s="3" t="n">
        <v>123.876</v>
      </c>
      <c r="I389" s="3" t="n">
        <f aca="false">H389*(1+F389)/0.8</f>
        <v>182.7171</v>
      </c>
      <c r="J389" s="50" t="s">
        <v>1097</v>
      </c>
    </row>
    <row r="390" customFormat="false" ht="15" hidden="false" customHeight="false" outlineLevel="0" collapsed="false">
      <c r="A390" s="3" t="s">
        <v>1098</v>
      </c>
      <c r="B390" s="3" t="s">
        <v>11</v>
      </c>
      <c r="C390" s="3" t="s">
        <v>12</v>
      </c>
      <c r="D390" s="3" t="s">
        <v>1016</v>
      </c>
      <c r="E390" s="3" t="s">
        <v>1099</v>
      </c>
      <c r="F390" s="3" t="n">
        <v>0.18</v>
      </c>
      <c r="G390" s="3" t="s">
        <v>15</v>
      </c>
      <c r="H390" s="3" t="n">
        <v>179.955</v>
      </c>
      <c r="I390" s="3" t="n">
        <f aca="false">H390*(1+F390)/0.8</f>
        <v>265.433625</v>
      </c>
      <c r="J390" s="50" t="n">
        <v>3501170947388</v>
      </c>
    </row>
    <row r="391" customFormat="false" ht="15" hidden="false" customHeight="false" outlineLevel="0" collapsed="false">
      <c r="A391" s="3" t="s">
        <v>1100</v>
      </c>
      <c r="B391" s="3" t="s">
        <v>11</v>
      </c>
      <c r="C391" s="3" t="s">
        <v>12</v>
      </c>
      <c r="D391" s="3" t="s">
        <v>1016</v>
      </c>
      <c r="E391" s="3" t="s">
        <v>1101</v>
      </c>
      <c r="F391" s="3" t="n">
        <v>0.18</v>
      </c>
      <c r="G391" s="3" t="s">
        <v>15</v>
      </c>
      <c r="H391" s="3" t="n">
        <v>149.823</v>
      </c>
      <c r="I391" s="3" t="n">
        <f aca="false">H391*(1+F391)/0.8</f>
        <v>220.988925</v>
      </c>
      <c r="J391" s="50" t="n">
        <v>3501170947395</v>
      </c>
    </row>
    <row r="392" customFormat="false" ht="15" hidden="false" customHeight="false" outlineLevel="0" collapsed="false">
      <c r="A392" s="3" t="s">
        <v>1102</v>
      </c>
      <c r="B392" s="3" t="s">
        <v>11</v>
      </c>
      <c r="C392" s="3" t="s">
        <v>12</v>
      </c>
      <c r="D392" s="3" t="s">
        <v>1016</v>
      </c>
      <c r="E392" s="3" t="s">
        <v>1103</v>
      </c>
      <c r="F392" s="3" t="n">
        <v>0.18</v>
      </c>
      <c r="G392" s="3" t="s">
        <v>15</v>
      </c>
      <c r="H392" s="3" t="n">
        <v>179.955</v>
      </c>
      <c r="I392" s="3" t="n">
        <f aca="false">H392*(1+F392)/0.8</f>
        <v>265.433625</v>
      </c>
      <c r="J392" s="50" t="n">
        <v>3501170947333</v>
      </c>
    </row>
    <row r="393" customFormat="false" ht="15" hidden="false" customHeight="false" outlineLevel="0" collapsed="false">
      <c r="A393" s="3" t="s">
        <v>1104</v>
      </c>
      <c r="B393" s="3" t="s">
        <v>11</v>
      </c>
      <c r="C393" s="3" t="s">
        <v>12</v>
      </c>
      <c r="D393" s="3" t="s">
        <v>1016</v>
      </c>
      <c r="E393" s="3" t="s">
        <v>1105</v>
      </c>
      <c r="F393" s="3" t="n">
        <v>0.18</v>
      </c>
      <c r="G393" s="3" t="s">
        <v>15</v>
      </c>
      <c r="H393" s="3" t="n">
        <v>149.823</v>
      </c>
      <c r="I393" s="3" t="n">
        <f aca="false">H393*(1+F393)/0.8</f>
        <v>220.988925</v>
      </c>
      <c r="J393" s="50" t="n">
        <v>3501170947340</v>
      </c>
    </row>
    <row r="394" customFormat="false" ht="15" hidden="false" customHeight="false" outlineLevel="0" collapsed="false">
      <c r="A394" s="3" t="s">
        <v>1106</v>
      </c>
      <c r="B394" s="3" t="s">
        <v>11</v>
      </c>
      <c r="C394" s="3" t="s">
        <v>12</v>
      </c>
      <c r="D394" s="3" t="s">
        <v>1016</v>
      </c>
      <c r="E394" s="3" t="s">
        <v>1107</v>
      </c>
      <c r="F394" s="3" t="n">
        <v>0.18</v>
      </c>
      <c r="G394" s="3" t="s">
        <v>15</v>
      </c>
      <c r="H394" s="3" t="n">
        <v>179.955</v>
      </c>
      <c r="I394" s="3" t="n">
        <f aca="false">H394*(1+F394)/0.8</f>
        <v>265.433625</v>
      </c>
      <c r="J394" s="50" t="n">
        <v>3501170947289</v>
      </c>
    </row>
    <row r="395" customFormat="false" ht="15" hidden="false" customHeight="false" outlineLevel="0" collapsed="false">
      <c r="A395" s="3" t="s">
        <v>1108</v>
      </c>
      <c r="B395" s="3" t="s">
        <v>11</v>
      </c>
      <c r="C395" s="3" t="s">
        <v>12</v>
      </c>
      <c r="D395" s="3" t="s">
        <v>1016</v>
      </c>
      <c r="E395" s="3" t="s">
        <v>1109</v>
      </c>
      <c r="F395" s="3" t="n">
        <v>0.18</v>
      </c>
      <c r="G395" s="3" t="s">
        <v>15</v>
      </c>
      <c r="H395" s="3" t="n">
        <v>149.823</v>
      </c>
      <c r="I395" s="3" t="n">
        <f aca="false">H395*(1+F395)/0.8</f>
        <v>220.988925</v>
      </c>
      <c r="J395" s="50" t="n">
        <v>3501170947296</v>
      </c>
    </row>
    <row r="396" customFormat="false" ht="15" hidden="false" customHeight="false" outlineLevel="0" collapsed="false">
      <c r="A396" s="3" t="s">
        <v>1110</v>
      </c>
      <c r="B396" s="3" t="s">
        <v>11</v>
      </c>
      <c r="C396" s="3" t="s">
        <v>12</v>
      </c>
      <c r="D396" s="3" t="s">
        <v>1016</v>
      </c>
      <c r="E396" s="3" t="s">
        <v>1111</v>
      </c>
      <c r="F396" s="3" t="n">
        <v>0.18</v>
      </c>
      <c r="G396" s="3" t="s">
        <v>15</v>
      </c>
      <c r="H396" s="3" t="n">
        <v>179.955</v>
      </c>
      <c r="I396" s="3" t="n">
        <f aca="false">H396*(1+F396)/0.8</f>
        <v>265.433625</v>
      </c>
      <c r="J396" s="50" t="s">
        <v>1112</v>
      </c>
    </row>
    <row r="397" customFormat="false" ht="15" hidden="false" customHeight="false" outlineLevel="0" collapsed="false">
      <c r="A397" s="3" t="s">
        <v>1113</v>
      </c>
      <c r="B397" s="3" t="s">
        <v>11</v>
      </c>
      <c r="C397" s="3" t="s">
        <v>12</v>
      </c>
      <c r="D397" s="3" t="s">
        <v>1016</v>
      </c>
      <c r="E397" s="3" t="s">
        <v>1114</v>
      </c>
      <c r="F397" s="3" t="n">
        <v>0.18</v>
      </c>
      <c r="G397" s="3" t="s">
        <v>15</v>
      </c>
      <c r="H397" s="3" t="n">
        <v>149.823</v>
      </c>
      <c r="I397" s="3" t="n">
        <f aca="false">H397*(1+F397)/0.8</f>
        <v>220.988925</v>
      </c>
      <c r="J397" s="50" t="s">
        <v>1115</v>
      </c>
    </row>
    <row r="398" customFormat="false" ht="15" hidden="false" customHeight="false" outlineLevel="0" collapsed="false">
      <c r="A398" s="3" t="s">
        <v>1116</v>
      </c>
      <c r="B398" s="3" t="s">
        <v>11</v>
      </c>
      <c r="C398" s="3" t="s">
        <v>12</v>
      </c>
      <c r="D398" s="3" t="s">
        <v>1016</v>
      </c>
      <c r="E398" s="3" t="s">
        <v>1117</v>
      </c>
      <c r="F398" s="3" t="n">
        <v>0.18</v>
      </c>
      <c r="G398" s="3" t="s">
        <v>15</v>
      </c>
      <c r="H398" s="3" t="n">
        <v>179.955</v>
      </c>
      <c r="I398" s="3" t="n">
        <f aca="false">H398*(1+F398)/0.8</f>
        <v>265.433625</v>
      </c>
      <c r="J398" s="50" t="s">
        <v>1118</v>
      </c>
    </row>
    <row r="399" customFormat="false" ht="15" hidden="false" customHeight="false" outlineLevel="0" collapsed="false">
      <c r="A399" s="3" t="s">
        <v>1119</v>
      </c>
      <c r="B399" s="3" t="s">
        <v>11</v>
      </c>
      <c r="C399" s="3" t="s">
        <v>12</v>
      </c>
      <c r="D399" s="3" t="s">
        <v>1016</v>
      </c>
      <c r="E399" s="3" t="s">
        <v>1120</v>
      </c>
      <c r="F399" s="3" t="n">
        <v>0.18</v>
      </c>
      <c r="G399" s="3" t="s">
        <v>15</v>
      </c>
      <c r="H399" s="3" t="n">
        <v>149.823</v>
      </c>
      <c r="I399" s="3" t="n">
        <f aca="false">H399*(1+F399)/0.8</f>
        <v>220.988925</v>
      </c>
      <c r="J399" s="50" t="s">
        <v>1121</v>
      </c>
    </row>
    <row r="400" customFormat="false" ht="15" hidden="false" customHeight="false" outlineLevel="0" collapsed="false">
      <c r="A400" s="3" t="s">
        <v>1122</v>
      </c>
      <c r="B400" s="3" t="s">
        <v>11</v>
      </c>
      <c r="C400" s="3" t="s">
        <v>12</v>
      </c>
      <c r="D400" s="3" t="s">
        <v>1016</v>
      </c>
      <c r="E400" s="3" t="s">
        <v>1123</v>
      </c>
      <c r="F400" s="3" t="n">
        <v>0.18</v>
      </c>
      <c r="G400" s="3" t="s">
        <v>15</v>
      </c>
      <c r="H400" s="3" t="n">
        <v>368.28</v>
      </c>
      <c r="I400" s="3" t="n">
        <f aca="false">H400*(1+F400)/0.8</f>
        <v>543.213</v>
      </c>
      <c r="J400" s="50" t="s">
        <v>1124</v>
      </c>
    </row>
    <row r="401" customFormat="false" ht="15" hidden="false" customHeight="false" outlineLevel="0" collapsed="false">
      <c r="A401" s="3" t="s">
        <v>1125</v>
      </c>
      <c r="B401" s="3" t="s">
        <v>11</v>
      </c>
      <c r="C401" s="3" t="s">
        <v>12</v>
      </c>
      <c r="D401" s="3" t="s">
        <v>1016</v>
      </c>
      <c r="E401" s="3" t="s">
        <v>1126</v>
      </c>
      <c r="F401" s="3" t="n">
        <v>0.18</v>
      </c>
      <c r="G401" s="3" t="s">
        <v>15</v>
      </c>
      <c r="H401" s="3" t="n">
        <v>306.342</v>
      </c>
      <c r="I401" s="3" t="n">
        <f aca="false">H401*(1+F401)/0.8</f>
        <v>451.85445</v>
      </c>
      <c r="J401" s="50" t="s">
        <v>1127</v>
      </c>
    </row>
    <row r="402" customFormat="false" ht="15" hidden="false" customHeight="false" outlineLevel="0" collapsed="false">
      <c r="A402" s="3" t="s">
        <v>1128</v>
      </c>
      <c r="B402" s="3" t="s">
        <v>11</v>
      </c>
      <c r="C402" s="3" t="s">
        <v>12</v>
      </c>
      <c r="D402" s="3" t="s">
        <v>1016</v>
      </c>
      <c r="E402" s="3" t="s">
        <v>1129</v>
      </c>
      <c r="F402" s="3" t="n">
        <v>0.18</v>
      </c>
      <c r="G402" s="3" t="s">
        <v>15</v>
      </c>
      <c r="H402" s="3" t="n">
        <v>303.831</v>
      </c>
      <c r="I402" s="3" t="n">
        <f aca="false">H402*(1+F402)/0.8</f>
        <v>448.150725</v>
      </c>
      <c r="J402" s="50" t="s">
        <v>1130</v>
      </c>
    </row>
    <row r="403" customFormat="false" ht="15" hidden="false" customHeight="false" outlineLevel="0" collapsed="false">
      <c r="A403" s="3" t="s">
        <v>1131</v>
      </c>
      <c r="B403" s="3" t="s">
        <v>11</v>
      </c>
      <c r="C403" s="3" t="s">
        <v>12</v>
      </c>
      <c r="D403" s="3" t="s">
        <v>1016</v>
      </c>
      <c r="E403" s="3" t="s">
        <v>1132</v>
      </c>
      <c r="F403" s="3" t="n">
        <v>0.18</v>
      </c>
      <c r="G403" s="3" t="s">
        <v>15</v>
      </c>
      <c r="H403" s="3" t="n">
        <f aca="false">VLOOKUP(E403,[1]Sayfa5!E$1:H$1048576,4,0)</f>
        <v>147.29</v>
      </c>
      <c r="I403" s="3" t="n">
        <f aca="false">H403*(1+F403)/0.8</f>
        <v>217.25275</v>
      </c>
      <c r="J403" s="50" t="n">
        <f aca="false">VLOOKUP(E403,[1]Sayfa5!E$1:I$1048576,5,0)</f>
        <v>4005401386902</v>
      </c>
    </row>
    <row r="404" customFormat="false" ht="15" hidden="false" customHeight="false" outlineLevel="0" collapsed="false">
      <c r="A404" s="3" t="s">
        <v>1133</v>
      </c>
      <c r="B404" s="3" t="s">
        <v>11</v>
      </c>
      <c r="C404" s="3" t="s">
        <v>12</v>
      </c>
      <c r="D404" s="3" t="s">
        <v>1016</v>
      </c>
      <c r="E404" s="3" t="s">
        <v>1134</v>
      </c>
      <c r="F404" s="3" t="n">
        <v>0.18</v>
      </c>
      <c r="G404" s="3" t="s">
        <v>15</v>
      </c>
      <c r="H404" s="3" t="n">
        <f aca="false">VLOOKUP(E404,[1]Sayfa5!E$1:H$1048576,4,0)</f>
        <v>219.45</v>
      </c>
      <c r="I404" s="3" t="n">
        <f aca="false">H404*(1+F404)/0.8</f>
        <v>323.68875</v>
      </c>
      <c r="J404" s="50" t="n">
        <f aca="false">VLOOKUP(E404,[1]Sayfa5!E$1:I$1048576,5,0)</f>
        <v>4005401486251</v>
      </c>
    </row>
    <row r="405" customFormat="false" ht="15" hidden="false" customHeight="false" outlineLevel="0" collapsed="false">
      <c r="A405" s="3" t="s">
        <v>1135</v>
      </c>
      <c r="B405" s="3" t="s">
        <v>11</v>
      </c>
      <c r="C405" s="3" t="s">
        <v>12</v>
      </c>
      <c r="D405" s="3" t="s">
        <v>1016</v>
      </c>
      <c r="E405" s="3" t="s">
        <v>1136</v>
      </c>
      <c r="F405" s="3" t="n">
        <v>0.18</v>
      </c>
      <c r="G405" s="3" t="s">
        <v>15</v>
      </c>
      <c r="H405" s="3" t="n">
        <f aca="false">VLOOKUP(E405,[1]Sayfa5!E$1:H$1048576,4,0)</f>
        <v>143.31</v>
      </c>
      <c r="I405" s="3" t="n">
        <f aca="false">H405*(1+F405)/0.8</f>
        <v>211.38225</v>
      </c>
      <c r="J405" s="50" t="n">
        <f aca="false">VLOOKUP(E405,[1]Sayfa5!E$1:I$1048576,5,0)</f>
        <v>4005401486909</v>
      </c>
    </row>
    <row r="406" customFormat="false" ht="15" hidden="false" customHeight="false" outlineLevel="0" collapsed="false">
      <c r="A406" s="3" t="s">
        <v>1137</v>
      </c>
      <c r="B406" s="3" t="s">
        <v>11</v>
      </c>
      <c r="C406" s="3" t="s">
        <v>12</v>
      </c>
      <c r="D406" s="3" t="s">
        <v>1016</v>
      </c>
      <c r="E406" s="3" t="s">
        <v>1138</v>
      </c>
      <c r="F406" s="3" t="n">
        <v>0.18</v>
      </c>
      <c r="G406" s="3" t="s">
        <v>15</v>
      </c>
      <c r="H406" s="3" t="n">
        <f aca="false">VLOOKUP(E406,[1]Sayfa5!E$1:H$1048576,4,0)</f>
        <v>104.058</v>
      </c>
      <c r="I406" s="3" t="n">
        <f aca="false">H406*(1+F406)/0.8</f>
        <v>153.48555</v>
      </c>
      <c r="J406" s="50" t="n">
        <f aca="false">VLOOKUP(E406,[1]Sayfa5!E$1:I$1048576,5,0)</f>
        <v>4005401385561</v>
      </c>
    </row>
    <row r="407" customFormat="false" ht="15" hidden="false" customHeight="false" outlineLevel="0" collapsed="false">
      <c r="A407" s="3" t="s">
        <v>1139</v>
      </c>
      <c r="B407" s="3" t="s">
        <v>11</v>
      </c>
      <c r="C407" s="3" t="s">
        <v>12</v>
      </c>
      <c r="D407" s="3" t="s">
        <v>1016</v>
      </c>
      <c r="E407" s="3" t="s">
        <v>1140</v>
      </c>
      <c r="F407" s="3" t="n">
        <v>0.18</v>
      </c>
      <c r="G407" s="3" t="s">
        <v>15</v>
      </c>
      <c r="H407" s="3" t="n">
        <f aca="false">VLOOKUP(E407,[1]Sayfa5!E$1:H$1048576,4,0)</f>
        <v>104.1426</v>
      </c>
      <c r="I407" s="3" t="n">
        <f aca="false">H407*(1+F407)/0.8</f>
        <v>153.610335</v>
      </c>
      <c r="J407" s="50" t="n">
        <f aca="false">VLOOKUP(E407,[1]Sayfa5!E$1:I$1048576,5,0)</f>
        <v>4005401485568</v>
      </c>
    </row>
    <row r="408" customFormat="false" ht="15" hidden="false" customHeight="false" outlineLevel="0" collapsed="false">
      <c r="A408" s="3" t="s">
        <v>1141</v>
      </c>
      <c r="B408" s="3" t="s">
        <v>11</v>
      </c>
      <c r="C408" s="3" t="s">
        <v>12</v>
      </c>
      <c r="D408" s="3" t="s">
        <v>1016</v>
      </c>
      <c r="E408" s="3" t="s">
        <v>1142</v>
      </c>
      <c r="F408" s="3" t="n">
        <v>0.18</v>
      </c>
      <c r="G408" s="3" t="s">
        <v>15</v>
      </c>
      <c r="H408" s="3" t="n">
        <f aca="false">VLOOKUP(E408,[1]Sayfa5!E$1:H$1048576,4,0)</f>
        <v>162.6012</v>
      </c>
      <c r="I408" s="3" t="n">
        <f aca="false">H408*(1+F408)/0.8</f>
        <v>239.83677</v>
      </c>
      <c r="J408" s="50" t="n">
        <f aca="false">VLOOKUP(E408,[1]Sayfa5!E$1:I$1048576,5,0)</f>
        <v>4005401485957</v>
      </c>
    </row>
    <row r="409" customFormat="false" ht="15" hidden="false" customHeight="false" outlineLevel="0" collapsed="false">
      <c r="A409" s="3" t="s">
        <v>1143</v>
      </c>
      <c r="B409" s="3" t="s">
        <v>11</v>
      </c>
      <c r="C409" s="3" t="s">
        <v>12</v>
      </c>
      <c r="D409" s="3" t="s">
        <v>1016</v>
      </c>
      <c r="E409" s="3" t="s">
        <v>1144</v>
      </c>
      <c r="F409" s="3" t="n">
        <v>0.18</v>
      </c>
      <c r="G409" s="3" t="s">
        <v>15</v>
      </c>
      <c r="H409" s="3" t="n">
        <f aca="false">VLOOKUP(E409,[1]Sayfa5!E$1:H$1048576,4,0)</f>
        <v>70.8948</v>
      </c>
      <c r="I409" s="3" t="n">
        <f aca="false">H409*(1+F409)/0.8</f>
        <v>104.56983</v>
      </c>
      <c r="J409" s="50" t="n">
        <f aca="false">VLOOKUP(E409,[1]Sayfa5!E$1:I$1048576,5,0)</f>
        <v>4005401383826</v>
      </c>
    </row>
    <row r="410" customFormat="false" ht="15" hidden="false" customHeight="false" outlineLevel="0" collapsed="false">
      <c r="A410" s="3" t="s">
        <v>1145</v>
      </c>
      <c r="B410" s="3" t="s">
        <v>11</v>
      </c>
      <c r="C410" s="3" t="s">
        <v>12</v>
      </c>
      <c r="D410" s="3" t="s">
        <v>1016</v>
      </c>
      <c r="E410" s="3" t="s">
        <v>1146</v>
      </c>
      <c r="F410" s="3" t="n">
        <v>0.18</v>
      </c>
      <c r="G410" s="3" t="s">
        <v>15</v>
      </c>
      <c r="H410" s="3" t="n">
        <f aca="false">VLOOKUP(E410,[1]Sayfa5!E$1:H$1048576,4,0)</f>
        <v>71.1486</v>
      </c>
      <c r="I410" s="3" t="n">
        <f aca="false">H410*(1+F410)/0.8</f>
        <v>104.944185</v>
      </c>
      <c r="J410" s="50" t="n">
        <f aca="false">VLOOKUP(E410,[1]Sayfa5!E$1:I$1048576,5,0)</f>
        <v>4005401483823</v>
      </c>
    </row>
    <row r="411" customFormat="false" ht="15" hidden="false" customHeight="false" outlineLevel="0" collapsed="false">
      <c r="A411" s="3" t="s">
        <v>1147</v>
      </c>
      <c r="B411" s="3" t="s">
        <v>11</v>
      </c>
      <c r="C411" s="3" t="s">
        <v>12</v>
      </c>
      <c r="D411" s="3" t="s">
        <v>1016</v>
      </c>
      <c r="E411" s="3" t="s">
        <v>1148</v>
      </c>
      <c r="F411" s="3" t="n">
        <v>0.18</v>
      </c>
      <c r="G411" s="3" t="s">
        <v>15</v>
      </c>
      <c r="H411" s="3" t="n">
        <f aca="false">VLOOKUP(E411,[1]Sayfa5!E$1:H$1048576,4,0)</f>
        <v>158.7096</v>
      </c>
      <c r="I411" s="3" t="n">
        <f aca="false">H411*(1+F411)/0.8</f>
        <v>234.09666</v>
      </c>
      <c r="J411" s="50" t="n">
        <f aca="false">VLOOKUP(E411,[1]Sayfa5!E$1:I$1048576,5,0)</f>
        <v>4005401482055</v>
      </c>
    </row>
    <row r="412" customFormat="false" ht="15" hidden="false" customHeight="false" outlineLevel="0" collapsed="false">
      <c r="A412" s="3" t="s">
        <v>1149</v>
      </c>
      <c r="B412" s="3" t="s">
        <v>11</v>
      </c>
      <c r="C412" s="3" t="s">
        <v>12</v>
      </c>
      <c r="D412" s="3" t="s">
        <v>1016</v>
      </c>
      <c r="E412" s="3" t="s">
        <v>1150</v>
      </c>
      <c r="F412" s="3" t="n">
        <v>0.18</v>
      </c>
      <c r="G412" s="3" t="s">
        <v>15</v>
      </c>
      <c r="H412" s="3" t="n">
        <f aca="false">VLOOKUP(E412,[1]Sayfa5!E$1:H$1048576,4,0)</f>
        <v>70.8948</v>
      </c>
      <c r="I412" s="3" t="n">
        <f aca="false">H412*(1+F412)/0.8</f>
        <v>104.56983</v>
      </c>
      <c r="J412" s="50" t="n">
        <f aca="false">VLOOKUP(E412,[1]Sayfa5!E$1:I$1048576,5,0)</f>
        <v>4005401383819</v>
      </c>
    </row>
    <row r="413" customFormat="false" ht="15" hidden="false" customHeight="false" outlineLevel="0" collapsed="false">
      <c r="A413" s="3" t="s">
        <v>1151</v>
      </c>
      <c r="B413" s="3" t="s">
        <v>11</v>
      </c>
      <c r="C413" s="3" t="s">
        <v>12</v>
      </c>
      <c r="D413" s="3" t="s">
        <v>1016</v>
      </c>
      <c r="E413" s="3" t="s">
        <v>1152</v>
      </c>
      <c r="F413" s="3" t="n">
        <v>0.18</v>
      </c>
      <c r="G413" s="3" t="s">
        <v>15</v>
      </c>
      <c r="H413" s="3" t="n">
        <f aca="false">VLOOKUP(E413,[1]Sayfa5!E$1:H$1048576,4,0)</f>
        <v>71.1486</v>
      </c>
      <c r="I413" s="3" t="n">
        <f aca="false">H413*(1+F413)/0.8</f>
        <v>104.944185</v>
      </c>
      <c r="J413" s="50" t="n">
        <f aca="false">VLOOKUP(E413,[1]Sayfa5!E$1:I$1048576,5,0)</f>
        <v>4005401483816</v>
      </c>
    </row>
    <row r="414" customFormat="false" ht="15" hidden="false" customHeight="false" outlineLevel="0" collapsed="false">
      <c r="A414" s="3" t="s">
        <v>1153</v>
      </c>
      <c r="B414" s="3" t="s">
        <v>11</v>
      </c>
      <c r="C414" s="3" t="s">
        <v>12</v>
      </c>
      <c r="D414" s="3" t="s">
        <v>1016</v>
      </c>
      <c r="E414" s="3" t="s">
        <v>1154</v>
      </c>
      <c r="F414" s="3" t="n">
        <v>0.18</v>
      </c>
      <c r="G414" s="3" t="s">
        <v>15</v>
      </c>
      <c r="H414" s="3" t="n">
        <f aca="false">VLOOKUP(E414,[1]Sayfa5!E$1:H$1048576,4,0)</f>
        <v>143.7354</v>
      </c>
      <c r="I414" s="3" t="n">
        <f aca="false">H414*(1+F414)/0.8</f>
        <v>212.009715</v>
      </c>
      <c r="J414" s="50" t="n">
        <f aca="false">VLOOKUP(E414,[1]Sayfa5!E$1:I$1048576,5,0)</f>
        <v>4005401482154</v>
      </c>
    </row>
    <row r="415" customFormat="false" ht="15" hidden="false" customHeight="false" outlineLevel="0" collapsed="false">
      <c r="A415" s="3" t="s">
        <v>1155</v>
      </c>
      <c r="B415" s="3" t="s">
        <v>11</v>
      </c>
      <c r="C415" s="3" t="s">
        <v>12</v>
      </c>
      <c r="D415" s="3" t="s">
        <v>1016</v>
      </c>
      <c r="E415" s="3" t="s">
        <v>1156</v>
      </c>
      <c r="F415" s="3" t="n">
        <v>0.18</v>
      </c>
      <c r="G415" s="3" t="s">
        <v>15</v>
      </c>
      <c r="H415" s="3" t="n">
        <f aca="false">VLOOKUP(E415,[1]Sayfa5!E$1:H$1048576,4,0)</f>
        <v>70.8948</v>
      </c>
      <c r="I415" s="3" t="n">
        <f aca="false">H415*(1+F415)/0.8</f>
        <v>104.56983</v>
      </c>
      <c r="J415" s="50" t="n">
        <f aca="false">VLOOKUP(E415,[1]Sayfa5!E$1:I$1048576,5,0)</f>
        <v>4005401383833</v>
      </c>
    </row>
    <row r="416" customFormat="false" ht="15" hidden="false" customHeight="false" outlineLevel="0" collapsed="false">
      <c r="A416" s="3" t="s">
        <v>1157</v>
      </c>
      <c r="B416" s="3" t="s">
        <v>11</v>
      </c>
      <c r="C416" s="3" t="s">
        <v>12</v>
      </c>
      <c r="D416" s="3" t="s">
        <v>1016</v>
      </c>
      <c r="E416" s="3" t="s">
        <v>1158</v>
      </c>
      <c r="F416" s="3" t="n">
        <v>0.18</v>
      </c>
      <c r="G416" s="3" t="s">
        <v>15</v>
      </c>
      <c r="H416" s="3" t="n">
        <f aca="false">VLOOKUP(E416,[1]Sayfa5!E$1:H$1048576,4,0)</f>
        <v>71.1486</v>
      </c>
      <c r="I416" s="3" t="n">
        <f aca="false">H416*(1+F416)/0.8</f>
        <v>104.944185</v>
      </c>
      <c r="J416" s="50" t="n">
        <f aca="false">VLOOKUP(E416,[1]Sayfa5!E$1:I$1048576,5,0)</f>
        <v>4005401483830</v>
      </c>
    </row>
    <row r="417" customFormat="false" ht="15" hidden="false" customHeight="false" outlineLevel="0" collapsed="false">
      <c r="A417" s="3" t="s">
        <v>1159</v>
      </c>
      <c r="B417" s="3" t="s">
        <v>11</v>
      </c>
      <c r="C417" s="3" t="s">
        <v>12</v>
      </c>
      <c r="D417" s="3" t="s">
        <v>1016</v>
      </c>
      <c r="E417" s="3" t="s">
        <v>1160</v>
      </c>
      <c r="F417" s="3" t="n">
        <v>0.18</v>
      </c>
      <c r="G417" s="3" t="s">
        <v>15</v>
      </c>
      <c r="H417" s="3" t="n">
        <f aca="false">VLOOKUP(E417,[1]Sayfa5!E$1:H$1048576,4,0)</f>
        <v>143.7354</v>
      </c>
      <c r="I417" s="3" t="n">
        <f aca="false">H417*(1+F417)/0.8</f>
        <v>212.009715</v>
      </c>
      <c r="J417" s="50" t="n">
        <f aca="false">VLOOKUP(E417,[1]Sayfa5!E$1:I$1048576,5,0)</f>
        <v>4005401482253</v>
      </c>
    </row>
    <row r="418" customFormat="false" ht="15" hidden="false" customHeight="false" outlineLevel="0" collapsed="false">
      <c r="A418" s="3" t="s">
        <v>1161</v>
      </c>
      <c r="B418" s="3" t="s">
        <v>11</v>
      </c>
      <c r="C418" s="3" t="s">
        <v>12</v>
      </c>
      <c r="D418" s="3" t="s">
        <v>1016</v>
      </c>
      <c r="E418" s="3" t="s">
        <v>1162</v>
      </c>
      <c r="F418" s="3" t="n">
        <v>0.18</v>
      </c>
      <c r="G418" s="3" t="s">
        <v>15</v>
      </c>
      <c r="H418" s="3" t="n">
        <f aca="false">VLOOKUP(E418,[1]Sayfa5!E$1:H$1048576,4,0)</f>
        <v>138.744</v>
      </c>
      <c r="I418" s="3" t="n">
        <f aca="false">H418*(1+F418)/0.8</f>
        <v>204.6474</v>
      </c>
      <c r="J418" s="50" t="n">
        <f aca="false">VLOOKUP(E418,[1]Sayfa5!E$1:I$1048576,5,0)</f>
        <v>4005401483571</v>
      </c>
    </row>
    <row r="419" customFormat="false" ht="15" hidden="false" customHeight="false" outlineLevel="0" collapsed="false">
      <c r="A419" s="3" t="s">
        <v>1163</v>
      </c>
      <c r="B419" s="3" t="s">
        <v>11</v>
      </c>
      <c r="C419" s="3" t="s">
        <v>12</v>
      </c>
      <c r="D419" s="3" t="s">
        <v>1016</v>
      </c>
      <c r="E419" s="3" t="s">
        <v>1164</v>
      </c>
      <c r="F419" s="3" t="n">
        <v>0.18</v>
      </c>
      <c r="G419" s="3" t="s">
        <v>15</v>
      </c>
      <c r="H419" s="3" t="n">
        <f aca="false">VLOOKUP(E419,[1]Sayfa5!E$1:H$1048576,4,0)</f>
        <v>95.5134</v>
      </c>
      <c r="I419" s="3" t="n">
        <f aca="false">H419*(1+F419)/0.8</f>
        <v>140.882265</v>
      </c>
      <c r="J419" s="50" t="n">
        <f aca="false">VLOOKUP(E419,[1]Sayfa5!E$1:I$1048576,5,0)</f>
        <v>4005401383505</v>
      </c>
    </row>
    <row r="420" customFormat="false" ht="15" hidden="false" customHeight="false" outlineLevel="0" collapsed="false">
      <c r="A420" s="3" t="s">
        <v>1165</v>
      </c>
      <c r="B420" s="3" t="s">
        <v>11</v>
      </c>
      <c r="C420" s="3" t="s">
        <v>12</v>
      </c>
      <c r="D420" s="3" t="s">
        <v>1016</v>
      </c>
      <c r="E420" s="3" t="s">
        <v>1166</v>
      </c>
      <c r="F420" s="3" t="n">
        <v>0.18</v>
      </c>
      <c r="G420" s="3" t="s">
        <v>15</v>
      </c>
      <c r="H420" s="3" t="n">
        <f aca="false">VLOOKUP(E420,[1]Sayfa5!E$1:H$1048576,4,0)</f>
        <v>95.7672</v>
      </c>
      <c r="I420" s="3" t="n">
        <f aca="false">H420*(1+F420)/0.8</f>
        <v>141.25662</v>
      </c>
      <c r="J420" s="50" t="n">
        <f aca="false">VLOOKUP(E420,[1]Sayfa5!E$1:I$1048576,5,0)</f>
        <v>4005401483502</v>
      </c>
    </row>
    <row r="421" customFormat="false" ht="15" hidden="false" customHeight="false" outlineLevel="0" collapsed="false">
      <c r="A421" s="3" t="s">
        <v>1167</v>
      </c>
      <c r="B421" s="3" t="s">
        <v>11</v>
      </c>
      <c r="C421" s="3" t="s">
        <v>12</v>
      </c>
      <c r="D421" s="3" t="s">
        <v>1016</v>
      </c>
      <c r="E421" s="3" t="s">
        <v>1168</v>
      </c>
      <c r="F421" s="3" t="n">
        <v>0.18</v>
      </c>
      <c r="G421" s="3" t="s">
        <v>15</v>
      </c>
      <c r="H421" s="3" t="n">
        <f aca="false">VLOOKUP(E421,[1]Sayfa5!E$1:H$1048576,4,0)</f>
        <v>152.6184</v>
      </c>
      <c r="I421" s="3" t="n">
        <f aca="false">H421*(1+F421)/0.8</f>
        <v>225.11214</v>
      </c>
      <c r="J421" s="50" t="n">
        <f aca="false">VLOOKUP(E421,[1]Sayfa5!E$1:I$1048576,5,0)</f>
        <v>4005401482352</v>
      </c>
    </row>
    <row r="422" customFormat="false" ht="15" hidden="false" customHeight="false" outlineLevel="0" collapsed="false">
      <c r="A422" s="3" t="s">
        <v>1169</v>
      </c>
      <c r="B422" s="3" t="s">
        <v>11</v>
      </c>
      <c r="C422" s="3" t="s">
        <v>12</v>
      </c>
      <c r="D422" s="3" t="s">
        <v>1016</v>
      </c>
      <c r="E422" s="3" t="s">
        <v>1170</v>
      </c>
      <c r="F422" s="3" t="n">
        <v>0.18</v>
      </c>
      <c r="G422" s="3" t="s">
        <v>15</v>
      </c>
      <c r="H422" s="3" t="n">
        <f aca="false">VLOOKUP(E422,[1]Sayfa5!E$1:H$1048576,4,0)</f>
        <v>95.5134</v>
      </c>
      <c r="I422" s="3" t="n">
        <f aca="false">H422*(1+F422)/0.8</f>
        <v>140.882265</v>
      </c>
      <c r="J422" s="50" t="n">
        <f aca="false">VLOOKUP(E422,[1]Sayfa5!E$1:I$1048576,5,0)</f>
        <v>4005401383512</v>
      </c>
    </row>
    <row r="423" customFormat="false" ht="15" hidden="false" customHeight="false" outlineLevel="0" collapsed="false">
      <c r="A423" s="3" t="s">
        <v>1171</v>
      </c>
      <c r="B423" s="3" t="s">
        <v>11</v>
      </c>
      <c r="C423" s="3" t="s">
        <v>12</v>
      </c>
      <c r="D423" s="3" t="s">
        <v>1016</v>
      </c>
      <c r="E423" s="3" t="s">
        <v>1172</v>
      </c>
      <c r="F423" s="3" t="n">
        <v>0.18</v>
      </c>
      <c r="G423" s="3" t="s">
        <v>15</v>
      </c>
      <c r="H423" s="3" t="n">
        <f aca="false">VLOOKUP(E423,[1]Sayfa5!E$1:H$1048576,4,0)</f>
        <v>95.7672</v>
      </c>
      <c r="I423" s="3" t="n">
        <f aca="false">H423*(1+F423)/0.8</f>
        <v>141.25662</v>
      </c>
      <c r="J423" s="50" t="n">
        <f aca="false">VLOOKUP(E423,[1]Sayfa5!E$1:I$1048576,5,0)</f>
        <v>4005401483519</v>
      </c>
    </row>
    <row r="424" customFormat="false" ht="15" hidden="false" customHeight="false" outlineLevel="0" collapsed="false">
      <c r="A424" s="3" t="s">
        <v>1173</v>
      </c>
      <c r="B424" s="3" t="s">
        <v>11</v>
      </c>
      <c r="C424" s="3" t="s">
        <v>12</v>
      </c>
      <c r="D424" s="3" t="s">
        <v>1016</v>
      </c>
      <c r="E424" s="3" t="s">
        <v>1174</v>
      </c>
      <c r="F424" s="3" t="n">
        <v>0.18</v>
      </c>
      <c r="G424" s="3" t="s">
        <v>15</v>
      </c>
      <c r="H424" s="3" t="n">
        <f aca="false">VLOOKUP(E424,[1]Sayfa5!E$1:H$1048576,4,0)</f>
        <v>152.6184</v>
      </c>
      <c r="I424" s="3" t="n">
        <f aca="false">H424*(1+F424)/0.8</f>
        <v>225.11214</v>
      </c>
      <c r="J424" s="50" t="n">
        <f aca="false">VLOOKUP(E424,[1]Sayfa5!E$1:I$1048576,5,0)</f>
        <v>4005401482451</v>
      </c>
    </row>
    <row r="425" customFormat="false" ht="15" hidden="false" customHeight="false" outlineLevel="0" collapsed="false">
      <c r="A425" s="3" t="s">
        <v>1175</v>
      </c>
      <c r="B425" s="3" t="s">
        <v>11</v>
      </c>
      <c r="C425" s="3" t="s">
        <v>12</v>
      </c>
      <c r="D425" s="3" t="s">
        <v>1016</v>
      </c>
      <c r="E425" s="3" t="s">
        <v>1176</v>
      </c>
      <c r="F425" s="3" t="n">
        <v>0.18</v>
      </c>
      <c r="G425" s="3" t="s">
        <v>15</v>
      </c>
      <c r="H425" s="3" t="n">
        <f aca="false">VLOOKUP(E425,[1]Sayfa5!E$1:H$1048576,4,0)</f>
        <v>36.1242</v>
      </c>
      <c r="I425" s="3" t="n">
        <f aca="false">H425*(1+F425)/0.8</f>
        <v>53.283195</v>
      </c>
      <c r="J425" s="50" t="n">
        <f aca="false">VLOOKUP(E425,[1]Sayfa5!E$1:I$1048576,5,0)</f>
        <v>4005401493129</v>
      </c>
    </row>
    <row r="426" customFormat="false" ht="15" hidden="false" customHeight="false" outlineLevel="0" collapsed="false">
      <c r="A426" s="3" t="s">
        <v>1177</v>
      </c>
      <c r="B426" s="3" t="s">
        <v>11</v>
      </c>
      <c r="C426" s="3" t="s">
        <v>12</v>
      </c>
      <c r="D426" s="3" t="s">
        <v>1016</v>
      </c>
      <c r="E426" s="3" t="s">
        <v>1178</v>
      </c>
      <c r="F426" s="3" t="n">
        <v>0.18</v>
      </c>
      <c r="G426" s="3" t="s">
        <v>15</v>
      </c>
      <c r="H426" s="3" t="n">
        <f aca="false">VLOOKUP(E426,[1]Sayfa5!E$1:H$1048576,4,0)</f>
        <v>51.0984</v>
      </c>
      <c r="I426" s="3" t="n">
        <f aca="false">H426*(1+F426)/0.8</f>
        <v>75.37014</v>
      </c>
      <c r="J426" s="50" t="n">
        <f aca="false">VLOOKUP(E426,[1]Sayfa5!E$1:I$1048576,5,0)</f>
        <v>4005401492856</v>
      </c>
    </row>
    <row r="427" customFormat="false" ht="15" hidden="false" customHeight="false" outlineLevel="0" collapsed="false">
      <c r="A427" s="3" t="s">
        <v>1179</v>
      </c>
      <c r="B427" s="3" t="s">
        <v>11</v>
      </c>
      <c r="C427" s="3" t="s">
        <v>12</v>
      </c>
      <c r="D427" s="3" t="s">
        <v>1016</v>
      </c>
      <c r="E427" s="3" t="s">
        <v>1180</v>
      </c>
      <c r="F427" s="3" t="n">
        <v>0.18</v>
      </c>
      <c r="G427" s="3" t="s">
        <v>15</v>
      </c>
      <c r="H427" s="3" t="n">
        <f aca="false">VLOOKUP(E427,[1]Sayfa5!E$1:H$1048576,4,0)</f>
        <v>36.1242</v>
      </c>
      <c r="I427" s="3" t="n">
        <f aca="false">H427*(1+F427)/0.8</f>
        <v>53.283195</v>
      </c>
      <c r="J427" s="50" t="n">
        <f aca="false">VLOOKUP(E427,[1]Sayfa5!E$1:I$1048576,5,0)</f>
        <v>4005401493136</v>
      </c>
    </row>
    <row r="428" customFormat="false" ht="15" hidden="false" customHeight="false" outlineLevel="0" collapsed="false">
      <c r="A428" s="3" t="s">
        <v>1181</v>
      </c>
      <c r="B428" s="3" t="s">
        <v>11</v>
      </c>
      <c r="C428" s="3" t="s">
        <v>12</v>
      </c>
      <c r="D428" s="3" t="s">
        <v>1016</v>
      </c>
      <c r="E428" s="3" t="s">
        <v>1182</v>
      </c>
      <c r="F428" s="3" t="n">
        <v>0.18</v>
      </c>
      <c r="G428" s="3" t="s">
        <v>15</v>
      </c>
      <c r="H428" s="3" t="n">
        <f aca="false">VLOOKUP(E428,[1]Sayfa5!E$1:H$1048576,4,0)</f>
        <v>51.0984</v>
      </c>
      <c r="I428" s="3" t="n">
        <f aca="false">H428*(1+F428)/0.8</f>
        <v>75.37014</v>
      </c>
      <c r="J428" s="50" t="n">
        <f aca="false">VLOOKUP(E428,[1]Sayfa5!E$1:I$1048576,5,0)</f>
        <v>4005401492955</v>
      </c>
    </row>
    <row r="429" customFormat="false" ht="15" hidden="false" customHeight="false" outlineLevel="0" collapsed="false">
      <c r="A429" s="3" t="s">
        <v>1183</v>
      </c>
      <c r="B429" s="3" t="s">
        <v>11</v>
      </c>
      <c r="C429" s="3" t="s">
        <v>12</v>
      </c>
      <c r="D429" s="3" t="s">
        <v>1016</v>
      </c>
      <c r="E429" s="3" t="s">
        <v>1184</v>
      </c>
      <c r="F429" s="3" t="n">
        <v>0.18</v>
      </c>
      <c r="G429" s="3" t="s">
        <v>15</v>
      </c>
      <c r="H429" s="3" t="n">
        <f aca="false">VLOOKUP(E429,[1]Sayfa5!E$1:H$1048576,4,0)</f>
        <v>36.1242</v>
      </c>
      <c r="I429" s="3" t="n">
        <f aca="false">H429*(1+F429)/0.8</f>
        <v>53.283195</v>
      </c>
      <c r="J429" s="50" t="n">
        <f aca="false">VLOOKUP(E429,[1]Sayfa5!E$1:I$1048576,5,0)</f>
        <v>4005401493037</v>
      </c>
    </row>
    <row r="430" customFormat="false" ht="15" hidden="false" customHeight="false" outlineLevel="0" collapsed="false">
      <c r="A430" s="3" t="s">
        <v>1185</v>
      </c>
      <c r="B430" s="3" t="s">
        <v>11</v>
      </c>
      <c r="C430" s="3" t="s">
        <v>12</v>
      </c>
      <c r="D430" s="3" t="s">
        <v>1016</v>
      </c>
      <c r="E430" s="3" t="s">
        <v>1186</v>
      </c>
      <c r="F430" s="3" t="n">
        <v>0.18</v>
      </c>
      <c r="G430" s="3" t="s">
        <v>15</v>
      </c>
      <c r="H430" s="3" t="n">
        <f aca="false">VLOOKUP(E430,[1]Sayfa5!E$1:H$1048576,4,0)</f>
        <v>36.1242</v>
      </c>
      <c r="I430" s="3" t="n">
        <f aca="false">H430*(1+F430)/0.8</f>
        <v>53.283195</v>
      </c>
      <c r="J430" s="50" t="n">
        <f aca="false">VLOOKUP(E430,[1]Sayfa5!E$1:I$1048576,5,0)</f>
        <v>4005401493020</v>
      </c>
    </row>
    <row r="431" customFormat="false" ht="15" hidden="false" customHeight="false" outlineLevel="0" collapsed="false">
      <c r="A431" s="3" t="s">
        <v>1187</v>
      </c>
      <c r="B431" s="3" t="s">
        <v>11</v>
      </c>
      <c r="C431" s="3" t="s">
        <v>12</v>
      </c>
      <c r="D431" s="3" t="s">
        <v>1016</v>
      </c>
      <c r="E431" s="3" t="s">
        <v>1188</v>
      </c>
      <c r="F431" s="3" t="n">
        <v>0.18</v>
      </c>
      <c r="G431" s="3" t="s">
        <v>15</v>
      </c>
      <c r="H431" s="3" t="n">
        <f aca="false">VLOOKUP(E431,[1]Sayfa5!E$1:H$1048576,4,0)</f>
        <v>55.2438</v>
      </c>
      <c r="I431" s="3" t="n">
        <f aca="false">H431*(1+F431)/0.8</f>
        <v>81.484605</v>
      </c>
      <c r="J431" s="50" t="n">
        <f aca="false">VLOOKUP(E431,[1]Sayfa5!E$1:I$1048576,5,0)</f>
        <v>4005401492559</v>
      </c>
    </row>
    <row r="432" customFormat="false" ht="15" hidden="false" customHeight="false" outlineLevel="0" collapsed="false">
      <c r="A432" s="3" t="s">
        <v>1189</v>
      </c>
      <c r="B432" s="3" t="s">
        <v>11</v>
      </c>
      <c r="C432" s="3" t="s">
        <v>12</v>
      </c>
      <c r="D432" s="3" t="s">
        <v>1016</v>
      </c>
      <c r="E432" s="3" t="s">
        <v>1190</v>
      </c>
      <c r="F432" s="3" t="n">
        <v>0.18</v>
      </c>
      <c r="G432" s="3" t="s">
        <v>15</v>
      </c>
      <c r="H432" s="3" t="n">
        <f aca="false">VLOOKUP(E432,[1]Sayfa5!E$1:H$1048576,4,0)</f>
        <v>46.53</v>
      </c>
      <c r="I432" s="3" t="n">
        <f aca="false">H432*(1+F432)/0.8</f>
        <v>68.63175</v>
      </c>
      <c r="J432" s="50" t="n">
        <f aca="false">VLOOKUP(E432,[1]Sayfa5!E$1:I$1048576,5,0)</f>
        <v>4005401493112</v>
      </c>
    </row>
    <row r="433" customFormat="false" ht="15" hidden="false" customHeight="false" outlineLevel="0" collapsed="false">
      <c r="A433" s="3" t="s">
        <v>1191</v>
      </c>
      <c r="B433" s="3" t="s">
        <v>11</v>
      </c>
      <c r="C433" s="3" t="s">
        <v>12</v>
      </c>
      <c r="D433" s="3" t="s">
        <v>1016</v>
      </c>
      <c r="E433" s="3" t="s">
        <v>1192</v>
      </c>
      <c r="F433" s="3" t="n">
        <v>0.18</v>
      </c>
      <c r="G433" s="3" t="s">
        <v>15</v>
      </c>
      <c r="H433" s="3" t="n">
        <f aca="false">VLOOKUP(E433,[1]Sayfa5!E$1:H$1048576,4,0)</f>
        <v>38.2392</v>
      </c>
      <c r="I433" s="3" t="n">
        <f aca="false">H433*(1+F433)/0.8</f>
        <v>56.40282</v>
      </c>
      <c r="J433" s="50" t="n">
        <f aca="false">VLOOKUP(E433,[1]Sayfa5!E$1:I$1048576,5,0)</f>
        <v>4005401384717</v>
      </c>
    </row>
    <row r="434" customFormat="false" ht="15" hidden="false" customHeight="false" outlineLevel="0" collapsed="false">
      <c r="A434" s="3" t="s">
        <v>1193</v>
      </c>
      <c r="B434" s="3" t="s">
        <v>11</v>
      </c>
      <c r="C434" s="3" t="s">
        <v>12</v>
      </c>
      <c r="D434" s="3" t="s">
        <v>1016</v>
      </c>
      <c r="E434" s="3" t="s">
        <v>1194</v>
      </c>
      <c r="F434" s="3" t="n">
        <v>0.18</v>
      </c>
      <c r="G434" s="3" t="s">
        <v>15</v>
      </c>
      <c r="H434" s="3" t="n">
        <f aca="false">VLOOKUP(E434,[1]Sayfa5!E$1:H$1048576,4,0)</f>
        <v>38.3238</v>
      </c>
      <c r="I434" s="3" t="n">
        <f aca="false">H434*(1+F434)/0.8</f>
        <v>56.527605</v>
      </c>
      <c r="J434" s="50" t="n">
        <f aca="false">VLOOKUP(E434,[1]Sayfa5!E$1:I$1048576,5,0)</f>
        <v>4005401484714</v>
      </c>
    </row>
    <row r="435" customFormat="false" ht="15" hidden="false" customHeight="false" outlineLevel="0" collapsed="false">
      <c r="A435" s="3" t="s">
        <v>1195</v>
      </c>
      <c r="B435" s="3" t="s">
        <v>11</v>
      </c>
      <c r="C435" s="3" t="s">
        <v>12</v>
      </c>
      <c r="D435" s="3" t="s">
        <v>1016</v>
      </c>
      <c r="E435" s="3" t="s">
        <v>1196</v>
      </c>
      <c r="F435" s="3" t="n">
        <v>0.18</v>
      </c>
      <c r="G435" s="3" t="s">
        <v>15</v>
      </c>
      <c r="H435" s="3" t="n">
        <f aca="false">VLOOKUP(E435,[1]Sayfa5!E$1:H$1048576,4,0)</f>
        <v>43.0614</v>
      </c>
      <c r="I435" s="3" t="n">
        <f aca="false">H435*(1+F435)/0.8</f>
        <v>63.515565</v>
      </c>
      <c r="J435" s="50" t="n">
        <f aca="false">VLOOKUP(E435,[1]Sayfa5!E$1:I$1048576,5,0)</f>
        <v>4005401484615</v>
      </c>
    </row>
    <row r="436" customFormat="false" ht="15" hidden="false" customHeight="false" outlineLevel="0" collapsed="false">
      <c r="A436" s="3" t="s">
        <v>1197</v>
      </c>
      <c r="B436" s="3" t="s">
        <v>11</v>
      </c>
      <c r="C436" s="3" t="s">
        <v>12</v>
      </c>
      <c r="D436" s="3" t="s">
        <v>1016</v>
      </c>
      <c r="E436" s="3" t="s">
        <v>1198</v>
      </c>
      <c r="F436" s="3" t="n">
        <v>0.18</v>
      </c>
      <c r="G436" s="3" t="s">
        <v>15</v>
      </c>
      <c r="H436" s="3" t="n">
        <f aca="false">VLOOKUP(E436,[1]Sayfa5!E$1:H$1048576,4,0)</f>
        <v>38.2392</v>
      </c>
      <c r="I436" s="3" t="n">
        <f aca="false">H436*(1+F436)/0.8</f>
        <v>56.40282</v>
      </c>
      <c r="J436" s="50" t="n">
        <f aca="false">VLOOKUP(E436,[1]Sayfa5!E$1:I$1048576,5,0)</f>
        <v>4005401384724</v>
      </c>
    </row>
    <row r="437" customFormat="false" ht="15" hidden="false" customHeight="false" outlineLevel="0" collapsed="false">
      <c r="A437" s="3" t="s">
        <v>1199</v>
      </c>
      <c r="B437" s="3" t="s">
        <v>11</v>
      </c>
      <c r="C437" s="3" t="s">
        <v>12</v>
      </c>
      <c r="D437" s="3" t="s">
        <v>1016</v>
      </c>
      <c r="E437" s="3" t="s">
        <v>1200</v>
      </c>
      <c r="F437" s="3" t="n">
        <v>0.18</v>
      </c>
      <c r="G437" s="3" t="s">
        <v>15</v>
      </c>
      <c r="H437" s="3" t="n">
        <f aca="false">VLOOKUP(E437,[1]Sayfa5!E$1:H$1048576,4,0)</f>
        <v>43.0614</v>
      </c>
      <c r="I437" s="3" t="n">
        <f aca="false">H437*(1+F437)/0.8</f>
        <v>63.515565</v>
      </c>
      <c r="J437" s="50" t="n">
        <f aca="false">VLOOKUP(E437,[1]Sayfa5!E$1:I$1048576,5,0)</f>
        <v>4005401484622</v>
      </c>
    </row>
    <row r="438" customFormat="false" ht="15" hidden="false" customHeight="false" outlineLevel="0" collapsed="false">
      <c r="A438" s="3" t="s">
        <v>1201</v>
      </c>
      <c r="B438" s="3" t="s">
        <v>11</v>
      </c>
      <c r="C438" s="3" t="s">
        <v>12</v>
      </c>
      <c r="D438" s="3" t="s">
        <v>1016</v>
      </c>
      <c r="E438" s="3" t="s">
        <v>1202</v>
      </c>
      <c r="F438" s="3" t="n">
        <v>0.18</v>
      </c>
      <c r="G438" s="3" t="s">
        <v>15</v>
      </c>
      <c r="H438" s="3" t="n">
        <f aca="false">VLOOKUP(E438,[1]Sayfa5!E$1:H$1048576,4,0)</f>
        <v>4.3146</v>
      </c>
      <c r="I438" s="3" t="n">
        <f aca="false">H438*(1+F438)/0.8</f>
        <v>6.364035</v>
      </c>
      <c r="J438" s="50" t="n">
        <f aca="false">VLOOKUP(E438,[1]Sayfa5!E$1:I$1048576,5,0)</f>
        <v>4005401041023</v>
      </c>
    </row>
    <row r="439" customFormat="false" ht="15" hidden="false" customHeight="false" outlineLevel="0" collapsed="false">
      <c r="A439" s="3" t="s">
        <v>1203</v>
      </c>
      <c r="B439" s="3" t="s">
        <v>11</v>
      </c>
      <c r="C439" s="3" t="s">
        <v>12</v>
      </c>
      <c r="D439" s="3" t="s">
        <v>1016</v>
      </c>
      <c r="E439" s="3" t="s">
        <v>1204</v>
      </c>
      <c r="F439" s="3" t="n">
        <v>0.18</v>
      </c>
      <c r="G439" s="3" t="s">
        <v>15</v>
      </c>
      <c r="H439" s="3" t="n">
        <f aca="false">VLOOKUP(E439,[1]Sayfa5!E$1:H$1048576,4,0)</f>
        <v>4.3146</v>
      </c>
      <c r="I439" s="3" t="n">
        <f aca="false">H439*(1+F439)/0.8</f>
        <v>6.364035</v>
      </c>
      <c r="J439" s="50" t="n">
        <f aca="false">VLOOKUP(E439,[1]Sayfa5!E$1:I$1048576,5,0)</f>
        <v>4005401041030</v>
      </c>
    </row>
    <row r="440" customFormat="false" ht="15" hidden="false" customHeight="false" outlineLevel="0" collapsed="false">
      <c r="A440" s="3" t="s">
        <v>1205</v>
      </c>
      <c r="B440" s="3" t="s">
        <v>11</v>
      </c>
      <c r="C440" s="3" t="s">
        <v>12</v>
      </c>
      <c r="D440" s="3" t="s">
        <v>1016</v>
      </c>
      <c r="E440" s="3" t="s">
        <v>1206</v>
      </c>
      <c r="F440" s="3" t="n">
        <v>0.18</v>
      </c>
      <c r="G440" s="3" t="s">
        <v>15</v>
      </c>
      <c r="H440" s="3" t="n">
        <f aca="false">VLOOKUP(E440,[1]Sayfa5!E$1:H$1048576,4,0)</f>
        <v>4.4838</v>
      </c>
      <c r="I440" s="3" t="n">
        <f aca="false">H440*(1+F440)/0.8</f>
        <v>6.613605</v>
      </c>
      <c r="J440" s="50" t="n">
        <f aca="false">VLOOKUP(E440,[1]Sayfa5!E$1:I$1048576,5,0)</f>
        <v>4005401071679</v>
      </c>
    </row>
    <row r="441" customFormat="false" ht="15" hidden="false" customHeight="false" outlineLevel="0" collapsed="false">
      <c r="A441" s="3" t="s">
        <v>1207</v>
      </c>
      <c r="B441" s="3" t="s">
        <v>11</v>
      </c>
      <c r="C441" s="3" t="s">
        <v>12</v>
      </c>
      <c r="D441" s="3" t="s">
        <v>1016</v>
      </c>
      <c r="E441" s="3" t="s">
        <v>1208</v>
      </c>
      <c r="F441" s="3" t="n">
        <v>0.18</v>
      </c>
      <c r="G441" s="3" t="s">
        <v>15</v>
      </c>
      <c r="H441" s="3" t="n">
        <f aca="false">VLOOKUP(E441,[1]Sayfa5!E$1:H$1048576,4,0)</f>
        <v>4.4838</v>
      </c>
      <c r="I441" s="3" t="n">
        <f aca="false">H441*(1+F441)/0.8</f>
        <v>6.613605</v>
      </c>
      <c r="J441" s="50" t="n">
        <f aca="false">VLOOKUP(E441,[1]Sayfa5!E$1:I$1048576,5,0)</f>
        <v>4005401071761</v>
      </c>
    </row>
    <row r="442" customFormat="false" ht="15" hidden="false" customHeight="false" outlineLevel="0" collapsed="false">
      <c r="A442" s="3" t="s">
        <v>1209</v>
      </c>
      <c r="B442" s="3" t="s">
        <v>11</v>
      </c>
      <c r="C442" s="3" t="s">
        <v>12</v>
      </c>
      <c r="D442" s="3" t="s">
        <v>1016</v>
      </c>
      <c r="E442" s="3" t="s">
        <v>1210</v>
      </c>
      <c r="F442" s="3" t="n">
        <v>0.18</v>
      </c>
      <c r="G442" s="3" t="s">
        <v>15</v>
      </c>
      <c r="H442" s="3" t="n">
        <f aca="false">VLOOKUP(E442,[1]Sayfa5!E$1:H$1048576,4,0)</f>
        <v>158.202</v>
      </c>
      <c r="I442" s="3" t="n">
        <f aca="false">H442*(1+F442)/0.8</f>
        <v>233.34795</v>
      </c>
      <c r="J442" s="50" t="n">
        <f aca="false">VLOOKUP(E442,[1]Sayfa5!E$1:I$1048576,5,0)</f>
        <v>4005401475804</v>
      </c>
    </row>
    <row r="443" customFormat="false" ht="15" hidden="false" customHeight="false" outlineLevel="0" collapsed="false">
      <c r="A443" s="3" t="s">
        <v>1211</v>
      </c>
      <c r="B443" s="3" t="s">
        <v>11</v>
      </c>
      <c r="C443" s="3" t="s">
        <v>12</v>
      </c>
      <c r="D443" s="3" t="s">
        <v>1016</v>
      </c>
      <c r="E443" s="3" t="s">
        <v>1212</v>
      </c>
      <c r="F443" s="3" t="n">
        <v>0.18</v>
      </c>
      <c r="G443" s="3" t="s">
        <v>15</v>
      </c>
      <c r="H443" s="3" t="n">
        <f aca="false">VLOOKUP(E443,[1]Sayfa5!E$1:H$1048576,4,0)</f>
        <v>158.7096</v>
      </c>
      <c r="I443" s="3" t="n">
        <f aca="false">H443*(1+F443)/0.8</f>
        <v>234.09666</v>
      </c>
      <c r="J443" s="50" t="n">
        <f aca="false">VLOOKUP(E443,[1]Sayfa5!E$1:I$1048576,5,0)</f>
        <v>4005401475187</v>
      </c>
    </row>
    <row r="444" customFormat="false" ht="15" hidden="false" customHeight="false" outlineLevel="0" collapsed="false">
      <c r="A444" s="3" t="s">
        <v>1213</v>
      </c>
      <c r="B444" s="3" t="s">
        <v>11</v>
      </c>
      <c r="C444" s="3" t="s">
        <v>12</v>
      </c>
      <c r="D444" s="3" t="s">
        <v>1016</v>
      </c>
      <c r="E444" s="3" t="s">
        <v>1214</v>
      </c>
      <c r="F444" s="3" t="n">
        <v>0.18</v>
      </c>
      <c r="G444" s="3" t="s">
        <v>15</v>
      </c>
      <c r="H444" s="3" t="n">
        <f aca="false">VLOOKUP(E444,[1]Sayfa5!E$1:H$1048576,4,0)</f>
        <v>160.6554</v>
      </c>
      <c r="I444" s="3" t="n">
        <f aca="false">H444*(1+F444)/0.8</f>
        <v>236.966715</v>
      </c>
      <c r="J444" s="50" t="n">
        <f aca="false">VLOOKUP(E444,[1]Sayfa5!E$1:I$1048576,5,0)</f>
        <v>4005401475088</v>
      </c>
    </row>
    <row r="445" customFormat="false" ht="15" hidden="false" customHeight="false" outlineLevel="0" collapsed="false">
      <c r="A445" s="3" t="s">
        <v>1215</v>
      </c>
      <c r="B445" s="3" t="s">
        <v>11</v>
      </c>
      <c r="C445" s="3" t="s">
        <v>12</v>
      </c>
      <c r="D445" s="3" t="s">
        <v>1016</v>
      </c>
      <c r="E445" s="3" t="s">
        <v>1216</v>
      </c>
      <c r="F445" s="3" t="n">
        <v>0.18</v>
      </c>
      <c r="G445" s="3" t="s">
        <v>15</v>
      </c>
      <c r="H445" s="3" t="n">
        <f aca="false">VLOOKUP(E445,[1]Sayfa5!E$1:H$1048576,4,0)</f>
        <v>161.163</v>
      </c>
      <c r="I445" s="3" t="n">
        <f aca="false">H445*(1+F445)/0.8</f>
        <v>237.715425</v>
      </c>
      <c r="J445" s="50" t="n">
        <f aca="false">VLOOKUP(E445,[1]Sayfa5!E$1:I$1048576,5,0)</f>
        <v>4005401375029</v>
      </c>
    </row>
    <row r="446" customFormat="false" ht="15" hidden="false" customHeight="false" outlineLevel="0" collapsed="false">
      <c r="A446" s="3" t="s">
        <v>1217</v>
      </c>
      <c r="B446" s="3" t="s">
        <v>11</v>
      </c>
      <c r="C446" s="3" t="s">
        <v>12</v>
      </c>
      <c r="D446" s="3" t="s">
        <v>1016</v>
      </c>
      <c r="E446" s="3" t="s">
        <v>1218</v>
      </c>
      <c r="F446" s="3" t="n">
        <v>0.18</v>
      </c>
      <c r="G446" s="3" t="s">
        <v>15</v>
      </c>
      <c r="H446" s="3" t="n">
        <f aca="false">VLOOKUP(E446,[1]Sayfa5!E$1:H$1048576,4,0)</f>
        <v>158.7096</v>
      </c>
      <c r="I446" s="3" t="n">
        <f aca="false">H446*(1+F446)/0.8</f>
        <v>234.09666</v>
      </c>
      <c r="J446" s="50" t="n">
        <f aca="false">VLOOKUP(E446,[1]Sayfa5!E$1:I$1048576,5,0)</f>
        <v>4005401475026</v>
      </c>
    </row>
    <row r="447" customFormat="false" ht="15" hidden="false" customHeight="false" outlineLevel="0" collapsed="false">
      <c r="A447" s="3" t="s">
        <v>1219</v>
      </c>
      <c r="B447" s="3" t="s">
        <v>11</v>
      </c>
      <c r="C447" s="3" t="s">
        <v>12</v>
      </c>
      <c r="D447" s="3" t="s">
        <v>1016</v>
      </c>
      <c r="E447" s="3" t="s">
        <v>1220</v>
      </c>
      <c r="F447" s="3" t="n">
        <v>0.18</v>
      </c>
      <c r="G447" s="3" t="s">
        <v>15</v>
      </c>
      <c r="H447" s="3" t="n">
        <f aca="false">VLOOKUP(E447,[1]Sayfa5!E$1:H$1048576,4,0)</f>
        <v>160.6554</v>
      </c>
      <c r="I447" s="3" t="n">
        <f aca="false">H447*(1+F447)/0.8</f>
        <v>236.966715</v>
      </c>
      <c r="J447" s="50" t="n">
        <f aca="false">VLOOKUP(E447,[1]Sayfa5!E$1:I$1048576,5,0)</f>
        <v>4005401475125</v>
      </c>
    </row>
    <row r="448" customFormat="false" ht="15" hidden="false" customHeight="false" outlineLevel="0" collapsed="false">
      <c r="A448" s="3" t="s">
        <v>1221</v>
      </c>
      <c r="B448" s="3" t="s">
        <v>11</v>
      </c>
      <c r="C448" s="3" t="s">
        <v>12</v>
      </c>
      <c r="D448" s="3" t="s">
        <v>1016</v>
      </c>
      <c r="E448" s="3" t="s">
        <v>1222</v>
      </c>
      <c r="F448" s="3" t="n">
        <v>0.18</v>
      </c>
      <c r="G448" s="3" t="s">
        <v>15</v>
      </c>
      <c r="H448" s="3" t="n">
        <f aca="false">VLOOKUP(E448,[1]Sayfa5!E$1:H$1048576,4,0)</f>
        <v>147.2886</v>
      </c>
      <c r="I448" s="3" t="n">
        <f aca="false">H448*(1+F448)/0.8</f>
        <v>217.250685</v>
      </c>
      <c r="J448" s="50" t="n">
        <f aca="false">VLOOKUP(E448,[1]Sayfa5!E$1:I$1048576,5,0)</f>
        <v>4005401375098</v>
      </c>
    </row>
    <row r="449" customFormat="false" ht="15" hidden="false" customHeight="false" outlineLevel="0" collapsed="false">
      <c r="A449" s="3" t="s">
        <v>1223</v>
      </c>
      <c r="B449" s="3" t="s">
        <v>11</v>
      </c>
      <c r="C449" s="3" t="s">
        <v>12</v>
      </c>
      <c r="D449" s="3" t="s">
        <v>1016</v>
      </c>
      <c r="E449" s="3" t="s">
        <v>1224</v>
      </c>
      <c r="F449" s="3" t="n">
        <v>0.18</v>
      </c>
      <c r="G449" s="3" t="s">
        <v>15</v>
      </c>
      <c r="H449" s="3" t="n">
        <f aca="false">VLOOKUP(E449,[1]Sayfa5!E$1:H$1048576,4,0)</f>
        <v>154.6488</v>
      </c>
      <c r="I449" s="3" t="n">
        <f aca="false">H449*(1+F449)/0.8</f>
        <v>228.10698</v>
      </c>
      <c r="J449" s="50" t="n">
        <f aca="false">VLOOKUP(E449,[1]Sayfa5!E$1:I$1048576,5,0)</f>
        <v>4005401475170</v>
      </c>
    </row>
    <row r="450" customFormat="false" ht="15" hidden="false" customHeight="false" outlineLevel="0" collapsed="false">
      <c r="A450" s="3" t="s">
        <v>1225</v>
      </c>
      <c r="B450" s="3" t="s">
        <v>11</v>
      </c>
      <c r="C450" s="3" t="s">
        <v>12</v>
      </c>
      <c r="D450" s="3" t="s">
        <v>1016</v>
      </c>
      <c r="E450" s="3" t="s">
        <v>1226</v>
      </c>
      <c r="F450" s="3" t="n">
        <v>0.18</v>
      </c>
      <c r="G450" s="3" t="s">
        <v>15</v>
      </c>
      <c r="H450" s="3" t="n">
        <f aca="false">VLOOKUP(E450,[1]Sayfa5!E$1:H$1048576,4,0)</f>
        <v>145.2582</v>
      </c>
      <c r="I450" s="3" t="n">
        <f aca="false">H450*(1+F450)/0.8</f>
        <v>214.255845</v>
      </c>
      <c r="J450" s="50" t="n">
        <f aca="false">VLOOKUP(E450,[1]Sayfa5!E$1:I$1048576,5,0)</f>
        <v>4005401475156</v>
      </c>
    </row>
    <row r="451" customFormat="false" ht="15" hidden="false" customHeight="false" outlineLevel="0" collapsed="false">
      <c r="A451" s="3" t="s">
        <v>1227</v>
      </c>
      <c r="B451" s="3" t="s">
        <v>11</v>
      </c>
      <c r="C451" s="3" t="s">
        <v>12</v>
      </c>
      <c r="D451" s="3" t="s">
        <v>1016</v>
      </c>
      <c r="E451" s="3" t="s">
        <v>1228</v>
      </c>
      <c r="F451" s="3" t="n">
        <v>0.18</v>
      </c>
      <c r="G451" s="3" t="s">
        <v>15</v>
      </c>
      <c r="H451" s="3" t="n">
        <f aca="false">VLOOKUP(E451,[1]Sayfa5!E$1:H$1048576,4,0)</f>
        <v>142.551</v>
      </c>
      <c r="I451" s="3" t="n">
        <f aca="false">H451*(1+F451)/0.8</f>
        <v>210.262725</v>
      </c>
      <c r="J451" s="50" t="n">
        <f aca="false">VLOOKUP(E451,[1]Sayfa5!E$1:I$1048576,5,0)</f>
        <v>4005401475057</v>
      </c>
    </row>
    <row r="452" customFormat="false" ht="15" hidden="false" customHeight="false" outlineLevel="0" collapsed="false">
      <c r="A452" s="3" t="s">
        <v>1229</v>
      </c>
      <c r="B452" s="3" t="s">
        <v>11</v>
      </c>
      <c r="C452" s="3" t="s">
        <v>12</v>
      </c>
      <c r="D452" s="3" t="s">
        <v>1016</v>
      </c>
      <c r="E452" s="3" t="s">
        <v>1230</v>
      </c>
      <c r="F452" s="3" t="n">
        <v>0.18</v>
      </c>
      <c r="G452" s="3" t="s">
        <v>15</v>
      </c>
      <c r="H452" s="3" t="n">
        <f aca="false">VLOOKUP(E452,[1]Sayfa5!E$1:H$1048576,4,0)</f>
        <v>141.6204</v>
      </c>
      <c r="I452" s="3" t="n">
        <f aca="false">H452*(1+F452)/0.8</f>
        <v>208.89009</v>
      </c>
      <c r="J452" s="50" t="n">
        <f aca="false">VLOOKUP(E452,[1]Sayfa5!E$1:I$1048576,5,0)</f>
        <v>4005401375050</v>
      </c>
    </row>
    <row r="453" customFormat="false" ht="15" hidden="false" customHeight="false" outlineLevel="0" collapsed="false">
      <c r="A453" s="3" t="s">
        <v>1231</v>
      </c>
      <c r="B453" s="3" t="s">
        <v>11</v>
      </c>
      <c r="C453" s="3" t="s">
        <v>12</v>
      </c>
      <c r="D453" s="3" t="s">
        <v>1016</v>
      </c>
      <c r="E453" s="3" t="s">
        <v>1232</v>
      </c>
      <c r="F453" s="3" t="n">
        <v>0.18</v>
      </c>
      <c r="G453" s="3" t="s">
        <v>15</v>
      </c>
      <c r="H453" s="3" t="n">
        <f aca="false">VLOOKUP(E453,[1]Sayfa5!E$1:H$1048576,4,0)</f>
        <v>111.249</v>
      </c>
      <c r="I453" s="3" t="n">
        <f aca="false">H453*(1+F453)/0.8</f>
        <v>164.092275</v>
      </c>
      <c r="J453" s="50" t="n">
        <f aca="false">VLOOKUP(E453,[1]Sayfa5!E$1:I$1048576,5,0)</f>
        <v>4005401389002</v>
      </c>
    </row>
    <row r="454" customFormat="false" ht="15" hidden="false" customHeight="false" outlineLevel="0" collapsed="false">
      <c r="A454" s="3" t="s">
        <v>1233</v>
      </c>
      <c r="B454" s="3" t="s">
        <v>11</v>
      </c>
      <c r="C454" s="3" t="s">
        <v>12</v>
      </c>
      <c r="D454" s="3" t="s">
        <v>1016</v>
      </c>
      <c r="E454" s="3" t="s">
        <v>1234</v>
      </c>
      <c r="F454" s="3" t="n">
        <v>0.18</v>
      </c>
      <c r="G454" s="3" t="s">
        <v>15</v>
      </c>
      <c r="H454" s="3" t="n">
        <f aca="false">VLOOKUP(E454,[1]Sayfa5!E$1:H$1048576,4,0)</f>
        <v>109.2186</v>
      </c>
      <c r="I454" s="3" t="n">
        <f aca="false">H454*(1+F454)/0.8</f>
        <v>161.097435</v>
      </c>
      <c r="J454" s="50" t="n">
        <f aca="false">VLOOKUP(E454,[1]Sayfa5!E$1:I$1048576,5,0)</f>
        <v>4005401489009</v>
      </c>
    </row>
    <row r="455" customFormat="false" ht="15" hidden="false" customHeight="false" outlineLevel="0" collapsed="false">
      <c r="A455" s="3" t="s">
        <v>1235</v>
      </c>
      <c r="B455" s="3" t="s">
        <v>11</v>
      </c>
      <c r="C455" s="3" t="s">
        <v>12</v>
      </c>
      <c r="D455" s="3" t="s">
        <v>1016</v>
      </c>
      <c r="E455" s="3" t="s">
        <v>1236</v>
      </c>
      <c r="F455" s="3" t="n">
        <v>0.18</v>
      </c>
      <c r="G455" s="3" t="s">
        <v>15</v>
      </c>
      <c r="H455" s="3" t="n">
        <f aca="false">VLOOKUP(E455,[1]Sayfa5!E$1:H$1048576,4,0)</f>
        <v>110.826</v>
      </c>
      <c r="I455" s="3" t="n">
        <f aca="false">H455*(1+F455)/0.8</f>
        <v>163.46835</v>
      </c>
      <c r="J455" s="50" t="n">
        <f aca="false">VLOOKUP(E455,[1]Sayfa5!E$1:I$1048576,5,0)</f>
        <v>4005401489108</v>
      </c>
    </row>
    <row r="456" customFormat="false" ht="15" hidden="false" customHeight="false" outlineLevel="0" collapsed="false">
      <c r="A456" s="3" t="s">
        <v>1237</v>
      </c>
      <c r="B456" s="3" t="s">
        <v>11</v>
      </c>
      <c r="C456" s="3" t="s">
        <v>12</v>
      </c>
      <c r="D456" s="3" t="s">
        <v>1016</v>
      </c>
      <c r="E456" s="3" t="s">
        <v>1238</v>
      </c>
      <c r="F456" s="3" t="n">
        <v>0.18</v>
      </c>
      <c r="G456" s="3" t="s">
        <v>15</v>
      </c>
      <c r="H456" s="3" t="n">
        <f aca="false">VLOOKUP(E456,[1]Sayfa5!E$1:H$1048576,4,0)</f>
        <v>85.1922</v>
      </c>
      <c r="I456" s="3" t="n">
        <f aca="false">H456*(1+F456)/0.8</f>
        <v>125.658495</v>
      </c>
      <c r="J456" s="50" t="n">
        <f aca="false">VLOOKUP(E456,[1]Sayfa5!E$1:I$1048576,5,0)</f>
        <v>4005401381303</v>
      </c>
    </row>
    <row r="457" customFormat="false" ht="15" hidden="false" customHeight="false" outlineLevel="0" collapsed="false">
      <c r="A457" s="3" t="s">
        <v>1239</v>
      </c>
      <c r="B457" s="3" t="s">
        <v>11</v>
      </c>
      <c r="C457" s="3" t="s">
        <v>12</v>
      </c>
      <c r="D457" s="3" t="s">
        <v>1016</v>
      </c>
      <c r="E457" s="3" t="s">
        <v>1240</v>
      </c>
      <c r="F457" s="3" t="n">
        <v>0.18</v>
      </c>
      <c r="G457" s="3" t="s">
        <v>15</v>
      </c>
      <c r="H457" s="3" t="n">
        <f aca="false">VLOOKUP(E457,[1]Sayfa5!E$1:H$1048576,4,0)</f>
        <v>85.446</v>
      </c>
      <c r="I457" s="3" t="n">
        <f aca="false">H457*(1+F457)/0.8</f>
        <v>126.03285</v>
      </c>
      <c r="J457" s="50" t="n">
        <f aca="false">VLOOKUP(E457,[1]Sayfa5!E$1:I$1048576,5,0)</f>
        <v>4005401470557</v>
      </c>
    </row>
    <row r="458" customFormat="false" ht="15" hidden="false" customHeight="false" outlineLevel="0" collapsed="false">
      <c r="A458" s="3" t="s">
        <v>1241</v>
      </c>
      <c r="B458" s="3" t="s">
        <v>11</v>
      </c>
      <c r="C458" s="3" t="s">
        <v>12</v>
      </c>
      <c r="D458" s="3" t="s">
        <v>1016</v>
      </c>
      <c r="E458" s="3" t="s">
        <v>1242</v>
      </c>
      <c r="F458" s="3" t="n">
        <v>0.18</v>
      </c>
      <c r="G458" s="3" t="s">
        <v>15</v>
      </c>
      <c r="H458" s="3" t="n">
        <f aca="false">VLOOKUP(E458,[1]Sayfa5!E$1:H$1048576,4,0)</f>
        <v>84.4308</v>
      </c>
      <c r="I458" s="3" t="n">
        <f aca="false">H458*(1+F458)/0.8</f>
        <v>124.53543</v>
      </c>
      <c r="J458" s="50" t="n">
        <f aca="false">VLOOKUP(E458,[1]Sayfa5!E$1:I$1048576,5,0)</f>
        <v>4005401481300</v>
      </c>
    </row>
    <row r="459" customFormat="false" ht="15" hidden="false" customHeight="false" outlineLevel="0" collapsed="false">
      <c r="A459" s="3" t="s">
        <v>1243</v>
      </c>
      <c r="B459" s="3" t="s">
        <v>11</v>
      </c>
      <c r="C459" s="3" t="s">
        <v>12</v>
      </c>
      <c r="D459" s="3" t="s">
        <v>1016</v>
      </c>
      <c r="E459" s="3" t="s">
        <v>1244</v>
      </c>
      <c r="F459" s="3" t="n">
        <v>0.18</v>
      </c>
      <c r="G459" s="3" t="s">
        <v>15</v>
      </c>
      <c r="H459" s="3" t="n">
        <f aca="false">VLOOKUP(E459,[1]Sayfa5!E$1:H$1048576,4,0)</f>
        <v>90.8604</v>
      </c>
      <c r="I459" s="3" t="n">
        <f aca="false">H459*(1+F459)/0.8</f>
        <v>134.01909</v>
      </c>
      <c r="J459" s="50" t="n">
        <f aca="false">VLOOKUP(E459,[1]Sayfa5!E$1:I$1048576,5,0)</f>
        <v>4005401481102</v>
      </c>
    </row>
    <row r="460" customFormat="false" ht="15" hidden="false" customHeight="false" outlineLevel="0" collapsed="false">
      <c r="A460" s="3" t="s">
        <v>1245</v>
      </c>
      <c r="B460" s="3" t="s">
        <v>11</v>
      </c>
      <c r="C460" s="3" t="s">
        <v>12</v>
      </c>
      <c r="D460" s="3" t="s">
        <v>1016</v>
      </c>
      <c r="E460" s="3" t="s">
        <v>1246</v>
      </c>
      <c r="F460" s="3" t="n">
        <v>0.18</v>
      </c>
      <c r="G460" s="3" t="s">
        <v>15</v>
      </c>
      <c r="H460" s="3" t="n">
        <f aca="false">VLOOKUP(E460,[1]Sayfa5!E$1:H$1048576,4,0)</f>
        <v>158.202</v>
      </c>
      <c r="I460" s="3" t="n">
        <f aca="false">H460*(1+F460)/0.8</f>
        <v>233.34795</v>
      </c>
      <c r="J460" s="50" t="n">
        <f aca="false">VLOOKUP(E460,[1]Sayfa5!E$1:I$1048576,5,0)</f>
        <v>4005401381310</v>
      </c>
    </row>
    <row r="461" customFormat="false" ht="15" hidden="false" customHeight="false" outlineLevel="0" collapsed="false">
      <c r="A461" s="3" t="s">
        <v>1247</v>
      </c>
      <c r="B461" s="3" t="s">
        <v>11</v>
      </c>
      <c r="C461" s="3" t="s">
        <v>12</v>
      </c>
      <c r="D461" s="3" t="s">
        <v>1016</v>
      </c>
      <c r="E461" s="3" t="s">
        <v>1248</v>
      </c>
      <c r="F461" s="3" t="n">
        <v>0.18</v>
      </c>
      <c r="G461" s="3" t="s">
        <v>15</v>
      </c>
      <c r="H461" s="3" t="n">
        <f aca="false">VLOOKUP(E461,[1]Sayfa5!E$1:H$1048576,4,0)</f>
        <v>158.2866</v>
      </c>
      <c r="I461" s="3" t="n">
        <f aca="false">H461*(1+F461)/0.8</f>
        <v>233.472735</v>
      </c>
      <c r="J461" s="50" t="n">
        <f aca="false">VLOOKUP(E461,[1]Sayfa5!E$1:I$1048576,5,0)</f>
        <v>4005401481317</v>
      </c>
    </row>
    <row r="462" customFormat="false" ht="15" hidden="false" customHeight="false" outlineLevel="0" collapsed="false">
      <c r="A462" s="3" t="s">
        <v>1249</v>
      </c>
      <c r="B462" s="3" t="s">
        <v>11</v>
      </c>
      <c r="C462" s="3" t="s">
        <v>12</v>
      </c>
      <c r="D462" s="3" t="s">
        <v>1016</v>
      </c>
      <c r="E462" s="3" t="s">
        <v>1250</v>
      </c>
      <c r="F462" s="3" t="n">
        <v>0.18</v>
      </c>
      <c r="G462" s="3" t="s">
        <v>15</v>
      </c>
      <c r="H462" s="3" t="n">
        <f aca="false">VLOOKUP(E462,[1]Sayfa5!E$1:H$1048576,4,0)</f>
        <v>160.9938</v>
      </c>
      <c r="I462" s="3" t="n">
        <f aca="false">H462*(1+F462)/0.8</f>
        <v>237.465855</v>
      </c>
      <c r="J462" s="50" t="n">
        <f aca="false">VLOOKUP(E462,[1]Sayfa5!E$1:I$1048576,5,0)</f>
        <v>4005401481119</v>
      </c>
    </row>
    <row r="463" customFormat="false" ht="15" hidden="false" customHeight="false" outlineLevel="0" collapsed="false">
      <c r="A463" s="3" t="s">
        <v>1251</v>
      </c>
      <c r="B463" s="3" t="s">
        <v>11</v>
      </c>
      <c r="C463" s="3" t="s">
        <v>12</v>
      </c>
      <c r="D463" s="3" t="s">
        <v>1016</v>
      </c>
      <c r="E463" s="3" t="s">
        <v>1252</v>
      </c>
      <c r="F463" s="3" t="n">
        <v>0.18</v>
      </c>
      <c r="G463" s="3" t="s">
        <v>15</v>
      </c>
      <c r="H463" s="3" t="n">
        <f aca="false">VLOOKUP(E463,[1]Sayfa5!E$1:H$1048576,4,0)</f>
        <v>205.4088</v>
      </c>
      <c r="I463" s="3" t="n">
        <f aca="false">H463*(1+F463)/0.8</f>
        <v>302.97798</v>
      </c>
      <c r="J463" s="50" t="n">
        <f aca="false">VLOOKUP(E463,[1]Sayfa5!E$1:I$1048576,5,0)</f>
        <v>4005401381501</v>
      </c>
    </row>
    <row r="464" customFormat="false" ht="15" hidden="false" customHeight="false" outlineLevel="0" collapsed="false">
      <c r="A464" s="3" t="s">
        <v>1253</v>
      </c>
      <c r="B464" s="3" t="s">
        <v>11</v>
      </c>
      <c r="C464" s="3" t="s">
        <v>12</v>
      </c>
      <c r="D464" s="3" t="s">
        <v>1016</v>
      </c>
      <c r="E464" s="3" t="s">
        <v>1254</v>
      </c>
      <c r="F464" s="3" t="n">
        <v>0.18</v>
      </c>
      <c r="G464" s="3" t="s">
        <v>15</v>
      </c>
      <c r="H464" s="3" t="n">
        <f aca="false">VLOOKUP(E464,[1]Sayfa5!E$1:H$1048576,4,0)</f>
        <v>204.8166</v>
      </c>
      <c r="I464" s="3" t="n">
        <f aca="false">H464*(1+F464)/0.8</f>
        <v>302.104485</v>
      </c>
      <c r="J464" s="50" t="n">
        <f aca="false">VLOOKUP(E464,[1]Sayfa5!E$1:I$1048576,5,0)</f>
        <v>4005401481508</v>
      </c>
    </row>
    <row r="465" customFormat="false" ht="15" hidden="false" customHeight="false" outlineLevel="0" collapsed="false">
      <c r="A465" s="3" t="s">
        <v>1255</v>
      </c>
      <c r="B465" s="3" t="s">
        <v>11</v>
      </c>
      <c r="C465" s="3" t="s">
        <v>12</v>
      </c>
      <c r="D465" s="3" t="s">
        <v>1016</v>
      </c>
      <c r="E465" s="3" t="s">
        <v>1256</v>
      </c>
      <c r="F465" s="3" t="n">
        <v>0.18</v>
      </c>
      <c r="G465" s="3" t="s">
        <v>15</v>
      </c>
      <c r="H465" s="3" t="n">
        <f aca="false">VLOOKUP(E465,[1]Sayfa5!E$1:H$1048576,4,0)</f>
        <v>208.539</v>
      </c>
      <c r="I465" s="3" t="n">
        <f aca="false">H465*(1+F465)/0.8</f>
        <v>307.595025</v>
      </c>
      <c r="J465" s="50" t="n">
        <f aca="false">VLOOKUP(E465,[1]Sayfa5!E$1:I$1048576,5,0)</f>
        <v>4005401481201</v>
      </c>
    </row>
    <row r="466" customFormat="false" ht="15" hidden="false" customHeight="false" outlineLevel="0" collapsed="false">
      <c r="A466" s="3" t="s">
        <v>1257</v>
      </c>
      <c r="B466" s="3" t="s">
        <v>11</v>
      </c>
      <c r="C466" s="3" t="s">
        <v>12</v>
      </c>
      <c r="D466" s="3" t="s">
        <v>1016</v>
      </c>
      <c r="E466" s="3" t="s">
        <v>1258</v>
      </c>
      <c r="F466" s="3" t="n">
        <v>0.18</v>
      </c>
      <c r="G466" s="3" t="s">
        <v>15</v>
      </c>
      <c r="H466" s="3" t="n">
        <f aca="false">VLOOKUP(E466,[1]Sayfa5!E$1:H$1048576,4,0)</f>
        <v>158.202</v>
      </c>
      <c r="I466" s="3" t="n">
        <f aca="false">H466*(1+F466)/0.8</f>
        <v>233.34795</v>
      </c>
      <c r="J466" s="50" t="n">
        <f aca="false">VLOOKUP(E466,[1]Sayfa5!E$1:I$1048576,5,0)</f>
        <v>4005401381525</v>
      </c>
    </row>
    <row r="467" customFormat="false" ht="15" hidden="false" customHeight="false" outlineLevel="0" collapsed="false">
      <c r="A467" s="3" t="s">
        <v>1259</v>
      </c>
      <c r="B467" s="3" t="s">
        <v>11</v>
      </c>
      <c r="C467" s="3" t="s">
        <v>12</v>
      </c>
      <c r="D467" s="3" t="s">
        <v>1016</v>
      </c>
      <c r="E467" s="3" t="s">
        <v>1260</v>
      </c>
      <c r="F467" s="3" t="n">
        <v>0.18</v>
      </c>
      <c r="G467" s="3" t="s">
        <v>15</v>
      </c>
      <c r="H467" s="3" t="n">
        <f aca="false">VLOOKUP(E467,[1]Sayfa5!E$1:H$1048576,4,0)</f>
        <v>158.2866</v>
      </c>
      <c r="I467" s="3" t="n">
        <f aca="false">H467*(1+F467)/0.8</f>
        <v>233.472735</v>
      </c>
      <c r="J467" s="50" t="n">
        <f aca="false">VLOOKUP(E467,[1]Sayfa5!E$1:I$1048576,5,0)</f>
        <v>4005401481522</v>
      </c>
    </row>
    <row r="468" customFormat="false" ht="15" hidden="false" customHeight="false" outlineLevel="0" collapsed="false">
      <c r="A468" s="3" t="s">
        <v>1261</v>
      </c>
      <c r="B468" s="3" t="s">
        <v>11</v>
      </c>
      <c r="C468" s="3" t="s">
        <v>12</v>
      </c>
      <c r="D468" s="3" t="s">
        <v>1016</v>
      </c>
      <c r="E468" s="3" t="s">
        <v>1262</v>
      </c>
      <c r="F468" s="3" t="n">
        <v>0.18</v>
      </c>
      <c r="G468" s="3" t="s">
        <v>15</v>
      </c>
      <c r="H468" s="3" t="n">
        <f aca="false">VLOOKUP(E468,[1]Sayfa5!E$1:H$1048576,4,0)</f>
        <v>160.9938</v>
      </c>
      <c r="I468" s="3" t="n">
        <f aca="false">H468*(1+F468)/0.8</f>
        <v>237.465855</v>
      </c>
      <c r="J468" s="50" t="n">
        <f aca="false">VLOOKUP(E468,[1]Sayfa5!E$1:I$1048576,5,0)</f>
        <v>4005401481225</v>
      </c>
    </row>
    <row r="469" customFormat="false" ht="15" hidden="false" customHeight="false" outlineLevel="0" collapsed="false">
      <c r="A469" s="3" t="s">
        <v>1263</v>
      </c>
      <c r="B469" s="3" t="s">
        <v>11</v>
      </c>
      <c r="C469" s="3" t="s">
        <v>12</v>
      </c>
      <c r="D469" s="3" t="s">
        <v>1016</v>
      </c>
      <c r="E469" s="3" t="s">
        <v>1264</v>
      </c>
      <c r="F469" s="3" t="n">
        <v>0.18</v>
      </c>
      <c r="G469" s="3" t="s">
        <v>15</v>
      </c>
      <c r="H469" s="3" t="n">
        <f aca="false">VLOOKUP(E469,[1]Sayfa5!E$1:H$1048576,4,0)</f>
        <v>27.2412</v>
      </c>
      <c r="I469" s="3" t="n">
        <f aca="false">H469*(1+F469)/0.8</f>
        <v>40.18077</v>
      </c>
      <c r="J469" s="50" t="n">
        <f aca="false">VLOOKUP(E469,[1]Sayfa5!E$1:I$1048576,5,0)</f>
        <v>4005401493167</v>
      </c>
    </row>
    <row r="470" customFormat="false" ht="15" hidden="false" customHeight="false" outlineLevel="0" collapsed="false">
      <c r="A470" s="3" t="s">
        <v>1265</v>
      </c>
      <c r="B470" s="3" t="s">
        <v>11</v>
      </c>
      <c r="C470" s="3" t="s">
        <v>12</v>
      </c>
      <c r="D470" s="3" t="s">
        <v>1016</v>
      </c>
      <c r="E470" s="3" t="s">
        <v>1266</v>
      </c>
      <c r="F470" s="3" t="n">
        <v>0.18</v>
      </c>
      <c r="G470" s="3" t="s">
        <v>15</v>
      </c>
      <c r="H470" s="3" t="n">
        <f aca="false">VLOOKUP(E470,[1]Sayfa5!E$1:H$1048576,4,0)</f>
        <v>19.035</v>
      </c>
      <c r="I470" s="3" t="n">
        <f aca="false">H470*(1+F470)/0.8</f>
        <v>28.076625</v>
      </c>
      <c r="J470" s="50" t="n">
        <f aca="false">VLOOKUP(E470,[1]Sayfa5!E$1:I$1048576,5,0)</f>
        <v>4005401493068</v>
      </c>
    </row>
    <row r="471" customFormat="false" ht="15" hidden="false" customHeight="false" outlineLevel="0" collapsed="false">
      <c r="A471" s="3" t="s">
        <v>1267</v>
      </c>
      <c r="B471" s="3" t="s">
        <v>11</v>
      </c>
      <c r="C471" s="3" t="s">
        <v>12</v>
      </c>
      <c r="D471" s="3" t="s">
        <v>1016</v>
      </c>
      <c r="E471" s="3" t="s">
        <v>1268</v>
      </c>
      <c r="F471" s="3" t="n">
        <v>0.18</v>
      </c>
      <c r="G471" s="3" t="s">
        <v>15</v>
      </c>
      <c r="H471" s="3" t="n">
        <f aca="false">VLOOKUP(E471,[1]Sayfa5!E$1:H$1048576,4,0)</f>
        <v>27.2412</v>
      </c>
      <c r="I471" s="3" t="n">
        <f aca="false">H471*(1+F471)/0.8</f>
        <v>40.18077</v>
      </c>
      <c r="J471" s="50" t="n">
        <f aca="false">VLOOKUP(E471,[1]Sayfa5!E$1:I$1048576,5,0)</f>
        <v>4005401493174</v>
      </c>
    </row>
    <row r="472" customFormat="false" ht="15" hidden="false" customHeight="false" outlineLevel="0" collapsed="false">
      <c r="A472" s="3" t="s">
        <v>1269</v>
      </c>
      <c r="B472" s="3" t="s">
        <v>11</v>
      </c>
      <c r="C472" s="3" t="s">
        <v>12</v>
      </c>
      <c r="D472" s="3" t="s">
        <v>1016</v>
      </c>
      <c r="E472" s="3" t="s">
        <v>1270</v>
      </c>
      <c r="F472" s="3" t="n">
        <v>0.18</v>
      </c>
      <c r="G472" s="3" t="s">
        <v>15</v>
      </c>
      <c r="H472" s="3" t="n">
        <f aca="false">VLOOKUP(E472,[1]Sayfa5!E$1:H$1048576,4,0)</f>
        <v>19.035</v>
      </c>
      <c r="I472" s="3" t="n">
        <f aca="false">H472*(1+F472)/0.8</f>
        <v>28.076625</v>
      </c>
      <c r="J472" s="50" t="n">
        <f aca="false">VLOOKUP(E472,[1]Sayfa5!E$1:I$1048576,5,0)</f>
        <v>4005401493075</v>
      </c>
    </row>
    <row r="473" customFormat="false" ht="15" hidden="false" customHeight="false" outlineLevel="0" collapsed="false">
      <c r="A473" s="3" t="s">
        <v>1271</v>
      </c>
      <c r="B473" s="3" t="s">
        <v>11</v>
      </c>
      <c r="C473" s="3" t="s">
        <v>12</v>
      </c>
      <c r="D473" s="3" t="s">
        <v>1016</v>
      </c>
      <c r="E473" s="3" t="s">
        <v>1272</v>
      </c>
      <c r="F473" s="3" t="n">
        <v>0.18</v>
      </c>
      <c r="G473" s="3" t="s">
        <v>15</v>
      </c>
      <c r="H473" s="3" t="n">
        <f aca="false">VLOOKUP(E473,[1]Sayfa5!E$1:H$1048576,4,0)</f>
        <v>27.2412</v>
      </c>
      <c r="I473" s="3" t="n">
        <f aca="false">H473*(1+F473)/0.8</f>
        <v>40.18077</v>
      </c>
      <c r="J473" s="50" t="n">
        <f aca="false">VLOOKUP(E473,[1]Sayfa5!E$1:I$1048576,5,0)</f>
        <v>4005401493181</v>
      </c>
    </row>
    <row r="474" customFormat="false" ht="15" hidden="false" customHeight="false" outlineLevel="0" collapsed="false">
      <c r="A474" s="3" t="s">
        <v>1273</v>
      </c>
      <c r="B474" s="3" t="s">
        <v>11</v>
      </c>
      <c r="C474" s="3" t="s">
        <v>12</v>
      </c>
      <c r="D474" s="3" t="s">
        <v>1016</v>
      </c>
      <c r="E474" s="3" t="s">
        <v>1274</v>
      </c>
      <c r="F474" s="3" t="n">
        <v>0.18</v>
      </c>
      <c r="G474" s="3" t="s">
        <v>15</v>
      </c>
      <c r="H474" s="3" t="n">
        <f aca="false">VLOOKUP(E474,[1]Sayfa5!E$1:H$1048576,4,0)</f>
        <v>19.035</v>
      </c>
      <c r="I474" s="3" t="n">
        <f aca="false">H474*(1+F474)/0.8</f>
        <v>28.076625</v>
      </c>
      <c r="J474" s="50" t="n">
        <f aca="false">VLOOKUP(E474,[1]Sayfa5!E$1:I$1048576,5,0)</f>
        <v>4005401493082</v>
      </c>
    </row>
    <row r="475" customFormat="false" ht="15" hidden="false" customHeight="false" outlineLevel="0" collapsed="false">
      <c r="A475" s="3" t="s">
        <v>1275</v>
      </c>
      <c r="B475" s="3" t="s">
        <v>11</v>
      </c>
      <c r="C475" s="3" t="s">
        <v>12</v>
      </c>
      <c r="D475" s="3" t="s">
        <v>1016</v>
      </c>
      <c r="E475" s="3" t="s">
        <v>1276</v>
      </c>
      <c r="F475" s="3" t="n">
        <v>0.18</v>
      </c>
      <c r="G475" s="3" t="s">
        <v>15</v>
      </c>
      <c r="H475" s="3" t="n">
        <f aca="false">VLOOKUP(E475,[1]Sayfa5!E$1:H$1048576,4,0)</f>
        <v>27.2412</v>
      </c>
      <c r="I475" s="3" t="n">
        <f aca="false">H475*(1+F475)/0.8</f>
        <v>40.18077</v>
      </c>
      <c r="J475" s="50" t="n">
        <f aca="false">VLOOKUP(E475,[1]Sayfa5!E$1:I$1048576,5,0)</f>
        <v>4005401493198</v>
      </c>
    </row>
    <row r="476" customFormat="false" ht="15" hidden="false" customHeight="false" outlineLevel="0" collapsed="false">
      <c r="A476" s="3" t="s">
        <v>1277</v>
      </c>
      <c r="B476" s="3" t="s">
        <v>11</v>
      </c>
      <c r="C476" s="3" t="s">
        <v>12</v>
      </c>
      <c r="D476" s="3" t="s">
        <v>1016</v>
      </c>
      <c r="E476" s="3" t="s">
        <v>1278</v>
      </c>
      <c r="F476" s="3" t="n">
        <v>0.18</v>
      </c>
      <c r="G476" s="3" t="s">
        <v>15</v>
      </c>
      <c r="H476" s="3" t="n">
        <f aca="false">VLOOKUP(E476,[1]Sayfa5!E$1:H$1048576,4,0)</f>
        <v>19.035</v>
      </c>
      <c r="I476" s="3" t="n">
        <f aca="false">H476*(1+F476)/0.8</f>
        <v>28.076625</v>
      </c>
      <c r="J476" s="50" t="n">
        <f aca="false">VLOOKUP(E476,[1]Sayfa5!E$1:I$1048576,5,0)</f>
        <v>4005401493099</v>
      </c>
    </row>
    <row r="477" customFormat="false" ht="15" hidden="false" customHeight="false" outlineLevel="0" collapsed="false">
      <c r="A477" s="3" t="s">
        <v>1279</v>
      </c>
      <c r="B477" s="3" t="s">
        <v>11</v>
      </c>
      <c r="C477" s="3" t="s">
        <v>12</v>
      </c>
      <c r="D477" s="3" t="s">
        <v>1016</v>
      </c>
      <c r="E477" s="3" t="s">
        <v>1280</v>
      </c>
      <c r="F477" s="3" t="n">
        <v>0.18</v>
      </c>
      <c r="G477" s="3" t="s">
        <v>15</v>
      </c>
      <c r="H477" s="3" t="n">
        <f aca="false">VLOOKUP(E477,[1]Sayfa5!E$1:H$1048576,4,0)</f>
        <v>33.84</v>
      </c>
      <c r="I477" s="3" t="n">
        <f aca="false">H477*(1+F477)/0.8</f>
        <v>49.914</v>
      </c>
      <c r="J477" s="50" t="n">
        <f aca="false">VLOOKUP(E477,[1]Sayfa5!E$1:I$1048576,5,0)</f>
        <v>4005401494157</v>
      </c>
    </row>
    <row r="478" customFormat="false" ht="15" hidden="false" customHeight="false" outlineLevel="0" collapsed="false">
      <c r="A478" s="3" t="s">
        <v>1281</v>
      </c>
      <c r="B478" s="3" t="s">
        <v>11</v>
      </c>
      <c r="C478" s="3" t="s">
        <v>12</v>
      </c>
      <c r="D478" s="3" t="s">
        <v>1016</v>
      </c>
      <c r="E478" s="3" t="s">
        <v>1282</v>
      </c>
      <c r="F478" s="3" t="n">
        <v>0.18</v>
      </c>
      <c r="G478" s="3" t="s">
        <v>15</v>
      </c>
      <c r="H478" s="3" t="n">
        <f aca="false">VLOOKUP(E478,[1]Sayfa5!E$1:H$1048576,4,0)</f>
        <v>26.649</v>
      </c>
      <c r="I478" s="3" t="n">
        <f aca="false">H478*(1+F478)/0.8</f>
        <v>39.307275</v>
      </c>
      <c r="J478" s="50" t="n">
        <f aca="false">VLOOKUP(E478,[1]Sayfa5!E$1:I$1048576,5,0)</f>
        <v>4005401494058</v>
      </c>
    </row>
    <row r="479" customFormat="false" ht="15" hidden="false" customHeight="false" outlineLevel="0" collapsed="false">
      <c r="A479" s="3" t="s">
        <v>1283</v>
      </c>
      <c r="B479" s="3" t="s">
        <v>11</v>
      </c>
      <c r="C479" s="3" t="s">
        <v>12</v>
      </c>
      <c r="D479" s="3" t="s">
        <v>1016</v>
      </c>
      <c r="E479" s="3" t="s">
        <v>1284</v>
      </c>
      <c r="F479" s="3" t="n">
        <v>0.18</v>
      </c>
      <c r="G479" s="3" t="s">
        <v>15</v>
      </c>
      <c r="H479" s="3" t="n">
        <f aca="false">VLOOKUP(E479,[1]Sayfa5!E$1:H$1048576,4,0)</f>
        <v>37.8162</v>
      </c>
      <c r="I479" s="3" t="n">
        <f aca="false">H479*(1+F479)/0.8</f>
        <v>55.778895</v>
      </c>
      <c r="J479" s="50" t="n">
        <f aca="false">VLOOKUP(E479,[1]Sayfa5!E$1:I$1048576,5,0)</f>
        <v>4005401494164</v>
      </c>
    </row>
    <row r="480" customFormat="false" ht="15" hidden="false" customHeight="false" outlineLevel="0" collapsed="false">
      <c r="A480" s="3" t="s">
        <v>1285</v>
      </c>
      <c r="B480" s="3" t="s">
        <v>11</v>
      </c>
      <c r="C480" s="3" t="s">
        <v>12</v>
      </c>
      <c r="D480" s="3" t="s">
        <v>1016</v>
      </c>
      <c r="E480" s="3" t="s">
        <v>1286</v>
      </c>
      <c r="F480" s="3" t="n">
        <v>0.18</v>
      </c>
      <c r="G480" s="3" t="s">
        <v>15</v>
      </c>
      <c r="H480" s="3" t="n">
        <f aca="false">VLOOKUP(E480,[1]Sayfa5!E$1:H$1048576,4,0)</f>
        <v>29.7792</v>
      </c>
      <c r="I480" s="3" t="n">
        <f aca="false">H480*(1+F480)/0.8</f>
        <v>43.92432</v>
      </c>
      <c r="J480" s="50" t="n">
        <f aca="false">VLOOKUP(E480,[1]Sayfa5!E$1:I$1048576,5,0)</f>
        <v>4005401494065</v>
      </c>
    </row>
    <row r="481" customFormat="false" ht="15" hidden="false" customHeight="false" outlineLevel="0" collapsed="false">
      <c r="A481" s="3" t="s">
        <v>1287</v>
      </c>
      <c r="B481" s="3" t="s">
        <v>11</v>
      </c>
      <c r="C481" s="3" t="s">
        <v>12</v>
      </c>
      <c r="D481" s="3" t="s">
        <v>1016</v>
      </c>
      <c r="E481" s="3" t="s">
        <v>1288</v>
      </c>
      <c r="F481" s="3" t="n">
        <v>0.18</v>
      </c>
      <c r="G481" s="3" t="s">
        <v>15</v>
      </c>
      <c r="H481" s="3" t="n">
        <f aca="false">VLOOKUP(E481,[1]Sayfa5!E$1:H$1048576,4,0)</f>
        <v>33.84</v>
      </c>
      <c r="I481" s="3" t="n">
        <f aca="false">H481*(1+F481)/0.8</f>
        <v>49.914</v>
      </c>
      <c r="J481" s="50" t="n">
        <f aca="false">VLOOKUP(E481,[1]Sayfa5!E$1:I$1048576,5,0)</f>
        <v>4005401494171</v>
      </c>
    </row>
    <row r="482" customFormat="false" ht="15" hidden="false" customHeight="false" outlineLevel="0" collapsed="false">
      <c r="A482" s="3" t="s">
        <v>1289</v>
      </c>
      <c r="B482" s="3" t="s">
        <v>11</v>
      </c>
      <c r="C482" s="3" t="s">
        <v>12</v>
      </c>
      <c r="D482" s="3" t="s">
        <v>1016</v>
      </c>
      <c r="E482" s="3" t="s">
        <v>1290</v>
      </c>
      <c r="F482" s="3" t="n">
        <v>0.18</v>
      </c>
      <c r="G482" s="3" t="s">
        <v>15</v>
      </c>
      <c r="H482" s="3" t="n">
        <f aca="false">VLOOKUP(E482,[1]Sayfa5!E$1:H$1048576,4,0)</f>
        <v>26.649</v>
      </c>
      <c r="I482" s="3" t="n">
        <f aca="false">H482*(1+F482)/0.8</f>
        <v>39.307275</v>
      </c>
      <c r="J482" s="50" t="n">
        <f aca="false">VLOOKUP(E482,[1]Sayfa5!E$1:I$1048576,5,0)</f>
        <v>4005401494072</v>
      </c>
    </row>
    <row r="483" customFormat="false" ht="15" hidden="false" customHeight="false" outlineLevel="0" collapsed="false">
      <c r="A483" s="3" t="s">
        <v>1291</v>
      </c>
      <c r="B483" s="3" t="s">
        <v>11</v>
      </c>
      <c r="C483" s="3" t="s">
        <v>12</v>
      </c>
      <c r="D483" s="3" t="s">
        <v>1016</v>
      </c>
      <c r="E483" s="3" t="s">
        <v>1292</v>
      </c>
      <c r="F483" s="3" t="n">
        <v>0.18</v>
      </c>
      <c r="G483" s="3" t="s">
        <v>15</v>
      </c>
      <c r="H483" s="3" t="n">
        <f aca="false">VLOOKUP(E483,[1]Sayfa5!E$1:H$1048576,4,0)</f>
        <v>56.7666</v>
      </c>
      <c r="I483" s="3" t="n">
        <f aca="false">H483*(1+F483)/0.8</f>
        <v>83.730735</v>
      </c>
      <c r="J483" s="50" t="n">
        <f aca="false">VLOOKUP(E483,[1]Sayfa5!E$1:I$1048576,5,0)</f>
        <v>4005401183402</v>
      </c>
    </row>
    <row r="484" customFormat="false" ht="15" hidden="false" customHeight="false" outlineLevel="0" collapsed="false">
      <c r="A484" s="3" t="s">
        <v>1293</v>
      </c>
      <c r="B484" s="3" t="s">
        <v>11</v>
      </c>
      <c r="C484" s="3" t="s">
        <v>12</v>
      </c>
      <c r="D484" s="3" t="s">
        <v>1016</v>
      </c>
      <c r="E484" s="3" t="s">
        <v>1294</v>
      </c>
      <c r="F484" s="3" t="n">
        <v>0.18</v>
      </c>
      <c r="G484" s="3" t="s">
        <v>15</v>
      </c>
      <c r="H484" s="3" t="n">
        <f aca="false">VLOOKUP(E484,[1]Sayfa5!E$1:H$1048576,4,0)</f>
        <v>56.8512</v>
      </c>
      <c r="I484" s="3" t="n">
        <f aca="false">H484*(1+F484)/0.8</f>
        <v>83.85552</v>
      </c>
      <c r="J484" s="50" t="n">
        <f aca="false">VLOOKUP(E484,[1]Sayfa5!E$1:I$1048576,5,0)</f>
        <v>4005401183440</v>
      </c>
    </row>
    <row r="485" customFormat="false" ht="15" hidden="false" customHeight="false" outlineLevel="0" collapsed="false">
      <c r="A485" s="3" t="s">
        <v>1295</v>
      </c>
      <c r="B485" s="3" t="s">
        <v>11</v>
      </c>
      <c r="C485" s="3" t="s">
        <v>12</v>
      </c>
      <c r="D485" s="3" t="s">
        <v>1016</v>
      </c>
      <c r="E485" s="3" t="s">
        <v>1296</v>
      </c>
      <c r="F485" s="3" t="n">
        <v>0.18</v>
      </c>
      <c r="G485" s="3" t="s">
        <v>15</v>
      </c>
      <c r="H485" s="3" t="n">
        <v>16.074</v>
      </c>
      <c r="I485" s="3" t="n">
        <f aca="false">H485*(1+F485)/0.8</f>
        <v>23.70915</v>
      </c>
      <c r="J485" s="50" t="n">
        <v>8690826270279</v>
      </c>
    </row>
    <row r="486" customFormat="false" ht="15" hidden="false" customHeight="false" outlineLevel="0" collapsed="false">
      <c r="A486" s="3" t="s">
        <v>1297</v>
      </c>
      <c r="B486" s="3" t="s">
        <v>11</v>
      </c>
      <c r="C486" s="3" t="s">
        <v>12</v>
      </c>
      <c r="D486" s="3" t="s">
        <v>1016</v>
      </c>
      <c r="E486" s="3" t="s">
        <v>1298</v>
      </c>
      <c r="F486" s="3" t="n">
        <v>0.18</v>
      </c>
      <c r="G486" s="3" t="s">
        <v>15</v>
      </c>
      <c r="H486" s="3" t="n">
        <v>16.074</v>
      </c>
      <c r="I486" s="3" t="n">
        <f aca="false">H486*(1+F486)/0.8</f>
        <v>23.70915</v>
      </c>
      <c r="J486" s="50" t="n">
        <v>8690826270255</v>
      </c>
    </row>
    <row r="487" customFormat="false" ht="15" hidden="false" customHeight="false" outlineLevel="0" collapsed="false">
      <c r="A487" s="3" t="s">
        <v>1299</v>
      </c>
      <c r="B487" s="3" t="s">
        <v>11</v>
      </c>
      <c r="C487" s="3" t="s">
        <v>12</v>
      </c>
      <c r="D487" s="3" t="s">
        <v>1016</v>
      </c>
      <c r="E487" s="3" t="s">
        <v>1300</v>
      </c>
      <c r="F487" s="3" t="n">
        <v>0.18</v>
      </c>
      <c r="G487" s="3" t="s">
        <v>15</v>
      </c>
      <c r="H487" s="3" t="n">
        <v>18.612</v>
      </c>
      <c r="I487" s="3" t="n">
        <f aca="false">H487*(1+F487)/0.8</f>
        <v>27.4527</v>
      </c>
      <c r="J487" s="50" t="n">
        <v>8690826270194</v>
      </c>
    </row>
    <row r="488" customFormat="false" ht="15" hidden="false" customHeight="false" outlineLevel="0" collapsed="false">
      <c r="A488" s="3" t="s">
        <v>1301</v>
      </c>
      <c r="B488" s="3" t="s">
        <v>11</v>
      </c>
      <c r="C488" s="3" t="s">
        <v>12</v>
      </c>
      <c r="D488" s="3" t="s">
        <v>1016</v>
      </c>
      <c r="E488" s="3" t="s">
        <v>1302</v>
      </c>
      <c r="F488" s="3" t="n">
        <v>0.18</v>
      </c>
      <c r="G488" s="3" t="s">
        <v>15</v>
      </c>
      <c r="H488" s="3" t="n">
        <v>22.5036</v>
      </c>
      <c r="I488" s="3" t="n">
        <f aca="false">H488*(1+F488)/0.8</f>
        <v>33.19281</v>
      </c>
      <c r="J488" s="50" t="n">
        <v>8690826270293</v>
      </c>
    </row>
    <row r="489" customFormat="false" ht="15" hidden="false" customHeight="false" outlineLevel="0" collapsed="false">
      <c r="A489" s="3" t="s">
        <v>1303</v>
      </c>
      <c r="B489" s="3" t="s">
        <v>11</v>
      </c>
      <c r="C489" s="3" t="s">
        <v>12</v>
      </c>
      <c r="D489" s="3" t="s">
        <v>1016</v>
      </c>
      <c r="E489" s="3" t="s">
        <v>1304</v>
      </c>
      <c r="F489" s="3" t="n">
        <v>0.18</v>
      </c>
      <c r="G489" s="3" t="s">
        <v>15</v>
      </c>
      <c r="H489" s="3" t="n">
        <v>19.1196</v>
      </c>
      <c r="I489" s="3" t="n">
        <f aca="false">H489*(1+F489)/0.8</f>
        <v>28.20141</v>
      </c>
      <c r="J489" s="50" t="n">
        <v>8690826270378</v>
      </c>
    </row>
    <row r="490" customFormat="false" ht="15" hidden="false" customHeight="false" outlineLevel="0" collapsed="false">
      <c r="A490" s="3" t="s">
        <v>1305</v>
      </c>
      <c r="B490" s="3" t="s">
        <v>11</v>
      </c>
      <c r="C490" s="3" t="s">
        <v>12</v>
      </c>
      <c r="D490" s="3" t="s">
        <v>1016</v>
      </c>
      <c r="E490" s="3" t="s">
        <v>1306</v>
      </c>
      <c r="F490" s="3" t="n">
        <v>0.18</v>
      </c>
      <c r="G490" s="3" t="s">
        <v>15</v>
      </c>
      <c r="H490" s="3" t="n">
        <v>19.1196</v>
      </c>
      <c r="I490" s="3" t="n">
        <f aca="false">H490*(1+F490)/0.8</f>
        <v>28.20141</v>
      </c>
      <c r="J490" s="50" t="n">
        <v>8690826270354</v>
      </c>
    </row>
    <row r="491" customFormat="false" ht="15" hidden="false" customHeight="false" outlineLevel="0" collapsed="false">
      <c r="A491" s="3" t="s">
        <v>1307</v>
      </c>
      <c r="B491" s="3" t="s">
        <v>11</v>
      </c>
      <c r="C491" s="3" t="s">
        <v>12</v>
      </c>
      <c r="D491" s="3" t="s">
        <v>1016</v>
      </c>
      <c r="E491" s="3" t="s">
        <v>1308</v>
      </c>
      <c r="F491" s="3" t="n">
        <v>0.18</v>
      </c>
      <c r="G491" s="3" t="s">
        <v>15</v>
      </c>
      <c r="H491" s="3" t="n">
        <v>21.573</v>
      </c>
      <c r="I491" s="3" t="n">
        <f aca="false">H491*(1+F491)/0.8</f>
        <v>31.820175</v>
      </c>
      <c r="J491" s="50" t="n">
        <v>8690826001330</v>
      </c>
    </row>
    <row r="492" customFormat="false" ht="15" hidden="false" customHeight="false" outlineLevel="0" collapsed="false">
      <c r="A492" s="3" t="s">
        <v>1309</v>
      </c>
      <c r="B492" s="3" t="s">
        <v>11</v>
      </c>
      <c r="C492" s="3" t="s">
        <v>12</v>
      </c>
      <c r="D492" s="3" t="s">
        <v>1016</v>
      </c>
      <c r="E492" s="3" t="s">
        <v>1310</v>
      </c>
      <c r="F492" s="3" t="n">
        <v>0.18</v>
      </c>
      <c r="G492" s="3" t="s">
        <v>15</v>
      </c>
      <c r="H492" s="3" t="n">
        <v>21.573</v>
      </c>
      <c r="I492" s="3" t="n">
        <f aca="false">H492*(1+F492)/0.8</f>
        <v>31.820175</v>
      </c>
      <c r="J492" s="50" t="n">
        <v>8690826001415</v>
      </c>
    </row>
    <row r="493" customFormat="false" ht="15" hidden="false" customHeight="false" outlineLevel="0" collapsed="false">
      <c r="A493" s="3" t="s">
        <v>1311</v>
      </c>
      <c r="B493" s="3" t="s">
        <v>11</v>
      </c>
      <c r="C493" s="3" t="s">
        <v>12</v>
      </c>
      <c r="D493" s="3" t="s">
        <v>1016</v>
      </c>
      <c r="E493" s="3" t="s">
        <v>1312</v>
      </c>
      <c r="F493" s="3" t="n">
        <v>0.18</v>
      </c>
      <c r="G493" s="3" t="s">
        <v>15</v>
      </c>
      <c r="H493" s="3" t="n">
        <v>22.9266</v>
      </c>
      <c r="I493" s="3" t="n">
        <f aca="false">H493*(1+F493)/0.8</f>
        <v>33.816735</v>
      </c>
      <c r="J493" s="50" t="n">
        <v>8690826001361</v>
      </c>
    </row>
    <row r="494" customFormat="false" ht="15" hidden="false" customHeight="false" outlineLevel="0" collapsed="false">
      <c r="A494" s="3" t="s">
        <v>1313</v>
      </c>
      <c r="B494" s="3" t="s">
        <v>11</v>
      </c>
      <c r="C494" s="3" t="s">
        <v>12</v>
      </c>
      <c r="D494" s="3" t="s">
        <v>1016</v>
      </c>
      <c r="E494" s="3" t="s">
        <v>1314</v>
      </c>
      <c r="F494" s="3" t="n">
        <v>0.18</v>
      </c>
      <c r="G494" s="3" t="s">
        <v>15</v>
      </c>
      <c r="H494" s="3" t="n">
        <v>19.1196</v>
      </c>
      <c r="I494" s="3" t="n">
        <f aca="false">H494*(1+F494)/0.8</f>
        <v>28.20141</v>
      </c>
      <c r="J494" s="50" t="n">
        <v>8690826001620</v>
      </c>
    </row>
    <row r="495" customFormat="false" ht="15" hidden="false" customHeight="false" outlineLevel="0" collapsed="false">
      <c r="A495" s="3" t="s">
        <v>1315</v>
      </c>
      <c r="B495" s="3" t="s">
        <v>11</v>
      </c>
      <c r="C495" s="3" t="s">
        <v>12</v>
      </c>
      <c r="D495" s="3" t="s">
        <v>1016</v>
      </c>
      <c r="E495" s="3" t="s">
        <v>1316</v>
      </c>
      <c r="F495" s="3" t="n">
        <v>0.18</v>
      </c>
      <c r="G495" s="3" t="s">
        <v>15</v>
      </c>
      <c r="H495" s="3" t="n">
        <v>19.1196</v>
      </c>
      <c r="I495" s="3" t="n">
        <f aca="false">H495*(1+F495)/0.8</f>
        <v>28.20141</v>
      </c>
      <c r="J495" s="50" t="n">
        <v>8690826001491</v>
      </c>
    </row>
    <row r="496" customFormat="false" ht="15" hidden="false" customHeight="false" outlineLevel="0" collapsed="false">
      <c r="A496" s="3" t="s">
        <v>1317</v>
      </c>
      <c r="B496" s="3" t="s">
        <v>11</v>
      </c>
      <c r="C496" s="3" t="s">
        <v>12</v>
      </c>
      <c r="D496" s="3" t="s">
        <v>1016</v>
      </c>
      <c r="E496" s="3" t="s">
        <v>1318</v>
      </c>
      <c r="F496" s="3" t="n">
        <v>0.18</v>
      </c>
      <c r="G496" s="3" t="s">
        <v>15</v>
      </c>
      <c r="H496" s="3" t="n">
        <v>17.5122</v>
      </c>
      <c r="I496" s="3" t="n">
        <f aca="false">H496*(1+F496)/0.8</f>
        <v>25.830495</v>
      </c>
      <c r="J496" s="50" t="n">
        <v>8690826001453</v>
      </c>
    </row>
    <row r="497" customFormat="false" ht="15" hidden="false" customHeight="false" outlineLevel="0" collapsed="false">
      <c r="A497" s="3" t="s">
        <v>1319</v>
      </c>
      <c r="B497" s="3" t="s">
        <v>11</v>
      </c>
      <c r="C497" s="3" t="s">
        <v>12</v>
      </c>
      <c r="D497" s="3" t="s">
        <v>1016</v>
      </c>
      <c r="E497" s="3" t="s">
        <v>1320</v>
      </c>
      <c r="F497" s="3" t="n">
        <v>0.18</v>
      </c>
      <c r="G497" s="3" t="s">
        <v>15</v>
      </c>
      <c r="H497" s="3" t="n">
        <v>17.5122</v>
      </c>
      <c r="I497" s="3" t="n">
        <f aca="false">H497*(1+F497)/0.8</f>
        <v>25.830495</v>
      </c>
      <c r="J497" s="50" t="n">
        <v>8690826001309</v>
      </c>
    </row>
    <row r="498" customFormat="false" ht="15" hidden="false" customHeight="false" outlineLevel="0" collapsed="false">
      <c r="A498" s="3" t="s">
        <v>1321</v>
      </c>
      <c r="B498" s="3" t="s">
        <v>11</v>
      </c>
      <c r="C498" s="3" t="s">
        <v>12</v>
      </c>
      <c r="D498" s="3" t="s">
        <v>1016</v>
      </c>
      <c r="E498" s="3" t="s">
        <v>1322</v>
      </c>
      <c r="F498" s="3" t="n">
        <v>0.18</v>
      </c>
      <c r="G498" s="3" t="s">
        <v>15</v>
      </c>
      <c r="H498" s="3" t="n">
        <v>6.5988</v>
      </c>
      <c r="I498" s="3" t="n">
        <f aca="false">H498*(1+F498)/0.8</f>
        <v>9.73323</v>
      </c>
      <c r="J498" s="50" t="n">
        <v>8690826001583</v>
      </c>
    </row>
    <row r="499" customFormat="false" ht="15" hidden="false" customHeight="false" outlineLevel="0" collapsed="false">
      <c r="A499" s="3" t="s">
        <v>1323</v>
      </c>
      <c r="B499" s="3" t="s">
        <v>11</v>
      </c>
      <c r="C499" s="3" t="s">
        <v>12</v>
      </c>
      <c r="D499" s="3" t="s">
        <v>1016</v>
      </c>
      <c r="E499" s="3" t="s">
        <v>1324</v>
      </c>
      <c r="F499" s="3" t="n">
        <v>0.18</v>
      </c>
      <c r="G499" s="3" t="s">
        <v>15</v>
      </c>
      <c r="H499" s="3" t="n">
        <v>6.5988</v>
      </c>
      <c r="I499" s="3" t="n">
        <f aca="false">H499*(1+F499)/0.8</f>
        <v>9.73323</v>
      </c>
      <c r="J499" s="50" t="n">
        <v>8690826001569</v>
      </c>
    </row>
    <row r="500" customFormat="false" ht="15" hidden="false" customHeight="false" outlineLevel="0" collapsed="false">
      <c r="A500" s="3" t="s">
        <v>1325</v>
      </c>
      <c r="B500" s="3" t="s">
        <v>11</v>
      </c>
      <c r="C500" s="3" t="s">
        <v>12</v>
      </c>
      <c r="D500" s="3" t="s">
        <v>1016</v>
      </c>
      <c r="E500" s="3" t="s">
        <v>1326</v>
      </c>
      <c r="F500" s="3" t="n">
        <v>0.18</v>
      </c>
      <c r="G500" s="3" t="s">
        <v>15</v>
      </c>
      <c r="H500" s="3" t="n">
        <v>6.5988</v>
      </c>
      <c r="I500" s="3" t="n">
        <f aca="false">H500*(1+F500)/0.8</f>
        <v>9.73323</v>
      </c>
      <c r="J500" s="50" t="n">
        <v>8690826001606</v>
      </c>
    </row>
    <row r="501" customFormat="false" ht="15" hidden="false" customHeight="false" outlineLevel="0" collapsed="false">
      <c r="A501" s="3" t="s">
        <v>1327</v>
      </c>
      <c r="B501" s="3" t="s">
        <v>11</v>
      </c>
      <c r="C501" s="3" t="s">
        <v>12</v>
      </c>
      <c r="D501" s="3" t="s">
        <v>1016</v>
      </c>
      <c r="E501" s="3" t="s">
        <v>1328</v>
      </c>
      <c r="F501" s="3" t="n">
        <v>0.18</v>
      </c>
      <c r="G501" s="3" t="s">
        <v>15</v>
      </c>
      <c r="H501" s="3" t="n">
        <v>6.5988</v>
      </c>
      <c r="I501" s="3" t="n">
        <f aca="false">H501*(1+F501)/0.8</f>
        <v>9.73323</v>
      </c>
      <c r="J501" s="50" t="n">
        <v>8690826001545</v>
      </c>
    </row>
    <row r="502" customFormat="false" ht="15" hidden="false" customHeight="false" outlineLevel="0" collapsed="false">
      <c r="A502" s="3" t="s">
        <v>1329</v>
      </c>
      <c r="B502" s="3" t="s">
        <v>11</v>
      </c>
      <c r="C502" s="3" t="s">
        <v>12</v>
      </c>
      <c r="D502" s="3" t="s">
        <v>1016</v>
      </c>
      <c r="E502" s="3" t="s">
        <v>1330</v>
      </c>
      <c r="F502" s="3" t="n">
        <v>0.18</v>
      </c>
      <c r="G502" s="3" t="s">
        <v>15</v>
      </c>
      <c r="H502" s="3" t="n">
        <v>6.5988</v>
      </c>
      <c r="I502" s="3" t="n">
        <f aca="false">H502*(1+F502)/0.8</f>
        <v>9.73323</v>
      </c>
      <c r="J502" s="50" t="n">
        <v>8690826001521</v>
      </c>
    </row>
    <row r="503" customFormat="false" ht="15" hidden="false" customHeight="false" outlineLevel="0" collapsed="false">
      <c r="A503" s="3" t="s">
        <v>1331</v>
      </c>
      <c r="B503" s="3" t="s">
        <v>11</v>
      </c>
      <c r="C503" s="3" t="s">
        <v>12</v>
      </c>
      <c r="D503" s="3" t="s">
        <v>1016</v>
      </c>
      <c r="E503" s="3" t="s">
        <v>1332</v>
      </c>
      <c r="F503" s="3" t="n">
        <v>0.18</v>
      </c>
      <c r="G503" s="3" t="s">
        <v>15</v>
      </c>
      <c r="H503" s="3" t="n">
        <v>6.345</v>
      </c>
      <c r="I503" s="3" t="n">
        <f aca="false">H503*(1+F503)/0.8</f>
        <v>9.358875</v>
      </c>
      <c r="J503" s="50" t="n">
        <v>8690826001255</v>
      </c>
    </row>
    <row r="504" customFormat="false" ht="15" hidden="false" customHeight="false" outlineLevel="0" collapsed="false">
      <c r="A504" s="3" t="s">
        <v>1333</v>
      </c>
      <c r="B504" s="3" t="s">
        <v>11</v>
      </c>
      <c r="C504" s="3" t="s">
        <v>12</v>
      </c>
      <c r="D504" s="3" t="s">
        <v>1016</v>
      </c>
      <c r="E504" s="3" t="s">
        <v>1334</v>
      </c>
      <c r="F504" s="3" t="n">
        <v>0.18</v>
      </c>
      <c r="G504" s="3" t="s">
        <v>15</v>
      </c>
      <c r="H504" s="3" t="n">
        <v>6.345</v>
      </c>
      <c r="I504" s="3" t="n">
        <f aca="false">H504*(1+F504)/0.8</f>
        <v>9.358875</v>
      </c>
      <c r="J504" s="50" t="n">
        <v>8690826001286</v>
      </c>
    </row>
    <row r="505" customFormat="false" ht="15" hidden="false" customHeight="false" outlineLevel="0" collapsed="false">
      <c r="A505" s="3" t="s">
        <v>1335</v>
      </c>
      <c r="B505" s="3" t="s">
        <v>11</v>
      </c>
      <c r="C505" s="3" t="s">
        <v>12</v>
      </c>
      <c r="D505" s="3" t="s">
        <v>1016</v>
      </c>
      <c r="E505" s="3" t="s">
        <v>1336</v>
      </c>
      <c r="F505" s="3" t="n">
        <v>0.18</v>
      </c>
      <c r="G505" s="3" t="s">
        <v>15</v>
      </c>
      <c r="H505" s="3" t="n">
        <v>6.345</v>
      </c>
      <c r="I505" s="3" t="n">
        <f aca="false">H505*(1+F505)/0.8</f>
        <v>9.358875</v>
      </c>
      <c r="J505" s="50" t="n">
        <v>8690826001293</v>
      </c>
    </row>
    <row r="506" customFormat="false" ht="15" hidden="false" customHeight="false" outlineLevel="0" collapsed="false">
      <c r="A506" s="3" t="s">
        <v>1337</v>
      </c>
      <c r="B506" s="3" t="s">
        <v>11</v>
      </c>
      <c r="C506" s="3" t="s">
        <v>12</v>
      </c>
      <c r="D506" s="3" t="s">
        <v>1016</v>
      </c>
      <c r="E506" s="3" t="s">
        <v>1338</v>
      </c>
      <c r="F506" s="3" t="n">
        <v>0.18</v>
      </c>
      <c r="G506" s="3" t="s">
        <v>15</v>
      </c>
      <c r="H506" s="3" t="n">
        <v>20.8116</v>
      </c>
      <c r="I506" s="3" t="n">
        <f aca="false">H506*(1+F506)/0.8</f>
        <v>30.69711</v>
      </c>
      <c r="J506" s="50" t="n">
        <v>8690826270217</v>
      </c>
    </row>
    <row r="507" customFormat="false" ht="15" hidden="false" customHeight="false" outlineLevel="0" collapsed="false">
      <c r="A507" s="3" t="s">
        <v>1339</v>
      </c>
      <c r="B507" s="3" t="s">
        <v>11</v>
      </c>
      <c r="C507" s="3" t="s">
        <v>12</v>
      </c>
      <c r="D507" s="3" t="s">
        <v>1016</v>
      </c>
      <c r="E507" s="3" t="s">
        <v>1340</v>
      </c>
      <c r="F507" s="3" t="n">
        <v>0.18</v>
      </c>
      <c r="G507" s="3" t="s">
        <v>15</v>
      </c>
      <c r="H507" s="3" t="n">
        <v>24.7878</v>
      </c>
      <c r="I507" s="3" t="n">
        <f aca="false">H507*(1+F507)/0.8</f>
        <v>36.562005</v>
      </c>
      <c r="J507" s="50" t="n">
        <v>8690826270316</v>
      </c>
    </row>
    <row r="508" customFormat="false" ht="15" hidden="false" customHeight="false" outlineLevel="0" collapsed="false">
      <c r="A508" s="3" t="s">
        <v>1341</v>
      </c>
      <c r="B508" s="3" t="s">
        <v>11</v>
      </c>
      <c r="C508" s="3" t="s">
        <v>12</v>
      </c>
      <c r="D508" s="3" t="s">
        <v>1016</v>
      </c>
      <c r="E508" s="3" t="s">
        <v>1342</v>
      </c>
      <c r="F508" s="3" t="n">
        <v>0.18</v>
      </c>
      <c r="G508" s="3" t="s">
        <v>15</v>
      </c>
      <c r="H508" s="3" t="n">
        <v>23.7726</v>
      </c>
      <c r="I508" s="3" t="n">
        <f aca="false">H508*(1+F508)/0.8</f>
        <v>35.064585</v>
      </c>
      <c r="J508" s="50" t="n">
        <v>8690826001347</v>
      </c>
    </row>
    <row r="509" customFormat="false" ht="15" hidden="false" customHeight="false" outlineLevel="0" collapsed="false">
      <c r="A509" s="3" t="s">
        <v>1343</v>
      </c>
      <c r="B509" s="3" t="s">
        <v>11</v>
      </c>
      <c r="C509" s="3" t="s">
        <v>12</v>
      </c>
      <c r="D509" s="3" t="s">
        <v>1016</v>
      </c>
      <c r="E509" s="3" t="s">
        <v>1344</v>
      </c>
      <c r="F509" s="3" t="n">
        <v>0.18</v>
      </c>
      <c r="G509" s="3" t="s">
        <v>15</v>
      </c>
      <c r="H509" s="3" t="n">
        <v>21.7422</v>
      </c>
      <c r="I509" s="3" t="n">
        <f aca="false">H509*(1+F509)/0.8</f>
        <v>32.069745</v>
      </c>
      <c r="J509" s="50" t="n">
        <v>8690826001439</v>
      </c>
    </row>
    <row r="510" customFormat="false" ht="15" hidden="false" customHeight="false" outlineLevel="0" collapsed="false">
      <c r="A510" s="3" t="s">
        <v>1345</v>
      </c>
      <c r="B510" s="3" t="s">
        <v>11</v>
      </c>
      <c r="C510" s="3" t="s">
        <v>12</v>
      </c>
      <c r="D510" s="3" t="s">
        <v>1016</v>
      </c>
      <c r="E510" s="3" t="s">
        <v>1346</v>
      </c>
      <c r="F510" s="3" t="n">
        <v>0.18</v>
      </c>
      <c r="G510" s="3" t="s">
        <v>15</v>
      </c>
      <c r="H510" s="3" t="n">
        <v>21.7422</v>
      </c>
      <c r="I510" s="3" t="n">
        <f aca="false">H510*(1+F510)/0.8</f>
        <v>32.069745</v>
      </c>
      <c r="J510" s="50" t="n">
        <v>8690826001637</v>
      </c>
    </row>
    <row r="511" customFormat="false" ht="15" hidden="false" customHeight="false" outlineLevel="0" collapsed="false">
      <c r="A511" s="3" t="s">
        <v>1347</v>
      </c>
      <c r="B511" s="3" t="s">
        <v>11</v>
      </c>
      <c r="C511" s="3" t="s">
        <v>12</v>
      </c>
      <c r="D511" s="3" t="s">
        <v>1016</v>
      </c>
      <c r="E511" s="3" t="s">
        <v>1348</v>
      </c>
      <c r="F511" s="3" t="n">
        <v>0.18</v>
      </c>
      <c r="G511" s="3" t="s">
        <v>15</v>
      </c>
      <c r="H511" s="3" t="n">
        <v>21.7422</v>
      </c>
      <c r="I511" s="3" t="n">
        <f aca="false">H511*(1+F511)/0.8</f>
        <v>32.069745</v>
      </c>
      <c r="J511" s="50" t="n">
        <v>8690826001507</v>
      </c>
    </row>
    <row r="512" customFormat="false" ht="15" hidden="false" customHeight="false" outlineLevel="0" collapsed="false">
      <c r="A512" s="3" t="s">
        <v>1349</v>
      </c>
      <c r="B512" s="3" t="s">
        <v>11</v>
      </c>
      <c r="C512" s="3" t="s">
        <v>12</v>
      </c>
      <c r="D512" s="3" t="s">
        <v>1016</v>
      </c>
      <c r="E512" s="3" t="s">
        <v>1350</v>
      </c>
      <c r="F512" s="3" t="n">
        <v>0.18</v>
      </c>
      <c r="G512" s="3" t="s">
        <v>15</v>
      </c>
      <c r="H512" s="3" t="n">
        <v>18.8658</v>
      </c>
      <c r="I512" s="3" t="n">
        <f aca="false">H512*(1+F512)/0.8</f>
        <v>27.827055</v>
      </c>
      <c r="J512" s="50" t="n">
        <v>8690826001460</v>
      </c>
    </row>
    <row r="513" customFormat="false" ht="15" hidden="false" customHeight="false" outlineLevel="0" collapsed="false">
      <c r="A513" s="3" t="s">
        <v>1351</v>
      </c>
      <c r="B513" s="3" t="s">
        <v>11</v>
      </c>
      <c r="C513" s="3" t="s">
        <v>12</v>
      </c>
      <c r="D513" s="3" t="s">
        <v>1016</v>
      </c>
      <c r="E513" s="3" t="s">
        <v>1352</v>
      </c>
      <c r="F513" s="3" t="n">
        <v>0.18</v>
      </c>
      <c r="G513" s="3" t="s">
        <v>15</v>
      </c>
      <c r="H513" s="3" t="n">
        <v>18.8658</v>
      </c>
      <c r="I513" s="3" t="n">
        <f aca="false">H513*(1+F513)/0.8</f>
        <v>27.827055</v>
      </c>
      <c r="J513" s="50" t="n">
        <v>8690826001316</v>
      </c>
    </row>
    <row r="514" customFormat="false" ht="15" hidden="false" customHeight="false" outlineLevel="0" collapsed="false">
      <c r="A514" s="3" t="s">
        <v>1353</v>
      </c>
      <c r="B514" s="3" t="s">
        <v>11</v>
      </c>
      <c r="C514" s="3" t="s">
        <v>12</v>
      </c>
      <c r="D514" s="3" t="s">
        <v>1354</v>
      </c>
      <c r="E514" s="3" t="s">
        <v>1355</v>
      </c>
      <c r="F514" s="3" t="n">
        <v>0.18</v>
      </c>
      <c r="G514" s="3" t="s">
        <v>15</v>
      </c>
      <c r="H514" s="3" t="n">
        <v>3.22245</v>
      </c>
      <c r="I514" s="3" t="n">
        <f aca="false">H514*(1+F514)/0.8</f>
        <v>4.75311375</v>
      </c>
      <c r="J514" s="50" t="s">
        <v>1356</v>
      </c>
    </row>
    <row r="515" customFormat="false" ht="15" hidden="false" customHeight="false" outlineLevel="0" collapsed="false">
      <c r="A515" s="3" t="s">
        <v>1357</v>
      </c>
      <c r="B515" s="3" t="s">
        <v>11</v>
      </c>
      <c r="C515" s="3" t="s">
        <v>12</v>
      </c>
      <c r="D515" s="3" t="s">
        <v>1354</v>
      </c>
      <c r="E515" s="3" t="s">
        <v>1358</v>
      </c>
      <c r="F515" s="3" t="n">
        <v>0.18</v>
      </c>
      <c r="G515" s="3" t="s">
        <v>15</v>
      </c>
      <c r="H515" s="3" t="n">
        <v>3.22245</v>
      </c>
      <c r="I515" s="3" t="n">
        <f aca="false">H515*(1+F515)/0.8</f>
        <v>4.75311375</v>
      </c>
      <c r="J515" s="50" t="s">
        <v>1359</v>
      </c>
    </row>
    <row r="516" customFormat="false" ht="15" hidden="false" customHeight="false" outlineLevel="0" collapsed="false">
      <c r="A516" s="3" t="s">
        <v>1360</v>
      </c>
      <c r="B516" s="3" t="s">
        <v>11</v>
      </c>
      <c r="C516" s="3" t="s">
        <v>12</v>
      </c>
      <c r="D516" s="3" t="s">
        <v>1354</v>
      </c>
      <c r="E516" s="3" t="s">
        <v>1361</v>
      </c>
      <c r="F516" s="3" t="n">
        <v>0.18</v>
      </c>
      <c r="G516" s="3" t="s">
        <v>15</v>
      </c>
      <c r="H516" s="3" t="n">
        <v>3.22245</v>
      </c>
      <c r="I516" s="3" t="n">
        <f aca="false">H516*(1+F516)/0.8</f>
        <v>4.75311375</v>
      </c>
      <c r="J516" s="50" t="s">
        <v>1362</v>
      </c>
    </row>
    <row r="517" customFormat="false" ht="15" hidden="false" customHeight="false" outlineLevel="0" collapsed="false">
      <c r="A517" s="3" t="s">
        <v>1363</v>
      </c>
      <c r="B517" s="3" t="s">
        <v>11</v>
      </c>
      <c r="C517" s="3" t="s">
        <v>12</v>
      </c>
      <c r="D517" s="3" t="s">
        <v>1354</v>
      </c>
      <c r="E517" s="3" t="s">
        <v>1364</v>
      </c>
      <c r="F517" s="3" t="n">
        <v>0.18</v>
      </c>
      <c r="G517" s="3" t="s">
        <v>15</v>
      </c>
      <c r="H517" s="3" t="n">
        <v>3.22245</v>
      </c>
      <c r="I517" s="3" t="n">
        <f aca="false">H517*(1+F517)/0.8</f>
        <v>4.75311375</v>
      </c>
      <c r="J517" s="50" t="s">
        <v>1365</v>
      </c>
    </row>
    <row r="518" customFormat="false" ht="15" hidden="false" customHeight="false" outlineLevel="0" collapsed="false">
      <c r="A518" s="3" t="s">
        <v>1368</v>
      </c>
      <c r="B518" s="3" t="s">
        <v>11</v>
      </c>
      <c r="C518" s="3" t="s">
        <v>12</v>
      </c>
      <c r="D518" s="3" t="s">
        <v>1354</v>
      </c>
      <c r="E518" s="3" t="s">
        <v>1369</v>
      </c>
      <c r="F518" s="3" t="n">
        <v>0.18</v>
      </c>
      <c r="G518" s="3" t="s">
        <v>15</v>
      </c>
      <c r="H518" s="3" t="n">
        <v>1.0368</v>
      </c>
      <c r="I518" s="3" t="n">
        <f aca="false">H518*(1+F518)/0.8</f>
        <v>1.52928</v>
      </c>
      <c r="J518" s="50" t="s">
        <v>1370</v>
      </c>
    </row>
    <row r="519" customFormat="false" ht="15" hidden="false" customHeight="false" outlineLevel="0" collapsed="false">
      <c r="A519" s="3" t="s">
        <v>1371</v>
      </c>
      <c r="B519" s="3" t="s">
        <v>11</v>
      </c>
      <c r="C519" s="3" t="s">
        <v>12</v>
      </c>
      <c r="D519" s="3" t="s">
        <v>1354</v>
      </c>
      <c r="E519" s="3" t="s">
        <v>1372</v>
      </c>
      <c r="F519" s="3" t="n">
        <v>0.18</v>
      </c>
      <c r="G519" s="3" t="s">
        <v>15</v>
      </c>
      <c r="H519" s="3" t="n">
        <v>1.0368</v>
      </c>
      <c r="I519" s="3" t="n">
        <f aca="false">H519*(1+F519)/0.8</f>
        <v>1.52928</v>
      </c>
      <c r="J519" s="50" t="s">
        <v>1373</v>
      </c>
    </row>
    <row r="520" customFormat="false" ht="15" hidden="false" customHeight="false" outlineLevel="0" collapsed="false">
      <c r="A520" s="3" t="s">
        <v>1374</v>
      </c>
      <c r="B520" s="3" t="s">
        <v>11</v>
      </c>
      <c r="C520" s="3" t="s">
        <v>12</v>
      </c>
      <c r="D520" s="3" t="s">
        <v>1354</v>
      </c>
      <c r="E520" s="3" t="s">
        <v>1375</v>
      </c>
      <c r="F520" s="3" t="n">
        <v>0.18</v>
      </c>
      <c r="G520" s="3" t="s">
        <v>15</v>
      </c>
      <c r="H520" s="3" t="n">
        <v>1.0368</v>
      </c>
      <c r="I520" s="3" t="n">
        <f aca="false">H520*(1+F520)/0.8</f>
        <v>1.52928</v>
      </c>
      <c r="J520" s="50" t="s">
        <v>1376</v>
      </c>
    </row>
    <row r="521" customFormat="false" ht="15" hidden="false" customHeight="false" outlineLevel="0" collapsed="false">
      <c r="A521" s="3" t="s">
        <v>1377</v>
      </c>
      <c r="B521" s="3" t="s">
        <v>11</v>
      </c>
      <c r="C521" s="3" t="s">
        <v>12</v>
      </c>
      <c r="D521" s="3" t="s">
        <v>1354</v>
      </c>
      <c r="E521" s="3" t="s">
        <v>1378</v>
      </c>
      <c r="F521" s="3" t="n">
        <v>0.18</v>
      </c>
      <c r="G521" s="3" t="s">
        <v>15</v>
      </c>
      <c r="H521" s="3" t="n">
        <v>1.0368</v>
      </c>
      <c r="I521" s="3" t="n">
        <f aca="false">H521*(1+F521)/0.8</f>
        <v>1.52928</v>
      </c>
      <c r="J521" s="50" t="s">
        <v>1379</v>
      </c>
    </row>
    <row r="522" customFormat="false" ht="15" hidden="false" customHeight="false" outlineLevel="0" collapsed="false">
      <c r="A522" s="3" t="s">
        <v>1380</v>
      </c>
      <c r="B522" s="3" t="s">
        <v>11</v>
      </c>
      <c r="C522" s="3" t="s">
        <v>12</v>
      </c>
      <c r="D522" s="3" t="s">
        <v>1354</v>
      </c>
      <c r="E522" s="3" t="s">
        <v>1381</v>
      </c>
      <c r="F522" s="3" t="n">
        <v>0.18</v>
      </c>
      <c r="G522" s="3" t="s">
        <v>15</v>
      </c>
      <c r="H522" s="3" t="n">
        <v>1.0368</v>
      </c>
      <c r="I522" s="3" t="n">
        <f aca="false">H522*(1+F522)/0.8</f>
        <v>1.52928</v>
      </c>
      <c r="J522" s="50" t="s">
        <v>1382</v>
      </c>
    </row>
    <row r="523" customFormat="false" ht="15" hidden="false" customHeight="false" outlineLevel="0" collapsed="false">
      <c r="A523" s="3" t="s">
        <v>1383</v>
      </c>
      <c r="B523" s="3" t="s">
        <v>11</v>
      </c>
      <c r="C523" s="3" t="s">
        <v>12</v>
      </c>
      <c r="D523" s="3" t="s">
        <v>1354</v>
      </c>
      <c r="E523" s="3" t="s">
        <v>1384</v>
      </c>
      <c r="F523" s="3" t="n">
        <v>0.18</v>
      </c>
      <c r="G523" s="3" t="s">
        <v>15</v>
      </c>
      <c r="H523" s="3" t="n">
        <v>1.0368</v>
      </c>
      <c r="I523" s="3" t="n">
        <f aca="false">H523*(1+F523)/0.8</f>
        <v>1.52928</v>
      </c>
      <c r="J523" s="50" t="s">
        <v>1385</v>
      </c>
    </row>
    <row r="524" customFormat="false" ht="15" hidden="false" customHeight="false" outlineLevel="0" collapsed="false">
      <c r="A524" s="3" t="s">
        <v>1386</v>
      </c>
      <c r="B524" s="3" t="s">
        <v>11</v>
      </c>
      <c r="C524" s="3" t="s">
        <v>12</v>
      </c>
      <c r="D524" s="3" t="s">
        <v>1354</v>
      </c>
      <c r="E524" s="3" t="s">
        <v>1387</v>
      </c>
      <c r="F524" s="3" t="n">
        <v>0.18</v>
      </c>
      <c r="G524" s="3" t="s">
        <v>15</v>
      </c>
      <c r="H524" s="3" t="n">
        <f aca="false">2.2*0.9*0.96</f>
        <v>1.9008</v>
      </c>
      <c r="I524" s="3" t="n">
        <f aca="false">H524*(1+F524)/0.8</f>
        <v>2.80368</v>
      </c>
      <c r="J524" s="19" t="s">
        <v>1388</v>
      </c>
    </row>
    <row r="525" customFormat="false" ht="15" hidden="false" customHeight="false" outlineLevel="0" collapsed="false">
      <c r="A525" s="3" t="s">
        <v>1389</v>
      </c>
      <c r="B525" s="3" t="s">
        <v>11</v>
      </c>
      <c r="C525" s="3" t="s">
        <v>12</v>
      </c>
      <c r="D525" s="3" t="s">
        <v>1354</v>
      </c>
      <c r="E525" s="3" t="s">
        <v>1390</v>
      </c>
      <c r="F525" s="3" t="n">
        <v>0.18</v>
      </c>
      <c r="G525" s="3" t="s">
        <v>15</v>
      </c>
      <c r="H525" s="3" t="n">
        <f aca="false">2.2*0.9*0.96</f>
        <v>1.9008</v>
      </c>
      <c r="I525" s="3" t="n">
        <f aca="false">H525*(1+F525)/0.8</f>
        <v>2.80368</v>
      </c>
      <c r="J525" s="19" t="n">
        <v>3086126725550</v>
      </c>
    </row>
    <row r="526" customFormat="false" ht="15" hidden="false" customHeight="false" outlineLevel="0" collapsed="false">
      <c r="A526" s="3" t="s">
        <v>1391</v>
      </c>
      <c r="B526" s="3" t="s">
        <v>11</v>
      </c>
      <c r="C526" s="3" t="s">
        <v>12</v>
      </c>
      <c r="D526" s="3" t="s">
        <v>1392</v>
      </c>
      <c r="E526" s="3" t="s">
        <v>1393</v>
      </c>
      <c r="F526" s="3" t="n">
        <v>0.18</v>
      </c>
      <c r="G526" s="3" t="s">
        <v>15</v>
      </c>
      <c r="H526" s="3" t="n">
        <v>13.19112</v>
      </c>
      <c r="I526" s="3" t="n">
        <f aca="false">H526*(1+F526)/0.8</f>
        <v>19.456902</v>
      </c>
      <c r="J526" s="63" t="s">
        <v>1394</v>
      </c>
    </row>
    <row r="527" customFormat="false" ht="15" hidden="false" customHeight="false" outlineLevel="0" collapsed="false">
      <c r="A527" s="3" t="s">
        <v>1395</v>
      </c>
      <c r="B527" s="3" t="s">
        <v>11</v>
      </c>
      <c r="C527" s="3" t="s">
        <v>12</v>
      </c>
      <c r="D527" s="3" t="s">
        <v>1392</v>
      </c>
      <c r="E527" s="3" t="s">
        <v>1396</v>
      </c>
      <c r="F527" s="3" t="n">
        <v>0.18</v>
      </c>
      <c r="G527" s="3" t="s">
        <v>15</v>
      </c>
      <c r="H527" s="3" t="n">
        <v>12.46293</v>
      </c>
      <c r="I527" s="3" t="n">
        <f aca="false">H527*(1+F527)/0.8</f>
        <v>18.38282175</v>
      </c>
      <c r="J527" s="63" t="s">
        <v>1397</v>
      </c>
    </row>
    <row r="528" customFormat="false" ht="15" hidden="false" customHeight="false" outlineLevel="0" collapsed="false">
      <c r="A528" s="3" t="s">
        <v>1398</v>
      </c>
      <c r="B528" s="3" t="s">
        <v>11</v>
      </c>
      <c r="C528" s="3" t="s">
        <v>12</v>
      </c>
      <c r="D528" s="3" t="s">
        <v>1392</v>
      </c>
      <c r="E528" s="3" t="s">
        <v>1399</v>
      </c>
      <c r="F528" s="3" t="n">
        <v>0.18</v>
      </c>
      <c r="G528" s="3" t="s">
        <v>15</v>
      </c>
      <c r="H528" s="3" t="n">
        <v>12.46293</v>
      </c>
      <c r="I528" s="3" t="n">
        <f aca="false">H528*(1+F528)/0.8</f>
        <v>18.38282175</v>
      </c>
      <c r="J528" s="63" t="s">
        <v>1400</v>
      </c>
    </row>
    <row r="529" customFormat="false" ht="15" hidden="false" customHeight="false" outlineLevel="0" collapsed="false">
      <c r="A529" s="3" t="s">
        <v>1401</v>
      </c>
      <c r="B529" s="3" t="s">
        <v>11</v>
      </c>
      <c r="C529" s="3" t="s">
        <v>12</v>
      </c>
      <c r="D529" s="3" t="s">
        <v>1392</v>
      </c>
      <c r="E529" s="3" t="s">
        <v>1402</v>
      </c>
      <c r="F529" s="3" t="n">
        <v>0.18</v>
      </c>
      <c r="G529" s="3" t="s">
        <v>15</v>
      </c>
      <c r="H529" s="3" t="n">
        <v>12.46293</v>
      </c>
      <c r="I529" s="3" t="n">
        <f aca="false">H529*(1+F529)/0.8</f>
        <v>18.38282175</v>
      </c>
      <c r="J529" s="63" t="s">
        <v>1403</v>
      </c>
    </row>
    <row r="530" customFormat="false" ht="15" hidden="false" customHeight="false" outlineLevel="0" collapsed="false">
      <c r="A530" s="3" t="s">
        <v>1404</v>
      </c>
      <c r="B530" s="3" t="s">
        <v>11</v>
      </c>
      <c r="C530" s="3" t="s">
        <v>12</v>
      </c>
      <c r="D530" s="3" t="s">
        <v>1392</v>
      </c>
      <c r="E530" s="3" t="s">
        <v>1405</v>
      </c>
      <c r="F530" s="3" t="n">
        <v>0.18</v>
      </c>
      <c r="G530" s="3" t="s">
        <v>15</v>
      </c>
      <c r="H530" s="3" t="n">
        <v>12.46293</v>
      </c>
      <c r="I530" s="3" t="n">
        <f aca="false">H530*(1+F530)/0.8</f>
        <v>18.38282175</v>
      </c>
      <c r="J530" s="63" t="s">
        <v>1406</v>
      </c>
    </row>
    <row r="531" customFormat="false" ht="15" hidden="false" customHeight="false" outlineLevel="0" collapsed="false">
      <c r="A531" s="3" t="s">
        <v>1407</v>
      </c>
      <c r="B531" s="3" t="s">
        <v>11</v>
      </c>
      <c r="C531" s="3" t="s">
        <v>12</v>
      </c>
      <c r="D531" s="3" t="s">
        <v>1392</v>
      </c>
      <c r="E531" s="3" t="s">
        <v>1408</v>
      </c>
      <c r="F531" s="3" t="n">
        <v>0.18</v>
      </c>
      <c r="G531" s="3" t="s">
        <v>15</v>
      </c>
      <c r="H531" s="3" t="n">
        <v>12.46293</v>
      </c>
      <c r="I531" s="3" t="n">
        <f aca="false">H531*(1+F531)/0.8</f>
        <v>18.38282175</v>
      </c>
      <c r="J531" s="63" t="s">
        <v>1409</v>
      </c>
    </row>
    <row r="532" customFormat="false" ht="15" hidden="false" customHeight="false" outlineLevel="0" collapsed="false">
      <c r="A532" s="3" t="s">
        <v>1410</v>
      </c>
      <c r="B532" s="3" t="s">
        <v>11</v>
      </c>
      <c r="C532" s="3" t="s">
        <v>12</v>
      </c>
      <c r="D532" s="3" t="s">
        <v>1392</v>
      </c>
      <c r="E532" s="3" t="s">
        <v>1411</v>
      </c>
      <c r="F532" s="3" t="n">
        <v>0.18</v>
      </c>
      <c r="G532" s="3" t="s">
        <v>15</v>
      </c>
      <c r="H532" s="3" t="n">
        <v>12.46293</v>
      </c>
      <c r="I532" s="3" t="n">
        <f aca="false">H532*(1+F532)/0.8</f>
        <v>18.38282175</v>
      </c>
      <c r="J532" s="63" t="s">
        <v>1412</v>
      </c>
    </row>
    <row r="533" customFormat="false" ht="15" hidden="false" customHeight="false" outlineLevel="0" collapsed="false">
      <c r="A533" s="3" t="s">
        <v>1413</v>
      </c>
      <c r="B533" s="3" t="s">
        <v>11</v>
      </c>
      <c r="C533" s="3" t="s">
        <v>12</v>
      </c>
      <c r="D533" s="3" t="s">
        <v>1392</v>
      </c>
      <c r="E533" s="3" t="s">
        <v>1414</v>
      </c>
      <c r="F533" s="3" t="n">
        <v>0.18</v>
      </c>
      <c r="G533" s="3" t="s">
        <v>15</v>
      </c>
      <c r="H533" s="3" t="n">
        <v>12.46293</v>
      </c>
      <c r="I533" s="3" t="n">
        <f aca="false">H533*(1+F533)/0.8</f>
        <v>18.38282175</v>
      </c>
      <c r="J533" s="63" t="s">
        <v>1415</v>
      </c>
    </row>
    <row r="534" customFormat="false" ht="15" hidden="false" customHeight="false" outlineLevel="0" collapsed="false">
      <c r="A534" s="3" t="s">
        <v>1416</v>
      </c>
      <c r="B534" s="3" t="s">
        <v>11</v>
      </c>
      <c r="C534" s="3" t="s">
        <v>12</v>
      </c>
      <c r="D534" s="3" t="s">
        <v>1392</v>
      </c>
      <c r="E534" s="3" t="s">
        <v>1417</v>
      </c>
      <c r="F534" s="3" t="n">
        <v>0.18</v>
      </c>
      <c r="G534" s="3" t="s">
        <v>15</v>
      </c>
      <c r="H534" s="3" t="n">
        <v>12.46293</v>
      </c>
      <c r="I534" s="3" t="n">
        <f aca="false">H534*(1+F534)/0.8</f>
        <v>18.38282175</v>
      </c>
      <c r="J534" s="63" t="s">
        <v>1418</v>
      </c>
    </row>
    <row r="535" customFormat="false" ht="15" hidden="false" customHeight="false" outlineLevel="0" collapsed="false">
      <c r="A535" s="3" t="s">
        <v>1419</v>
      </c>
      <c r="B535" s="3" t="s">
        <v>11</v>
      </c>
      <c r="C535" s="3" t="s">
        <v>12</v>
      </c>
      <c r="D535" s="3" t="s">
        <v>1392</v>
      </c>
      <c r="E535" s="3" t="s">
        <v>1420</v>
      </c>
      <c r="F535" s="3" t="n">
        <v>0.18</v>
      </c>
      <c r="G535" s="3" t="s">
        <v>15</v>
      </c>
      <c r="H535" s="3" t="n">
        <v>12.46293</v>
      </c>
      <c r="I535" s="3" t="n">
        <f aca="false">H535*(1+F535)/0.8</f>
        <v>18.38282175</v>
      </c>
      <c r="J535" s="63" t="s">
        <v>1421</v>
      </c>
    </row>
    <row r="536" customFormat="false" ht="15" hidden="false" customHeight="false" outlineLevel="0" collapsed="false">
      <c r="A536" s="3" t="s">
        <v>1422</v>
      </c>
      <c r="B536" s="3" t="s">
        <v>11</v>
      </c>
      <c r="C536" s="3" t="s">
        <v>12</v>
      </c>
      <c r="D536" s="3" t="s">
        <v>1392</v>
      </c>
      <c r="E536" s="3" t="s">
        <v>1423</v>
      </c>
      <c r="F536" s="3" t="n">
        <v>0.18</v>
      </c>
      <c r="G536" s="3" t="s">
        <v>15</v>
      </c>
      <c r="H536" s="3" t="n">
        <v>12.46293</v>
      </c>
      <c r="I536" s="3" t="n">
        <f aca="false">H536*(1+F536)/0.8</f>
        <v>18.38282175</v>
      </c>
      <c r="J536" s="63" t="s">
        <v>1424</v>
      </c>
    </row>
    <row r="537" customFormat="false" ht="15" hidden="false" customHeight="false" outlineLevel="0" collapsed="false">
      <c r="A537" s="3" t="s">
        <v>1425</v>
      </c>
      <c r="B537" s="3" t="s">
        <v>11</v>
      </c>
      <c r="C537" s="3" t="s">
        <v>12</v>
      </c>
      <c r="D537" s="3" t="s">
        <v>1392</v>
      </c>
      <c r="E537" s="3" t="s">
        <v>1426</v>
      </c>
      <c r="F537" s="3" t="n">
        <v>0.18</v>
      </c>
      <c r="G537" s="3" t="s">
        <v>15</v>
      </c>
      <c r="H537" s="3" t="n">
        <v>5.81715</v>
      </c>
      <c r="I537" s="3" t="n">
        <f aca="false">H537*(1+F537)/0.8</f>
        <v>8.58029625</v>
      </c>
      <c r="J537" s="63" t="s">
        <v>1427</v>
      </c>
    </row>
    <row r="538" customFormat="false" ht="15" hidden="false" customHeight="false" outlineLevel="0" collapsed="false">
      <c r="A538" s="3" t="s">
        <v>1428</v>
      </c>
      <c r="B538" s="3" t="s">
        <v>11</v>
      </c>
      <c r="C538" s="3" t="s">
        <v>12</v>
      </c>
      <c r="D538" s="3" t="s">
        <v>1392</v>
      </c>
      <c r="E538" s="3" t="s">
        <v>1429</v>
      </c>
      <c r="F538" s="3" t="n">
        <v>0.18</v>
      </c>
      <c r="G538" s="3" t="s">
        <v>15</v>
      </c>
      <c r="H538" s="3" t="n">
        <v>5.81715</v>
      </c>
      <c r="I538" s="3" t="n">
        <f aca="false">H538*(1+F538)/0.8</f>
        <v>8.58029625</v>
      </c>
      <c r="J538" s="63" t="s">
        <v>1430</v>
      </c>
    </row>
    <row r="539" customFormat="false" ht="15" hidden="false" customHeight="false" outlineLevel="0" collapsed="false">
      <c r="A539" s="3" t="s">
        <v>1431</v>
      </c>
      <c r="B539" s="3" t="s">
        <v>11</v>
      </c>
      <c r="C539" s="3" t="s">
        <v>12</v>
      </c>
      <c r="D539" s="3" t="s">
        <v>1392</v>
      </c>
      <c r="E539" s="3" t="s">
        <v>1432</v>
      </c>
      <c r="F539" s="3" t="n">
        <v>0.18</v>
      </c>
      <c r="G539" s="3" t="s">
        <v>15</v>
      </c>
      <c r="H539" s="3" t="n">
        <v>5.81715</v>
      </c>
      <c r="I539" s="3" t="n">
        <f aca="false">H539*(1+F539)/0.8</f>
        <v>8.58029625</v>
      </c>
      <c r="J539" s="63" t="s">
        <v>1433</v>
      </c>
    </row>
    <row r="540" customFormat="false" ht="15" hidden="false" customHeight="false" outlineLevel="0" collapsed="false">
      <c r="A540" s="3" t="s">
        <v>1434</v>
      </c>
      <c r="B540" s="3" t="s">
        <v>11</v>
      </c>
      <c r="C540" s="3" t="s">
        <v>12</v>
      </c>
      <c r="D540" s="3" t="s">
        <v>1392</v>
      </c>
      <c r="E540" s="3" t="s">
        <v>1435</v>
      </c>
      <c r="F540" s="3" t="n">
        <v>0.18</v>
      </c>
      <c r="G540" s="3" t="s">
        <v>15</v>
      </c>
      <c r="H540" s="3" t="n">
        <v>5.81715</v>
      </c>
      <c r="I540" s="3" t="n">
        <f aca="false">H540*(1+F540)/0.8</f>
        <v>8.58029625</v>
      </c>
      <c r="J540" s="63" t="s">
        <v>1436</v>
      </c>
    </row>
    <row r="541" customFormat="false" ht="15" hidden="false" customHeight="false" outlineLevel="0" collapsed="false">
      <c r="A541" s="3" t="s">
        <v>1437</v>
      </c>
      <c r="B541" s="3" t="s">
        <v>11</v>
      </c>
      <c r="C541" s="3" t="s">
        <v>12</v>
      </c>
      <c r="D541" s="3" t="s">
        <v>1392</v>
      </c>
      <c r="E541" s="3" t="s">
        <v>1438</v>
      </c>
      <c r="F541" s="3" t="n">
        <v>0.18</v>
      </c>
      <c r="G541" s="3" t="s">
        <v>15</v>
      </c>
      <c r="H541" s="3" t="n">
        <v>5.81715</v>
      </c>
      <c r="I541" s="3" t="n">
        <f aca="false">H541*(1+F541)/0.8</f>
        <v>8.58029625</v>
      </c>
      <c r="J541" s="63" t="s">
        <v>1439</v>
      </c>
    </row>
    <row r="542" customFormat="false" ht="15" hidden="false" customHeight="false" outlineLevel="0" collapsed="false">
      <c r="A542" s="3" t="s">
        <v>1440</v>
      </c>
      <c r="B542" s="3" t="s">
        <v>11</v>
      </c>
      <c r="C542" s="3" t="s">
        <v>12</v>
      </c>
      <c r="D542" s="3" t="s">
        <v>1392</v>
      </c>
      <c r="E542" s="3" t="s">
        <v>1441</v>
      </c>
      <c r="F542" s="3" t="n">
        <v>0.18</v>
      </c>
      <c r="G542" s="3" t="s">
        <v>15</v>
      </c>
      <c r="H542" s="3" t="n">
        <v>10.90611</v>
      </c>
      <c r="I542" s="3" t="n">
        <f aca="false">H542*(1+F542)/0.8</f>
        <v>16.08651225</v>
      </c>
      <c r="J542" s="63" t="s">
        <v>1442</v>
      </c>
    </row>
    <row r="543" customFormat="false" ht="15" hidden="false" customHeight="false" outlineLevel="0" collapsed="false">
      <c r="A543" s="3" t="s">
        <v>1443</v>
      </c>
      <c r="B543" s="3" t="s">
        <v>11</v>
      </c>
      <c r="C543" s="3" t="s">
        <v>12</v>
      </c>
      <c r="D543" s="3" t="s">
        <v>1392</v>
      </c>
      <c r="E543" s="3" t="s">
        <v>1444</v>
      </c>
      <c r="F543" s="3" t="n">
        <v>0.18</v>
      </c>
      <c r="G543" s="3" t="s">
        <v>15</v>
      </c>
      <c r="H543" s="3" t="n">
        <v>10.99818</v>
      </c>
      <c r="I543" s="3" t="n">
        <f aca="false">H543*(1+F543)/0.8</f>
        <v>16.2223155</v>
      </c>
      <c r="J543" s="63" t="s">
        <v>1445</v>
      </c>
    </row>
    <row r="544" customFormat="false" ht="15" hidden="false" customHeight="false" outlineLevel="0" collapsed="false">
      <c r="A544" s="3" t="s">
        <v>1446</v>
      </c>
      <c r="B544" s="3" t="s">
        <v>11</v>
      </c>
      <c r="C544" s="3" t="s">
        <v>12</v>
      </c>
      <c r="D544" s="3" t="s">
        <v>1392</v>
      </c>
      <c r="E544" s="3" t="s">
        <v>1447</v>
      </c>
      <c r="F544" s="3" t="n">
        <v>0.18</v>
      </c>
      <c r="G544" s="3" t="s">
        <v>15</v>
      </c>
      <c r="H544" s="3" t="n">
        <v>8.83035</v>
      </c>
      <c r="I544" s="3" t="n">
        <f aca="false">H544*(1+F544)/0.8</f>
        <v>13.02476625</v>
      </c>
      <c r="J544" s="50" t="s">
        <v>4642</v>
      </c>
    </row>
    <row r="545" customFormat="false" ht="15" hidden="false" customHeight="false" outlineLevel="0" collapsed="false">
      <c r="A545" s="3" t="s">
        <v>1448</v>
      </c>
      <c r="B545" s="3" t="s">
        <v>11</v>
      </c>
      <c r="C545" s="3" t="s">
        <v>12</v>
      </c>
      <c r="D545" s="3" t="s">
        <v>1392</v>
      </c>
      <c r="E545" s="3" t="s">
        <v>1449</v>
      </c>
      <c r="F545" s="3" t="n">
        <v>0.18</v>
      </c>
      <c r="G545" s="3" t="s">
        <v>15</v>
      </c>
      <c r="H545" s="3" t="n">
        <v>7.27353</v>
      </c>
      <c r="I545" s="3" t="n">
        <f aca="false">H545*(1+F545)/0.8</f>
        <v>10.72845675</v>
      </c>
      <c r="J545" s="63" t="s">
        <v>1450</v>
      </c>
    </row>
    <row r="546" customFormat="false" ht="15" hidden="false" customHeight="false" outlineLevel="0" collapsed="false">
      <c r="A546" s="3" t="s">
        <v>1451</v>
      </c>
      <c r="B546" s="3" t="s">
        <v>11</v>
      </c>
      <c r="C546" s="3" t="s">
        <v>12</v>
      </c>
      <c r="D546" s="3" t="s">
        <v>1392</v>
      </c>
      <c r="E546" s="3" t="s">
        <v>1452</v>
      </c>
      <c r="F546" s="3" t="n">
        <v>0.18</v>
      </c>
      <c r="G546" s="3" t="s">
        <v>15</v>
      </c>
      <c r="H546" s="3" t="n">
        <v>7.27353</v>
      </c>
      <c r="I546" s="3" t="n">
        <f aca="false">H546*(1+F546)/0.8</f>
        <v>10.72845675</v>
      </c>
      <c r="J546" s="63" t="s">
        <v>1453</v>
      </c>
    </row>
    <row r="547" customFormat="false" ht="15" hidden="false" customHeight="false" outlineLevel="0" collapsed="false">
      <c r="A547" s="3" t="s">
        <v>1454</v>
      </c>
      <c r="B547" s="3" t="s">
        <v>11</v>
      </c>
      <c r="C547" s="3" t="s">
        <v>12</v>
      </c>
      <c r="D547" s="3" t="s">
        <v>1392</v>
      </c>
      <c r="E547" s="3" t="s">
        <v>1455</v>
      </c>
      <c r="F547" s="3" t="n">
        <v>0.18</v>
      </c>
      <c r="G547" s="3" t="s">
        <v>15</v>
      </c>
      <c r="H547" s="3" t="n">
        <v>7.27353</v>
      </c>
      <c r="I547" s="3" t="n">
        <f aca="false">H547*(1+F547)/0.8</f>
        <v>10.72845675</v>
      </c>
      <c r="J547" s="63" t="s">
        <v>1456</v>
      </c>
    </row>
    <row r="548" customFormat="false" ht="15" hidden="false" customHeight="false" outlineLevel="0" collapsed="false">
      <c r="A548" s="3" t="s">
        <v>1457</v>
      </c>
      <c r="B548" s="3" t="s">
        <v>11</v>
      </c>
      <c r="C548" s="3" t="s">
        <v>12</v>
      </c>
      <c r="D548" s="3" t="s">
        <v>1392</v>
      </c>
      <c r="E548" s="3" t="s">
        <v>1458</v>
      </c>
      <c r="F548" s="3" t="n">
        <v>0.18</v>
      </c>
      <c r="G548" s="3" t="s">
        <v>15</v>
      </c>
      <c r="H548" s="3" t="n">
        <v>7.27353</v>
      </c>
      <c r="I548" s="3" t="n">
        <f aca="false">H548*(1+F548)/0.8</f>
        <v>10.72845675</v>
      </c>
      <c r="J548" s="63" t="s">
        <v>1459</v>
      </c>
    </row>
    <row r="549" customFormat="false" ht="15" hidden="false" customHeight="false" outlineLevel="0" collapsed="false">
      <c r="A549" s="3" t="s">
        <v>1460</v>
      </c>
      <c r="B549" s="3" t="s">
        <v>11</v>
      </c>
      <c r="C549" s="3" t="s">
        <v>12</v>
      </c>
      <c r="D549" s="3" t="s">
        <v>1392</v>
      </c>
      <c r="E549" s="3" t="s">
        <v>1461</v>
      </c>
      <c r="F549" s="3" t="n">
        <v>0.18</v>
      </c>
      <c r="G549" s="3" t="s">
        <v>15</v>
      </c>
      <c r="H549" s="3" t="n">
        <v>7.27353</v>
      </c>
      <c r="I549" s="3" t="n">
        <f aca="false">H549*(1+F549)/0.8</f>
        <v>10.72845675</v>
      </c>
      <c r="J549" s="63" t="s">
        <v>1462</v>
      </c>
    </row>
    <row r="550" customFormat="false" ht="15" hidden="false" customHeight="false" outlineLevel="0" collapsed="false">
      <c r="A550" s="3" t="s">
        <v>1463</v>
      </c>
      <c r="B550" s="3" t="s">
        <v>11</v>
      </c>
      <c r="C550" s="3" t="s">
        <v>12</v>
      </c>
      <c r="D550" s="3" t="s">
        <v>1392</v>
      </c>
      <c r="E550" s="3" t="s">
        <v>1464</v>
      </c>
      <c r="F550" s="3" t="n">
        <v>0.18</v>
      </c>
      <c r="G550" s="3" t="s">
        <v>15</v>
      </c>
      <c r="H550" s="3" t="n">
        <v>7.27353</v>
      </c>
      <c r="I550" s="3" t="n">
        <f aca="false">H550*(1+F550)/0.8</f>
        <v>10.72845675</v>
      </c>
      <c r="J550" s="63" t="s">
        <v>1465</v>
      </c>
    </row>
    <row r="551" customFormat="false" ht="15" hidden="false" customHeight="false" outlineLevel="0" collapsed="false">
      <c r="A551" s="3" t="s">
        <v>1466</v>
      </c>
      <c r="B551" s="3" t="s">
        <v>11</v>
      </c>
      <c r="C551" s="3" t="s">
        <v>12</v>
      </c>
      <c r="D551" s="3" t="s">
        <v>1392</v>
      </c>
      <c r="E551" s="3" t="s">
        <v>1467</v>
      </c>
      <c r="F551" s="3" t="n">
        <v>0.18</v>
      </c>
      <c r="G551" s="3" t="s">
        <v>15</v>
      </c>
      <c r="H551" s="3" t="n">
        <v>7.27353</v>
      </c>
      <c r="I551" s="3" t="n">
        <f aca="false">H551*(1+F551)/0.8</f>
        <v>10.72845675</v>
      </c>
      <c r="J551" s="63" t="s">
        <v>1468</v>
      </c>
    </row>
    <row r="552" customFormat="false" ht="15" hidden="false" customHeight="false" outlineLevel="0" collapsed="false">
      <c r="A552" s="3" t="s">
        <v>1469</v>
      </c>
      <c r="B552" s="3" t="s">
        <v>11</v>
      </c>
      <c r="C552" s="3" t="s">
        <v>12</v>
      </c>
      <c r="D552" s="3" t="s">
        <v>1392</v>
      </c>
      <c r="E552" s="3" t="s">
        <v>1470</v>
      </c>
      <c r="F552" s="3" t="n">
        <v>0.18</v>
      </c>
      <c r="G552" s="3" t="s">
        <v>15</v>
      </c>
      <c r="H552" s="3" t="n">
        <v>7.27353</v>
      </c>
      <c r="I552" s="3" t="n">
        <f aca="false">H552*(1+F552)/0.8</f>
        <v>10.72845675</v>
      </c>
      <c r="J552" s="63" t="s">
        <v>1471</v>
      </c>
    </row>
    <row r="553" customFormat="false" ht="15" hidden="false" customHeight="false" outlineLevel="0" collapsed="false">
      <c r="A553" s="3" t="s">
        <v>1472</v>
      </c>
      <c r="B553" s="3" t="s">
        <v>11</v>
      </c>
      <c r="C553" s="3" t="s">
        <v>12</v>
      </c>
      <c r="D553" s="3" t="s">
        <v>1392</v>
      </c>
      <c r="E553" s="3" t="s">
        <v>1473</v>
      </c>
      <c r="F553" s="3" t="n">
        <v>0.18</v>
      </c>
      <c r="G553" s="3" t="s">
        <v>15</v>
      </c>
      <c r="H553" s="3" t="n">
        <v>7.27353</v>
      </c>
      <c r="I553" s="3" t="n">
        <f aca="false">H553*(1+F553)/0.8</f>
        <v>10.72845675</v>
      </c>
      <c r="J553" s="63" t="s">
        <v>1474</v>
      </c>
    </row>
    <row r="554" customFormat="false" ht="15" hidden="false" customHeight="false" outlineLevel="0" collapsed="false">
      <c r="A554" s="3" t="s">
        <v>1475</v>
      </c>
      <c r="B554" s="3" t="s">
        <v>11</v>
      </c>
      <c r="C554" s="3" t="s">
        <v>12</v>
      </c>
      <c r="D554" s="3" t="s">
        <v>1392</v>
      </c>
      <c r="E554" s="3" t="s">
        <v>1476</v>
      </c>
      <c r="F554" s="3" t="n">
        <v>0.18</v>
      </c>
      <c r="G554" s="3" t="s">
        <v>15</v>
      </c>
      <c r="H554" s="3" t="n">
        <v>7.27353</v>
      </c>
      <c r="I554" s="3" t="n">
        <f aca="false">H554*(1+F554)/0.8</f>
        <v>10.72845675</v>
      </c>
      <c r="J554" s="63" t="s">
        <v>1477</v>
      </c>
    </row>
    <row r="555" customFormat="false" ht="15" hidden="false" customHeight="false" outlineLevel="0" collapsed="false">
      <c r="A555" s="3" t="s">
        <v>1478</v>
      </c>
      <c r="B555" s="3" t="s">
        <v>11</v>
      </c>
      <c r="C555" s="3" t="s">
        <v>12</v>
      </c>
      <c r="D555" s="3" t="s">
        <v>1392</v>
      </c>
      <c r="E555" s="3" t="s">
        <v>1479</v>
      </c>
      <c r="F555" s="3" t="n">
        <v>0.18</v>
      </c>
      <c r="G555" s="3" t="s">
        <v>15</v>
      </c>
      <c r="H555" s="3" t="n">
        <v>7.27353</v>
      </c>
      <c r="I555" s="3" t="n">
        <f aca="false">H555*(1+F555)/0.8</f>
        <v>10.72845675</v>
      </c>
      <c r="J555" s="63" t="s">
        <v>1480</v>
      </c>
    </row>
    <row r="556" customFormat="false" ht="15" hidden="false" customHeight="false" outlineLevel="0" collapsed="false">
      <c r="A556" s="3" t="s">
        <v>1481</v>
      </c>
      <c r="B556" s="3" t="s">
        <v>11</v>
      </c>
      <c r="C556" s="3" t="s">
        <v>12</v>
      </c>
      <c r="D556" s="3" t="s">
        <v>1392</v>
      </c>
      <c r="E556" s="3" t="s">
        <v>1482</v>
      </c>
      <c r="F556" s="3" t="n">
        <v>0.18</v>
      </c>
      <c r="G556" s="3" t="s">
        <v>15</v>
      </c>
      <c r="H556" s="3" t="n">
        <v>7.27353</v>
      </c>
      <c r="I556" s="3" t="n">
        <f aca="false">H556*(1+F556)/0.8</f>
        <v>10.72845675</v>
      </c>
      <c r="J556" s="63" t="s">
        <v>1483</v>
      </c>
    </row>
    <row r="557" customFormat="false" ht="15" hidden="false" customHeight="false" outlineLevel="0" collapsed="false">
      <c r="A557" s="3" t="s">
        <v>1484</v>
      </c>
      <c r="B557" s="3" t="s">
        <v>11</v>
      </c>
      <c r="C557" s="3" t="s">
        <v>12</v>
      </c>
      <c r="D557" s="3" t="s">
        <v>1392</v>
      </c>
      <c r="E557" s="3" t="s">
        <v>1485</v>
      </c>
      <c r="F557" s="3" t="n">
        <v>0.18</v>
      </c>
      <c r="G557" s="3" t="s">
        <v>15</v>
      </c>
      <c r="H557" s="3" t="n">
        <v>7.27353</v>
      </c>
      <c r="I557" s="3" t="n">
        <f aca="false">H557*(1+F557)/0.8</f>
        <v>10.72845675</v>
      </c>
      <c r="J557" s="63" t="s">
        <v>1486</v>
      </c>
    </row>
    <row r="558" customFormat="false" ht="15" hidden="false" customHeight="false" outlineLevel="0" collapsed="false">
      <c r="A558" s="3" t="s">
        <v>1487</v>
      </c>
      <c r="B558" s="3" t="s">
        <v>11</v>
      </c>
      <c r="C558" s="3" t="s">
        <v>12</v>
      </c>
      <c r="D558" s="3" t="s">
        <v>1488</v>
      </c>
      <c r="E558" s="3" t="s">
        <v>1489</v>
      </c>
      <c r="F558" s="3" t="n">
        <v>0.18</v>
      </c>
      <c r="G558" s="3" t="s">
        <v>15</v>
      </c>
      <c r="H558" s="3" t="n">
        <f aca="false">VLOOKUP(E558,[1]Sayfa5!E$1:H$1048576,4,0)</f>
        <v>2.76</v>
      </c>
      <c r="I558" s="3" t="n">
        <f aca="false">H558*(1+F558)/0.8</f>
        <v>4.071</v>
      </c>
      <c r="J558" s="50" t="n">
        <f aca="false">VLOOKUP(E558,[1]Sayfa5!E$1:I$1048576,5,0)</f>
        <v>8693245017319</v>
      </c>
    </row>
    <row r="559" customFormat="false" ht="15" hidden="false" customHeight="false" outlineLevel="0" collapsed="false">
      <c r="A559" s="3" t="s">
        <v>1490</v>
      </c>
      <c r="B559" s="3" t="s">
        <v>11</v>
      </c>
      <c r="C559" s="3" t="s">
        <v>12</v>
      </c>
      <c r="D559" s="3" t="s">
        <v>1488</v>
      </c>
      <c r="E559" s="3" t="s">
        <v>1491</v>
      </c>
      <c r="F559" s="3" t="n">
        <v>0.18</v>
      </c>
      <c r="G559" s="3" t="s">
        <v>15</v>
      </c>
      <c r="H559" s="3" t="n">
        <f aca="false">VLOOKUP(E559,[1]Sayfa5!E$1:H$1048576,4,0)</f>
        <v>2.09</v>
      </c>
      <c r="I559" s="3" t="n">
        <f aca="false">H559*(1+F559)/0.8</f>
        <v>3.08275</v>
      </c>
      <c r="J559" s="50" t="n">
        <f aca="false">VLOOKUP(E559,[1]Sayfa5!E$1:I$1048576,5,0)</f>
        <v>8693245112328</v>
      </c>
    </row>
    <row r="560" customFormat="false" ht="15" hidden="false" customHeight="false" outlineLevel="0" collapsed="false">
      <c r="A560" s="3" t="s">
        <v>1492</v>
      </c>
      <c r="B560" s="3" t="s">
        <v>11</v>
      </c>
      <c r="C560" s="3" t="s">
        <v>12</v>
      </c>
      <c r="D560" s="3" t="s">
        <v>1488</v>
      </c>
      <c r="E560" s="3" t="s">
        <v>1493</v>
      </c>
      <c r="F560" s="3" t="n">
        <v>0.18</v>
      </c>
      <c r="G560" s="3" t="s">
        <v>15</v>
      </c>
      <c r="H560" s="3" t="n">
        <f aca="false">VLOOKUP(E560,[1]Sayfa5!E$1:H$1048576,4,0)</f>
        <v>2.34</v>
      </c>
      <c r="I560" s="3" t="n">
        <f aca="false">H560*(1+F560)/0.8</f>
        <v>3.4515</v>
      </c>
      <c r="J560" s="50" t="n">
        <f aca="false">VLOOKUP(E560,[1]Sayfa5!E$1:I$1048576,5,0)</f>
        <v>8693245043424</v>
      </c>
    </row>
    <row r="561" customFormat="false" ht="15" hidden="false" customHeight="false" outlineLevel="0" collapsed="false">
      <c r="A561" s="3" t="s">
        <v>1494</v>
      </c>
      <c r="B561" s="3" t="s">
        <v>11</v>
      </c>
      <c r="C561" s="3" t="s">
        <v>12</v>
      </c>
      <c r="D561" s="3" t="s">
        <v>1488</v>
      </c>
      <c r="E561" s="3" t="s">
        <v>1495</v>
      </c>
      <c r="F561" s="3" t="n">
        <v>0.18</v>
      </c>
      <c r="G561" s="3" t="s">
        <v>15</v>
      </c>
      <c r="H561" s="23" t="n">
        <f aca="false">VLOOKUP(E561,[1]Sayfa5!E$1:H$1048576,4,0)</f>
        <v>2.7898752</v>
      </c>
      <c r="I561" s="23" t="n">
        <f aca="false">H561*(1+F561)/0.8</f>
        <v>4.11506592</v>
      </c>
      <c r="J561" s="65" t="n">
        <v>8691217045308</v>
      </c>
    </row>
    <row r="562" customFormat="false" ht="15" hidden="false" customHeight="false" outlineLevel="0" collapsed="false">
      <c r="A562" s="3" t="s">
        <v>1496</v>
      </c>
      <c r="B562" s="3" t="s">
        <v>11</v>
      </c>
      <c r="C562" s="3" t="s">
        <v>12</v>
      </c>
      <c r="D562" s="3" t="s">
        <v>1488</v>
      </c>
      <c r="E562" s="3" t="s">
        <v>1497</v>
      </c>
      <c r="F562" s="3" t="n">
        <v>0.18</v>
      </c>
      <c r="G562" s="3" t="s">
        <v>15</v>
      </c>
      <c r="H562" s="23" t="n">
        <f aca="false">VLOOKUP(E562,[1]Sayfa5!E$1:H$1048576,4,0)</f>
        <v>2.639952</v>
      </c>
      <c r="I562" s="23" t="n">
        <f aca="false">H562*(1+F562)/0.8</f>
        <v>3.8939292</v>
      </c>
      <c r="J562" s="65" t="n">
        <v>8691217045407</v>
      </c>
    </row>
    <row r="563" customFormat="false" ht="15" hidden="false" customHeight="false" outlineLevel="0" collapsed="false">
      <c r="A563" s="3" t="s">
        <v>1498</v>
      </c>
      <c r="B563" s="3" t="s">
        <v>11</v>
      </c>
      <c r="C563" s="3" t="s">
        <v>12</v>
      </c>
      <c r="D563" s="3" t="s">
        <v>1488</v>
      </c>
      <c r="E563" s="3" t="s">
        <v>1499</v>
      </c>
      <c r="F563" s="3" t="n">
        <v>0.18</v>
      </c>
      <c r="G563" s="3" t="s">
        <v>15</v>
      </c>
      <c r="H563" s="23" t="n">
        <f aca="false">VLOOKUP(E563,[1]Sayfa5!E$1:H$1048576,4,0)</f>
        <v>3.07</v>
      </c>
      <c r="I563" s="23" t="n">
        <f aca="false">H563*(1+F563)/0.8</f>
        <v>4.52825</v>
      </c>
      <c r="J563" s="66" t="n">
        <v>8691217045742</v>
      </c>
    </row>
    <row r="564" customFormat="false" ht="15" hidden="false" customHeight="false" outlineLevel="0" collapsed="false">
      <c r="A564" s="3" t="s">
        <v>1500</v>
      </c>
      <c r="B564" s="3" t="s">
        <v>11</v>
      </c>
      <c r="C564" s="3" t="s">
        <v>12</v>
      </c>
      <c r="D564" s="3" t="s">
        <v>1488</v>
      </c>
      <c r="E564" s="3" t="s">
        <v>1501</v>
      </c>
      <c r="F564" s="3" t="n">
        <v>0.18</v>
      </c>
      <c r="G564" s="3" t="s">
        <v>15</v>
      </c>
      <c r="H564" s="23" t="n">
        <f aca="false">VLOOKUP(E564,[1]Sayfa5!E$1:H$1048576,4,0)</f>
        <v>3.07</v>
      </c>
      <c r="I564" s="23" t="n">
        <f aca="false">H564*(1+F564)/0.8</f>
        <v>4.52825</v>
      </c>
      <c r="J564" s="66" t="n">
        <v>8691217045735</v>
      </c>
    </row>
    <row r="565" customFormat="false" ht="15" hidden="false" customHeight="false" outlineLevel="0" collapsed="false">
      <c r="A565" s="3" t="s">
        <v>1502</v>
      </c>
      <c r="B565" s="3" t="s">
        <v>11</v>
      </c>
      <c r="C565" s="3" t="s">
        <v>12</v>
      </c>
      <c r="D565" s="3" t="s">
        <v>1488</v>
      </c>
      <c r="E565" s="3" t="s">
        <v>1503</v>
      </c>
      <c r="F565" s="3" t="n">
        <v>0.18</v>
      </c>
      <c r="G565" s="3" t="s">
        <v>15</v>
      </c>
      <c r="H565" s="23" t="n">
        <f aca="false">VLOOKUP(E565,[1]Sayfa5!E$1:H$1048576,4,0)</f>
        <v>3.07</v>
      </c>
      <c r="I565" s="23" t="n">
        <f aca="false">H565*(1+F565)/0.8</f>
        <v>4.52825</v>
      </c>
      <c r="J565" s="66" t="n">
        <v>8691217045759</v>
      </c>
    </row>
    <row r="566" customFormat="false" ht="15" hidden="false" customHeight="false" outlineLevel="0" collapsed="false">
      <c r="A566" s="3" t="s">
        <v>1504</v>
      </c>
      <c r="B566" s="3" t="s">
        <v>11</v>
      </c>
      <c r="C566" s="3" t="s">
        <v>12</v>
      </c>
      <c r="D566" s="3" t="s">
        <v>1488</v>
      </c>
      <c r="E566" s="3" t="s">
        <v>1505</v>
      </c>
      <c r="F566" s="3" t="n">
        <v>0.18</v>
      </c>
      <c r="G566" s="3" t="s">
        <v>15</v>
      </c>
      <c r="H566" s="23" t="n">
        <f aca="false">VLOOKUP(E566,[1]Sayfa5!E$1:H$1048576,4,0)</f>
        <v>3.824</v>
      </c>
      <c r="I566" s="23" t="n">
        <f aca="false">H566*(1+F566)/0.8</f>
        <v>5.6404</v>
      </c>
      <c r="J566" s="65" t="n">
        <v>8691217045902</v>
      </c>
    </row>
    <row r="567" customFormat="false" ht="15" hidden="false" customHeight="false" outlineLevel="0" collapsed="false">
      <c r="A567" s="3" t="s">
        <v>1506</v>
      </c>
      <c r="B567" s="3" t="s">
        <v>11</v>
      </c>
      <c r="C567" s="3" t="s">
        <v>12</v>
      </c>
      <c r="D567" s="3" t="s">
        <v>1488</v>
      </c>
      <c r="E567" s="3" t="s">
        <v>1507</v>
      </c>
      <c r="F567" s="3" t="n">
        <v>0.18</v>
      </c>
      <c r="G567" s="3" t="s">
        <v>15</v>
      </c>
      <c r="H567" s="23" t="n">
        <v>2.38</v>
      </c>
      <c r="I567" s="23" t="n">
        <f aca="false">H567*(1+F567)/0.8</f>
        <v>3.5105</v>
      </c>
      <c r="J567" s="19" t="s">
        <v>1508</v>
      </c>
    </row>
    <row r="568" customFormat="false" ht="15" hidden="false" customHeight="false" outlineLevel="0" collapsed="false">
      <c r="A568" s="3" t="s">
        <v>1509</v>
      </c>
      <c r="B568" s="3" t="s">
        <v>11</v>
      </c>
      <c r="C568" s="3" t="s">
        <v>12</v>
      </c>
      <c r="D568" s="3" t="s">
        <v>1488</v>
      </c>
      <c r="E568" s="3" t="s">
        <v>1510</v>
      </c>
      <c r="F568" s="3" t="n">
        <v>0.18</v>
      </c>
      <c r="G568" s="3" t="s">
        <v>15</v>
      </c>
      <c r="H568" s="23" t="n">
        <v>2.59</v>
      </c>
      <c r="I568" s="23" t="n">
        <f aca="false">H568*(1+F568)/0.8</f>
        <v>3.82025</v>
      </c>
      <c r="J568" s="19" t="n">
        <v>3086123372887</v>
      </c>
    </row>
    <row r="569" customFormat="false" ht="15" hidden="false" customHeight="false" outlineLevel="0" collapsed="false">
      <c r="A569" s="3" t="s">
        <v>1511</v>
      </c>
      <c r="B569" s="3" t="s">
        <v>11</v>
      </c>
      <c r="C569" s="3" t="s">
        <v>12</v>
      </c>
      <c r="D569" s="3" t="s">
        <v>1488</v>
      </c>
      <c r="E569" s="3" t="s">
        <v>1512</v>
      </c>
      <c r="F569" s="3" t="n">
        <v>0.18</v>
      </c>
      <c r="G569" s="3" t="s">
        <v>15</v>
      </c>
      <c r="H569" s="23" t="n">
        <v>3.024</v>
      </c>
      <c r="I569" s="23" t="n">
        <f aca="false">H569*(1+F569)/0.8</f>
        <v>4.4604</v>
      </c>
      <c r="J569" s="50" t="s">
        <v>4642</v>
      </c>
    </row>
    <row r="570" customFormat="false" ht="15" hidden="false" customHeight="false" outlineLevel="0" collapsed="false">
      <c r="A570" s="3" t="s">
        <v>1513</v>
      </c>
      <c r="B570" s="3" t="s">
        <v>11</v>
      </c>
      <c r="C570" s="3" t="s">
        <v>12</v>
      </c>
      <c r="D570" s="3" t="s">
        <v>1488</v>
      </c>
      <c r="E570" s="3" t="s">
        <v>1514</v>
      </c>
      <c r="F570" s="3" t="n">
        <v>0.18</v>
      </c>
      <c r="G570" s="3" t="s">
        <v>15</v>
      </c>
      <c r="H570" s="23" t="n">
        <v>3.024</v>
      </c>
      <c r="I570" s="23" t="n">
        <f aca="false">H570*(1+F570)/0.8</f>
        <v>4.4604</v>
      </c>
      <c r="J570" s="50" t="s">
        <v>4642</v>
      </c>
    </row>
    <row r="571" customFormat="false" ht="15" hidden="false" customHeight="false" outlineLevel="0" collapsed="false">
      <c r="A571" s="3" t="s">
        <v>1515</v>
      </c>
      <c r="B571" s="3" t="s">
        <v>11</v>
      </c>
      <c r="C571" s="3" t="s">
        <v>12</v>
      </c>
      <c r="D571" s="3" t="s">
        <v>1488</v>
      </c>
      <c r="E571" s="3" t="s">
        <v>1516</v>
      </c>
      <c r="F571" s="3" t="n">
        <v>0.18</v>
      </c>
      <c r="G571" s="3" t="s">
        <v>15</v>
      </c>
      <c r="H571" s="23" t="n">
        <v>3.37</v>
      </c>
      <c r="I571" s="23" t="n">
        <f aca="false">H571*(1+F571)/0.8</f>
        <v>4.97075</v>
      </c>
      <c r="J571" s="19" t="n">
        <v>3086126631967</v>
      </c>
    </row>
    <row r="572" customFormat="false" ht="15" hidden="false" customHeight="false" outlineLevel="0" collapsed="false">
      <c r="A572" s="3" t="s">
        <v>1517</v>
      </c>
      <c r="B572" s="3" t="s">
        <v>11</v>
      </c>
      <c r="C572" s="3" t="s">
        <v>12</v>
      </c>
      <c r="D572" s="3" t="s">
        <v>1488</v>
      </c>
      <c r="E572" s="3" t="s">
        <v>1518</v>
      </c>
      <c r="F572" s="3" t="n">
        <v>0.18</v>
      </c>
      <c r="G572" s="3" t="s">
        <v>15</v>
      </c>
      <c r="H572" s="23" t="n">
        <v>4.15</v>
      </c>
      <c r="I572" s="23" t="n">
        <f aca="false">H572*(1+F572)/0.8</f>
        <v>6.12125</v>
      </c>
      <c r="J572" s="19" t="n">
        <v>3086123270206</v>
      </c>
    </row>
    <row r="573" customFormat="false" ht="15" hidden="false" customHeight="false" outlineLevel="0" collapsed="false">
      <c r="A573" s="3" t="s">
        <v>1519</v>
      </c>
      <c r="B573" s="3" t="s">
        <v>11</v>
      </c>
      <c r="C573" s="3" t="s">
        <v>12</v>
      </c>
      <c r="D573" s="3" t="s">
        <v>1488</v>
      </c>
      <c r="E573" s="3" t="s">
        <v>1520</v>
      </c>
      <c r="F573" s="3" t="n">
        <v>0.18</v>
      </c>
      <c r="G573" s="3" t="s">
        <v>15</v>
      </c>
      <c r="H573" s="23" t="n">
        <v>2.5056</v>
      </c>
      <c r="I573" s="23" t="n">
        <f aca="false">H573*(1+F573)/0.8</f>
        <v>3.69576</v>
      </c>
      <c r="J573" s="19" t="n">
        <v>3086123331761</v>
      </c>
    </row>
    <row r="574" customFormat="false" ht="15" hidden="false" customHeight="false" outlineLevel="0" collapsed="false">
      <c r="A574" s="3" t="s">
        <v>1521</v>
      </c>
      <c r="B574" s="3" t="s">
        <v>11</v>
      </c>
      <c r="C574" s="3" t="s">
        <v>12</v>
      </c>
      <c r="D574" s="3" t="s">
        <v>1488</v>
      </c>
      <c r="E574" s="3" t="s">
        <v>1522</v>
      </c>
      <c r="F574" s="3" t="n">
        <v>0.18</v>
      </c>
      <c r="G574" s="3" t="s">
        <v>15</v>
      </c>
      <c r="H574" s="23" t="n">
        <v>3.37</v>
      </c>
      <c r="I574" s="23" t="n">
        <f aca="false">H574*(1+F574)/0.8</f>
        <v>4.97075</v>
      </c>
      <c r="J574" s="19" t="n">
        <v>3086126100685</v>
      </c>
    </row>
    <row r="575" customFormat="false" ht="15" hidden="false" customHeight="false" outlineLevel="0" collapsed="false">
      <c r="A575" s="3" t="s">
        <v>1523</v>
      </c>
      <c r="B575" s="3" t="s">
        <v>11</v>
      </c>
      <c r="C575" s="3" t="s">
        <v>12</v>
      </c>
      <c r="D575" s="3" t="s">
        <v>1488</v>
      </c>
      <c r="E575" s="3" t="s">
        <v>1524</v>
      </c>
      <c r="F575" s="3" t="n">
        <v>0.18</v>
      </c>
      <c r="G575" s="3" t="s">
        <v>15</v>
      </c>
      <c r="H575" s="23" t="n">
        <v>2.333</v>
      </c>
      <c r="I575" s="23" t="n">
        <f aca="false">H575*(1+F575)/0.8</f>
        <v>3.441175</v>
      </c>
      <c r="J575" s="19" t="n">
        <v>3086123345287</v>
      </c>
    </row>
    <row r="576" customFormat="false" ht="15" hidden="false" customHeight="false" outlineLevel="0" collapsed="false">
      <c r="A576" s="3" t="s">
        <v>1525</v>
      </c>
      <c r="B576" s="3" t="s">
        <v>11</v>
      </c>
      <c r="C576" s="3" t="s">
        <v>12</v>
      </c>
      <c r="D576" s="3" t="s">
        <v>1488</v>
      </c>
      <c r="E576" s="3" t="s">
        <v>1526</v>
      </c>
      <c r="F576" s="3" t="n">
        <v>0.18</v>
      </c>
      <c r="G576" s="3" t="s">
        <v>15</v>
      </c>
      <c r="H576" s="23" t="n">
        <v>1.555</v>
      </c>
      <c r="I576" s="23" t="n">
        <f aca="false">H576*(1+F576)/0.8</f>
        <v>2.293625</v>
      </c>
      <c r="J576" s="19" t="n">
        <v>3086126100326</v>
      </c>
    </row>
    <row r="577" customFormat="false" ht="15" hidden="false" customHeight="false" outlineLevel="0" collapsed="false">
      <c r="A577" s="3" t="s">
        <v>1527</v>
      </c>
      <c r="B577" s="3" t="s">
        <v>11</v>
      </c>
      <c r="C577" s="3" t="s">
        <v>12</v>
      </c>
      <c r="D577" s="3" t="s">
        <v>1528</v>
      </c>
      <c r="E577" s="3" t="s">
        <v>1529</v>
      </c>
      <c r="F577" s="3" t="n">
        <v>0.18</v>
      </c>
      <c r="G577" s="3" t="s">
        <v>15</v>
      </c>
      <c r="H577" s="23" t="n">
        <v>1.46475</v>
      </c>
      <c r="I577" s="23" t="n">
        <f aca="false">H577*(1+F577)/0.8</f>
        <v>2.16050625</v>
      </c>
      <c r="J577" s="67" t="n">
        <v>4006856505337</v>
      </c>
    </row>
    <row r="578" customFormat="false" ht="15" hidden="false" customHeight="false" outlineLevel="0" collapsed="false">
      <c r="A578" s="3" t="s">
        <v>1530</v>
      </c>
      <c r="B578" s="3" t="s">
        <v>11</v>
      </c>
      <c r="C578" s="3" t="s">
        <v>12</v>
      </c>
      <c r="D578" s="3" t="s">
        <v>1528</v>
      </c>
      <c r="E578" s="3" t="s">
        <v>1531</v>
      </c>
      <c r="F578" s="3" t="n">
        <v>0.18</v>
      </c>
      <c r="G578" s="3" t="s">
        <v>15</v>
      </c>
      <c r="H578" s="23" t="n">
        <v>1.46475</v>
      </c>
      <c r="I578" s="23" t="n">
        <f aca="false">H578*(1+F578)/0.8</f>
        <v>2.16050625</v>
      </c>
      <c r="J578" s="67" t="n">
        <v>4006856505511</v>
      </c>
    </row>
    <row r="579" customFormat="false" ht="15" hidden="false" customHeight="false" outlineLevel="0" collapsed="false">
      <c r="A579" s="3" t="s">
        <v>1532</v>
      </c>
      <c r="B579" s="3" t="s">
        <v>11</v>
      </c>
      <c r="C579" s="3" t="s">
        <v>12</v>
      </c>
      <c r="D579" s="3" t="s">
        <v>1528</v>
      </c>
      <c r="E579" s="3" t="s">
        <v>1533</v>
      </c>
      <c r="F579" s="3" t="n">
        <v>0.18</v>
      </c>
      <c r="G579" s="3" t="s">
        <v>15</v>
      </c>
      <c r="H579" s="23" t="n">
        <v>1.46475</v>
      </c>
      <c r="I579" s="23" t="n">
        <f aca="false">H579*(1+F579)/0.8</f>
        <v>2.16050625</v>
      </c>
      <c r="J579" s="67" t="n">
        <v>4006856505719</v>
      </c>
    </row>
    <row r="580" customFormat="false" ht="15" hidden="false" customHeight="false" outlineLevel="0" collapsed="false">
      <c r="A580" s="3" t="s">
        <v>1534</v>
      </c>
      <c r="B580" s="3" t="s">
        <v>11</v>
      </c>
      <c r="C580" s="3" t="s">
        <v>12</v>
      </c>
      <c r="D580" s="3" t="s">
        <v>1528</v>
      </c>
      <c r="E580" s="3" t="s">
        <v>1535</v>
      </c>
      <c r="F580" s="3" t="n">
        <v>0.18</v>
      </c>
      <c r="G580" s="3" t="s">
        <v>15</v>
      </c>
      <c r="H580" s="23" t="n">
        <v>1.46475</v>
      </c>
      <c r="I580" s="23" t="n">
        <f aca="false">H580*(1+F580)/0.8</f>
        <v>2.16050625</v>
      </c>
      <c r="J580" s="67" t="n">
        <v>4006856505931</v>
      </c>
    </row>
    <row r="581" customFormat="false" ht="15" hidden="false" customHeight="false" outlineLevel="0" collapsed="false">
      <c r="A581" s="3" t="s">
        <v>1536</v>
      </c>
      <c r="B581" s="3" t="s">
        <v>11</v>
      </c>
      <c r="C581" s="3" t="s">
        <v>12</v>
      </c>
      <c r="D581" s="3" t="s">
        <v>1528</v>
      </c>
      <c r="E581" s="3" t="s">
        <v>1537</v>
      </c>
      <c r="F581" s="3" t="n">
        <v>0.18</v>
      </c>
      <c r="G581" s="3" t="s">
        <v>15</v>
      </c>
      <c r="H581" s="3" t="n">
        <f aca="false">VLOOKUP(E581,[1]Sayfa5!E$1:H$1048576,4,0)</f>
        <v>2.0304</v>
      </c>
      <c r="I581" s="3" t="n">
        <f aca="false">H581*(1+F581)/0.8</f>
        <v>2.99484</v>
      </c>
      <c r="J581" s="50" t="n">
        <f aca="false">VLOOKUP(E581,[1]Sayfa5!E$1:I$1048576,5,0)</f>
        <v>8690826127658</v>
      </c>
    </row>
    <row r="582" customFormat="false" ht="15" hidden="false" customHeight="false" outlineLevel="0" collapsed="false">
      <c r="A582" s="3" t="s">
        <v>1538</v>
      </c>
      <c r="B582" s="3" t="s">
        <v>11</v>
      </c>
      <c r="C582" s="3" t="s">
        <v>12</v>
      </c>
      <c r="D582" s="3" t="s">
        <v>1528</v>
      </c>
      <c r="E582" s="3" t="s">
        <v>1539</v>
      </c>
      <c r="F582" s="3" t="n">
        <v>0.18</v>
      </c>
      <c r="G582" s="3" t="s">
        <v>15</v>
      </c>
      <c r="H582" s="3" t="n">
        <f aca="false">VLOOKUP(E582,[1]Sayfa5!E$1:H$1048576,4,0)</f>
        <v>2.0304</v>
      </c>
      <c r="I582" s="3" t="n">
        <f aca="false">H582*(1+F582)/0.8</f>
        <v>2.99484</v>
      </c>
      <c r="J582" s="50" t="n">
        <f aca="false">VLOOKUP(E582,[1]Sayfa5!E$1:I$1048576,5,0)</f>
        <v>8690826127665</v>
      </c>
    </row>
    <row r="583" customFormat="false" ht="15" hidden="false" customHeight="false" outlineLevel="0" collapsed="false">
      <c r="A583" s="3" t="s">
        <v>1540</v>
      </c>
      <c r="B583" s="3" t="s">
        <v>11</v>
      </c>
      <c r="C583" s="3" t="s">
        <v>12</v>
      </c>
      <c r="D583" s="3" t="s">
        <v>1528</v>
      </c>
      <c r="E583" s="3" t="s">
        <v>1541</v>
      </c>
      <c r="F583" s="3" t="n">
        <v>0.18</v>
      </c>
      <c r="G583" s="3" t="s">
        <v>15</v>
      </c>
      <c r="H583" s="3" t="n">
        <f aca="false">VLOOKUP(E583,[1]Sayfa5!E$1:H$1048576,4,0)</f>
        <v>2.0304</v>
      </c>
      <c r="I583" s="3" t="n">
        <f aca="false">H583*(1+F583)/0.8</f>
        <v>2.99484</v>
      </c>
      <c r="J583" s="50" t="n">
        <f aca="false">VLOOKUP(E583,[1]Sayfa5!E$1:I$1048576,5,0)</f>
        <v>8690826127672</v>
      </c>
    </row>
    <row r="584" customFormat="false" ht="15" hidden="false" customHeight="false" outlineLevel="0" collapsed="false">
      <c r="A584" s="3" t="s">
        <v>1542</v>
      </c>
      <c r="B584" s="3" t="s">
        <v>11</v>
      </c>
      <c r="C584" s="3" t="s">
        <v>12</v>
      </c>
      <c r="D584" s="3" t="s">
        <v>1528</v>
      </c>
      <c r="E584" s="3" t="s">
        <v>1543</v>
      </c>
      <c r="F584" s="3" t="n">
        <v>0.18</v>
      </c>
      <c r="G584" s="3" t="s">
        <v>15</v>
      </c>
      <c r="H584" s="3" t="n">
        <f aca="false">VLOOKUP(E584,[1]Sayfa5!E$1:H$1048576,4,0)</f>
        <v>2.0304</v>
      </c>
      <c r="I584" s="3" t="n">
        <f aca="false">H584*(1+F584)/0.8</f>
        <v>2.99484</v>
      </c>
      <c r="J584" s="50" t="n">
        <f aca="false">VLOOKUP(E584,[1]Sayfa5!E$1:I$1048576,5,0)</f>
        <v>8690826127689</v>
      </c>
    </row>
    <row r="585" customFormat="false" ht="15" hidden="false" customHeight="false" outlineLevel="0" collapsed="false">
      <c r="A585" s="3" t="s">
        <v>1544</v>
      </c>
      <c r="B585" s="3" t="s">
        <v>11</v>
      </c>
      <c r="C585" s="3" t="s">
        <v>12</v>
      </c>
      <c r="D585" s="3" t="s">
        <v>1528</v>
      </c>
      <c r="E585" s="3" t="s">
        <v>1545</v>
      </c>
      <c r="F585" s="3" t="n">
        <v>0.18</v>
      </c>
      <c r="G585" s="3" t="s">
        <v>15</v>
      </c>
      <c r="H585" s="3" t="n">
        <f aca="false">VLOOKUP(E585,[1]Sayfa5!E$1:H$1048576,4,0)</f>
        <v>2.0304</v>
      </c>
      <c r="I585" s="3" t="n">
        <f aca="false">H585*(1+F585)/0.8</f>
        <v>2.99484</v>
      </c>
      <c r="J585" s="50" t="n">
        <f aca="false">VLOOKUP(E585,[1]Sayfa5!E$1:I$1048576,5,0)</f>
        <v>8690826127696</v>
      </c>
    </row>
    <row r="586" customFormat="false" ht="15" hidden="false" customHeight="false" outlineLevel="0" collapsed="false">
      <c r="A586" s="3" t="s">
        <v>1546</v>
      </c>
      <c r="B586" s="3" t="s">
        <v>11</v>
      </c>
      <c r="C586" s="3" t="s">
        <v>12</v>
      </c>
      <c r="D586" s="3" t="s">
        <v>1528</v>
      </c>
      <c r="E586" s="3" t="s">
        <v>1547</v>
      </c>
      <c r="F586" s="3" t="n">
        <v>0.18</v>
      </c>
      <c r="G586" s="3" t="s">
        <v>15</v>
      </c>
      <c r="H586" s="3" t="n">
        <f aca="false">VLOOKUP(E586,[1]Sayfa5!E$1:H$1048576,4,0)</f>
        <v>2.0304</v>
      </c>
      <c r="I586" s="3" t="n">
        <f aca="false">H586*(1+F586)/0.8</f>
        <v>2.99484</v>
      </c>
      <c r="J586" s="50" t="n">
        <f aca="false">VLOOKUP(E586,[1]Sayfa5!E$1:I$1048576,5,0)</f>
        <v>8690826127764</v>
      </c>
    </row>
    <row r="587" customFormat="false" ht="15" hidden="false" customHeight="false" outlineLevel="0" collapsed="false">
      <c r="A587" s="3" t="s">
        <v>1548</v>
      </c>
      <c r="B587" s="3" t="s">
        <v>11</v>
      </c>
      <c r="C587" s="3" t="s">
        <v>12</v>
      </c>
      <c r="D587" s="3" t="s">
        <v>1528</v>
      </c>
      <c r="E587" s="3" t="s">
        <v>1549</v>
      </c>
      <c r="F587" s="3" t="n">
        <v>0.18</v>
      </c>
      <c r="G587" s="3" t="s">
        <v>15</v>
      </c>
      <c r="H587" s="3" t="n">
        <f aca="false">VLOOKUP(E587,[1]Sayfa5!E$1:H$1048576,4,0)</f>
        <v>2.0304</v>
      </c>
      <c r="I587" s="3" t="n">
        <f aca="false">H587*(1+F587)/0.8</f>
        <v>2.99484</v>
      </c>
      <c r="J587" s="50" t="n">
        <f aca="false">VLOOKUP(E587,[1]Sayfa5!E$1:I$1048576,5,0)</f>
        <v>8690826127771</v>
      </c>
    </row>
    <row r="588" customFormat="false" ht="15" hidden="false" customHeight="false" outlineLevel="0" collapsed="false">
      <c r="A588" s="3" t="s">
        <v>1550</v>
      </c>
      <c r="B588" s="3" t="s">
        <v>11</v>
      </c>
      <c r="C588" s="3" t="s">
        <v>12</v>
      </c>
      <c r="D588" s="3" t="s">
        <v>1528</v>
      </c>
      <c r="E588" s="3" t="s">
        <v>1551</v>
      </c>
      <c r="F588" s="3" t="n">
        <v>0.18</v>
      </c>
      <c r="G588" s="3" t="s">
        <v>15</v>
      </c>
      <c r="H588" s="3" t="n">
        <f aca="false">VLOOKUP(E588,[1]Sayfa5!E$1:H$1048576,4,0)</f>
        <v>2.0304</v>
      </c>
      <c r="I588" s="3" t="n">
        <f aca="false">H588*(1+F588)/0.8</f>
        <v>2.99484</v>
      </c>
      <c r="J588" s="50" t="n">
        <f aca="false">VLOOKUP(E588,[1]Sayfa5!E$1:I$1048576,5,0)</f>
        <v>8690826127788</v>
      </c>
    </row>
    <row r="589" customFormat="false" ht="15" hidden="false" customHeight="false" outlineLevel="0" collapsed="false">
      <c r="A589" s="3" t="s">
        <v>1552</v>
      </c>
      <c r="B589" s="3" t="s">
        <v>11</v>
      </c>
      <c r="C589" s="3" t="s">
        <v>12</v>
      </c>
      <c r="D589" s="3" t="s">
        <v>1528</v>
      </c>
      <c r="E589" s="3" t="s">
        <v>1553</v>
      </c>
      <c r="F589" s="3" t="n">
        <v>0.18</v>
      </c>
      <c r="G589" s="3" t="s">
        <v>15</v>
      </c>
      <c r="H589" s="3" t="n">
        <f aca="false">VLOOKUP(E589,[1]Sayfa5!E$1:H$1048576,4,0)</f>
        <v>2.0304</v>
      </c>
      <c r="I589" s="3" t="n">
        <f aca="false">H589*(1+F589)/0.8</f>
        <v>2.99484</v>
      </c>
      <c r="J589" s="50" t="n">
        <f aca="false">VLOOKUP(E589,[1]Sayfa5!E$1:I$1048576,5,0)</f>
        <v>8690826127795</v>
      </c>
    </row>
    <row r="590" customFormat="false" ht="15" hidden="false" customHeight="false" outlineLevel="0" collapsed="false">
      <c r="A590" s="3" t="s">
        <v>1554</v>
      </c>
      <c r="B590" s="3" t="s">
        <v>11</v>
      </c>
      <c r="C590" s="3" t="s">
        <v>12</v>
      </c>
      <c r="D590" s="3" t="s">
        <v>1528</v>
      </c>
      <c r="E590" s="3" t="s">
        <v>1555</v>
      </c>
      <c r="F590" s="3" t="n">
        <v>0.18</v>
      </c>
      <c r="G590" s="3" t="s">
        <v>15</v>
      </c>
      <c r="H590" s="3" t="n">
        <f aca="false">VLOOKUP(E590,[1]Sayfa5!E$1:H$1048576,4,0)</f>
        <v>2.0304</v>
      </c>
      <c r="I590" s="3" t="n">
        <f aca="false">H590*(1+F590)/0.8</f>
        <v>2.99484</v>
      </c>
      <c r="J590" s="50" t="n">
        <f aca="false">VLOOKUP(E590,[1]Sayfa5!E$1:I$1048576,5,0)</f>
        <v>8690826127801</v>
      </c>
    </row>
    <row r="591" customFormat="false" ht="15" hidden="false" customHeight="false" outlineLevel="0" collapsed="false">
      <c r="A591" s="3" t="s">
        <v>1556</v>
      </c>
      <c r="B591" s="3" t="s">
        <v>11</v>
      </c>
      <c r="C591" s="3" t="s">
        <v>12</v>
      </c>
      <c r="D591" s="3" t="s">
        <v>1528</v>
      </c>
      <c r="E591" s="3" t="s">
        <v>1557</v>
      </c>
      <c r="F591" s="3" t="n">
        <v>0.18</v>
      </c>
      <c r="G591" s="3" t="s">
        <v>15</v>
      </c>
      <c r="H591" s="3" t="n">
        <f aca="false">VLOOKUP(E591,[1]Sayfa5!E$1:H$1048576,4,0)</f>
        <v>0.67</v>
      </c>
      <c r="I591" s="3" t="n">
        <f aca="false">H591*(1+F591)/0.8</f>
        <v>0.98825</v>
      </c>
      <c r="J591" s="50" t="n">
        <f aca="false">VLOOKUP(E591,[1]Sayfa5!E$1:I$1048576,5,0)</f>
        <v>8693245012048</v>
      </c>
    </row>
    <row r="592" customFormat="false" ht="15" hidden="false" customHeight="false" outlineLevel="0" collapsed="false">
      <c r="A592" s="3" t="s">
        <v>1558</v>
      </c>
      <c r="B592" s="3" t="s">
        <v>11</v>
      </c>
      <c r="C592" s="3" t="s">
        <v>12</v>
      </c>
      <c r="D592" s="3" t="s">
        <v>1528</v>
      </c>
      <c r="E592" s="3" t="s">
        <v>1559</v>
      </c>
      <c r="F592" s="3" t="n">
        <v>0.18</v>
      </c>
      <c r="G592" s="3" t="s">
        <v>15</v>
      </c>
      <c r="H592" s="3" t="n">
        <f aca="false">VLOOKUP(E592,[1]Sayfa5!E$1:H$1048576,4,0)</f>
        <v>0.67</v>
      </c>
      <c r="I592" s="3" t="n">
        <f aca="false">H592*(1+F592)/0.8</f>
        <v>0.98825</v>
      </c>
      <c r="J592" s="50" t="n">
        <f aca="false">VLOOKUP(E592,[1]Sayfa5!E$1:I$1048576,5,0)</f>
        <v>8693245012062</v>
      </c>
    </row>
    <row r="593" customFormat="false" ht="15" hidden="false" customHeight="false" outlineLevel="0" collapsed="false">
      <c r="A593" s="3" t="s">
        <v>1560</v>
      </c>
      <c r="B593" s="3" t="s">
        <v>11</v>
      </c>
      <c r="C593" s="3" t="s">
        <v>12</v>
      </c>
      <c r="D593" s="3" t="s">
        <v>1528</v>
      </c>
      <c r="E593" s="3" t="s">
        <v>1561</v>
      </c>
      <c r="F593" s="3" t="n">
        <v>0.18</v>
      </c>
      <c r="G593" s="3" t="s">
        <v>15</v>
      </c>
      <c r="H593" s="3" t="n">
        <f aca="false">VLOOKUP(E593,[1]Sayfa5!E$1:H$1048576,4,0)</f>
        <v>0.67</v>
      </c>
      <c r="I593" s="3" t="n">
        <f aca="false">H593*(1+F593)/0.8</f>
        <v>0.98825</v>
      </c>
      <c r="J593" s="50" t="n">
        <f aca="false">VLOOKUP(E593,[1]Sayfa5!E$1:I$1048576,5,0)</f>
        <v>8693245012079</v>
      </c>
    </row>
    <row r="594" customFormat="false" ht="15" hidden="false" customHeight="false" outlineLevel="0" collapsed="false">
      <c r="A594" s="3" t="s">
        <v>1562</v>
      </c>
      <c r="B594" s="3" t="s">
        <v>11</v>
      </c>
      <c r="C594" s="3" t="s">
        <v>12</v>
      </c>
      <c r="D594" s="3" t="s">
        <v>1528</v>
      </c>
      <c r="E594" s="3" t="s">
        <v>1563</v>
      </c>
      <c r="F594" s="3" t="n">
        <v>0.18</v>
      </c>
      <c r="G594" s="3" t="s">
        <v>15</v>
      </c>
      <c r="H594" s="3" t="n">
        <f aca="false">VLOOKUP(E594,[1]Sayfa5!E$1:H$1048576,4,0)</f>
        <v>0.42</v>
      </c>
      <c r="I594" s="3" t="n">
        <f aca="false">H594*(1+F594)/0.8</f>
        <v>0.6195</v>
      </c>
      <c r="J594" s="50" t="n">
        <f aca="false">VLOOKUP(E594,[1]Sayfa5!E$1:I$1048576,5,0)</f>
        <v>8693245038918</v>
      </c>
    </row>
    <row r="595" customFormat="false" ht="15" hidden="false" customHeight="false" outlineLevel="0" collapsed="false">
      <c r="A595" s="3" t="s">
        <v>1564</v>
      </c>
      <c r="B595" s="3" t="s">
        <v>11</v>
      </c>
      <c r="C595" s="3" t="s">
        <v>12</v>
      </c>
      <c r="D595" s="3" t="s">
        <v>1528</v>
      </c>
      <c r="E595" s="3" t="s">
        <v>1565</v>
      </c>
      <c r="F595" s="3" t="n">
        <v>0.18</v>
      </c>
      <c r="G595" s="3" t="s">
        <v>15</v>
      </c>
      <c r="H595" s="3" t="n">
        <f aca="false">VLOOKUP(E595,[1]Sayfa5!E$1:H$1048576,4,0)</f>
        <v>0.42</v>
      </c>
      <c r="I595" s="3" t="n">
        <f aca="false">H595*(1+F595)/0.8</f>
        <v>0.6195</v>
      </c>
      <c r="J595" s="50" t="n">
        <f aca="false">VLOOKUP(E595,[1]Sayfa5!E$1:I$1048576,5,0)</f>
        <v>8693245038963</v>
      </c>
    </row>
    <row r="596" customFormat="false" ht="15" hidden="false" customHeight="false" outlineLevel="0" collapsed="false">
      <c r="A596" s="3" t="s">
        <v>1566</v>
      </c>
      <c r="B596" s="3" t="s">
        <v>11</v>
      </c>
      <c r="C596" s="3" t="s">
        <v>12</v>
      </c>
      <c r="D596" s="3" t="s">
        <v>1528</v>
      </c>
      <c r="E596" s="3" t="s">
        <v>1567</v>
      </c>
      <c r="F596" s="3" t="n">
        <v>0.18</v>
      </c>
      <c r="G596" s="3" t="s">
        <v>15</v>
      </c>
      <c r="H596" s="3" t="n">
        <f aca="false">VLOOKUP(E596,[1]Sayfa5!E$1:H$1048576,4,0)</f>
        <v>0.42</v>
      </c>
      <c r="I596" s="3" t="n">
        <f aca="false">H596*(1+F596)/0.8</f>
        <v>0.6195</v>
      </c>
      <c r="J596" s="50" t="n">
        <f aca="false">VLOOKUP(E596,[1]Sayfa5!E$1:I$1048576,5,0)</f>
        <v>8693245038987</v>
      </c>
    </row>
    <row r="597" customFormat="false" ht="15" hidden="false" customHeight="false" outlineLevel="0" collapsed="false">
      <c r="A597" s="3" t="s">
        <v>1568</v>
      </c>
      <c r="B597" s="3" t="s">
        <v>11</v>
      </c>
      <c r="C597" s="3" t="s">
        <v>12</v>
      </c>
      <c r="D597" s="3" t="s">
        <v>1528</v>
      </c>
      <c r="E597" s="3" t="s">
        <v>1569</v>
      </c>
      <c r="F597" s="3" t="n">
        <v>0.18</v>
      </c>
      <c r="G597" s="3" t="s">
        <v>15</v>
      </c>
      <c r="H597" s="3" t="n">
        <f aca="false">VLOOKUP(E597,[1]Sayfa5!E$1:H$1048576,4,0)</f>
        <v>0.63</v>
      </c>
      <c r="I597" s="3" t="n">
        <f aca="false">H597*(1+F597)/0.8</f>
        <v>0.92925</v>
      </c>
      <c r="J597" s="50" t="n">
        <f aca="false">VLOOKUP(E597,[1]Sayfa5!E$1:I$1048576,5,0)</f>
        <v>8693245038994</v>
      </c>
    </row>
    <row r="598" customFormat="false" ht="15" hidden="false" customHeight="false" outlineLevel="0" collapsed="false">
      <c r="A598" s="3" t="s">
        <v>1570</v>
      </c>
      <c r="B598" s="3" t="s">
        <v>11</v>
      </c>
      <c r="C598" s="3" t="s">
        <v>12</v>
      </c>
      <c r="D598" s="3" t="s">
        <v>1528</v>
      </c>
      <c r="E598" s="3" t="s">
        <v>1571</v>
      </c>
      <c r="F598" s="3" t="n">
        <v>0.18</v>
      </c>
      <c r="G598" s="3" t="s">
        <v>15</v>
      </c>
      <c r="H598" s="3" t="n">
        <f aca="false">VLOOKUP(E598,[1]Sayfa5!E$1:H$1048576,4,0)</f>
        <v>0.63</v>
      </c>
      <c r="I598" s="3" t="n">
        <f aca="false">H598*(1+F598)/0.8</f>
        <v>0.92925</v>
      </c>
      <c r="J598" s="50" t="n">
        <f aca="false">VLOOKUP(E598,[1]Sayfa5!E$1:I$1048576,5,0)</f>
        <v>8693245039007</v>
      </c>
    </row>
    <row r="599" customFormat="false" ht="15" hidden="false" customHeight="false" outlineLevel="0" collapsed="false">
      <c r="A599" s="3" t="s">
        <v>1572</v>
      </c>
      <c r="B599" s="3" t="s">
        <v>11</v>
      </c>
      <c r="C599" s="3" t="s">
        <v>12</v>
      </c>
      <c r="D599" s="3" t="s">
        <v>1528</v>
      </c>
      <c r="E599" s="3" t="s">
        <v>1573</v>
      </c>
      <c r="F599" s="3" t="n">
        <v>0.18</v>
      </c>
      <c r="G599" s="3" t="s">
        <v>15</v>
      </c>
      <c r="H599" s="3" t="n">
        <f aca="false">VLOOKUP(E599,[1]Sayfa5!E$1:H$1048576,4,0)</f>
        <v>0.63</v>
      </c>
      <c r="I599" s="3" t="n">
        <f aca="false">H599*(1+F599)/0.8</f>
        <v>0.92925</v>
      </c>
      <c r="J599" s="50" t="n">
        <f aca="false">VLOOKUP(E599,[1]Sayfa5!E$1:I$1048576,5,0)</f>
        <v>8693245039014</v>
      </c>
    </row>
    <row r="600" customFormat="false" ht="15" hidden="false" customHeight="false" outlineLevel="0" collapsed="false">
      <c r="A600" s="3" t="s">
        <v>1574</v>
      </c>
      <c r="B600" s="3" t="s">
        <v>11</v>
      </c>
      <c r="C600" s="3" t="s">
        <v>1575</v>
      </c>
      <c r="D600" s="3" t="s">
        <v>1576</v>
      </c>
      <c r="E600" s="3" t="s">
        <v>1577</v>
      </c>
      <c r="F600" s="3" t="n">
        <v>0.18</v>
      </c>
      <c r="G600" s="3" t="s">
        <v>15</v>
      </c>
      <c r="H600" s="23" t="n">
        <f aca="false">VLOOKUP(E600,[1]Sayfa5!E$1:H$1048576,4,0)</f>
        <v>0.79928</v>
      </c>
      <c r="I600" s="23" t="n">
        <f aca="false">H600*(1+F600)/0.8</f>
        <v>1.178938</v>
      </c>
      <c r="J600" s="65" t="n">
        <v>8691217021005</v>
      </c>
    </row>
    <row r="601" customFormat="false" ht="15" hidden="false" customHeight="false" outlineLevel="0" collapsed="false">
      <c r="A601" s="3" t="s">
        <v>1578</v>
      </c>
      <c r="B601" s="3" t="s">
        <v>11</v>
      </c>
      <c r="C601" s="3" t="s">
        <v>1575</v>
      </c>
      <c r="D601" s="3" t="s">
        <v>1576</v>
      </c>
      <c r="E601" s="3" t="s">
        <v>1579</v>
      </c>
      <c r="F601" s="3" t="n">
        <v>0.18</v>
      </c>
      <c r="G601" s="3" t="s">
        <v>15</v>
      </c>
      <c r="H601" s="23" t="n">
        <f aca="false">VLOOKUP(E601,[1]Sayfa5!E$1:H$1048576,4,0)</f>
        <v>0.9831144</v>
      </c>
      <c r="I601" s="23" t="n">
        <f aca="false">H601*(1+F601)/0.8</f>
        <v>1.45009374</v>
      </c>
      <c r="J601" s="65" t="n">
        <v>8691217022002</v>
      </c>
    </row>
    <row r="602" customFormat="false" ht="15" hidden="false" customHeight="false" outlineLevel="0" collapsed="false">
      <c r="A602" s="3" t="s">
        <v>1580</v>
      </c>
      <c r="B602" s="3" t="s">
        <v>11</v>
      </c>
      <c r="C602" s="3" t="s">
        <v>1575</v>
      </c>
      <c r="D602" s="3" t="s">
        <v>1576</v>
      </c>
      <c r="E602" s="3" t="s">
        <v>1581</v>
      </c>
      <c r="F602" s="3" t="n">
        <v>0.18</v>
      </c>
      <c r="G602" s="3" t="s">
        <v>15</v>
      </c>
      <c r="H602" s="23" t="n">
        <f aca="false">VLOOKUP(E602,[1]Sayfa5!E$1:H$1048576,4,0)</f>
        <v>1.0630424</v>
      </c>
      <c r="I602" s="23" t="n">
        <f aca="false">H602*(1+F602)/0.8</f>
        <v>1.56798754</v>
      </c>
      <c r="J602" s="65" t="n">
        <v>8691217023009</v>
      </c>
    </row>
    <row r="603" customFormat="false" ht="15" hidden="false" customHeight="false" outlineLevel="0" collapsed="false">
      <c r="A603" s="3" t="s">
        <v>1582</v>
      </c>
      <c r="B603" s="3" t="s">
        <v>11</v>
      </c>
      <c r="C603" s="3" t="s">
        <v>1575</v>
      </c>
      <c r="D603" s="3" t="s">
        <v>1576</v>
      </c>
      <c r="E603" s="3" t="s">
        <v>1583</v>
      </c>
      <c r="F603" s="3" t="n">
        <v>0.18</v>
      </c>
      <c r="G603" s="3" t="s">
        <v>15</v>
      </c>
      <c r="H603" s="23" t="n">
        <f aca="false">VLOOKUP(E603,[1]Sayfa5!E$1:H$1048576,4,0)</f>
        <v>1.238884</v>
      </c>
      <c r="I603" s="23" t="n">
        <f aca="false">H603*(1+F603)/0.8</f>
        <v>1.8273539</v>
      </c>
      <c r="J603" s="65" t="n">
        <v>8691217024006</v>
      </c>
    </row>
    <row r="604" customFormat="false" ht="15" hidden="false" customHeight="false" outlineLevel="0" collapsed="false">
      <c r="A604" s="3" t="s">
        <v>1584</v>
      </c>
      <c r="B604" s="3" t="s">
        <v>11</v>
      </c>
      <c r="C604" s="3" t="s">
        <v>1575</v>
      </c>
      <c r="D604" s="3" t="s">
        <v>1576</v>
      </c>
      <c r="E604" s="3" t="s">
        <v>1585</v>
      </c>
      <c r="F604" s="3" t="n">
        <v>0.18</v>
      </c>
      <c r="G604" s="3" t="s">
        <v>15</v>
      </c>
      <c r="H604" s="23" t="n">
        <f aca="false">VLOOKUP(E604,[1]Sayfa5!E$1:H$1048576,4,0)</f>
        <v>1.7344376</v>
      </c>
      <c r="I604" s="23" t="n">
        <f aca="false">H604*(1+F604)/0.8</f>
        <v>2.55829546</v>
      </c>
      <c r="J604" s="65" t="n">
        <v>8691217025003</v>
      </c>
    </row>
    <row r="605" customFormat="false" ht="15" hidden="false" customHeight="false" outlineLevel="0" collapsed="false">
      <c r="A605" s="3" t="s">
        <v>1586</v>
      </c>
      <c r="B605" s="3" t="s">
        <v>11</v>
      </c>
      <c r="C605" s="3" t="s">
        <v>1575</v>
      </c>
      <c r="D605" s="3" t="s">
        <v>1576</v>
      </c>
      <c r="E605" s="3" t="s">
        <v>1587</v>
      </c>
      <c r="F605" s="3" t="n">
        <v>0.18</v>
      </c>
      <c r="G605" s="3" t="s">
        <v>15</v>
      </c>
      <c r="H605" s="23" t="n">
        <f aca="false">VLOOKUP(E605,[1]Sayfa5!E$1:H$1048576,4,0)</f>
        <v>1.68392</v>
      </c>
      <c r="I605" s="23" t="n">
        <f aca="false">H605*(1+F605)/0.8</f>
        <v>2.483782</v>
      </c>
      <c r="J605" s="65" t="n">
        <v>8691217026000</v>
      </c>
    </row>
    <row r="606" customFormat="false" ht="15" hidden="false" customHeight="false" outlineLevel="0" collapsed="false">
      <c r="A606" s="3" t="s">
        <v>1588</v>
      </c>
      <c r="B606" s="3" t="s">
        <v>11</v>
      </c>
      <c r="C606" s="3" t="s">
        <v>1575</v>
      </c>
      <c r="D606" s="3" t="s">
        <v>1576</v>
      </c>
      <c r="E606" s="3" t="s">
        <v>1589</v>
      </c>
      <c r="F606" s="3" t="n">
        <v>0.18</v>
      </c>
      <c r="G606" s="3" t="s">
        <v>15</v>
      </c>
      <c r="H606" s="23" t="n">
        <f aca="false">VLOOKUP(E606,[1]Sayfa5!E$1:H$1048576,4,0)</f>
        <v>2.49096</v>
      </c>
      <c r="I606" s="23" t="n">
        <f aca="false">H606*(1+F606)/0.8</f>
        <v>3.674166</v>
      </c>
      <c r="J606" s="65" t="n">
        <v>8691217027007</v>
      </c>
    </row>
    <row r="607" customFormat="false" ht="15" hidden="false" customHeight="false" outlineLevel="0" collapsed="false">
      <c r="A607" s="3" t="s">
        <v>1590</v>
      </c>
      <c r="B607" s="3" t="s">
        <v>11</v>
      </c>
      <c r="C607" s="3" t="s">
        <v>1575</v>
      </c>
      <c r="D607" s="3" t="s">
        <v>1576</v>
      </c>
      <c r="E607" s="3" t="s">
        <v>1591</v>
      </c>
      <c r="F607" s="3" t="n">
        <v>0.18</v>
      </c>
      <c r="G607" s="3" t="s">
        <v>15</v>
      </c>
      <c r="H607" s="23" t="n">
        <f aca="false">VLOOKUP(E607,[1]Sayfa5!E$1:H$1048576,4,0)</f>
        <v>3.037264</v>
      </c>
      <c r="I607" s="23" t="n">
        <f aca="false">H607*(1+F607)/0.8</f>
        <v>4.4799644</v>
      </c>
      <c r="J607" s="65" t="n">
        <v>8691217027502</v>
      </c>
    </row>
    <row r="608" customFormat="false" ht="15" hidden="false" customHeight="false" outlineLevel="0" collapsed="false">
      <c r="A608" s="3" t="s">
        <v>1592</v>
      </c>
      <c r="B608" s="3" t="s">
        <v>11</v>
      </c>
      <c r="C608" s="3" t="s">
        <v>1575</v>
      </c>
      <c r="D608" s="3" t="s">
        <v>1576</v>
      </c>
      <c r="E608" s="3" t="s">
        <v>1593</v>
      </c>
      <c r="F608" s="3" t="n">
        <v>0.18</v>
      </c>
      <c r="G608" s="3" t="s">
        <v>15</v>
      </c>
      <c r="H608" s="23" t="n">
        <f aca="false">VLOOKUP(E608,[1]Sayfa5!E$1:H$1048576,4,0)</f>
        <v>1.3800384</v>
      </c>
      <c r="I608" s="23" t="n">
        <f aca="false">H608*(1+F608)/0.8</f>
        <v>2.03555664</v>
      </c>
      <c r="J608" s="65" t="n">
        <v>8691217029001</v>
      </c>
    </row>
    <row r="609" customFormat="false" ht="15" hidden="false" customHeight="false" outlineLevel="0" collapsed="false">
      <c r="A609" s="3" t="s">
        <v>1594</v>
      </c>
      <c r="B609" s="3" t="s">
        <v>11</v>
      </c>
      <c r="C609" s="3" t="s">
        <v>1575</v>
      </c>
      <c r="D609" s="3" t="s">
        <v>1576</v>
      </c>
      <c r="E609" s="3" t="s">
        <v>1595</v>
      </c>
      <c r="F609" s="3" t="n">
        <v>0.18</v>
      </c>
      <c r="G609" s="3" t="s">
        <v>15</v>
      </c>
      <c r="H609" s="23" t="n">
        <f aca="false">VLOOKUP(E609,[1]Sayfa5!E$1:H$1048576,4,0)</f>
        <v>0.7165584</v>
      </c>
      <c r="I609" s="23" t="n">
        <f aca="false">H609*(1+F609)/0.8</f>
        <v>1.05692364</v>
      </c>
      <c r="J609" s="65" t="n">
        <v>8691217028004</v>
      </c>
    </row>
    <row r="610" customFormat="false" ht="15" hidden="false" customHeight="false" outlineLevel="0" collapsed="false">
      <c r="A610" s="3" t="s">
        <v>1596</v>
      </c>
      <c r="B610" s="3" t="s">
        <v>11</v>
      </c>
      <c r="C610" s="3" t="s">
        <v>1575</v>
      </c>
      <c r="D610" s="3" t="s">
        <v>1576</v>
      </c>
      <c r="E610" s="3" t="s">
        <v>1597</v>
      </c>
      <c r="F610" s="3" t="n">
        <v>0.18</v>
      </c>
      <c r="G610" s="3" t="s">
        <v>15</v>
      </c>
      <c r="H610" s="23" t="n">
        <f aca="false">VLOOKUP(E610,[1]Sayfa5!E$1:H$1048576,4,0)</f>
        <v>0.7375104</v>
      </c>
      <c r="I610" s="23" t="n">
        <f aca="false">H610*(1+F610)/0.8</f>
        <v>1.08782784</v>
      </c>
      <c r="J610" s="65" t="n">
        <v>8691217028509</v>
      </c>
    </row>
    <row r="611" customFormat="false" ht="15" hidden="false" customHeight="false" outlineLevel="0" collapsed="false">
      <c r="A611" s="3" t="s">
        <v>1598</v>
      </c>
      <c r="B611" s="3" t="s">
        <v>11</v>
      </c>
      <c r="C611" s="3" t="s">
        <v>1575</v>
      </c>
      <c r="D611" s="3" t="s">
        <v>1576</v>
      </c>
      <c r="E611" s="3" t="s">
        <v>1599</v>
      </c>
      <c r="F611" s="3" t="n">
        <v>0.18</v>
      </c>
      <c r="G611" s="3" t="s">
        <v>15</v>
      </c>
      <c r="H611" s="23" t="n">
        <f aca="false">VLOOKUP(E611,[1]Sayfa5!E$1:H$1048576,4,0)</f>
        <v>1.0088</v>
      </c>
      <c r="I611" s="23" t="n">
        <f aca="false">H611*(1+F611)/0.8</f>
        <v>1.48798</v>
      </c>
      <c r="J611" s="65" t="n">
        <v>8691217029506</v>
      </c>
    </row>
    <row r="612" customFormat="false" ht="15" hidden="false" customHeight="false" outlineLevel="0" collapsed="false">
      <c r="A612" s="3" t="s">
        <v>1600</v>
      </c>
      <c r="B612" s="3" t="s">
        <v>11</v>
      </c>
      <c r="C612" s="3" t="s">
        <v>1575</v>
      </c>
      <c r="D612" s="3" t="s">
        <v>1576</v>
      </c>
      <c r="E612" s="3" t="s">
        <v>1601</v>
      </c>
      <c r="F612" s="3" t="n">
        <v>0.18</v>
      </c>
      <c r="G612" s="3" t="s">
        <v>15</v>
      </c>
      <c r="H612" s="23" t="n">
        <f aca="false">VLOOKUP(E612,[1]Sayfa5!E$1:H$1048576,4,0)</f>
        <v>5.5683432</v>
      </c>
      <c r="I612" s="23" t="n">
        <f aca="false">H612*(1+F612)/0.8</f>
        <v>8.21330622</v>
      </c>
      <c r="J612" s="65" t="n">
        <v>8691217093804</v>
      </c>
    </row>
    <row r="613" customFormat="false" ht="15" hidden="false" customHeight="false" outlineLevel="0" collapsed="false">
      <c r="A613" s="3" t="s">
        <v>1602</v>
      </c>
      <c r="B613" s="3" t="s">
        <v>11</v>
      </c>
      <c r="C613" s="3" t="s">
        <v>1575</v>
      </c>
      <c r="D613" s="3" t="s">
        <v>1576</v>
      </c>
      <c r="E613" s="3" t="s">
        <v>1603</v>
      </c>
      <c r="F613" s="3" t="n">
        <v>0.18</v>
      </c>
      <c r="G613" s="3" t="s">
        <v>15</v>
      </c>
      <c r="H613" s="23" t="n">
        <f aca="false">VLOOKUP(E613,[1]Sayfa5!E$1:H$1048576,4,0)</f>
        <v>8.218616</v>
      </c>
      <c r="I613" s="23" t="n">
        <f aca="false">H613*(1+F613)/0.8</f>
        <v>12.1224586</v>
      </c>
      <c r="J613" s="65" t="n">
        <v>8691217094023</v>
      </c>
    </row>
    <row r="614" customFormat="false" ht="15" hidden="false" customHeight="false" outlineLevel="0" collapsed="false">
      <c r="A614" s="3" t="s">
        <v>1604</v>
      </c>
      <c r="B614" s="3" t="s">
        <v>11</v>
      </c>
      <c r="C614" s="3" t="s">
        <v>1575</v>
      </c>
      <c r="D614" s="3" t="s">
        <v>1576</v>
      </c>
      <c r="E614" s="3" t="s">
        <v>1605</v>
      </c>
      <c r="F614" s="3" t="n">
        <v>0.18</v>
      </c>
      <c r="G614" s="3" t="s">
        <v>15</v>
      </c>
      <c r="H614" s="23" t="n">
        <f aca="false">VLOOKUP(E614,[1]Sayfa5!E$1:H$1048576,4,0)</f>
        <v>10.896592</v>
      </c>
      <c r="I614" s="23" t="n">
        <f aca="false">H614*(1+F614)/0.8</f>
        <v>16.0724732</v>
      </c>
      <c r="J614" s="65" t="n">
        <v>8691217095020</v>
      </c>
    </row>
    <row r="615" customFormat="false" ht="15" hidden="false" customHeight="false" outlineLevel="0" collapsed="false">
      <c r="A615" s="3" t="s">
        <v>1606</v>
      </c>
      <c r="B615" s="3" t="s">
        <v>11</v>
      </c>
      <c r="C615" s="3" t="s">
        <v>1575</v>
      </c>
      <c r="D615" s="3" t="s">
        <v>1576</v>
      </c>
      <c r="E615" s="3" t="s">
        <v>1607</v>
      </c>
      <c r="F615" s="3" t="n">
        <v>0.18</v>
      </c>
      <c r="G615" s="3" t="s">
        <v>15</v>
      </c>
      <c r="H615" s="23" t="n">
        <f aca="false">VLOOKUP(E615,[1]Sayfa5!E$1:H$1048576,4,0)</f>
        <v>13.4175832</v>
      </c>
      <c r="I615" s="23" t="n">
        <f aca="false">H615*(1+F615)/0.8</f>
        <v>19.79093522</v>
      </c>
      <c r="J615" s="65" t="n">
        <v>8691217096027</v>
      </c>
    </row>
    <row r="616" customFormat="false" ht="15" hidden="false" customHeight="false" outlineLevel="0" collapsed="false">
      <c r="A616" s="3" t="s">
        <v>1608</v>
      </c>
      <c r="B616" s="3" t="s">
        <v>11</v>
      </c>
      <c r="C616" s="3" t="s">
        <v>1575</v>
      </c>
      <c r="D616" s="3" t="s">
        <v>1576</v>
      </c>
      <c r="E616" s="3" t="s">
        <v>1609</v>
      </c>
      <c r="F616" s="3" t="n">
        <v>0.18</v>
      </c>
      <c r="G616" s="3" t="s">
        <v>15</v>
      </c>
      <c r="H616" s="23" t="n">
        <f aca="false">VLOOKUP(E616,[1]Sayfa5!E$1:H$1048576,4,0)</f>
        <v>1.387488</v>
      </c>
      <c r="I616" s="23" t="n">
        <f aca="false">H616*(1+F616)/0.8</f>
        <v>2.0465448</v>
      </c>
      <c r="J616" s="65" t="n">
        <v>8691217092005</v>
      </c>
    </row>
    <row r="617" customFormat="false" ht="15" hidden="false" customHeight="false" outlineLevel="0" collapsed="false">
      <c r="A617" s="3" t="s">
        <v>1610</v>
      </c>
      <c r="B617" s="3" t="s">
        <v>11</v>
      </c>
      <c r="C617" s="3" t="s">
        <v>1575</v>
      </c>
      <c r="D617" s="3" t="s">
        <v>1576</v>
      </c>
      <c r="E617" s="3" t="s">
        <v>1611</v>
      </c>
      <c r="F617" s="3" t="n">
        <v>0.18</v>
      </c>
      <c r="G617" s="3" t="s">
        <v>15</v>
      </c>
      <c r="H617" s="23" t="n">
        <f aca="false">VLOOKUP(E617,[1]Sayfa5!E$1:H$1048576,4,0)</f>
        <v>2.337312</v>
      </c>
      <c r="I617" s="23" t="n">
        <f aca="false">H617*(1+F617)/0.8</f>
        <v>3.4475352</v>
      </c>
      <c r="J617" s="65" t="n">
        <v>8691217092500</v>
      </c>
    </row>
    <row r="618" customFormat="false" ht="15" hidden="false" customHeight="false" outlineLevel="0" collapsed="false">
      <c r="A618" s="3" t="s">
        <v>1612</v>
      </c>
      <c r="B618" s="3" t="s">
        <v>11</v>
      </c>
      <c r="C618" s="3" t="s">
        <v>1575</v>
      </c>
      <c r="D618" s="3" t="s">
        <v>1576</v>
      </c>
      <c r="E618" s="3" t="s">
        <v>1613</v>
      </c>
      <c r="F618" s="3" t="n">
        <v>0.18</v>
      </c>
      <c r="G618" s="3" t="s">
        <v>15</v>
      </c>
      <c r="H618" s="23" t="n">
        <f aca="false">VLOOKUP(E618,[1]Sayfa5!E$1:H$1048576,4,0)</f>
        <v>3.35232</v>
      </c>
      <c r="I618" s="23" t="n">
        <f aca="false">H618*(1+F618)/0.8</f>
        <v>4.944672</v>
      </c>
      <c r="J618" s="65" t="n">
        <v>8691217093002</v>
      </c>
    </row>
    <row r="619" customFormat="false" ht="15" hidden="false" customHeight="false" outlineLevel="0" collapsed="false">
      <c r="A619" s="3" t="s">
        <v>1614</v>
      </c>
      <c r="B619" s="3" t="s">
        <v>11</v>
      </c>
      <c r="C619" s="3" t="s">
        <v>1575</v>
      </c>
      <c r="D619" s="3" t="s">
        <v>1576</v>
      </c>
      <c r="E619" s="3" t="s">
        <v>1615</v>
      </c>
      <c r="F619" s="3" t="n">
        <v>0.18</v>
      </c>
      <c r="G619" s="3" t="s">
        <v>15</v>
      </c>
      <c r="H619" s="23" t="n">
        <f aca="false">VLOOKUP(E619,[1]Sayfa5!E$1:H$1048576,4,0)</f>
        <v>5.345088</v>
      </c>
      <c r="I619" s="23" t="n">
        <f aca="false">H619*(1+F619)/0.8</f>
        <v>7.8840048</v>
      </c>
      <c r="J619" s="65" t="n">
        <v>8691217093507</v>
      </c>
    </row>
    <row r="620" customFormat="false" ht="15" hidden="false" customHeight="false" outlineLevel="0" collapsed="false">
      <c r="A620" s="3" t="s">
        <v>1616</v>
      </c>
      <c r="B620" s="3" t="s">
        <v>11</v>
      </c>
      <c r="C620" s="3" t="s">
        <v>1575</v>
      </c>
      <c r="D620" s="3" t="s">
        <v>1576</v>
      </c>
      <c r="E620" s="3" t="s">
        <v>1617</v>
      </c>
      <c r="F620" s="3" t="n">
        <v>0.18</v>
      </c>
      <c r="G620" s="3" t="s">
        <v>15</v>
      </c>
      <c r="H620" s="23" t="n">
        <f aca="false">VLOOKUP(E620,[1]Sayfa5!E$1:H$1048576,4,0)</f>
        <v>7.887264</v>
      </c>
      <c r="I620" s="23" t="n">
        <f aca="false">H620*(1+F620)/0.8</f>
        <v>11.6337144</v>
      </c>
      <c r="J620" s="65" t="n">
        <v>8691217093705</v>
      </c>
    </row>
    <row r="621" customFormat="false" ht="15" hidden="false" customHeight="false" outlineLevel="0" collapsed="false">
      <c r="A621" s="3" t="s">
        <v>1618</v>
      </c>
      <c r="B621" s="3" t="s">
        <v>11</v>
      </c>
      <c r="C621" s="3" t="s">
        <v>1575</v>
      </c>
      <c r="D621" s="3" t="s">
        <v>1619</v>
      </c>
      <c r="E621" s="3" t="s">
        <v>1620</v>
      </c>
      <c r="F621" s="3" t="n">
        <v>0.18</v>
      </c>
      <c r="G621" s="3" t="s">
        <v>15</v>
      </c>
      <c r="H621" s="23" t="n">
        <f aca="false">VLOOKUP(E621,[1]Sayfa5!E$1:H$1048576,4,0)</f>
        <v>3.2592</v>
      </c>
      <c r="I621" s="23" t="n">
        <f aca="false">H621*(1+F621)/0.8</f>
        <v>4.80732</v>
      </c>
      <c r="J621" s="65" t="n">
        <v>8691217262002</v>
      </c>
    </row>
    <row r="622" customFormat="false" ht="15" hidden="false" customHeight="false" outlineLevel="0" collapsed="false">
      <c r="A622" s="3" t="s">
        <v>1621</v>
      </c>
      <c r="B622" s="3" t="s">
        <v>11</v>
      </c>
      <c r="C622" s="3" t="s">
        <v>1575</v>
      </c>
      <c r="D622" s="3" t="s">
        <v>1619</v>
      </c>
      <c r="E622" s="3" t="s">
        <v>1622</v>
      </c>
      <c r="F622" s="3" t="n">
        <v>0.18</v>
      </c>
      <c r="G622" s="3" t="s">
        <v>15</v>
      </c>
      <c r="H622" s="23" t="n">
        <f aca="false">VLOOKUP(E622,[1]Sayfa5!E$1:H$1048576,4,0)</f>
        <v>6.79776</v>
      </c>
      <c r="I622" s="23" t="n">
        <f aca="false">H622*(1+F622)/0.8</f>
        <v>10.026696</v>
      </c>
      <c r="J622" s="65" t="n">
        <v>8691217262309</v>
      </c>
    </row>
    <row r="623" customFormat="false" ht="15" hidden="false" customHeight="false" outlineLevel="0" collapsed="false">
      <c r="A623" s="3" t="s">
        <v>1623</v>
      </c>
      <c r="B623" s="3" t="s">
        <v>11</v>
      </c>
      <c r="C623" s="3" t="s">
        <v>1575</v>
      </c>
      <c r="D623" s="3" t="s">
        <v>1619</v>
      </c>
      <c r="E623" s="3" t="s">
        <v>1624</v>
      </c>
      <c r="F623" s="3" t="n">
        <v>0.18</v>
      </c>
      <c r="G623" s="3" t="s">
        <v>15</v>
      </c>
      <c r="H623" s="23" t="n">
        <f aca="false">VLOOKUP(E623,[1]Sayfa5!E$1:H$1048576,4,0)</f>
        <v>12.01248</v>
      </c>
      <c r="I623" s="23" t="n">
        <f aca="false">H623*(1+F623)/0.8</f>
        <v>17.718408</v>
      </c>
      <c r="J623" s="65" t="n">
        <v>8691217262606</v>
      </c>
    </row>
    <row r="624" customFormat="false" ht="15" hidden="false" customHeight="false" outlineLevel="0" collapsed="false">
      <c r="A624" s="3" t="s">
        <v>1625</v>
      </c>
      <c r="B624" s="3" t="s">
        <v>11</v>
      </c>
      <c r="C624" s="3" t="s">
        <v>1575</v>
      </c>
      <c r="D624" s="3" t="s">
        <v>1619</v>
      </c>
      <c r="E624" s="3" t="s">
        <v>1626</v>
      </c>
      <c r="F624" s="3" t="n">
        <v>0.18</v>
      </c>
      <c r="G624" s="3" t="s">
        <v>15</v>
      </c>
      <c r="H624" s="23" t="n">
        <f aca="false">VLOOKUP(E624,[1]Sayfa5!E$1:H$1048576,4,0)</f>
        <v>1.95552</v>
      </c>
      <c r="I624" s="23" t="n">
        <f aca="false">H624*(1+F624)/0.8</f>
        <v>2.884392</v>
      </c>
      <c r="J624" s="65" t="n">
        <v>8691217262903</v>
      </c>
    </row>
    <row r="625" customFormat="false" ht="15" hidden="false" customHeight="false" outlineLevel="0" collapsed="false">
      <c r="A625" s="3" t="s">
        <v>1627</v>
      </c>
      <c r="B625" s="3" t="s">
        <v>11</v>
      </c>
      <c r="C625" s="3" t="s">
        <v>1575</v>
      </c>
      <c r="D625" s="3" t="s">
        <v>1619</v>
      </c>
      <c r="E625" s="3" t="s">
        <v>1628</v>
      </c>
      <c r="F625" s="3" t="n">
        <v>0.18</v>
      </c>
      <c r="G625" s="3" t="s">
        <v>15</v>
      </c>
      <c r="H625" s="23" t="n">
        <f aca="false">VLOOKUP(E625,[1]Sayfa5!E$1:H$1048576,4,0)</f>
        <v>2.02</v>
      </c>
      <c r="I625" s="23" t="n">
        <f aca="false">H625*(1+F625)/0.8</f>
        <v>2.9795</v>
      </c>
      <c r="J625" s="65" t="n">
        <v>8691217263306</v>
      </c>
    </row>
    <row r="626" customFormat="false" ht="15" hidden="false" customHeight="false" outlineLevel="0" collapsed="false">
      <c r="A626" s="3" t="s">
        <v>1629</v>
      </c>
      <c r="B626" s="3" t="s">
        <v>11</v>
      </c>
      <c r="C626" s="3" t="s">
        <v>1575</v>
      </c>
      <c r="D626" s="3" t="s">
        <v>1619</v>
      </c>
      <c r="E626" s="3" t="s">
        <v>1630</v>
      </c>
      <c r="F626" s="3" t="n">
        <v>0.18</v>
      </c>
      <c r="G626" s="3" t="s">
        <v>15</v>
      </c>
      <c r="H626" s="23" t="n">
        <f aca="false">VLOOKUP(E626,[1]Sayfa5!E$1:H$1048576,4,0)</f>
        <v>1.7189952</v>
      </c>
      <c r="I626" s="23" t="n">
        <f aca="false">H626*(1+F626)/0.8</f>
        <v>2.53551792</v>
      </c>
      <c r="J626" s="65" t="n">
        <v>8691217261005</v>
      </c>
    </row>
    <row r="627" customFormat="false" ht="15" hidden="false" customHeight="false" outlineLevel="0" collapsed="false">
      <c r="A627" s="3" t="s">
        <v>1631</v>
      </c>
      <c r="B627" s="3" t="s">
        <v>11</v>
      </c>
      <c r="C627" s="3" t="s">
        <v>1575</v>
      </c>
      <c r="D627" s="3" t="s">
        <v>1619</v>
      </c>
      <c r="E627" s="3" t="s">
        <v>1632</v>
      </c>
      <c r="F627" s="3" t="n">
        <v>0.18</v>
      </c>
      <c r="G627" s="3" t="s">
        <v>15</v>
      </c>
      <c r="H627" s="23" t="n">
        <f aca="false">VLOOKUP(E627,[1]Sayfa5!E$1:H$1048576,4,0)</f>
        <v>2.0498816</v>
      </c>
      <c r="I627" s="23" t="n">
        <f aca="false">H627*(1+F627)/0.8</f>
        <v>3.02357536</v>
      </c>
      <c r="J627" s="65" t="n">
        <v>8691217261104</v>
      </c>
    </row>
    <row r="628" customFormat="false" ht="15" hidden="false" customHeight="false" outlineLevel="0" collapsed="false">
      <c r="A628" s="3" t="s">
        <v>1633</v>
      </c>
      <c r="B628" s="3" t="s">
        <v>11</v>
      </c>
      <c r="C628" s="3" t="s">
        <v>1575</v>
      </c>
      <c r="D628" s="3" t="s">
        <v>1619</v>
      </c>
      <c r="E628" s="3" t="s">
        <v>1634</v>
      </c>
      <c r="F628" s="3" t="n">
        <v>0.18</v>
      </c>
      <c r="G628" s="3" t="s">
        <v>15</v>
      </c>
      <c r="H628" s="23" t="n">
        <f aca="false">VLOOKUP(E628,[1]Sayfa5!E$1:H$1048576,4,0)</f>
        <v>2.5098944</v>
      </c>
      <c r="I628" s="23" t="n">
        <f aca="false">H628*(1+F628)/0.8</f>
        <v>3.70209424</v>
      </c>
      <c r="J628" s="65" t="n">
        <v>8691217261203</v>
      </c>
    </row>
    <row r="629" customFormat="false" ht="15" hidden="false" customHeight="false" outlineLevel="0" collapsed="false">
      <c r="A629" s="3" t="s">
        <v>1635</v>
      </c>
      <c r="B629" s="3" t="s">
        <v>11</v>
      </c>
      <c r="C629" s="3" t="s">
        <v>1575</v>
      </c>
      <c r="D629" s="3" t="s">
        <v>1619</v>
      </c>
      <c r="E629" s="3" t="s">
        <v>1636</v>
      </c>
      <c r="F629" s="3" t="n">
        <v>0.18</v>
      </c>
      <c r="G629" s="3" t="s">
        <v>15</v>
      </c>
      <c r="H629" s="23" t="n">
        <f aca="false">VLOOKUP(E629,[1]Sayfa5!E$1:H$1048576,4,0)</f>
        <v>3.1716672</v>
      </c>
      <c r="I629" s="23" t="n">
        <f aca="false">H629*(1+F629)/0.8</f>
        <v>4.67820912</v>
      </c>
      <c r="J629" s="65" t="n">
        <v>8691217261302</v>
      </c>
    </row>
    <row r="630" customFormat="false" ht="15" hidden="false" customHeight="false" outlineLevel="0" collapsed="false">
      <c r="A630" s="3" t="s">
        <v>1637</v>
      </c>
      <c r="B630" s="3" t="s">
        <v>11</v>
      </c>
      <c r="C630" s="3" t="s">
        <v>1575</v>
      </c>
      <c r="D630" s="3" t="s">
        <v>1619</v>
      </c>
      <c r="E630" s="3" t="s">
        <v>1638</v>
      </c>
      <c r="F630" s="3" t="n">
        <v>0.18</v>
      </c>
      <c r="G630" s="3" t="s">
        <v>15</v>
      </c>
      <c r="H630" s="23" t="n">
        <f aca="false">VLOOKUP(E630,[1]Sayfa5!E$1:H$1048576,4,0)</f>
        <v>4.7696064</v>
      </c>
      <c r="I630" s="23" t="n">
        <f aca="false">H630*(1+F630)/0.8</f>
        <v>7.03516944</v>
      </c>
      <c r="J630" s="65" t="n">
        <v>8691217261401</v>
      </c>
    </row>
    <row r="631" customFormat="false" ht="15" hidden="false" customHeight="false" outlineLevel="0" collapsed="false">
      <c r="A631" s="3" t="s">
        <v>1639</v>
      </c>
      <c r="B631" s="3" t="s">
        <v>11</v>
      </c>
      <c r="C631" s="3" t="s">
        <v>1575</v>
      </c>
      <c r="D631" s="3" t="s">
        <v>1619</v>
      </c>
      <c r="E631" s="3" t="s">
        <v>1640</v>
      </c>
      <c r="F631" s="3" t="n">
        <v>0.18</v>
      </c>
      <c r="G631" s="3" t="s">
        <v>15</v>
      </c>
      <c r="H631" s="23" t="n">
        <f aca="false">VLOOKUP(E631,[1]Sayfa5!E$1:H$1048576,4,0)</f>
        <v>5.5927872</v>
      </c>
      <c r="I631" s="23" t="n">
        <f aca="false">H631*(1+F631)/0.8</f>
        <v>8.24936112</v>
      </c>
      <c r="J631" s="65" t="n">
        <v>8691217261500</v>
      </c>
    </row>
    <row r="632" customFormat="false" ht="15" hidden="false" customHeight="false" outlineLevel="0" collapsed="false">
      <c r="A632" s="3" t="s">
        <v>1641</v>
      </c>
      <c r="B632" s="3" t="s">
        <v>11</v>
      </c>
      <c r="C632" s="3" t="s">
        <v>1575</v>
      </c>
      <c r="D632" s="3" t="s">
        <v>1619</v>
      </c>
      <c r="E632" s="3" t="s">
        <v>1642</v>
      </c>
      <c r="F632" s="3" t="n">
        <v>0.18</v>
      </c>
      <c r="G632" s="3" t="s">
        <v>15</v>
      </c>
      <c r="H632" s="23" t="n">
        <f aca="false">VLOOKUP(E632,[1]Sayfa5!E$1:H$1048576,4,0)</f>
        <v>4.42</v>
      </c>
      <c r="I632" s="23" t="n">
        <f aca="false">H632*(1+F632)/0.8</f>
        <v>6.5195</v>
      </c>
      <c r="J632" s="68" t="n">
        <v>8691217074094</v>
      </c>
    </row>
    <row r="633" customFormat="false" ht="15" hidden="false" customHeight="false" outlineLevel="0" collapsed="false">
      <c r="A633" s="3" t="s">
        <v>1643</v>
      </c>
      <c r="B633" s="3" t="s">
        <v>11</v>
      </c>
      <c r="C633" s="3" t="s">
        <v>1575</v>
      </c>
      <c r="D633" s="3" t="s">
        <v>1619</v>
      </c>
      <c r="E633" s="3" t="s">
        <v>1644</v>
      </c>
      <c r="F633" s="3" t="n">
        <v>0.18</v>
      </c>
      <c r="G633" s="3" t="s">
        <v>15</v>
      </c>
      <c r="H633" s="23" t="n">
        <f aca="false">VLOOKUP(E633,[1]Sayfa5!E$1:H$1048576,4,0)</f>
        <v>4.42</v>
      </c>
      <c r="I633" s="23" t="n">
        <f aca="false">H633*(1+F633)/0.8</f>
        <v>6.5195</v>
      </c>
      <c r="J633" s="68" t="n">
        <v>8691217074087</v>
      </c>
    </row>
    <row r="634" customFormat="false" ht="15" hidden="false" customHeight="false" outlineLevel="0" collapsed="false">
      <c r="A634" s="3" t="s">
        <v>1645</v>
      </c>
      <c r="B634" s="3" t="s">
        <v>11</v>
      </c>
      <c r="C634" s="3" t="s">
        <v>1575</v>
      </c>
      <c r="D634" s="3" t="s">
        <v>1619</v>
      </c>
      <c r="E634" s="3" t="s">
        <v>1646</v>
      </c>
      <c r="F634" s="3" t="n">
        <v>0.18</v>
      </c>
      <c r="G634" s="3" t="s">
        <v>15</v>
      </c>
      <c r="H634" s="23" t="n">
        <f aca="false">VLOOKUP(E634,[1]Sayfa5!E$1:H$1048576,4,0)</f>
        <v>4.42</v>
      </c>
      <c r="I634" s="23" t="n">
        <f aca="false">H634*(1+F634)/0.8</f>
        <v>6.5195</v>
      </c>
      <c r="J634" s="68" t="n">
        <v>8691217074070</v>
      </c>
    </row>
    <row r="635" customFormat="false" ht="15" hidden="false" customHeight="false" outlineLevel="0" collapsed="false">
      <c r="A635" s="3" t="s">
        <v>1647</v>
      </c>
      <c r="B635" s="3" t="s">
        <v>11</v>
      </c>
      <c r="C635" s="3" t="s">
        <v>1575</v>
      </c>
      <c r="D635" s="3" t="s">
        <v>1619</v>
      </c>
      <c r="E635" s="3" t="s">
        <v>1648</v>
      </c>
      <c r="F635" s="3" t="n">
        <v>0.18</v>
      </c>
      <c r="G635" s="3" t="s">
        <v>15</v>
      </c>
      <c r="H635" s="23" t="n">
        <f aca="false">VLOOKUP(E635,[1]Sayfa5!E$1:H$1048576,4,0)</f>
        <v>4.42</v>
      </c>
      <c r="I635" s="23" t="n">
        <f aca="false">H635*(1+F635)/0.8</f>
        <v>6.5195</v>
      </c>
      <c r="J635" s="68" t="n">
        <v>8691217074063</v>
      </c>
    </row>
    <row r="636" customFormat="false" ht="15" hidden="false" customHeight="false" outlineLevel="0" collapsed="false">
      <c r="A636" s="3" t="s">
        <v>1649</v>
      </c>
      <c r="B636" s="3" t="s">
        <v>11</v>
      </c>
      <c r="C636" s="3" t="s">
        <v>1575</v>
      </c>
      <c r="D636" s="3" t="s">
        <v>1619</v>
      </c>
      <c r="E636" s="3" t="s">
        <v>1650</v>
      </c>
      <c r="F636" s="3" t="n">
        <v>0.18</v>
      </c>
      <c r="G636" s="3" t="s">
        <v>15</v>
      </c>
      <c r="H636" s="23" t="n">
        <f aca="false">VLOOKUP(E636,[1]Sayfa5!E$1:H$1048576,4,0)</f>
        <v>4.89</v>
      </c>
      <c r="I636" s="23" t="n">
        <f aca="false">H636*(1+F636)/0.8</f>
        <v>7.21275</v>
      </c>
      <c r="J636" s="68" t="n">
        <v>8691217072090</v>
      </c>
    </row>
    <row r="637" customFormat="false" ht="15" hidden="false" customHeight="false" outlineLevel="0" collapsed="false">
      <c r="A637" s="3" t="s">
        <v>1651</v>
      </c>
      <c r="B637" s="3" t="s">
        <v>11</v>
      </c>
      <c r="C637" s="3" t="s">
        <v>1575</v>
      </c>
      <c r="D637" s="3" t="s">
        <v>1619</v>
      </c>
      <c r="E637" s="3" t="s">
        <v>1652</v>
      </c>
      <c r="F637" s="3" t="n">
        <v>0.18</v>
      </c>
      <c r="G637" s="3" t="s">
        <v>15</v>
      </c>
      <c r="H637" s="23" t="n">
        <f aca="false">VLOOKUP(E637,[1]Sayfa5!E$1:H$1048576,4,0)</f>
        <v>4.89</v>
      </c>
      <c r="I637" s="23" t="n">
        <f aca="false">H637*(1+F637)/0.8</f>
        <v>7.21275</v>
      </c>
      <c r="J637" s="68" t="n">
        <v>8691217072083</v>
      </c>
    </row>
    <row r="638" customFormat="false" ht="15" hidden="false" customHeight="false" outlineLevel="0" collapsed="false">
      <c r="A638" s="3" t="s">
        <v>1653</v>
      </c>
      <c r="B638" s="3" t="s">
        <v>11</v>
      </c>
      <c r="C638" s="3" t="s">
        <v>1575</v>
      </c>
      <c r="D638" s="3" t="s">
        <v>1619</v>
      </c>
      <c r="E638" s="3" t="s">
        <v>1654</v>
      </c>
      <c r="F638" s="3" t="n">
        <v>0.18</v>
      </c>
      <c r="G638" s="3" t="s">
        <v>15</v>
      </c>
      <c r="H638" s="23" t="n">
        <f aca="false">VLOOKUP(E638,[1]Sayfa5!E$1:H$1048576,4,0)</f>
        <v>4.89</v>
      </c>
      <c r="I638" s="23" t="n">
        <f aca="false">H638*(1+F638)/0.8</f>
        <v>7.21275</v>
      </c>
      <c r="J638" s="68" t="n">
        <v>8691217072076</v>
      </c>
    </row>
    <row r="639" customFormat="false" ht="15" hidden="false" customHeight="false" outlineLevel="0" collapsed="false">
      <c r="A639" s="3" t="s">
        <v>1655</v>
      </c>
      <c r="B639" s="3" t="s">
        <v>11</v>
      </c>
      <c r="C639" s="3" t="s">
        <v>1575</v>
      </c>
      <c r="D639" s="3" t="s">
        <v>1619</v>
      </c>
      <c r="E639" s="3" t="s">
        <v>1656</v>
      </c>
      <c r="F639" s="3" t="n">
        <v>0.18</v>
      </c>
      <c r="G639" s="3" t="s">
        <v>15</v>
      </c>
      <c r="H639" s="23" t="n">
        <f aca="false">VLOOKUP(E639,[1]Sayfa5!E$1:H$1048576,4,0)</f>
        <v>4.89</v>
      </c>
      <c r="I639" s="23" t="n">
        <f aca="false">H639*(1+F639)/0.8</f>
        <v>7.21275</v>
      </c>
      <c r="J639" s="68" t="n">
        <v>8691217072069</v>
      </c>
    </row>
    <row r="640" customFormat="false" ht="15" hidden="false" customHeight="false" outlineLevel="0" collapsed="false">
      <c r="A640" s="3" t="s">
        <v>1657</v>
      </c>
      <c r="B640" s="3" t="s">
        <v>11</v>
      </c>
      <c r="C640" s="3" t="s">
        <v>1575</v>
      </c>
      <c r="D640" s="3" t="s">
        <v>1619</v>
      </c>
      <c r="E640" s="3" t="s">
        <v>1658</v>
      </c>
      <c r="F640" s="3" t="n">
        <v>0.18</v>
      </c>
      <c r="G640" s="3" t="s">
        <v>15</v>
      </c>
      <c r="H640" s="23" t="n">
        <f aca="false">VLOOKUP(E640,[1]Sayfa5!E$1:H$1048576,4,0)</f>
        <v>11.18</v>
      </c>
      <c r="I640" s="23" t="n">
        <f aca="false">H640*(1+F640)/0.8</f>
        <v>16.4905</v>
      </c>
      <c r="J640" s="68" t="n">
        <v>8691217073097</v>
      </c>
    </row>
    <row r="641" customFormat="false" ht="15" hidden="false" customHeight="false" outlineLevel="0" collapsed="false">
      <c r="A641" s="3" t="s">
        <v>1659</v>
      </c>
      <c r="B641" s="3" t="s">
        <v>11</v>
      </c>
      <c r="C641" s="3" t="s">
        <v>1575</v>
      </c>
      <c r="D641" s="3" t="s">
        <v>1619</v>
      </c>
      <c r="E641" s="3" t="s">
        <v>1660</v>
      </c>
      <c r="F641" s="3" t="n">
        <v>0.18</v>
      </c>
      <c r="G641" s="3" t="s">
        <v>15</v>
      </c>
      <c r="H641" s="23" t="n">
        <f aca="false">VLOOKUP(E641,[1]Sayfa5!E$1:H$1048576,4,0)</f>
        <v>11.18</v>
      </c>
      <c r="I641" s="23" t="n">
        <f aca="false">H641*(1+F641)/0.8</f>
        <v>16.4905</v>
      </c>
      <c r="J641" s="68" t="n">
        <v>8691217073080</v>
      </c>
    </row>
    <row r="642" customFormat="false" ht="15" hidden="false" customHeight="false" outlineLevel="0" collapsed="false">
      <c r="A642" s="3" t="s">
        <v>1661</v>
      </c>
      <c r="B642" s="3" t="s">
        <v>11</v>
      </c>
      <c r="C642" s="3" t="s">
        <v>1575</v>
      </c>
      <c r="D642" s="3" t="s">
        <v>1619</v>
      </c>
      <c r="E642" s="3" t="s">
        <v>1662</v>
      </c>
      <c r="F642" s="3" t="n">
        <v>0.18</v>
      </c>
      <c r="G642" s="3" t="s">
        <v>15</v>
      </c>
      <c r="H642" s="23" t="n">
        <f aca="false">VLOOKUP(E642,[1]Sayfa5!E$1:H$1048576,4,0)</f>
        <v>11.18</v>
      </c>
      <c r="I642" s="23" t="n">
        <f aca="false">H642*(1+F642)/0.8</f>
        <v>16.4905</v>
      </c>
      <c r="J642" s="68" t="n">
        <v>8691217073073</v>
      </c>
    </row>
    <row r="643" customFormat="false" ht="15" hidden="false" customHeight="false" outlineLevel="0" collapsed="false">
      <c r="A643" s="3" t="s">
        <v>1663</v>
      </c>
      <c r="B643" s="3" t="s">
        <v>11</v>
      </c>
      <c r="C643" s="3" t="s">
        <v>1575</v>
      </c>
      <c r="D643" s="3" t="s">
        <v>1619</v>
      </c>
      <c r="E643" s="3" t="s">
        <v>1664</v>
      </c>
      <c r="F643" s="3" t="n">
        <v>0.18</v>
      </c>
      <c r="G643" s="3" t="s">
        <v>15</v>
      </c>
      <c r="H643" s="23" t="n">
        <f aca="false">VLOOKUP(E643,[1]Sayfa5!E$1:H$1048576,4,0)</f>
        <v>3.37</v>
      </c>
      <c r="I643" s="23" t="n">
        <f aca="false">H643*(1+F643)/0.8</f>
        <v>4.97075</v>
      </c>
      <c r="J643" s="68" t="n">
        <v>8691217064095</v>
      </c>
    </row>
    <row r="644" customFormat="false" ht="15" hidden="false" customHeight="false" outlineLevel="0" collapsed="false">
      <c r="A644" s="3" t="s">
        <v>1665</v>
      </c>
      <c r="B644" s="3" t="s">
        <v>11</v>
      </c>
      <c r="C644" s="3" t="s">
        <v>1575</v>
      </c>
      <c r="D644" s="3" t="s">
        <v>1619</v>
      </c>
      <c r="E644" s="3" t="s">
        <v>1666</v>
      </c>
      <c r="F644" s="3" t="n">
        <v>0.18</v>
      </c>
      <c r="G644" s="3" t="s">
        <v>15</v>
      </c>
      <c r="H644" s="23" t="n">
        <f aca="false">VLOOKUP(E644,[1]Sayfa5!E$1:H$1048576,4,0)</f>
        <v>3.37</v>
      </c>
      <c r="I644" s="23" t="n">
        <f aca="false">H644*(1+F644)/0.8</f>
        <v>4.97075</v>
      </c>
      <c r="J644" s="68" t="n">
        <v>8691217064088</v>
      </c>
    </row>
    <row r="645" customFormat="false" ht="15" hidden="false" customHeight="false" outlineLevel="0" collapsed="false">
      <c r="A645" s="3" t="s">
        <v>1667</v>
      </c>
      <c r="B645" s="3" t="s">
        <v>11</v>
      </c>
      <c r="C645" s="3" t="s">
        <v>1575</v>
      </c>
      <c r="D645" s="3" t="s">
        <v>1619</v>
      </c>
      <c r="E645" s="3" t="s">
        <v>1668</v>
      </c>
      <c r="F645" s="3" t="n">
        <v>0.18</v>
      </c>
      <c r="G645" s="3" t="s">
        <v>15</v>
      </c>
      <c r="H645" s="23" t="n">
        <f aca="false">VLOOKUP(E645,[1]Sayfa5!E$1:H$1048576,4,0)</f>
        <v>3.37</v>
      </c>
      <c r="I645" s="23" t="n">
        <f aca="false">H645*(1+F645)/0.8</f>
        <v>4.97075</v>
      </c>
      <c r="J645" s="68" t="n">
        <v>8691217064071</v>
      </c>
    </row>
    <row r="646" customFormat="false" ht="15" hidden="false" customHeight="false" outlineLevel="0" collapsed="false">
      <c r="A646" s="3" t="s">
        <v>1669</v>
      </c>
      <c r="B646" s="3" t="s">
        <v>11</v>
      </c>
      <c r="C646" s="3" t="s">
        <v>1575</v>
      </c>
      <c r="D646" s="3" t="s">
        <v>1619</v>
      </c>
      <c r="E646" s="3" t="s">
        <v>1670</v>
      </c>
      <c r="F646" s="3" t="n">
        <v>0.18</v>
      </c>
      <c r="G646" s="3" t="s">
        <v>15</v>
      </c>
      <c r="H646" s="23" t="n">
        <f aca="false">VLOOKUP(E646,[1]Sayfa5!E$1:H$1048576,4,0)</f>
        <v>3.37</v>
      </c>
      <c r="I646" s="23" t="n">
        <f aca="false">H646*(1+F646)/0.8</f>
        <v>4.97075</v>
      </c>
      <c r="J646" s="68" t="n">
        <v>8691217064064</v>
      </c>
    </row>
    <row r="647" customFormat="false" ht="15" hidden="false" customHeight="false" outlineLevel="0" collapsed="false">
      <c r="A647" s="3" t="s">
        <v>1671</v>
      </c>
      <c r="B647" s="3" t="s">
        <v>11</v>
      </c>
      <c r="C647" s="3" t="s">
        <v>1575</v>
      </c>
      <c r="D647" s="3" t="s">
        <v>1619</v>
      </c>
      <c r="E647" s="3" t="s">
        <v>1672</v>
      </c>
      <c r="F647" s="3" t="n">
        <v>0.18</v>
      </c>
      <c r="G647" s="3" t="s">
        <v>15</v>
      </c>
      <c r="H647" s="23" t="n">
        <f aca="false">VLOOKUP(E647,[1]Sayfa5!E$1:H$1048576,4,0)</f>
        <v>3.37</v>
      </c>
      <c r="I647" s="23" t="n">
        <f aca="false">H647*(1+F647)/0.8</f>
        <v>4.97075</v>
      </c>
      <c r="J647" s="68" t="n">
        <v>8691217164061</v>
      </c>
    </row>
    <row r="648" customFormat="false" ht="15" hidden="false" customHeight="false" outlineLevel="0" collapsed="false">
      <c r="A648" s="3" t="s">
        <v>1673</v>
      </c>
      <c r="B648" s="3" t="s">
        <v>11</v>
      </c>
      <c r="C648" s="3" t="s">
        <v>1575</v>
      </c>
      <c r="D648" s="3" t="s">
        <v>1619</v>
      </c>
      <c r="E648" s="3" t="s">
        <v>1674</v>
      </c>
      <c r="F648" s="3" t="n">
        <v>0.18</v>
      </c>
      <c r="G648" s="3" t="s">
        <v>15</v>
      </c>
      <c r="H648" s="23" t="n">
        <f aca="false">VLOOKUP(E648,[1]Sayfa5!E$1:H$1048576,4,0)</f>
        <v>3.37</v>
      </c>
      <c r="I648" s="23" t="n">
        <f aca="false">H648*(1+F648)/0.8</f>
        <v>4.97075</v>
      </c>
      <c r="J648" s="68" t="n">
        <v>8691217164078</v>
      </c>
    </row>
    <row r="649" customFormat="false" ht="15" hidden="false" customHeight="false" outlineLevel="0" collapsed="false">
      <c r="A649" s="3" t="s">
        <v>1675</v>
      </c>
      <c r="B649" s="3" t="s">
        <v>11</v>
      </c>
      <c r="C649" s="3" t="s">
        <v>1575</v>
      </c>
      <c r="D649" s="3" t="s">
        <v>1619</v>
      </c>
      <c r="E649" s="3" t="s">
        <v>1676</v>
      </c>
      <c r="F649" s="3" t="n">
        <v>0.18</v>
      </c>
      <c r="G649" s="3" t="s">
        <v>15</v>
      </c>
      <c r="H649" s="23" t="n">
        <f aca="false">VLOOKUP(E649,[1]Sayfa5!E$1:H$1048576,4,0)</f>
        <v>3.37</v>
      </c>
      <c r="I649" s="23" t="n">
        <f aca="false">H649*(1+F649)/0.8</f>
        <v>4.97075</v>
      </c>
      <c r="J649" s="68" t="n">
        <v>8691217164030</v>
      </c>
    </row>
    <row r="650" customFormat="false" ht="15" hidden="false" customHeight="false" outlineLevel="0" collapsed="false">
      <c r="A650" s="3" t="s">
        <v>1677</v>
      </c>
      <c r="B650" s="3" t="s">
        <v>11</v>
      </c>
      <c r="C650" s="3" t="s">
        <v>1575</v>
      </c>
      <c r="D650" s="3" t="s">
        <v>1619</v>
      </c>
      <c r="E650" s="3" t="s">
        <v>1678</v>
      </c>
      <c r="F650" s="3" t="n">
        <v>0.18</v>
      </c>
      <c r="G650" s="3" t="s">
        <v>15</v>
      </c>
      <c r="H650" s="23" t="n">
        <f aca="false">VLOOKUP(E650,[1]Sayfa5!E$1:H$1048576,4,0)</f>
        <v>3.37</v>
      </c>
      <c r="I650" s="23" t="n">
        <f aca="false">H650*(1+F650)/0.8</f>
        <v>4.97075</v>
      </c>
      <c r="J650" s="68" t="n">
        <v>8691217164054</v>
      </c>
    </row>
    <row r="651" customFormat="false" ht="15" hidden="false" customHeight="false" outlineLevel="0" collapsed="false">
      <c r="A651" s="3" t="s">
        <v>1679</v>
      </c>
      <c r="B651" s="3" t="s">
        <v>11</v>
      </c>
      <c r="C651" s="3" t="s">
        <v>1575</v>
      </c>
      <c r="D651" s="3" t="s">
        <v>1619</v>
      </c>
      <c r="E651" s="3" t="s">
        <v>1680</v>
      </c>
      <c r="F651" s="3" t="n">
        <v>0.18</v>
      </c>
      <c r="G651" s="3" t="s">
        <v>15</v>
      </c>
      <c r="H651" s="23" t="n">
        <f aca="false">VLOOKUP(E651,[1]Sayfa5!E$1:H$1048576,4,0)</f>
        <v>3.37</v>
      </c>
      <c r="I651" s="23" t="n">
        <f aca="false">H651*(1+F651)/0.8</f>
        <v>4.97075</v>
      </c>
      <c r="J651" s="68" t="n">
        <v>8691217164085</v>
      </c>
    </row>
    <row r="652" customFormat="false" ht="15" hidden="false" customHeight="false" outlineLevel="0" collapsed="false">
      <c r="A652" s="3" t="s">
        <v>1681</v>
      </c>
      <c r="B652" s="3" t="s">
        <v>11</v>
      </c>
      <c r="C652" s="3" t="s">
        <v>1575</v>
      </c>
      <c r="D652" s="3" t="s">
        <v>1619</v>
      </c>
      <c r="E652" s="3" t="s">
        <v>1682</v>
      </c>
      <c r="F652" s="3" t="n">
        <v>0.18</v>
      </c>
      <c r="G652" s="3" t="s">
        <v>15</v>
      </c>
      <c r="H652" s="23" t="n">
        <f aca="false">VLOOKUP(E652,[1]Sayfa5!E$1:H$1048576,4,0)</f>
        <v>3.37</v>
      </c>
      <c r="I652" s="23" t="n">
        <f aca="false">H652*(1+F652)/0.8</f>
        <v>4.97075</v>
      </c>
      <c r="J652" s="68" t="n">
        <v>8691217164047</v>
      </c>
    </row>
    <row r="653" customFormat="false" ht="15" hidden="false" customHeight="false" outlineLevel="0" collapsed="false">
      <c r="A653" s="3" t="s">
        <v>1683</v>
      </c>
      <c r="B653" s="3" t="s">
        <v>11</v>
      </c>
      <c r="C653" s="3" t="s">
        <v>1575</v>
      </c>
      <c r="D653" s="3" t="s">
        <v>1619</v>
      </c>
      <c r="E653" s="3" t="s">
        <v>1684</v>
      </c>
      <c r="F653" s="3" t="n">
        <v>0.18</v>
      </c>
      <c r="G653" s="3" t="s">
        <v>15</v>
      </c>
      <c r="H653" s="23" t="n">
        <f aca="false">VLOOKUP(E653,[1]Sayfa5!E$1:H$1048576,4,0)</f>
        <v>2.06</v>
      </c>
      <c r="I653" s="23" t="n">
        <f aca="false">H653*(1+F653)/0.8</f>
        <v>3.0385</v>
      </c>
      <c r="J653" s="68" t="n">
        <v>8691217063074</v>
      </c>
    </row>
    <row r="654" customFormat="false" ht="15" hidden="false" customHeight="false" outlineLevel="0" collapsed="false">
      <c r="A654" s="3" t="s">
        <v>1685</v>
      </c>
      <c r="B654" s="3" t="s">
        <v>11</v>
      </c>
      <c r="C654" s="3" t="s">
        <v>1575</v>
      </c>
      <c r="D654" s="3" t="s">
        <v>1619</v>
      </c>
      <c r="E654" s="3" t="s">
        <v>1686</v>
      </c>
      <c r="F654" s="3" t="n">
        <v>0.18</v>
      </c>
      <c r="G654" s="3" t="s">
        <v>15</v>
      </c>
      <c r="H654" s="23" t="n">
        <f aca="false">VLOOKUP(E654,[1]Sayfa5!E$1:H$1048576,4,0)</f>
        <v>2.06</v>
      </c>
      <c r="I654" s="23" t="n">
        <f aca="false">H654*(1+F654)/0.8</f>
        <v>3.0385</v>
      </c>
      <c r="J654" s="68" t="n">
        <v>8691217063050</v>
      </c>
    </row>
    <row r="655" customFormat="false" ht="15" hidden="false" customHeight="false" outlineLevel="0" collapsed="false">
      <c r="A655" s="3" t="s">
        <v>1687</v>
      </c>
      <c r="B655" s="3" t="s">
        <v>11</v>
      </c>
      <c r="C655" s="3" t="s">
        <v>1575</v>
      </c>
      <c r="D655" s="3" t="s">
        <v>1619</v>
      </c>
      <c r="E655" s="3" t="s">
        <v>1688</v>
      </c>
      <c r="F655" s="3" t="n">
        <v>0.18</v>
      </c>
      <c r="G655" s="3" t="s">
        <v>15</v>
      </c>
      <c r="H655" s="23" t="n">
        <f aca="false">VLOOKUP(E655,[1]Sayfa5!E$1:H$1048576,4,0)</f>
        <v>2.06</v>
      </c>
      <c r="I655" s="23" t="n">
        <f aca="false">H655*(1+F655)/0.8</f>
        <v>3.0385</v>
      </c>
      <c r="J655" s="68" t="n">
        <v>8691217063081</v>
      </c>
    </row>
    <row r="656" customFormat="false" ht="15" hidden="false" customHeight="false" outlineLevel="0" collapsed="false">
      <c r="A656" s="3" t="s">
        <v>1689</v>
      </c>
      <c r="B656" s="3" t="s">
        <v>11</v>
      </c>
      <c r="C656" s="3" t="s">
        <v>1575</v>
      </c>
      <c r="D656" s="3" t="s">
        <v>1619</v>
      </c>
      <c r="E656" s="3" t="s">
        <v>1690</v>
      </c>
      <c r="F656" s="3" t="n">
        <v>0.18</v>
      </c>
      <c r="G656" s="3" t="s">
        <v>15</v>
      </c>
      <c r="H656" s="23" t="n">
        <f aca="false">VLOOKUP(E656,[1]Sayfa5!E$1:H$1048576,4,0)</f>
        <v>2.06</v>
      </c>
      <c r="I656" s="23" t="n">
        <f aca="false">H656*(1+F656)/0.8</f>
        <v>3.0385</v>
      </c>
      <c r="J656" s="68" t="n">
        <v>8691217063067</v>
      </c>
    </row>
    <row r="657" customFormat="false" ht="15" hidden="false" customHeight="false" outlineLevel="0" collapsed="false">
      <c r="A657" s="3" t="s">
        <v>1691</v>
      </c>
      <c r="B657" s="3" t="s">
        <v>11</v>
      </c>
      <c r="C657" s="3" t="s">
        <v>1575</v>
      </c>
      <c r="D657" s="3" t="s">
        <v>1619</v>
      </c>
      <c r="E657" s="3" t="s">
        <v>1692</v>
      </c>
      <c r="F657" s="3" t="n">
        <v>0.18</v>
      </c>
      <c r="G657" s="3" t="s">
        <v>15</v>
      </c>
      <c r="H657" s="23" t="n">
        <f aca="false">VLOOKUP(E657,[1]Sayfa5!E$1:H$1048576,4,0)</f>
        <v>2.56</v>
      </c>
      <c r="I657" s="23" t="n">
        <f aca="false">H657*(1+F657)/0.8</f>
        <v>3.776</v>
      </c>
      <c r="J657" s="68" t="n">
        <v>8691217063548</v>
      </c>
    </row>
    <row r="658" customFormat="false" ht="15" hidden="false" customHeight="false" outlineLevel="0" collapsed="false">
      <c r="A658" s="3" t="s">
        <v>1693</v>
      </c>
      <c r="B658" s="3" t="s">
        <v>11</v>
      </c>
      <c r="C658" s="3" t="s">
        <v>1575</v>
      </c>
      <c r="D658" s="3" t="s">
        <v>1619</v>
      </c>
      <c r="E658" s="3" t="s">
        <v>1694</v>
      </c>
      <c r="F658" s="3" t="n">
        <v>0.18</v>
      </c>
      <c r="G658" s="3" t="s">
        <v>15</v>
      </c>
      <c r="H658" s="23" t="n">
        <f aca="false">VLOOKUP(E658,[1]Sayfa5!E$1:H$1048576,4,0)</f>
        <v>2.56</v>
      </c>
      <c r="I658" s="23" t="n">
        <f aca="false">H658*(1+F658)/0.8</f>
        <v>3.776</v>
      </c>
      <c r="J658" s="68" t="n">
        <v>8691217063586</v>
      </c>
    </row>
    <row r="659" customFormat="false" ht="15" hidden="false" customHeight="false" outlineLevel="0" collapsed="false">
      <c r="A659" s="3" t="s">
        <v>1695</v>
      </c>
      <c r="B659" s="3" t="s">
        <v>11</v>
      </c>
      <c r="C659" s="3" t="s">
        <v>1575</v>
      </c>
      <c r="D659" s="3" t="s">
        <v>1619</v>
      </c>
      <c r="E659" s="3" t="s">
        <v>1696</v>
      </c>
      <c r="F659" s="3" t="n">
        <v>0.18</v>
      </c>
      <c r="G659" s="3" t="s">
        <v>15</v>
      </c>
      <c r="H659" s="23" t="n">
        <f aca="false">VLOOKUP(E659,[1]Sayfa5!E$1:H$1048576,4,0)</f>
        <v>2.56</v>
      </c>
      <c r="I659" s="23" t="n">
        <f aca="false">H659*(1+F659)/0.8</f>
        <v>3.776</v>
      </c>
      <c r="J659" s="68" t="n">
        <v>8691217063531</v>
      </c>
    </row>
    <row r="660" customFormat="false" ht="15" hidden="false" customHeight="false" outlineLevel="0" collapsed="false">
      <c r="A660" s="3" t="s">
        <v>1697</v>
      </c>
      <c r="B660" s="3" t="s">
        <v>11</v>
      </c>
      <c r="C660" s="3" t="s">
        <v>1575</v>
      </c>
      <c r="D660" s="3" t="s">
        <v>1619</v>
      </c>
      <c r="E660" s="3" t="s">
        <v>1698</v>
      </c>
      <c r="F660" s="3" t="n">
        <v>0.18</v>
      </c>
      <c r="G660" s="3" t="s">
        <v>15</v>
      </c>
      <c r="H660" s="23" t="n">
        <f aca="false">VLOOKUP(E660,[1]Sayfa5!E$1:H$1048576,4,0)</f>
        <v>4.066</v>
      </c>
      <c r="I660" s="23" t="n">
        <f aca="false">H660*(1+F660)/0.8</f>
        <v>5.99735</v>
      </c>
      <c r="J660" s="68" t="n">
        <v>8691217063388</v>
      </c>
    </row>
    <row r="661" customFormat="false" ht="15" hidden="false" customHeight="false" outlineLevel="0" collapsed="false">
      <c r="A661" s="3" t="s">
        <v>1699</v>
      </c>
      <c r="B661" s="3" t="s">
        <v>11</v>
      </c>
      <c r="C661" s="3" t="s">
        <v>1575</v>
      </c>
      <c r="D661" s="3" t="s">
        <v>1619</v>
      </c>
      <c r="E661" s="3" t="s">
        <v>1700</v>
      </c>
      <c r="F661" s="3" t="n">
        <v>0.18</v>
      </c>
      <c r="G661" s="3" t="s">
        <v>15</v>
      </c>
      <c r="H661" s="23" t="n">
        <f aca="false">VLOOKUP(E661,[1]Sayfa5!E$1:H$1048576,4,0)</f>
        <v>4.066</v>
      </c>
      <c r="I661" s="23" t="n">
        <f aca="false">H661*(1+F661)/0.8</f>
        <v>5.99735</v>
      </c>
      <c r="J661" s="68" t="n">
        <v>8691217063333</v>
      </c>
    </row>
    <row r="662" customFormat="false" ht="15" hidden="false" customHeight="false" outlineLevel="0" collapsed="false">
      <c r="A662" s="3" t="s">
        <v>1701</v>
      </c>
      <c r="B662" s="3" t="s">
        <v>11</v>
      </c>
      <c r="C662" s="3" t="s">
        <v>1575</v>
      </c>
      <c r="D662" s="3" t="s">
        <v>1619</v>
      </c>
      <c r="E662" s="3" t="s">
        <v>1702</v>
      </c>
      <c r="F662" s="3" t="n">
        <v>0.18</v>
      </c>
      <c r="G662" s="3" t="s">
        <v>15</v>
      </c>
      <c r="H662" s="23" t="n">
        <f aca="false">VLOOKUP(E662,[1]Sayfa5!E$1:H$1048576,4,0)</f>
        <v>4.066</v>
      </c>
      <c r="I662" s="23" t="n">
        <f aca="false">H662*(1+F662)/0.8</f>
        <v>5.99735</v>
      </c>
      <c r="J662" s="68" t="n">
        <v>8691217063340</v>
      </c>
    </row>
    <row r="663" customFormat="false" ht="15" hidden="false" customHeight="false" outlineLevel="0" collapsed="false">
      <c r="A663" s="3" t="s">
        <v>1703</v>
      </c>
      <c r="B663" s="3" t="s">
        <v>11</v>
      </c>
      <c r="C663" s="3" t="s">
        <v>1575</v>
      </c>
      <c r="D663" s="3" t="s">
        <v>1619</v>
      </c>
      <c r="E663" s="3" t="s">
        <v>1704</v>
      </c>
      <c r="F663" s="3" t="n">
        <v>0.18</v>
      </c>
      <c r="G663" s="3" t="s">
        <v>15</v>
      </c>
      <c r="H663" s="3" t="n">
        <f aca="false">VLOOKUP(E663,[1]Sayfa5!E$1:H$1048576,4,0)</f>
        <v>2.11</v>
      </c>
      <c r="I663" s="23" t="n">
        <f aca="false">H663*(1+F663)/0.8</f>
        <v>3.11225</v>
      </c>
      <c r="J663" s="50" t="n">
        <f aca="false">VLOOKUP(E663,[1]Sayfa5!E$1:I$1048576,5,0)</f>
        <v>8693245321409</v>
      </c>
    </row>
    <row r="664" customFormat="false" ht="15" hidden="false" customHeight="false" outlineLevel="0" collapsed="false">
      <c r="A664" s="3" t="s">
        <v>1705</v>
      </c>
      <c r="B664" s="3" t="s">
        <v>11</v>
      </c>
      <c r="C664" s="3" t="s">
        <v>1575</v>
      </c>
      <c r="D664" s="3" t="s">
        <v>1619</v>
      </c>
      <c r="E664" s="3" t="s">
        <v>1706</v>
      </c>
      <c r="F664" s="3" t="n">
        <v>0.18</v>
      </c>
      <c r="G664" s="3" t="s">
        <v>15</v>
      </c>
      <c r="H664" s="3" t="n">
        <f aca="false">VLOOKUP(E664,[1]Sayfa5!E$1:H$1048576,4,0)</f>
        <v>5.22</v>
      </c>
      <c r="I664" s="23" t="n">
        <f aca="false">H664*(1+F664)/0.8</f>
        <v>7.6995</v>
      </c>
      <c r="J664" s="50" t="n">
        <f aca="false">VLOOKUP(E664,[1]Sayfa5!E$1:I$1048576,5,0)</f>
        <v>8693245311103</v>
      </c>
    </row>
    <row r="665" customFormat="false" ht="15" hidden="false" customHeight="false" outlineLevel="0" collapsed="false">
      <c r="A665" s="3" t="s">
        <v>1707</v>
      </c>
      <c r="B665" s="3" t="s">
        <v>11</v>
      </c>
      <c r="C665" s="3" t="s">
        <v>1575</v>
      </c>
      <c r="D665" s="3" t="s">
        <v>1619</v>
      </c>
      <c r="E665" s="3" t="s">
        <v>1708</v>
      </c>
      <c r="F665" s="3" t="n">
        <v>0.18</v>
      </c>
      <c r="G665" s="3" t="s">
        <v>15</v>
      </c>
      <c r="H665" s="3" t="n">
        <f aca="false">VLOOKUP(E665,[1]Sayfa5!E$1:H$1048576,4,0)</f>
        <v>9.34</v>
      </c>
      <c r="I665" s="23" t="n">
        <f aca="false">H665*(1+F665)/0.8</f>
        <v>13.7765</v>
      </c>
      <c r="J665" s="50" t="n">
        <f aca="false">VLOOKUP(E665,[1]Sayfa5!E$1:I$1048576,5,0)</f>
        <v>8693245311202</v>
      </c>
    </row>
    <row r="666" customFormat="false" ht="15" hidden="false" customHeight="false" outlineLevel="0" collapsed="false">
      <c r="A666" s="3" t="s">
        <v>1709</v>
      </c>
      <c r="B666" s="3" t="s">
        <v>11</v>
      </c>
      <c r="C666" s="3" t="s">
        <v>1575</v>
      </c>
      <c r="D666" s="3" t="s">
        <v>1619</v>
      </c>
      <c r="E666" s="3" t="s">
        <v>1710</v>
      </c>
      <c r="F666" s="3" t="n">
        <v>0.18</v>
      </c>
      <c r="G666" s="3" t="s">
        <v>15</v>
      </c>
      <c r="H666" s="3" t="n">
        <f aca="false">VLOOKUP(E666,[1]Sayfa5!E$1:H$1048576,4,0)</f>
        <v>1.09</v>
      </c>
      <c r="I666" s="23" t="n">
        <f aca="false">H666*(1+F666)/0.8</f>
        <v>1.60775</v>
      </c>
      <c r="J666" s="50" t="n">
        <f aca="false">VLOOKUP(E666,[1]Sayfa5!E$1:I$1048576,5,0)</f>
        <v>8693245081976</v>
      </c>
    </row>
    <row r="667" customFormat="false" ht="15" hidden="false" customHeight="false" outlineLevel="0" collapsed="false">
      <c r="A667" s="3" t="s">
        <v>1711</v>
      </c>
      <c r="B667" s="3" t="s">
        <v>11</v>
      </c>
      <c r="C667" s="3" t="s">
        <v>1575</v>
      </c>
      <c r="D667" s="3" t="s">
        <v>1619</v>
      </c>
      <c r="E667" s="3" t="s">
        <v>1712</v>
      </c>
      <c r="F667" s="3" t="n">
        <v>0.18</v>
      </c>
      <c r="G667" s="3" t="s">
        <v>15</v>
      </c>
      <c r="H667" s="3" t="n">
        <f aca="false">VLOOKUP(E667,[1]Sayfa5!E$1:H$1048576,4,0)</f>
        <v>4.94</v>
      </c>
      <c r="I667" s="23" t="n">
        <f aca="false">H667*(1+F667)/0.8</f>
        <v>7.2865</v>
      </c>
      <c r="J667" s="50" t="n">
        <f aca="false">VLOOKUP(E667,[1]Sayfa5!E$1:I$1048576,5,0)</f>
        <v>8693245028674</v>
      </c>
    </row>
    <row r="668" customFormat="false" ht="15" hidden="false" customHeight="false" outlineLevel="0" collapsed="false">
      <c r="A668" s="3" t="s">
        <v>1713</v>
      </c>
      <c r="B668" s="3" t="s">
        <v>11</v>
      </c>
      <c r="C668" s="3" t="s">
        <v>1575</v>
      </c>
      <c r="D668" s="3" t="s">
        <v>1619</v>
      </c>
      <c r="E668" s="3" t="s">
        <v>1714</v>
      </c>
      <c r="F668" s="3" t="n">
        <v>0.18</v>
      </c>
      <c r="G668" s="3" t="s">
        <v>15</v>
      </c>
      <c r="H668" s="3" t="n">
        <f aca="false">VLOOKUP(E668,[1]Sayfa5!E$1:H$1048576,4,0)</f>
        <v>3.35</v>
      </c>
      <c r="I668" s="23" t="n">
        <f aca="false">H668*(1+F668)/0.8</f>
        <v>4.94125</v>
      </c>
      <c r="J668" s="50" t="n">
        <f aca="false">VLOOKUP(E668,[1]Sayfa5!E$1:I$1048576,5,0)</f>
        <v>8693245033111</v>
      </c>
    </row>
    <row r="669" customFormat="false" ht="15" hidden="false" customHeight="false" outlineLevel="0" collapsed="false">
      <c r="A669" s="3" t="s">
        <v>1715</v>
      </c>
      <c r="B669" s="3" t="s">
        <v>11</v>
      </c>
      <c r="C669" s="3" t="s">
        <v>1575</v>
      </c>
      <c r="D669" s="3" t="s">
        <v>1619</v>
      </c>
      <c r="E669" s="3" t="s">
        <v>1716</v>
      </c>
      <c r="F669" s="3" t="n">
        <v>0.18</v>
      </c>
      <c r="G669" s="3" t="s">
        <v>15</v>
      </c>
      <c r="H669" s="3" t="n">
        <f aca="false">VLOOKUP(E669,[1]Sayfa5!E$1:H$1048576,4,0)</f>
        <v>3.62</v>
      </c>
      <c r="I669" s="23" t="n">
        <f aca="false">H669*(1+F669)/0.8</f>
        <v>5.3395</v>
      </c>
      <c r="J669" s="50" t="n">
        <f aca="false">VLOOKUP(E669,[1]Sayfa5!E$1:I$1048576,5,0)</f>
        <v>8693245000151</v>
      </c>
    </row>
    <row r="670" customFormat="false" ht="15" hidden="false" customHeight="false" outlineLevel="0" collapsed="false">
      <c r="A670" s="3" t="s">
        <v>1717</v>
      </c>
      <c r="B670" s="3" t="s">
        <v>11</v>
      </c>
      <c r="C670" s="3" t="s">
        <v>1575</v>
      </c>
      <c r="D670" s="3" t="s">
        <v>1619</v>
      </c>
      <c r="E670" s="3" t="s">
        <v>1718</v>
      </c>
      <c r="F670" s="3" t="n">
        <v>0.18</v>
      </c>
      <c r="G670" s="3" t="s">
        <v>15</v>
      </c>
      <c r="H670" s="3" t="n">
        <f aca="false">VLOOKUP(E670,[1]Sayfa5!E$1:H$1048576,4,0)</f>
        <v>5.17</v>
      </c>
      <c r="I670" s="23" t="n">
        <f aca="false">H670*(1+F670)/0.8</f>
        <v>7.62575</v>
      </c>
      <c r="J670" s="50" t="n">
        <f aca="false">VLOOKUP(E670,[1]Sayfa5!E$1:I$1048576,5,0)</f>
        <v>8693245996744</v>
      </c>
    </row>
    <row r="671" customFormat="false" ht="15" hidden="false" customHeight="false" outlineLevel="0" collapsed="false">
      <c r="A671" s="3" t="s">
        <v>1719</v>
      </c>
      <c r="B671" s="3" t="s">
        <v>11</v>
      </c>
      <c r="C671" s="3" t="s">
        <v>1575</v>
      </c>
      <c r="D671" s="3" t="s">
        <v>1619</v>
      </c>
      <c r="E671" s="3" t="s">
        <v>1720</v>
      </c>
      <c r="F671" s="3" t="n">
        <v>0.18</v>
      </c>
      <c r="G671" s="3" t="s">
        <v>15</v>
      </c>
      <c r="H671" s="3" t="n">
        <v>0.25578</v>
      </c>
      <c r="I671" s="23" t="n">
        <f aca="false">H671*(1+F671)/0.8</f>
        <v>0.3772755</v>
      </c>
      <c r="J671" s="69" t="n">
        <v>8690345670628</v>
      </c>
    </row>
    <row r="672" customFormat="false" ht="15" hidden="false" customHeight="false" outlineLevel="0" collapsed="false">
      <c r="A672" s="3" t="s">
        <v>1721</v>
      </c>
      <c r="B672" s="3" t="s">
        <v>11</v>
      </c>
      <c r="C672" s="3" t="s">
        <v>1575</v>
      </c>
      <c r="D672" s="3" t="s">
        <v>1619</v>
      </c>
      <c r="E672" s="3" t="s">
        <v>1722</v>
      </c>
      <c r="F672" s="3" t="n">
        <v>0.18</v>
      </c>
      <c r="G672" s="3" t="s">
        <v>15</v>
      </c>
      <c r="H672" s="3" t="n">
        <v>0.47628</v>
      </c>
      <c r="I672" s="23" t="n">
        <f aca="false">H672*(1+F672)/0.8</f>
        <v>0.702513</v>
      </c>
      <c r="J672" s="69" t="n">
        <v>8690345670659</v>
      </c>
    </row>
    <row r="673" customFormat="false" ht="15" hidden="false" customHeight="false" outlineLevel="0" collapsed="false">
      <c r="A673" s="3" t="s">
        <v>1723</v>
      </c>
      <c r="B673" s="3" t="s">
        <v>11</v>
      </c>
      <c r="C673" s="3" t="s">
        <v>1575</v>
      </c>
      <c r="D673" s="3" t="s">
        <v>1619</v>
      </c>
      <c r="E673" s="3" t="s">
        <v>1724</v>
      </c>
      <c r="F673" s="3" t="n">
        <v>0.18</v>
      </c>
      <c r="G673" s="3" t="s">
        <v>15</v>
      </c>
      <c r="H673" s="3" t="n">
        <v>0.85554</v>
      </c>
      <c r="I673" s="23" t="n">
        <f aca="false">H673*(1+F673)/0.8</f>
        <v>1.2619215</v>
      </c>
      <c r="J673" s="69" t="n">
        <v>8690345670680</v>
      </c>
    </row>
    <row r="674" customFormat="false" ht="15" hidden="false" customHeight="false" outlineLevel="0" collapsed="false">
      <c r="A674" s="3" t="s">
        <v>1725</v>
      </c>
      <c r="B674" s="3" t="s">
        <v>11</v>
      </c>
      <c r="C674" s="3" t="s">
        <v>1575</v>
      </c>
      <c r="D674" s="3" t="s">
        <v>1619</v>
      </c>
      <c r="E674" s="3" t="s">
        <v>1726</v>
      </c>
      <c r="F674" s="3" t="n">
        <v>0.18</v>
      </c>
      <c r="G674" s="3" t="s">
        <v>15</v>
      </c>
      <c r="H674" s="3" t="n">
        <v>1.12014</v>
      </c>
      <c r="I674" s="23" t="n">
        <f aca="false">H674*(1+F674)/0.8</f>
        <v>1.6522065</v>
      </c>
      <c r="J674" s="69" t="n">
        <v>8690345714506</v>
      </c>
    </row>
    <row r="675" customFormat="false" ht="15" hidden="false" customHeight="false" outlineLevel="0" collapsed="false">
      <c r="A675" s="3" t="s">
        <v>1727</v>
      </c>
      <c r="B675" s="3" t="s">
        <v>11</v>
      </c>
      <c r="C675" s="3" t="s">
        <v>1575</v>
      </c>
      <c r="D675" s="3" t="s">
        <v>1728</v>
      </c>
      <c r="E675" s="3" t="s">
        <v>1729</v>
      </c>
      <c r="F675" s="3" t="n">
        <v>0.18</v>
      </c>
      <c r="G675" s="3" t="s">
        <v>15</v>
      </c>
      <c r="H675" s="23" t="n">
        <f aca="false">VLOOKUP(E675,[1]Sayfa5!E$1:H$1048576,4,0)</f>
        <v>0.9656544</v>
      </c>
      <c r="I675" s="23" t="n">
        <f aca="false">H675*(1+F675)/0.8</f>
        <v>1.42434024</v>
      </c>
      <c r="J675" s="65" t="n">
        <v>8691217223003</v>
      </c>
    </row>
    <row r="676" customFormat="false" ht="15" hidden="false" customHeight="false" outlineLevel="0" collapsed="false">
      <c r="A676" s="3" t="s">
        <v>1730</v>
      </c>
      <c r="B676" s="3" t="s">
        <v>11</v>
      </c>
      <c r="C676" s="3" t="s">
        <v>1575</v>
      </c>
      <c r="D676" s="3" t="s">
        <v>1728</v>
      </c>
      <c r="E676" s="3" t="s">
        <v>1731</v>
      </c>
      <c r="F676" s="3" t="n">
        <v>0.18</v>
      </c>
      <c r="G676" s="3" t="s">
        <v>15</v>
      </c>
      <c r="H676" s="23" t="n">
        <f aca="false">VLOOKUP(E676,[1]Sayfa5!E$1:H$1048576,4,0)</f>
        <v>0.9656544</v>
      </c>
      <c r="I676" s="23" t="n">
        <f aca="false">H676*(1+F676)/0.8</f>
        <v>1.42434024</v>
      </c>
      <c r="J676" s="65" t="n">
        <v>8691217223102</v>
      </c>
    </row>
    <row r="677" customFormat="false" ht="15" hidden="false" customHeight="false" outlineLevel="0" collapsed="false">
      <c r="A677" s="3" t="s">
        <v>1732</v>
      </c>
      <c r="B677" s="3" t="s">
        <v>11</v>
      </c>
      <c r="C677" s="3" t="s">
        <v>1575</v>
      </c>
      <c r="D677" s="3" t="s">
        <v>1728</v>
      </c>
      <c r="E677" s="3" t="s">
        <v>1733</v>
      </c>
      <c r="F677" s="3" t="n">
        <v>0.18</v>
      </c>
      <c r="G677" s="3" t="s">
        <v>15</v>
      </c>
      <c r="H677" s="23" t="n">
        <f aca="false">VLOOKUP(E677,[1]Sayfa5!E$1:H$1048576,4,0)</f>
        <v>1.4198472</v>
      </c>
      <c r="I677" s="23" t="n">
        <f aca="false">H677*(1+F677)/0.8</f>
        <v>2.09427462</v>
      </c>
      <c r="J677" s="65" t="n">
        <v>8691217232807</v>
      </c>
    </row>
    <row r="678" customFormat="false" ht="15" hidden="false" customHeight="false" outlineLevel="0" collapsed="false">
      <c r="A678" s="3" t="s">
        <v>1734</v>
      </c>
      <c r="B678" s="3" t="s">
        <v>11</v>
      </c>
      <c r="C678" s="3" t="s">
        <v>1575</v>
      </c>
      <c r="D678" s="3" t="s">
        <v>1728</v>
      </c>
      <c r="E678" s="3" t="s">
        <v>1735</v>
      </c>
      <c r="F678" s="3" t="n">
        <v>0.18</v>
      </c>
      <c r="G678" s="3" t="s">
        <v>15</v>
      </c>
      <c r="H678" s="23" t="n">
        <f aca="false">VLOOKUP(E678,[1]Sayfa5!E$1:H$1048576,4,0)</f>
        <v>2.7483592</v>
      </c>
      <c r="I678" s="23" t="n">
        <f aca="false">H678*(1+F678)/0.8</f>
        <v>4.05382982</v>
      </c>
      <c r="J678" s="65" t="n">
        <v>8691217233002</v>
      </c>
    </row>
    <row r="679" customFormat="false" ht="15" hidden="false" customHeight="false" outlineLevel="0" collapsed="false">
      <c r="A679" s="3" t="s">
        <v>1736</v>
      </c>
      <c r="B679" s="3" t="s">
        <v>11</v>
      </c>
      <c r="C679" s="3" t="s">
        <v>1575</v>
      </c>
      <c r="D679" s="3" t="s">
        <v>1728</v>
      </c>
      <c r="E679" s="3" t="s">
        <v>1737</v>
      </c>
      <c r="F679" s="3" t="n">
        <v>0.18</v>
      </c>
      <c r="G679" s="3" t="s">
        <v>15</v>
      </c>
      <c r="H679" s="23" t="n">
        <f aca="false">VLOOKUP(E679,[1]Sayfa5!E$1:H$1048576,4,0)</f>
        <v>5.511152</v>
      </c>
      <c r="I679" s="23" t="n">
        <f aca="false">H679*(1+F679)/0.8</f>
        <v>8.1289492</v>
      </c>
      <c r="J679" s="65" t="n">
        <v>8691217234009</v>
      </c>
    </row>
    <row r="680" customFormat="false" ht="15" hidden="false" customHeight="false" outlineLevel="0" collapsed="false">
      <c r="A680" s="3" t="s">
        <v>1738</v>
      </c>
      <c r="B680" s="3" t="s">
        <v>11</v>
      </c>
      <c r="C680" s="3" t="s">
        <v>1575</v>
      </c>
      <c r="D680" s="3" t="s">
        <v>1728</v>
      </c>
      <c r="E680" s="3" t="s">
        <v>1739</v>
      </c>
      <c r="F680" s="3" t="n">
        <v>0.18</v>
      </c>
      <c r="G680" s="3" t="s">
        <v>15</v>
      </c>
      <c r="H680" s="23" t="n">
        <f aca="false">VLOOKUP(E680,[1]Sayfa5!E$1:H$1048576,4,0)</f>
        <v>7.178388</v>
      </c>
      <c r="I680" s="23" t="n">
        <f aca="false">H680*(1+F680)/0.8</f>
        <v>10.5881223</v>
      </c>
      <c r="J680" s="65" t="n">
        <v>8691217235006</v>
      </c>
    </row>
    <row r="681" customFormat="false" ht="15" hidden="false" customHeight="false" outlineLevel="0" collapsed="false">
      <c r="A681" s="3" t="s">
        <v>1740</v>
      </c>
      <c r="B681" s="3" t="s">
        <v>11</v>
      </c>
      <c r="C681" s="3" t="s">
        <v>1575</v>
      </c>
      <c r="D681" s="3" t="s">
        <v>1728</v>
      </c>
      <c r="E681" s="3" t="s">
        <v>1741</v>
      </c>
      <c r="F681" s="3" t="n">
        <v>0.18</v>
      </c>
      <c r="G681" s="3" t="s">
        <v>15</v>
      </c>
      <c r="H681" s="23" t="n">
        <f aca="false">VLOOKUP(E681,[1]Sayfa5!E$1:H$1048576,4,0)</f>
        <v>18.447072</v>
      </c>
      <c r="I681" s="23" t="n">
        <f aca="false">H681*(1+F681)/0.8</f>
        <v>27.2094312</v>
      </c>
      <c r="J681" s="65" t="n">
        <v>8691217240000</v>
      </c>
    </row>
    <row r="682" customFormat="false" ht="15" hidden="false" customHeight="false" outlineLevel="0" collapsed="false">
      <c r="A682" s="3" t="s">
        <v>1742</v>
      </c>
      <c r="B682" s="3" t="s">
        <v>11</v>
      </c>
      <c r="C682" s="3" t="s">
        <v>1575</v>
      </c>
      <c r="D682" s="3" t="s">
        <v>1728</v>
      </c>
      <c r="E682" s="3" t="s">
        <v>1743</v>
      </c>
      <c r="F682" s="3" t="n">
        <v>0.18</v>
      </c>
      <c r="G682" s="3" t="s">
        <v>15</v>
      </c>
      <c r="H682" s="3" t="n">
        <v>0.734</v>
      </c>
      <c r="I682" s="23" t="n">
        <f aca="false">H682*(1+F682)/0.8</f>
        <v>1.08265</v>
      </c>
      <c r="J682" s="65" t="s">
        <v>1744</v>
      </c>
    </row>
    <row r="683" customFormat="false" ht="15" hidden="false" customHeight="false" outlineLevel="0" collapsed="false">
      <c r="A683" s="3" t="s">
        <v>1745</v>
      </c>
      <c r="B683" s="3" t="s">
        <v>11</v>
      </c>
      <c r="C683" s="3" t="s">
        <v>1575</v>
      </c>
      <c r="D683" s="3" t="s">
        <v>1728</v>
      </c>
      <c r="E683" s="3" t="s">
        <v>1746</v>
      </c>
      <c r="F683" s="3" t="n">
        <v>0.18</v>
      </c>
      <c r="G683" s="3" t="s">
        <v>15</v>
      </c>
      <c r="H683" s="3" t="n">
        <v>1.642</v>
      </c>
      <c r="I683" s="23" t="n">
        <f aca="false">H683*(1+F683)/0.8</f>
        <v>2.42195</v>
      </c>
      <c r="J683" s="65" t="s">
        <v>1747</v>
      </c>
    </row>
    <row r="684" customFormat="false" ht="15" hidden="false" customHeight="false" outlineLevel="0" collapsed="false">
      <c r="A684" s="3" t="s">
        <v>1748</v>
      </c>
      <c r="B684" s="3" t="s">
        <v>11</v>
      </c>
      <c r="C684" s="3" t="s">
        <v>1575</v>
      </c>
      <c r="D684" s="3" t="s">
        <v>1749</v>
      </c>
      <c r="E684" s="3" t="s">
        <v>1750</v>
      </c>
      <c r="F684" s="3" t="n">
        <v>0.18</v>
      </c>
      <c r="G684" s="3" t="s">
        <v>15</v>
      </c>
      <c r="H684" s="23" t="n">
        <f aca="false">VLOOKUP(E684,[1]Sayfa5!E$1:H$1048576,4,0)</f>
        <v>31.24758</v>
      </c>
      <c r="I684" s="23" t="n">
        <f aca="false">H684*(1+F684)/0.8</f>
        <v>46.0901805</v>
      </c>
      <c r="J684" s="68" t="n">
        <v>8691217039895</v>
      </c>
    </row>
    <row r="685" customFormat="false" ht="15" hidden="false" customHeight="false" outlineLevel="0" collapsed="false">
      <c r="A685" s="3" t="s">
        <v>1751</v>
      </c>
      <c r="B685" s="3" t="s">
        <v>11</v>
      </c>
      <c r="C685" s="3" t="s">
        <v>1575</v>
      </c>
      <c r="D685" s="3" t="s">
        <v>1749</v>
      </c>
      <c r="E685" s="3" t="s">
        <v>1752</v>
      </c>
      <c r="F685" s="3" t="n">
        <v>0.18</v>
      </c>
      <c r="G685" s="3" t="s">
        <v>15</v>
      </c>
      <c r="H685" s="23" t="n">
        <f aca="false">VLOOKUP(E685,[1]Sayfa5!E$1:H$1048576,4,0)</f>
        <v>31.24758</v>
      </c>
      <c r="I685" s="23" t="n">
        <f aca="false">H685*(1+F685)/0.8</f>
        <v>46.0901805</v>
      </c>
      <c r="J685" s="68" t="n">
        <v>8691217039871</v>
      </c>
    </row>
    <row r="686" customFormat="false" ht="15" hidden="false" customHeight="false" outlineLevel="0" collapsed="false">
      <c r="A686" s="3" t="s">
        <v>1753</v>
      </c>
      <c r="B686" s="3" t="s">
        <v>11</v>
      </c>
      <c r="C686" s="3" t="s">
        <v>1575</v>
      </c>
      <c r="D686" s="3" t="s">
        <v>1749</v>
      </c>
      <c r="E686" s="3" t="s">
        <v>1754</v>
      </c>
      <c r="F686" s="3" t="n">
        <v>0.18</v>
      </c>
      <c r="G686" s="3" t="s">
        <v>15</v>
      </c>
      <c r="H686" s="23" t="n">
        <f aca="false">VLOOKUP(E686,[1]Sayfa5!E$1:H$1048576,4,0)</f>
        <v>98.9269632</v>
      </c>
      <c r="I686" s="23" t="n">
        <f aca="false">H686*(1+F686)/0.8</f>
        <v>145.91727072</v>
      </c>
      <c r="J686" s="68" t="n">
        <v>8691217039994</v>
      </c>
    </row>
    <row r="687" customFormat="false" ht="15" hidden="false" customHeight="false" outlineLevel="0" collapsed="false">
      <c r="A687" s="3" t="s">
        <v>1755</v>
      </c>
      <c r="B687" s="3" t="s">
        <v>11</v>
      </c>
      <c r="C687" s="3" t="s">
        <v>1575</v>
      </c>
      <c r="D687" s="3" t="s">
        <v>1749</v>
      </c>
      <c r="E687" s="3" t="s">
        <v>1756</v>
      </c>
      <c r="F687" s="3" t="n">
        <v>0.18</v>
      </c>
      <c r="G687" s="3" t="s">
        <v>15</v>
      </c>
      <c r="H687" s="23" t="n">
        <f aca="false">VLOOKUP(E687,[1]Sayfa5!E$1:H$1048576,4,0)</f>
        <v>98.9269632</v>
      </c>
      <c r="I687" s="23" t="n">
        <f aca="false">H687*(1+F687)/0.8</f>
        <v>145.91727072</v>
      </c>
      <c r="J687" s="68" t="n">
        <v>8691217039987</v>
      </c>
    </row>
    <row r="688" customFormat="false" ht="15" hidden="false" customHeight="false" outlineLevel="0" collapsed="false">
      <c r="A688" s="3" t="s">
        <v>1757</v>
      </c>
      <c r="B688" s="3" t="s">
        <v>11</v>
      </c>
      <c r="C688" s="3" t="s">
        <v>1575</v>
      </c>
      <c r="D688" s="3" t="s">
        <v>1749</v>
      </c>
      <c r="E688" s="3" t="s">
        <v>1758</v>
      </c>
      <c r="F688" s="3" t="n">
        <v>0.18</v>
      </c>
      <c r="G688" s="3" t="s">
        <v>15</v>
      </c>
      <c r="H688" s="23" t="n">
        <f aca="false">VLOOKUP(E688,[1]Sayfa5!E$1:H$1048576,4,0)</f>
        <v>86.8897288</v>
      </c>
      <c r="I688" s="23" t="n">
        <f aca="false">H688*(1+F688)/0.8</f>
        <v>128.16234998</v>
      </c>
      <c r="J688" s="68" t="n">
        <v>8691217040105</v>
      </c>
    </row>
    <row r="689" customFormat="false" ht="15" hidden="false" customHeight="false" outlineLevel="0" collapsed="false">
      <c r="A689" s="3" t="s">
        <v>1759</v>
      </c>
      <c r="B689" s="3" t="s">
        <v>11</v>
      </c>
      <c r="C689" s="3" t="s">
        <v>1575</v>
      </c>
      <c r="D689" s="3" t="s">
        <v>1749</v>
      </c>
      <c r="E689" s="3" t="s">
        <v>1760</v>
      </c>
      <c r="F689" s="3" t="n">
        <v>0.18</v>
      </c>
      <c r="G689" s="3" t="s">
        <v>15</v>
      </c>
      <c r="H689" s="23" t="n">
        <f aca="false">VLOOKUP(E689,[1]Sayfa5!E$1:H$1048576,4,0)</f>
        <v>12.0934944</v>
      </c>
      <c r="I689" s="23" t="n">
        <f aca="false">H689*(1+F689)/0.8</f>
        <v>17.83790424</v>
      </c>
      <c r="J689" s="68" t="n">
        <v>8691217040297</v>
      </c>
    </row>
    <row r="690" customFormat="false" ht="15" hidden="false" customHeight="false" outlineLevel="0" collapsed="false">
      <c r="A690" s="3" t="s">
        <v>1761</v>
      </c>
      <c r="B690" s="3" t="s">
        <v>11</v>
      </c>
      <c r="C690" s="3" t="s">
        <v>1575</v>
      </c>
      <c r="D690" s="3" t="s">
        <v>1749</v>
      </c>
      <c r="E690" s="3" t="s">
        <v>1762</v>
      </c>
      <c r="F690" s="3" t="n">
        <v>0.18</v>
      </c>
      <c r="G690" s="3" t="s">
        <v>15</v>
      </c>
      <c r="H690" s="23" t="n">
        <f aca="false">VLOOKUP(E690,[1]Sayfa5!E$1:H$1048576,4,0)</f>
        <v>12.0934944</v>
      </c>
      <c r="I690" s="23" t="n">
        <f aca="false">H690*(1+F690)/0.8</f>
        <v>17.83790424</v>
      </c>
      <c r="J690" s="68" t="n">
        <v>8691217040280</v>
      </c>
    </row>
    <row r="691" customFormat="false" ht="15" hidden="false" customHeight="false" outlineLevel="0" collapsed="false">
      <c r="A691" s="3" t="s">
        <v>1763</v>
      </c>
      <c r="B691" s="3" t="s">
        <v>11</v>
      </c>
      <c r="C691" s="3" t="s">
        <v>1575</v>
      </c>
      <c r="D691" s="3" t="s">
        <v>1749</v>
      </c>
      <c r="E691" s="3" t="s">
        <v>1764</v>
      </c>
      <c r="F691" s="3" t="n">
        <v>0.18</v>
      </c>
      <c r="G691" s="3" t="s">
        <v>15</v>
      </c>
      <c r="H691" s="23" t="n">
        <f aca="false">VLOOKUP(E691,[1]Sayfa5!E$1:H$1048576,4,0)</f>
        <v>12.0934944</v>
      </c>
      <c r="I691" s="23" t="n">
        <f aca="false">H691*(1+F691)/0.8</f>
        <v>17.83790424</v>
      </c>
      <c r="J691" s="68" t="n">
        <v>8691217040273</v>
      </c>
    </row>
    <row r="692" customFormat="false" ht="15" hidden="false" customHeight="false" outlineLevel="0" collapsed="false">
      <c r="A692" s="3" t="s">
        <v>1765</v>
      </c>
      <c r="B692" s="3" t="s">
        <v>11</v>
      </c>
      <c r="C692" s="3" t="s">
        <v>1575</v>
      </c>
      <c r="D692" s="3" t="s">
        <v>1749</v>
      </c>
      <c r="E692" s="3" t="s">
        <v>1766</v>
      </c>
      <c r="F692" s="3" t="n">
        <v>0.18</v>
      </c>
      <c r="G692" s="3" t="s">
        <v>15</v>
      </c>
      <c r="H692" s="23" t="n">
        <f aca="false">VLOOKUP(E692,[1]Sayfa5!E$1:H$1048576,4,0)</f>
        <v>23.8266144</v>
      </c>
      <c r="I692" s="23" t="n">
        <f aca="false">H692*(1+F692)/0.8</f>
        <v>35.14425624</v>
      </c>
      <c r="J692" s="68" t="n">
        <v>8691217040495</v>
      </c>
    </row>
    <row r="693" customFormat="false" ht="15" hidden="false" customHeight="false" outlineLevel="0" collapsed="false">
      <c r="A693" s="3" t="s">
        <v>1767</v>
      </c>
      <c r="B693" s="3" t="s">
        <v>11</v>
      </c>
      <c r="C693" s="3" t="s">
        <v>1575</v>
      </c>
      <c r="D693" s="3" t="s">
        <v>1749</v>
      </c>
      <c r="E693" s="3" t="s">
        <v>1768</v>
      </c>
      <c r="F693" s="3" t="n">
        <v>0.18</v>
      </c>
      <c r="G693" s="3" t="s">
        <v>15</v>
      </c>
      <c r="H693" s="23" t="n">
        <f aca="false">VLOOKUP(E693,[1]Sayfa5!E$1:H$1048576,4,0)</f>
        <v>23.8266144</v>
      </c>
      <c r="I693" s="23" t="n">
        <f aca="false">H693*(1+F693)/0.8</f>
        <v>35.14425624</v>
      </c>
      <c r="J693" s="68" t="n">
        <v>8691217040488</v>
      </c>
    </row>
    <row r="694" customFormat="false" ht="15" hidden="false" customHeight="false" outlineLevel="0" collapsed="false">
      <c r="A694" s="3" t="s">
        <v>1769</v>
      </c>
      <c r="B694" s="3" t="s">
        <v>11</v>
      </c>
      <c r="C694" s="3" t="s">
        <v>1575</v>
      </c>
      <c r="D694" s="3" t="s">
        <v>1749</v>
      </c>
      <c r="E694" s="3" t="s">
        <v>1770</v>
      </c>
      <c r="F694" s="3" t="n">
        <v>0.18</v>
      </c>
      <c r="G694" s="3" t="s">
        <v>15</v>
      </c>
      <c r="H694" s="23" t="n">
        <f aca="false">VLOOKUP(E694,[1]Sayfa5!E$1:H$1048576,4,0)</f>
        <v>23.8266144</v>
      </c>
      <c r="I694" s="23" t="n">
        <f aca="false">H694*(1+F694)/0.8</f>
        <v>35.14425624</v>
      </c>
      <c r="J694" s="68" t="n">
        <v>8691217040471</v>
      </c>
    </row>
    <row r="695" customFormat="false" ht="15" hidden="false" customHeight="false" outlineLevel="0" collapsed="false">
      <c r="A695" s="3" t="s">
        <v>1771</v>
      </c>
      <c r="B695" s="3" t="s">
        <v>11</v>
      </c>
      <c r="C695" s="3" t="s">
        <v>1575</v>
      </c>
      <c r="D695" s="3" t="s">
        <v>1749</v>
      </c>
      <c r="E695" s="3" t="s">
        <v>1772</v>
      </c>
      <c r="F695" s="3" t="n">
        <v>0.18</v>
      </c>
      <c r="G695" s="3" t="s">
        <v>15</v>
      </c>
      <c r="H695" s="23" t="n">
        <f aca="false">VLOOKUP(E695,[1]Sayfa5!E$1:H$1048576,4,0)</f>
        <v>5.3385696</v>
      </c>
      <c r="I695" s="23" t="n">
        <f aca="false">H695*(1+F695)/0.8</f>
        <v>7.87439016</v>
      </c>
      <c r="J695" s="68" t="n">
        <v>8691217040594</v>
      </c>
    </row>
    <row r="696" customFormat="false" ht="15" hidden="false" customHeight="false" outlineLevel="0" collapsed="false">
      <c r="A696" s="3" t="s">
        <v>1773</v>
      </c>
      <c r="B696" s="3" t="s">
        <v>11</v>
      </c>
      <c r="C696" s="3" t="s">
        <v>1575</v>
      </c>
      <c r="D696" s="3" t="s">
        <v>1749</v>
      </c>
      <c r="E696" s="3" t="s">
        <v>1774</v>
      </c>
      <c r="F696" s="3" t="n">
        <v>0.18</v>
      </c>
      <c r="G696" s="3" t="s">
        <v>15</v>
      </c>
      <c r="H696" s="23" t="n">
        <f aca="false">VLOOKUP(E696,[1]Sayfa5!E$1:H$1048576,4,0)</f>
        <v>5.3385696</v>
      </c>
      <c r="I696" s="23" t="n">
        <f aca="false">H696*(1+F696)/0.8</f>
        <v>7.87439016</v>
      </c>
      <c r="J696" s="68" t="n">
        <v>8691217040587</v>
      </c>
    </row>
    <row r="697" customFormat="false" ht="15" hidden="false" customHeight="false" outlineLevel="0" collapsed="false">
      <c r="A697" s="3" t="s">
        <v>1775</v>
      </c>
      <c r="B697" s="3" t="s">
        <v>11</v>
      </c>
      <c r="C697" s="3" t="s">
        <v>1575</v>
      </c>
      <c r="D697" s="3" t="s">
        <v>1749</v>
      </c>
      <c r="E697" s="3" t="s">
        <v>1776</v>
      </c>
      <c r="F697" s="3" t="n">
        <v>0.18</v>
      </c>
      <c r="G697" s="3" t="s">
        <v>15</v>
      </c>
      <c r="H697" s="23" t="n">
        <f aca="false">VLOOKUP(E697,[1]Sayfa5!E$1:H$1048576,4,0)</f>
        <v>5.3385696</v>
      </c>
      <c r="I697" s="23" t="n">
        <f aca="false">H697*(1+F697)/0.8</f>
        <v>7.87439016</v>
      </c>
      <c r="J697" s="68" t="n">
        <v>8691217040570</v>
      </c>
    </row>
    <row r="698" customFormat="false" ht="15" hidden="false" customHeight="false" outlineLevel="0" collapsed="false">
      <c r="A698" s="3" t="s">
        <v>1777</v>
      </c>
      <c r="B698" s="3" t="s">
        <v>11</v>
      </c>
      <c r="C698" s="3" t="s">
        <v>1575</v>
      </c>
      <c r="D698" s="3" t="s">
        <v>1749</v>
      </c>
      <c r="E698" s="3" t="s">
        <v>1778</v>
      </c>
      <c r="F698" s="3" t="n">
        <v>0.18</v>
      </c>
      <c r="G698" s="3" t="s">
        <v>15</v>
      </c>
      <c r="H698" s="23" t="n">
        <f aca="false">VLOOKUP(E698,[1]Sayfa5!E$1:H$1048576,4,0)</f>
        <v>8.213184</v>
      </c>
      <c r="I698" s="23" t="n">
        <f aca="false">H698*(1+F698)/0.8</f>
        <v>12.1144464</v>
      </c>
      <c r="J698" s="68" t="n">
        <v>8691217111294</v>
      </c>
    </row>
    <row r="699" customFormat="false" ht="15" hidden="false" customHeight="false" outlineLevel="0" collapsed="false">
      <c r="A699" s="3" t="s">
        <v>1779</v>
      </c>
      <c r="B699" s="3" t="s">
        <v>11</v>
      </c>
      <c r="C699" s="3" t="s">
        <v>1575</v>
      </c>
      <c r="D699" s="3" t="s">
        <v>1749</v>
      </c>
      <c r="E699" s="3" t="s">
        <v>1780</v>
      </c>
      <c r="F699" s="3" t="n">
        <v>0.18</v>
      </c>
      <c r="G699" s="3" t="s">
        <v>15</v>
      </c>
      <c r="H699" s="23" t="n">
        <f aca="false">VLOOKUP(E699,[1]Sayfa5!E$1:H$1048576,4,0)</f>
        <v>8.213184</v>
      </c>
      <c r="I699" s="23" t="n">
        <f aca="false">H699*(1+F699)/0.8</f>
        <v>12.1144464</v>
      </c>
      <c r="J699" s="68" t="n">
        <v>8691217111287</v>
      </c>
    </row>
    <row r="700" customFormat="false" ht="15" hidden="false" customHeight="false" outlineLevel="0" collapsed="false">
      <c r="A700" s="3" t="s">
        <v>1781</v>
      </c>
      <c r="B700" s="3" t="s">
        <v>11</v>
      </c>
      <c r="C700" s="3" t="s">
        <v>1575</v>
      </c>
      <c r="D700" s="3" t="s">
        <v>1749</v>
      </c>
      <c r="E700" s="3" t="s">
        <v>1782</v>
      </c>
      <c r="F700" s="3" t="n">
        <v>0.18</v>
      </c>
      <c r="G700" s="3" t="s">
        <v>15</v>
      </c>
      <c r="H700" s="23" t="n">
        <f aca="false">VLOOKUP(E700,[1]Sayfa5!E$1:H$1048576,4,0)</f>
        <v>8.213184</v>
      </c>
      <c r="I700" s="23" t="n">
        <f aca="false">H700*(1+F700)/0.8</f>
        <v>12.1144464</v>
      </c>
      <c r="J700" s="68" t="n">
        <v>8691217111270</v>
      </c>
    </row>
    <row r="701" customFormat="false" ht="15" hidden="false" customHeight="false" outlineLevel="0" collapsed="false">
      <c r="A701" s="3" t="s">
        <v>1783</v>
      </c>
      <c r="B701" s="3" t="s">
        <v>11</v>
      </c>
      <c r="C701" s="3" t="s">
        <v>1575</v>
      </c>
      <c r="D701" s="3" t="s">
        <v>1749</v>
      </c>
      <c r="E701" s="3" t="s">
        <v>1784</v>
      </c>
      <c r="F701" s="3" t="n">
        <v>0.18</v>
      </c>
      <c r="G701" s="3" t="s">
        <v>15</v>
      </c>
      <c r="H701" s="23" t="n">
        <f aca="false">VLOOKUP(E701,[1]Sayfa5!E$1:H$1048576,4,0)</f>
        <v>13.575732</v>
      </c>
      <c r="I701" s="23" t="n">
        <f aca="false">H701*(1+F701)/0.8</f>
        <v>20.0242047</v>
      </c>
      <c r="J701" s="68" t="n">
        <v>8691217111492</v>
      </c>
    </row>
    <row r="702" customFormat="false" ht="15" hidden="false" customHeight="false" outlineLevel="0" collapsed="false">
      <c r="A702" s="3" t="s">
        <v>1785</v>
      </c>
      <c r="B702" s="3" t="s">
        <v>11</v>
      </c>
      <c r="C702" s="3" t="s">
        <v>1575</v>
      </c>
      <c r="D702" s="3" t="s">
        <v>1749</v>
      </c>
      <c r="E702" s="3" t="s">
        <v>1786</v>
      </c>
      <c r="F702" s="3" t="n">
        <v>0.18</v>
      </c>
      <c r="G702" s="3" t="s">
        <v>15</v>
      </c>
      <c r="H702" s="23" t="n">
        <f aca="false">VLOOKUP(E702,[1]Sayfa5!E$1:H$1048576,4,0)</f>
        <v>13.575732</v>
      </c>
      <c r="I702" s="23" t="n">
        <f aca="false">H702*(1+F702)/0.8</f>
        <v>20.0242047</v>
      </c>
      <c r="J702" s="68" t="n">
        <v>8691217111485</v>
      </c>
    </row>
    <row r="703" customFormat="false" ht="15" hidden="false" customHeight="false" outlineLevel="0" collapsed="false">
      <c r="A703" s="3" t="s">
        <v>1787</v>
      </c>
      <c r="B703" s="3" t="s">
        <v>11</v>
      </c>
      <c r="C703" s="3" t="s">
        <v>1575</v>
      </c>
      <c r="D703" s="3" t="s">
        <v>1749</v>
      </c>
      <c r="E703" s="3" t="s">
        <v>1788</v>
      </c>
      <c r="F703" s="3" t="n">
        <v>0.18</v>
      </c>
      <c r="G703" s="3" t="s">
        <v>15</v>
      </c>
      <c r="H703" s="23" t="n">
        <f aca="false">VLOOKUP(E703,[1]Sayfa5!E$1:H$1048576,4,0)</f>
        <v>13.575732</v>
      </c>
      <c r="I703" s="23" t="n">
        <f aca="false">H703*(1+F703)/0.8</f>
        <v>20.0242047</v>
      </c>
      <c r="J703" s="68" t="n">
        <v>8691217111478</v>
      </c>
    </row>
    <row r="704" customFormat="false" ht="15" hidden="false" customHeight="false" outlineLevel="0" collapsed="false">
      <c r="A704" s="3" t="s">
        <v>1789</v>
      </c>
      <c r="B704" s="3" t="s">
        <v>11</v>
      </c>
      <c r="C704" s="3" t="s">
        <v>1575</v>
      </c>
      <c r="D704" s="3" t="s">
        <v>1749</v>
      </c>
      <c r="E704" s="3" t="s">
        <v>1790</v>
      </c>
      <c r="F704" s="3" t="n">
        <v>0.18</v>
      </c>
      <c r="G704" s="3" t="s">
        <v>15</v>
      </c>
      <c r="H704" s="23" t="n">
        <f aca="false">VLOOKUP(E704,[1]Sayfa5!E$1:H$1048576,4,0)</f>
        <v>28.7545248</v>
      </c>
      <c r="I704" s="23" t="n">
        <f aca="false">H704*(1+F704)/0.8</f>
        <v>42.41292408</v>
      </c>
      <c r="J704" s="68" t="n">
        <v>8691217111690</v>
      </c>
    </row>
    <row r="705" customFormat="false" ht="15" hidden="false" customHeight="false" outlineLevel="0" collapsed="false">
      <c r="A705" s="3" t="s">
        <v>1791</v>
      </c>
      <c r="B705" s="3" t="s">
        <v>11</v>
      </c>
      <c r="C705" s="3" t="s">
        <v>1575</v>
      </c>
      <c r="D705" s="3" t="s">
        <v>1749</v>
      </c>
      <c r="E705" s="3" t="s">
        <v>1792</v>
      </c>
      <c r="F705" s="3" t="n">
        <v>0.18</v>
      </c>
      <c r="G705" s="3" t="s">
        <v>15</v>
      </c>
      <c r="H705" s="23" t="n">
        <f aca="false">VLOOKUP(E705,[1]Sayfa5!E$1:H$1048576,4,0)</f>
        <v>28.7545248</v>
      </c>
      <c r="I705" s="23" t="n">
        <f aca="false">H705*(1+F705)/0.8</f>
        <v>42.41292408</v>
      </c>
      <c r="J705" s="68" t="n">
        <v>8691217111683</v>
      </c>
    </row>
    <row r="706" customFormat="false" ht="15" hidden="false" customHeight="false" outlineLevel="0" collapsed="false">
      <c r="A706" s="3" t="s">
        <v>1793</v>
      </c>
      <c r="B706" s="3" t="s">
        <v>11</v>
      </c>
      <c r="C706" s="3" t="s">
        <v>1575</v>
      </c>
      <c r="D706" s="3" t="s">
        <v>1749</v>
      </c>
      <c r="E706" s="3" t="s">
        <v>1794</v>
      </c>
      <c r="F706" s="3" t="n">
        <v>0.18</v>
      </c>
      <c r="G706" s="3" t="s">
        <v>15</v>
      </c>
      <c r="H706" s="23" t="n">
        <f aca="false">VLOOKUP(E706,[1]Sayfa5!E$1:H$1048576,4,0)</f>
        <v>28.7545248</v>
      </c>
      <c r="I706" s="23" t="n">
        <f aca="false">H706*(1+F706)/0.8</f>
        <v>42.41292408</v>
      </c>
      <c r="J706" s="68" t="n">
        <v>8691217111676</v>
      </c>
    </row>
    <row r="707" customFormat="false" ht="15" hidden="false" customHeight="false" outlineLevel="0" collapsed="false">
      <c r="A707" s="3" t="s">
        <v>1795</v>
      </c>
      <c r="B707" s="3" t="s">
        <v>11</v>
      </c>
      <c r="C707" s="3" t="s">
        <v>1575</v>
      </c>
      <c r="D707" s="3" t="s">
        <v>1749</v>
      </c>
      <c r="E707" s="3" t="s">
        <v>1796</v>
      </c>
      <c r="F707" s="3" t="n">
        <v>0.18</v>
      </c>
      <c r="G707" s="3" t="s">
        <v>15</v>
      </c>
      <c r="H707" s="23" t="n">
        <f aca="false">VLOOKUP(E707,[1]Sayfa5!E$1:H$1048576,4,0)</f>
        <v>45.8227224</v>
      </c>
      <c r="I707" s="23" t="n">
        <f aca="false">H707*(1+F707)/0.8</f>
        <v>67.58851554</v>
      </c>
      <c r="J707" s="68" t="n">
        <v>8691217111805</v>
      </c>
    </row>
    <row r="708" customFormat="false" ht="15" hidden="false" customHeight="false" outlineLevel="0" collapsed="false">
      <c r="A708" s="3" t="s">
        <v>1797</v>
      </c>
      <c r="B708" s="3" t="s">
        <v>11</v>
      </c>
      <c r="C708" s="3" t="s">
        <v>1575</v>
      </c>
      <c r="D708" s="3" t="s">
        <v>1749</v>
      </c>
      <c r="E708" s="3" t="s">
        <v>1798</v>
      </c>
      <c r="F708" s="3" t="n">
        <v>0.18</v>
      </c>
      <c r="G708" s="3" t="s">
        <v>15</v>
      </c>
      <c r="H708" s="23" t="n">
        <f aca="false">VLOOKUP(E708,[1]Sayfa5!E$1:H$1048576,4,0)</f>
        <v>383.3586664</v>
      </c>
      <c r="I708" s="23" t="n">
        <f aca="false">H708*(1+F708)/0.8</f>
        <v>565.45403294</v>
      </c>
      <c r="J708" s="68" t="n">
        <v>8691217112000</v>
      </c>
    </row>
    <row r="709" customFormat="false" ht="15" hidden="false" customHeight="false" outlineLevel="0" collapsed="false">
      <c r="A709" s="3" t="s">
        <v>1799</v>
      </c>
      <c r="B709" s="3" t="s">
        <v>11</v>
      </c>
      <c r="C709" s="3" t="s">
        <v>1575</v>
      </c>
      <c r="D709" s="3" t="s">
        <v>1749</v>
      </c>
      <c r="E709" s="3" t="s">
        <v>1800</v>
      </c>
      <c r="F709" s="3" t="n">
        <v>0.18</v>
      </c>
      <c r="G709" s="3" t="s">
        <v>15</v>
      </c>
      <c r="H709" s="23" t="n">
        <f aca="false">VLOOKUP(E709,[1]Sayfa5!E$1:H$1048576,4,0)</f>
        <v>6.9476832</v>
      </c>
      <c r="I709" s="23" t="n">
        <f aca="false">H709*(1+F709)/0.8</f>
        <v>10.24783272</v>
      </c>
      <c r="J709" s="68" t="n">
        <v>8691217116091</v>
      </c>
    </row>
    <row r="710" customFormat="false" ht="15" hidden="false" customHeight="false" outlineLevel="0" collapsed="false">
      <c r="A710" s="3" t="s">
        <v>1801</v>
      </c>
      <c r="B710" s="3" t="s">
        <v>11</v>
      </c>
      <c r="C710" s="3" t="s">
        <v>1575</v>
      </c>
      <c r="D710" s="3" t="s">
        <v>1749</v>
      </c>
      <c r="E710" s="3" t="s">
        <v>1802</v>
      </c>
      <c r="F710" s="3" t="n">
        <v>0.18</v>
      </c>
      <c r="G710" s="3" t="s">
        <v>15</v>
      </c>
      <c r="H710" s="23" t="n">
        <f aca="false">VLOOKUP(E710,[1]Sayfa5!E$1:H$1048576,4,0)</f>
        <v>6.9476832</v>
      </c>
      <c r="I710" s="23" t="n">
        <f aca="false">H710*(1+F710)/0.8</f>
        <v>10.24783272</v>
      </c>
      <c r="J710" s="68" t="n">
        <v>8691217116084</v>
      </c>
    </row>
    <row r="711" customFormat="false" ht="15" hidden="false" customHeight="false" outlineLevel="0" collapsed="false">
      <c r="A711" s="3" t="s">
        <v>1803</v>
      </c>
      <c r="B711" s="3" t="s">
        <v>11</v>
      </c>
      <c r="C711" s="3" t="s">
        <v>1575</v>
      </c>
      <c r="D711" s="3" t="s">
        <v>1749</v>
      </c>
      <c r="E711" s="3" t="s">
        <v>1804</v>
      </c>
      <c r="F711" s="3" t="n">
        <v>0.18</v>
      </c>
      <c r="G711" s="3" t="s">
        <v>15</v>
      </c>
      <c r="H711" s="23" t="n">
        <f aca="false">VLOOKUP(E711,[1]Sayfa5!E$1:H$1048576,4,0)</f>
        <v>6.9476832</v>
      </c>
      <c r="I711" s="23" t="n">
        <f aca="false">H711*(1+F711)/0.8</f>
        <v>10.24783272</v>
      </c>
      <c r="J711" s="68" t="n">
        <v>8691217116077</v>
      </c>
    </row>
    <row r="712" customFormat="false" ht="15" hidden="false" customHeight="false" outlineLevel="0" collapsed="false">
      <c r="A712" s="3" t="s">
        <v>1805</v>
      </c>
      <c r="B712" s="3" t="s">
        <v>11</v>
      </c>
      <c r="C712" s="3" t="s">
        <v>1575</v>
      </c>
      <c r="D712" s="3" t="s">
        <v>1749</v>
      </c>
      <c r="E712" s="3" t="s">
        <v>1806</v>
      </c>
      <c r="F712" s="3" t="n">
        <v>0.18</v>
      </c>
      <c r="G712" s="3" t="s">
        <v>15</v>
      </c>
      <c r="H712" s="23" t="n">
        <f aca="false">VLOOKUP(E712,[1]Sayfa5!E$1:H$1048576,4,0)</f>
        <v>12.6382464</v>
      </c>
      <c r="I712" s="23" t="n">
        <f aca="false">H712*(1+F712)/0.8</f>
        <v>18.64141344</v>
      </c>
      <c r="J712" s="68" t="n">
        <v>8691217116299</v>
      </c>
    </row>
    <row r="713" customFormat="false" ht="15" hidden="false" customHeight="false" outlineLevel="0" collapsed="false">
      <c r="A713" s="3" t="s">
        <v>1807</v>
      </c>
      <c r="B713" s="3" t="s">
        <v>11</v>
      </c>
      <c r="C713" s="3" t="s">
        <v>1575</v>
      </c>
      <c r="D713" s="3" t="s">
        <v>1749</v>
      </c>
      <c r="E713" s="3" t="s">
        <v>1808</v>
      </c>
      <c r="F713" s="3" t="n">
        <v>0.18</v>
      </c>
      <c r="G713" s="3" t="s">
        <v>15</v>
      </c>
      <c r="H713" s="23" t="n">
        <f aca="false">VLOOKUP(E713,[1]Sayfa5!E$1:H$1048576,4,0)</f>
        <v>12.6382464</v>
      </c>
      <c r="I713" s="23" t="n">
        <f aca="false">H713*(1+F713)/0.8</f>
        <v>18.64141344</v>
      </c>
      <c r="J713" s="68" t="n">
        <v>8691217116282</v>
      </c>
    </row>
    <row r="714" customFormat="false" ht="15" hidden="false" customHeight="false" outlineLevel="0" collapsed="false">
      <c r="A714" s="3" t="s">
        <v>1809</v>
      </c>
      <c r="B714" s="3" t="s">
        <v>11</v>
      </c>
      <c r="C714" s="3" t="s">
        <v>1575</v>
      </c>
      <c r="D714" s="3" t="s">
        <v>1749</v>
      </c>
      <c r="E714" s="3" t="s">
        <v>1810</v>
      </c>
      <c r="F714" s="3" t="n">
        <v>0.18</v>
      </c>
      <c r="G714" s="3" t="s">
        <v>15</v>
      </c>
      <c r="H714" s="23" t="n">
        <f aca="false">VLOOKUP(E714,[1]Sayfa5!E$1:H$1048576,4,0)</f>
        <v>12.6382464</v>
      </c>
      <c r="I714" s="23" t="n">
        <f aca="false">H714*(1+F714)/0.8</f>
        <v>18.64141344</v>
      </c>
      <c r="J714" s="68" t="n">
        <v>8691217116275</v>
      </c>
    </row>
    <row r="715" customFormat="false" ht="15" hidden="false" customHeight="false" outlineLevel="0" collapsed="false">
      <c r="A715" s="3" t="s">
        <v>1811</v>
      </c>
      <c r="B715" s="3" t="s">
        <v>11</v>
      </c>
      <c r="C715" s="3" t="s">
        <v>1575</v>
      </c>
      <c r="D715" s="3" t="s">
        <v>1749</v>
      </c>
      <c r="E715" s="3" t="s">
        <v>1812</v>
      </c>
      <c r="F715" s="3" t="n">
        <v>0.18</v>
      </c>
      <c r="G715" s="3" t="s">
        <v>15</v>
      </c>
      <c r="H715" s="23" t="n">
        <f aca="false">VLOOKUP(E715,[1]Sayfa5!E$1:H$1048576,4,0)</f>
        <v>20.197728</v>
      </c>
      <c r="I715" s="23" t="n">
        <f aca="false">H715*(1+F715)/0.8</f>
        <v>29.7916488</v>
      </c>
      <c r="J715" s="68" t="n">
        <v>8691217116497</v>
      </c>
    </row>
    <row r="716" customFormat="false" ht="15" hidden="false" customHeight="false" outlineLevel="0" collapsed="false">
      <c r="A716" s="3" t="s">
        <v>1813</v>
      </c>
      <c r="B716" s="3" t="s">
        <v>11</v>
      </c>
      <c r="C716" s="3" t="s">
        <v>1575</v>
      </c>
      <c r="D716" s="3" t="s">
        <v>1749</v>
      </c>
      <c r="E716" s="3" t="s">
        <v>1814</v>
      </c>
      <c r="F716" s="3" t="n">
        <v>0.18</v>
      </c>
      <c r="G716" s="3" t="s">
        <v>15</v>
      </c>
      <c r="H716" s="23" t="n">
        <f aca="false">VLOOKUP(E716,[1]Sayfa5!E$1:H$1048576,4,0)</f>
        <v>20.197728</v>
      </c>
      <c r="I716" s="23" t="n">
        <f aca="false">H716*(1+F716)/0.8</f>
        <v>29.7916488</v>
      </c>
      <c r="J716" s="68" t="n">
        <v>8691217116480</v>
      </c>
    </row>
    <row r="717" customFormat="false" ht="15" hidden="false" customHeight="false" outlineLevel="0" collapsed="false">
      <c r="A717" s="3" t="s">
        <v>1815</v>
      </c>
      <c r="B717" s="3" t="s">
        <v>11</v>
      </c>
      <c r="C717" s="3" t="s">
        <v>1575</v>
      </c>
      <c r="D717" s="3" t="s">
        <v>1749</v>
      </c>
      <c r="E717" s="3" t="s">
        <v>1816</v>
      </c>
      <c r="F717" s="3" t="n">
        <v>0.18</v>
      </c>
      <c r="G717" s="3" t="s">
        <v>15</v>
      </c>
      <c r="H717" s="23" t="n">
        <f aca="false">VLOOKUP(E717,[1]Sayfa5!E$1:H$1048576,4,0)</f>
        <v>20.197728</v>
      </c>
      <c r="I717" s="23" t="n">
        <f aca="false">H717*(1+F717)/0.8</f>
        <v>29.7916488</v>
      </c>
      <c r="J717" s="68" t="n">
        <v>8691217116473</v>
      </c>
    </row>
    <row r="718" customFormat="false" ht="15" hidden="false" customHeight="false" outlineLevel="0" collapsed="false">
      <c r="A718" s="3" t="s">
        <v>1817</v>
      </c>
      <c r="B718" s="3" t="s">
        <v>11</v>
      </c>
      <c r="C718" s="3" t="s">
        <v>1575</v>
      </c>
      <c r="D718" s="3" t="s">
        <v>1749</v>
      </c>
      <c r="E718" s="3" t="s">
        <v>1818</v>
      </c>
      <c r="F718" s="3" t="n">
        <v>0.18</v>
      </c>
      <c r="G718" s="3" t="s">
        <v>15</v>
      </c>
      <c r="H718" s="23" t="n">
        <f aca="false">VLOOKUP(E718,[1]Sayfa5!E$1:H$1048576,4,0)</f>
        <v>8.954652</v>
      </c>
      <c r="I718" s="23" t="n">
        <f aca="false">H718*(1+F718)/0.8</f>
        <v>13.2081117</v>
      </c>
      <c r="J718" s="68" t="n">
        <v>8691217119009</v>
      </c>
    </row>
    <row r="719" customFormat="false" ht="15" hidden="false" customHeight="false" outlineLevel="0" collapsed="false">
      <c r="A719" s="3" t="s">
        <v>1819</v>
      </c>
      <c r="B719" s="3" t="s">
        <v>11</v>
      </c>
      <c r="C719" s="3" t="s">
        <v>1575</v>
      </c>
      <c r="D719" s="3" t="s">
        <v>1749</v>
      </c>
      <c r="E719" s="3" t="s">
        <v>1820</v>
      </c>
      <c r="F719" s="3" t="n">
        <v>0.18</v>
      </c>
      <c r="G719" s="3" t="s">
        <v>15</v>
      </c>
      <c r="H719" s="23" t="n">
        <f aca="false">VLOOKUP(E719,[1]Sayfa5!E$1:H$1048576,4,0)</f>
        <v>10.462032</v>
      </c>
      <c r="I719" s="23" t="n">
        <f aca="false">H719*(1+F719)/0.8</f>
        <v>15.4314972</v>
      </c>
      <c r="J719" s="68" t="n">
        <v>8691217119207</v>
      </c>
    </row>
    <row r="720" customFormat="false" ht="15" hidden="false" customHeight="false" outlineLevel="0" collapsed="false">
      <c r="A720" s="3" t="s">
        <v>1821</v>
      </c>
      <c r="B720" s="3" t="s">
        <v>11</v>
      </c>
      <c r="C720" s="3" t="s">
        <v>1575</v>
      </c>
      <c r="D720" s="3" t="s">
        <v>1749</v>
      </c>
      <c r="E720" s="3" t="s">
        <v>1822</v>
      </c>
      <c r="F720" s="3" t="n">
        <v>0.18</v>
      </c>
      <c r="G720" s="3" t="s">
        <v>15</v>
      </c>
      <c r="H720" s="23" t="n">
        <f aca="false">VLOOKUP(E720,[1]Sayfa5!E$1:H$1048576,4,0)</f>
        <v>14.8701</v>
      </c>
      <c r="I720" s="23" t="n">
        <f aca="false">H720*(1+F720)/0.8</f>
        <v>21.9333975</v>
      </c>
      <c r="J720" s="68" t="n">
        <v>8691217119405</v>
      </c>
    </row>
    <row r="721" customFormat="false" ht="15" hidden="false" customHeight="false" outlineLevel="0" collapsed="false">
      <c r="A721" s="3" t="s">
        <v>1823</v>
      </c>
      <c r="B721" s="3" t="s">
        <v>11</v>
      </c>
      <c r="C721" s="3" t="s">
        <v>1575</v>
      </c>
      <c r="D721" s="3" t="s">
        <v>1749</v>
      </c>
      <c r="E721" s="3" t="s">
        <v>1824</v>
      </c>
      <c r="F721" s="3" t="n">
        <v>0.18</v>
      </c>
      <c r="G721" s="3" t="s">
        <v>15</v>
      </c>
      <c r="H721" s="3" t="n">
        <f aca="false">VLOOKUP(E721,[1]Sayfa5!E$1:H$1048576,4,0)</f>
        <v>13.536</v>
      </c>
      <c r="I721" s="23" t="n">
        <f aca="false">H721*(1+F721)/0.8</f>
        <v>19.9656</v>
      </c>
      <c r="J721" s="70" t="s">
        <v>1825</v>
      </c>
    </row>
    <row r="722" customFormat="false" ht="15" hidden="false" customHeight="false" outlineLevel="0" collapsed="false">
      <c r="A722" s="3" t="s">
        <v>1826</v>
      </c>
      <c r="B722" s="3" t="s">
        <v>11</v>
      </c>
      <c r="C722" s="3" t="s">
        <v>1575</v>
      </c>
      <c r="D722" s="3" t="s">
        <v>1749</v>
      </c>
      <c r="E722" s="3" t="s">
        <v>1827</v>
      </c>
      <c r="F722" s="3" t="n">
        <v>0.18</v>
      </c>
      <c r="G722" s="3" t="s">
        <v>15</v>
      </c>
      <c r="H722" s="3" t="n">
        <f aca="false">VLOOKUP(E722,[1]Sayfa5!E$1:H$1048576,4,0)</f>
        <v>13.536</v>
      </c>
      <c r="I722" s="23" t="n">
        <f aca="false">H722*(1+F722)/0.8</f>
        <v>19.9656</v>
      </c>
      <c r="J722" s="70" t="s">
        <v>1828</v>
      </c>
    </row>
    <row r="723" customFormat="false" ht="15" hidden="false" customHeight="false" outlineLevel="0" collapsed="false">
      <c r="A723" s="3" t="s">
        <v>1829</v>
      </c>
      <c r="B723" s="3" t="s">
        <v>11</v>
      </c>
      <c r="C723" s="3" t="s">
        <v>1575</v>
      </c>
      <c r="D723" s="3" t="s">
        <v>1749</v>
      </c>
      <c r="E723" s="3" t="s">
        <v>1830</v>
      </c>
      <c r="F723" s="3" t="n">
        <v>0.18</v>
      </c>
      <c r="G723" s="3" t="s">
        <v>15</v>
      </c>
      <c r="H723" s="3" t="n">
        <f aca="false">VLOOKUP(E723,[1]Sayfa5!E$1:H$1048576,4,0)</f>
        <v>13.536</v>
      </c>
      <c r="I723" s="23" t="n">
        <f aca="false">H723*(1+F723)/0.8</f>
        <v>19.9656</v>
      </c>
      <c r="J723" s="70" t="s">
        <v>1831</v>
      </c>
    </row>
    <row r="724" customFormat="false" ht="15" hidden="false" customHeight="false" outlineLevel="0" collapsed="false">
      <c r="A724" s="3" t="s">
        <v>1832</v>
      </c>
      <c r="B724" s="3" t="s">
        <v>11</v>
      </c>
      <c r="C724" s="3" t="s">
        <v>1575</v>
      </c>
      <c r="D724" s="3" t="s">
        <v>1749</v>
      </c>
      <c r="E724" s="3" t="s">
        <v>1833</v>
      </c>
      <c r="F724" s="3" t="n">
        <v>0.18</v>
      </c>
      <c r="G724" s="3" t="s">
        <v>15</v>
      </c>
      <c r="H724" s="3" t="n">
        <f aca="false">VLOOKUP(E724,[1]Sayfa5!E$1:H$1048576,4,0)</f>
        <v>17.343</v>
      </c>
      <c r="I724" s="23" t="n">
        <f aca="false">H724*(1+F724)/0.8</f>
        <v>25.580925</v>
      </c>
      <c r="J724" s="70" t="s">
        <v>1834</v>
      </c>
    </row>
    <row r="725" customFormat="false" ht="15" hidden="false" customHeight="false" outlineLevel="0" collapsed="false">
      <c r="A725" s="3" t="s">
        <v>1835</v>
      </c>
      <c r="B725" s="3" t="s">
        <v>11</v>
      </c>
      <c r="C725" s="3" t="s">
        <v>1575</v>
      </c>
      <c r="D725" s="3" t="s">
        <v>1749</v>
      </c>
      <c r="E725" s="3" t="s">
        <v>1836</v>
      </c>
      <c r="F725" s="3" t="n">
        <v>0.18</v>
      </c>
      <c r="G725" s="3" t="s">
        <v>15</v>
      </c>
      <c r="H725" s="3" t="n">
        <f aca="false">VLOOKUP(E725,[1]Sayfa5!E$1:H$1048576,4,0)</f>
        <v>17.343</v>
      </c>
      <c r="I725" s="23" t="n">
        <f aca="false">H725*(1+F725)/0.8</f>
        <v>25.580925</v>
      </c>
      <c r="J725" s="70" t="s">
        <v>1837</v>
      </c>
    </row>
    <row r="726" customFormat="false" ht="15" hidden="false" customHeight="false" outlineLevel="0" collapsed="false">
      <c r="A726" s="3" t="s">
        <v>1838</v>
      </c>
      <c r="B726" s="3" t="s">
        <v>11</v>
      </c>
      <c r="C726" s="3" t="s">
        <v>1575</v>
      </c>
      <c r="D726" s="3" t="s">
        <v>1749</v>
      </c>
      <c r="E726" s="3" t="s">
        <v>1839</v>
      </c>
      <c r="F726" s="3" t="n">
        <v>0.18</v>
      </c>
      <c r="G726" s="3" t="s">
        <v>15</v>
      </c>
      <c r="H726" s="3" t="n">
        <f aca="false">VLOOKUP(E726,[1]Sayfa5!E$1:H$1048576,4,0)</f>
        <v>17.343</v>
      </c>
      <c r="I726" s="23" t="n">
        <f aca="false">H726*(1+F726)/0.8</f>
        <v>25.580925</v>
      </c>
      <c r="J726" s="70" t="s">
        <v>1840</v>
      </c>
    </row>
    <row r="727" customFormat="false" ht="15" hidden="false" customHeight="false" outlineLevel="0" collapsed="false">
      <c r="A727" s="3" t="s">
        <v>1841</v>
      </c>
      <c r="B727" s="3" t="s">
        <v>11</v>
      </c>
      <c r="C727" s="3" t="s">
        <v>1575</v>
      </c>
      <c r="D727" s="3" t="s">
        <v>1749</v>
      </c>
      <c r="E727" s="3" t="s">
        <v>1842</v>
      </c>
      <c r="F727" s="3" t="n">
        <v>0.18</v>
      </c>
      <c r="G727" s="3" t="s">
        <v>15</v>
      </c>
      <c r="H727" s="3" t="n">
        <f aca="false">VLOOKUP(E727,[1]Sayfa5!E$1:H$1048576,4,0)</f>
        <v>20.304</v>
      </c>
      <c r="I727" s="23" t="n">
        <f aca="false">H727*(1+F727)/0.8</f>
        <v>29.9484</v>
      </c>
      <c r="J727" s="70" t="s">
        <v>1843</v>
      </c>
    </row>
    <row r="728" customFormat="false" ht="15" hidden="false" customHeight="false" outlineLevel="0" collapsed="false">
      <c r="A728" s="3" t="s">
        <v>1844</v>
      </c>
      <c r="B728" s="3" t="s">
        <v>11</v>
      </c>
      <c r="C728" s="3" t="s">
        <v>1575</v>
      </c>
      <c r="D728" s="3" t="s">
        <v>1749</v>
      </c>
      <c r="E728" s="3" t="s">
        <v>1845</v>
      </c>
      <c r="F728" s="3" t="n">
        <v>0.18</v>
      </c>
      <c r="G728" s="3" t="s">
        <v>15</v>
      </c>
      <c r="H728" s="3" t="n">
        <f aca="false">VLOOKUP(E728,[1]Sayfa5!E$1:H$1048576,4,0)</f>
        <v>20.304</v>
      </c>
      <c r="I728" s="23" t="n">
        <f aca="false">H728*(1+F728)/0.8</f>
        <v>29.9484</v>
      </c>
      <c r="J728" s="70" t="s">
        <v>1846</v>
      </c>
    </row>
    <row r="729" customFormat="false" ht="15" hidden="false" customHeight="false" outlineLevel="0" collapsed="false">
      <c r="A729" s="3" t="s">
        <v>1847</v>
      </c>
      <c r="B729" s="3" t="s">
        <v>11</v>
      </c>
      <c r="C729" s="3" t="s">
        <v>1575</v>
      </c>
      <c r="D729" s="3" t="s">
        <v>1749</v>
      </c>
      <c r="E729" s="3" t="s">
        <v>1848</v>
      </c>
      <c r="F729" s="3" t="n">
        <v>0.18</v>
      </c>
      <c r="G729" s="3" t="s">
        <v>15</v>
      </c>
      <c r="H729" s="3" t="n">
        <f aca="false">VLOOKUP(E729,[1]Sayfa5!E$1:H$1048576,4,0)</f>
        <v>20.304</v>
      </c>
      <c r="I729" s="23" t="n">
        <f aca="false">H729*(1+F729)/0.8</f>
        <v>29.9484</v>
      </c>
      <c r="J729" s="70" t="s">
        <v>1849</v>
      </c>
    </row>
    <row r="730" customFormat="false" ht="15" hidden="false" customHeight="false" outlineLevel="0" collapsed="false">
      <c r="A730" s="3" t="s">
        <v>1850</v>
      </c>
      <c r="B730" s="3" t="s">
        <v>11</v>
      </c>
      <c r="C730" s="3" t="s">
        <v>1575</v>
      </c>
      <c r="D730" s="3" t="s">
        <v>1749</v>
      </c>
      <c r="E730" s="3" t="s">
        <v>1851</v>
      </c>
      <c r="F730" s="3" t="n">
        <v>0.18</v>
      </c>
      <c r="G730" s="3" t="s">
        <v>15</v>
      </c>
      <c r="H730" s="3" t="n">
        <f aca="false">VLOOKUP(E730,[1]Sayfa5!E$1:H$1048576,4,0)</f>
        <v>20.304</v>
      </c>
      <c r="I730" s="23" t="n">
        <f aca="false">H730*(1+F730)/0.8</f>
        <v>29.9484</v>
      </c>
      <c r="J730" s="70" t="s">
        <v>1852</v>
      </c>
    </row>
    <row r="731" customFormat="false" ht="15" hidden="false" customHeight="false" outlineLevel="0" collapsed="false">
      <c r="A731" s="3" t="s">
        <v>1853</v>
      </c>
      <c r="B731" s="3" t="s">
        <v>11</v>
      </c>
      <c r="C731" s="3" t="s">
        <v>1575</v>
      </c>
      <c r="D731" s="3" t="s">
        <v>1749</v>
      </c>
      <c r="E731" s="3" t="s">
        <v>1854</v>
      </c>
      <c r="F731" s="3" t="n">
        <v>0.18</v>
      </c>
      <c r="G731" s="3" t="s">
        <v>15</v>
      </c>
      <c r="H731" s="3" t="n">
        <f aca="false">VLOOKUP(E731,[1]Sayfa5!E$1:H$1048576,4,0)</f>
        <v>20.304</v>
      </c>
      <c r="I731" s="23" t="n">
        <f aca="false">H731*(1+F731)/0.8</f>
        <v>29.9484</v>
      </c>
      <c r="J731" s="70" t="s">
        <v>1855</v>
      </c>
    </row>
    <row r="732" customFormat="false" ht="15" hidden="false" customHeight="false" outlineLevel="0" collapsed="false">
      <c r="A732" s="3" t="s">
        <v>1856</v>
      </c>
      <c r="B732" s="3" t="s">
        <v>11</v>
      </c>
      <c r="C732" s="3" t="s">
        <v>1575</v>
      </c>
      <c r="D732" s="3" t="s">
        <v>1749</v>
      </c>
      <c r="E732" s="3" t="s">
        <v>1857</v>
      </c>
      <c r="F732" s="3" t="n">
        <v>0.18</v>
      </c>
      <c r="G732" s="3" t="s">
        <v>15</v>
      </c>
      <c r="H732" s="3" t="n">
        <f aca="false">VLOOKUP(E732,[1]Sayfa5!E$1:H$1048576,4,0)</f>
        <v>20.304</v>
      </c>
      <c r="I732" s="23" t="n">
        <f aca="false">H732*(1+F732)/0.8</f>
        <v>29.9484</v>
      </c>
      <c r="J732" s="70" t="s">
        <v>1858</v>
      </c>
    </row>
    <row r="733" customFormat="false" ht="15" hidden="false" customHeight="false" outlineLevel="0" collapsed="false">
      <c r="A733" s="3" t="s">
        <v>1859</v>
      </c>
      <c r="B733" s="3" t="s">
        <v>11</v>
      </c>
      <c r="C733" s="3" t="s">
        <v>1575</v>
      </c>
      <c r="D733" s="3" t="s">
        <v>1749</v>
      </c>
      <c r="E733" s="3" t="s">
        <v>1860</v>
      </c>
      <c r="F733" s="3" t="n">
        <v>0.18</v>
      </c>
      <c r="G733" s="3" t="s">
        <v>15</v>
      </c>
      <c r="H733" s="3" t="n">
        <f aca="false">VLOOKUP(E733,[1]Sayfa5!E$1:H$1048576,4,0)</f>
        <v>20.304</v>
      </c>
      <c r="I733" s="23" t="n">
        <f aca="false">H733*(1+F733)/0.8</f>
        <v>29.9484</v>
      </c>
      <c r="J733" s="70" t="s">
        <v>1861</v>
      </c>
    </row>
    <row r="734" customFormat="false" ht="15" hidden="false" customHeight="false" outlineLevel="0" collapsed="false">
      <c r="A734" s="3" t="s">
        <v>1862</v>
      </c>
      <c r="B734" s="3" t="s">
        <v>11</v>
      </c>
      <c r="C734" s="3" t="s">
        <v>1575</v>
      </c>
      <c r="D734" s="3" t="s">
        <v>1749</v>
      </c>
      <c r="E734" s="3" t="s">
        <v>1863</v>
      </c>
      <c r="F734" s="3" t="n">
        <v>0.18</v>
      </c>
      <c r="G734" s="3" t="s">
        <v>15</v>
      </c>
      <c r="H734" s="3" t="n">
        <f aca="false">VLOOKUP(E734,[1]Sayfa5!E$1:H$1048576,4,0)</f>
        <v>25.38</v>
      </c>
      <c r="I734" s="23" t="n">
        <f aca="false">H734*(1+F734)/0.8</f>
        <v>37.4355</v>
      </c>
      <c r="J734" s="70" t="s">
        <v>1864</v>
      </c>
    </row>
    <row r="735" customFormat="false" ht="15" hidden="false" customHeight="false" outlineLevel="0" collapsed="false">
      <c r="A735" s="3" t="s">
        <v>1865</v>
      </c>
      <c r="B735" s="3" t="s">
        <v>11</v>
      </c>
      <c r="C735" s="3" t="s">
        <v>1575</v>
      </c>
      <c r="D735" s="3" t="s">
        <v>1749</v>
      </c>
      <c r="E735" s="3" t="s">
        <v>1866</v>
      </c>
      <c r="F735" s="3" t="n">
        <v>0.18</v>
      </c>
      <c r="G735" s="3" t="s">
        <v>15</v>
      </c>
      <c r="H735" s="3" t="n">
        <f aca="false">VLOOKUP(E735,[1]Sayfa5!E$1:H$1048576,4,0)</f>
        <v>25.38</v>
      </c>
      <c r="I735" s="23" t="n">
        <f aca="false">H735*(1+F735)/0.8</f>
        <v>37.4355</v>
      </c>
      <c r="J735" s="70" t="s">
        <v>1867</v>
      </c>
    </row>
    <row r="736" customFormat="false" ht="15" hidden="false" customHeight="false" outlineLevel="0" collapsed="false">
      <c r="A736" s="3" t="s">
        <v>1868</v>
      </c>
      <c r="B736" s="3" t="s">
        <v>11</v>
      </c>
      <c r="C736" s="3" t="s">
        <v>1575</v>
      </c>
      <c r="D736" s="3" t="s">
        <v>1749</v>
      </c>
      <c r="E736" s="3" t="s">
        <v>1869</v>
      </c>
      <c r="F736" s="3" t="n">
        <v>0.18</v>
      </c>
      <c r="G736" s="3" t="s">
        <v>15</v>
      </c>
      <c r="H736" s="3" t="n">
        <f aca="false">VLOOKUP(E736,[1]Sayfa5!E$1:H$1048576,4,0)</f>
        <v>25.38</v>
      </c>
      <c r="I736" s="23" t="n">
        <f aca="false">H736*(1+F736)/0.8</f>
        <v>37.4355</v>
      </c>
      <c r="J736" s="70" t="s">
        <v>1870</v>
      </c>
    </row>
    <row r="737" customFormat="false" ht="15" hidden="false" customHeight="false" outlineLevel="0" collapsed="false">
      <c r="A737" s="3" t="s">
        <v>1871</v>
      </c>
      <c r="B737" s="3" t="s">
        <v>11</v>
      </c>
      <c r="C737" s="3" t="s">
        <v>1575</v>
      </c>
      <c r="D737" s="3" t="s">
        <v>1749</v>
      </c>
      <c r="E737" s="3" t="s">
        <v>1872</v>
      </c>
      <c r="F737" s="3" t="n">
        <v>0.18</v>
      </c>
      <c r="G737" s="3" t="s">
        <v>15</v>
      </c>
      <c r="H737" s="3" t="n">
        <f aca="false">VLOOKUP(E737,[1]Sayfa5!E$1:H$1048576,4,0)</f>
        <v>25.38</v>
      </c>
      <c r="I737" s="23" t="n">
        <f aca="false">H737*(1+F737)/0.8</f>
        <v>37.4355</v>
      </c>
      <c r="J737" s="70" t="s">
        <v>1873</v>
      </c>
    </row>
    <row r="738" customFormat="false" ht="15" hidden="false" customHeight="false" outlineLevel="0" collapsed="false">
      <c r="A738" s="3" t="s">
        <v>1874</v>
      </c>
      <c r="B738" s="3" t="s">
        <v>11</v>
      </c>
      <c r="C738" s="3" t="s">
        <v>1575</v>
      </c>
      <c r="D738" s="3" t="s">
        <v>1749</v>
      </c>
      <c r="E738" s="3" t="s">
        <v>1875</v>
      </c>
      <c r="F738" s="3" t="n">
        <v>0.18</v>
      </c>
      <c r="G738" s="3" t="s">
        <v>15</v>
      </c>
      <c r="H738" s="3" t="n">
        <f aca="false">VLOOKUP(E738,[1]Sayfa5!E$1:H$1048576,4,0)</f>
        <v>25.38</v>
      </c>
      <c r="I738" s="23" t="n">
        <f aca="false">H738*(1+F738)/0.8</f>
        <v>37.4355</v>
      </c>
      <c r="J738" s="70" t="s">
        <v>1876</v>
      </c>
    </row>
    <row r="739" customFormat="false" ht="15" hidden="false" customHeight="false" outlineLevel="0" collapsed="false">
      <c r="A739" s="3" t="s">
        <v>1877</v>
      </c>
      <c r="B739" s="3" t="s">
        <v>11</v>
      </c>
      <c r="C739" s="3" t="s">
        <v>1575</v>
      </c>
      <c r="D739" s="3" t="s">
        <v>1749</v>
      </c>
      <c r="E739" s="3" t="s">
        <v>1878</v>
      </c>
      <c r="F739" s="3" t="n">
        <v>0.18</v>
      </c>
      <c r="G739" s="3" t="s">
        <v>15</v>
      </c>
      <c r="H739" s="3" t="n">
        <f aca="false">VLOOKUP(E739,[1]Sayfa5!E$1:H$1048576,4,0)</f>
        <v>25.38</v>
      </c>
      <c r="I739" s="23" t="n">
        <f aca="false">H739*(1+F739)/0.8</f>
        <v>37.4355</v>
      </c>
      <c r="J739" s="70" t="s">
        <v>1879</v>
      </c>
    </row>
    <row r="740" customFormat="false" ht="15" hidden="false" customHeight="false" outlineLevel="0" collapsed="false">
      <c r="A740" s="3" t="s">
        <v>1880</v>
      </c>
      <c r="B740" s="3" t="s">
        <v>11</v>
      </c>
      <c r="C740" s="3" t="s">
        <v>1575</v>
      </c>
      <c r="D740" s="3" t="s">
        <v>1749</v>
      </c>
      <c r="E740" s="3" t="s">
        <v>1881</v>
      </c>
      <c r="F740" s="3" t="n">
        <v>0.18</v>
      </c>
      <c r="G740" s="3" t="s">
        <v>15</v>
      </c>
      <c r="H740" s="3" t="n">
        <f aca="false">VLOOKUP(E740,[1]Sayfa5!E$1:H$1048576,4,0)</f>
        <v>25.38</v>
      </c>
      <c r="I740" s="23" t="n">
        <f aca="false">H740*(1+F740)/0.8</f>
        <v>37.4355</v>
      </c>
      <c r="J740" s="70" t="s">
        <v>1882</v>
      </c>
    </row>
    <row r="741" customFormat="false" ht="15" hidden="false" customHeight="false" outlineLevel="0" collapsed="false">
      <c r="A741" s="3" t="s">
        <v>1883</v>
      </c>
      <c r="B741" s="3" t="s">
        <v>11</v>
      </c>
      <c r="C741" s="3" t="s">
        <v>1575</v>
      </c>
      <c r="D741" s="3" t="s">
        <v>1749</v>
      </c>
      <c r="E741" s="3" t="s">
        <v>1884</v>
      </c>
      <c r="F741" s="3" t="n">
        <v>0.18</v>
      </c>
      <c r="G741" s="3" t="s">
        <v>15</v>
      </c>
      <c r="H741" s="3" t="n">
        <f aca="false">VLOOKUP(E741,[1]Sayfa5!E$1:H$1048576,4,0)</f>
        <v>25.38</v>
      </c>
      <c r="I741" s="23" t="n">
        <f aca="false">H741*(1+F741)/0.8</f>
        <v>37.4355</v>
      </c>
      <c r="J741" s="70" t="s">
        <v>1885</v>
      </c>
    </row>
    <row r="742" customFormat="false" ht="15" hidden="false" customHeight="false" outlineLevel="0" collapsed="false">
      <c r="A742" s="3" t="s">
        <v>1886</v>
      </c>
      <c r="B742" s="3" t="s">
        <v>11</v>
      </c>
      <c r="C742" s="3" t="s">
        <v>1575</v>
      </c>
      <c r="D742" s="3" t="s">
        <v>1749</v>
      </c>
      <c r="E742" s="3" t="s">
        <v>1887</v>
      </c>
      <c r="F742" s="3" t="n">
        <v>0.18</v>
      </c>
      <c r="G742" s="3" t="s">
        <v>15</v>
      </c>
      <c r="H742" s="3" t="n">
        <f aca="false">VLOOKUP(E742,[1]Sayfa5!E$1:H$1048576,4,0)</f>
        <v>25.38</v>
      </c>
      <c r="I742" s="23" t="n">
        <f aca="false">H742*(1+F742)/0.8</f>
        <v>37.4355</v>
      </c>
      <c r="J742" s="70" t="s">
        <v>1888</v>
      </c>
    </row>
    <row r="743" customFormat="false" ht="15" hidden="false" customHeight="false" outlineLevel="0" collapsed="false">
      <c r="A743" s="3" t="s">
        <v>1889</v>
      </c>
      <c r="B743" s="3" t="s">
        <v>11</v>
      </c>
      <c r="C743" s="3" t="s">
        <v>1575</v>
      </c>
      <c r="D743" s="3" t="s">
        <v>1749</v>
      </c>
      <c r="E743" s="3" t="s">
        <v>1890</v>
      </c>
      <c r="F743" s="3" t="n">
        <v>0.18</v>
      </c>
      <c r="G743" s="3" t="s">
        <v>15</v>
      </c>
      <c r="H743" s="3" t="n">
        <f aca="false">VLOOKUP(E743,[1]Sayfa5!E$1:H$1048576,4,0)</f>
        <v>25.38</v>
      </c>
      <c r="I743" s="23" t="n">
        <f aca="false">H743*(1+F743)/0.8</f>
        <v>37.4355</v>
      </c>
      <c r="J743" s="70" t="s">
        <v>1891</v>
      </c>
    </row>
    <row r="744" customFormat="false" ht="15" hidden="false" customHeight="false" outlineLevel="0" collapsed="false">
      <c r="A744" s="3" t="s">
        <v>1892</v>
      </c>
      <c r="B744" s="3" t="s">
        <v>11</v>
      </c>
      <c r="C744" s="3" t="s">
        <v>1575</v>
      </c>
      <c r="D744" s="3" t="s">
        <v>1749</v>
      </c>
      <c r="E744" s="3" t="s">
        <v>1893</v>
      </c>
      <c r="F744" s="3" t="n">
        <v>0.18</v>
      </c>
      <c r="G744" s="3" t="s">
        <v>15</v>
      </c>
      <c r="H744" s="3" t="n">
        <f aca="false">VLOOKUP(E744,[1]Sayfa5!E$1:H$1048576,4,0)</f>
        <v>25.38</v>
      </c>
      <c r="I744" s="23" t="n">
        <f aca="false">H744*(1+F744)/0.8</f>
        <v>37.4355</v>
      </c>
      <c r="J744" s="70" t="s">
        <v>1894</v>
      </c>
    </row>
    <row r="745" customFormat="false" ht="15" hidden="false" customHeight="false" outlineLevel="0" collapsed="false">
      <c r="A745" s="3" t="s">
        <v>1895</v>
      </c>
      <c r="B745" s="3" t="s">
        <v>11</v>
      </c>
      <c r="C745" s="3" t="s">
        <v>1575</v>
      </c>
      <c r="D745" s="3" t="s">
        <v>1749</v>
      </c>
      <c r="E745" s="3" t="s">
        <v>1896</v>
      </c>
      <c r="F745" s="3" t="n">
        <v>0.18</v>
      </c>
      <c r="G745" s="3" t="s">
        <v>15</v>
      </c>
      <c r="H745" s="3" t="n">
        <f aca="false">VLOOKUP(E745,[1]Sayfa5!E$1:H$1048576,4,0)</f>
        <v>25.38</v>
      </c>
      <c r="I745" s="23" t="n">
        <f aca="false">H745*(1+F745)/0.8</f>
        <v>37.4355</v>
      </c>
      <c r="J745" s="70" t="s">
        <v>1897</v>
      </c>
    </row>
    <row r="746" customFormat="false" ht="15" hidden="false" customHeight="false" outlineLevel="0" collapsed="false">
      <c r="A746" s="3" t="s">
        <v>1898</v>
      </c>
      <c r="B746" s="3" t="s">
        <v>11</v>
      </c>
      <c r="C746" s="3" t="s">
        <v>1575</v>
      </c>
      <c r="D746" s="3" t="s">
        <v>1749</v>
      </c>
      <c r="E746" s="3" t="s">
        <v>1899</v>
      </c>
      <c r="F746" s="3" t="n">
        <v>0.18</v>
      </c>
      <c r="G746" s="3" t="s">
        <v>15</v>
      </c>
      <c r="H746" s="3" t="n">
        <f aca="false">VLOOKUP(E746,[1]Sayfa5!E$1:H$1048576,4,0)</f>
        <v>14.382</v>
      </c>
      <c r="I746" s="23" t="n">
        <f aca="false">H746*(1+F746)/0.8</f>
        <v>21.21345</v>
      </c>
      <c r="J746" s="70" t="s">
        <v>1900</v>
      </c>
    </row>
    <row r="747" customFormat="false" ht="15" hidden="false" customHeight="false" outlineLevel="0" collapsed="false">
      <c r="A747" s="3" t="s">
        <v>1901</v>
      </c>
      <c r="B747" s="3" t="s">
        <v>11</v>
      </c>
      <c r="C747" s="3" t="s">
        <v>1575</v>
      </c>
      <c r="D747" s="3" t="s">
        <v>1749</v>
      </c>
      <c r="E747" s="3" t="s">
        <v>1902</v>
      </c>
      <c r="F747" s="3" t="n">
        <v>0.18</v>
      </c>
      <c r="G747" s="3" t="s">
        <v>15</v>
      </c>
      <c r="H747" s="3" t="n">
        <f aca="false">VLOOKUP(E747,[1]Sayfa5!E$1:H$1048576,4,0)</f>
        <v>14.382</v>
      </c>
      <c r="I747" s="23" t="n">
        <f aca="false">H747*(1+F747)/0.8</f>
        <v>21.21345</v>
      </c>
      <c r="J747" s="70" t="s">
        <v>1903</v>
      </c>
    </row>
    <row r="748" customFormat="false" ht="15" hidden="false" customHeight="false" outlineLevel="0" collapsed="false">
      <c r="A748" s="3" t="s">
        <v>1904</v>
      </c>
      <c r="B748" s="3" t="s">
        <v>11</v>
      </c>
      <c r="C748" s="3" t="s">
        <v>1575</v>
      </c>
      <c r="D748" s="3" t="s">
        <v>1749</v>
      </c>
      <c r="E748" s="3" t="s">
        <v>1905</v>
      </c>
      <c r="F748" s="3" t="n">
        <v>0.18</v>
      </c>
      <c r="G748" s="3" t="s">
        <v>15</v>
      </c>
      <c r="H748" s="3" t="n">
        <f aca="false">VLOOKUP(E748,[1]Sayfa5!E$1:H$1048576,4,0)</f>
        <v>14.382</v>
      </c>
      <c r="I748" s="23" t="n">
        <f aca="false">H748*(1+F748)/0.8</f>
        <v>21.21345</v>
      </c>
      <c r="J748" s="70" t="s">
        <v>1906</v>
      </c>
    </row>
    <row r="749" customFormat="false" ht="15" hidden="false" customHeight="false" outlineLevel="0" collapsed="false">
      <c r="A749" s="3" t="s">
        <v>1907</v>
      </c>
      <c r="B749" s="3" t="s">
        <v>11</v>
      </c>
      <c r="C749" s="3" t="s">
        <v>1575</v>
      </c>
      <c r="D749" s="3" t="s">
        <v>1749</v>
      </c>
      <c r="E749" s="3" t="s">
        <v>1908</v>
      </c>
      <c r="F749" s="3" t="n">
        <v>0.18</v>
      </c>
      <c r="G749" s="3" t="s">
        <v>15</v>
      </c>
      <c r="H749" s="3" t="n">
        <f aca="false">VLOOKUP(E749,[1]Sayfa5!E$1:H$1048576,4,0)</f>
        <v>14.382</v>
      </c>
      <c r="I749" s="23" t="n">
        <f aca="false">H749*(1+F749)/0.8</f>
        <v>21.21345</v>
      </c>
      <c r="J749" s="70" t="s">
        <v>1909</v>
      </c>
    </row>
    <row r="750" customFormat="false" ht="15" hidden="false" customHeight="false" outlineLevel="0" collapsed="false">
      <c r="A750" s="3" t="s">
        <v>1910</v>
      </c>
      <c r="B750" s="3" t="s">
        <v>11</v>
      </c>
      <c r="C750" s="3" t="s">
        <v>1575</v>
      </c>
      <c r="D750" s="3" t="s">
        <v>1749</v>
      </c>
      <c r="E750" s="3" t="s">
        <v>1911</v>
      </c>
      <c r="F750" s="3" t="n">
        <v>0.18</v>
      </c>
      <c r="G750" s="3" t="s">
        <v>15</v>
      </c>
      <c r="H750" s="3" t="n">
        <f aca="false">VLOOKUP(E750,[1]Sayfa5!E$1:H$1048576,4,0)</f>
        <v>14.382</v>
      </c>
      <c r="I750" s="23" t="n">
        <f aca="false">H750*(1+F750)/0.8</f>
        <v>21.21345</v>
      </c>
      <c r="J750" s="70" t="s">
        <v>1912</v>
      </c>
    </row>
    <row r="751" customFormat="false" ht="15" hidden="false" customHeight="false" outlineLevel="0" collapsed="false">
      <c r="A751" s="3" t="s">
        <v>1913</v>
      </c>
      <c r="B751" s="3" t="s">
        <v>11</v>
      </c>
      <c r="C751" s="3" t="s">
        <v>1575</v>
      </c>
      <c r="D751" s="3" t="s">
        <v>1749</v>
      </c>
      <c r="E751" s="3" t="s">
        <v>1914</v>
      </c>
      <c r="F751" s="3" t="n">
        <v>0.18</v>
      </c>
      <c r="G751" s="3" t="s">
        <v>15</v>
      </c>
      <c r="H751" s="3" t="n">
        <f aca="false">VLOOKUP(E751,[1]Sayfa5!E$1:H$1048576,4,0)</f>
        <v>14.382</v>
      </c>
      <c r="I751" s="23" t="n">
        <f aca="false">H751*(1+F751)/0.8</f>
        <v>21.21345</v>
      </c>
      <c r="J751" s="70" t="s">
        <v>1915</v>
      </c>
    </row>
    <row r="752" customFormat="false" ht="15" hidden="false" customHeight="false" outlineLevel="0" collapsed="false">
      <c r="A752" s="3" t="s">
        <v>1916</v>
      </c>
      <c r="B752" s="3" t="s">
        <v>11</v>
      </c>
      <c r="C752" s="3" t="s">
        <v>1575</v>
      </c>
      <c r="D752" s="3" t="s">
        <v>1749</v>
      </c>
      <c r="E752" s="3" t="s">
        <v>1917</v>
      </c>
      <c r="F752" s="3" t="n">
        <v>0.18</v>
      </c>
      <c r="G752" s="3" t="s">
        <v>15</v>
      </c>
      <c r="H752" s="3" t="n">
        <f aca="false">VLOOKUP(E752,[1]Sayfa5!E$1:H$1048576,4,0)</f>
        <v>14.382</v>
      </c>
      <c r="I752" s="23" t="n">
        <f aca="false">H752*(1+F752)/0.8</f>
        <v>21.21345</v>
      </c>
      <c r="J752" s="70" t="s">
        <v>1918</v>
      </c>
    </row>
    <row r="753" customFormat="false" ht="15" hidden="false" customHeight="false" outlineLevel="0" collapsed="false">
      <c r="A753" s="3" t="s">
        <v>1919</v>
      </c>
      <c r="B753" s="3" t="s">
        <v>11</v>
      </c>
      <c r="C753" s="3" t="s">
        <v>1575</v>
      </c>
      <c r="D753" s="3" t="s">
        <v>1749</v>
      </c>
      <c r="E753" s="3" t="s">
        <v>1920</v>
      </c>
      <c r="F753" s="3" t="n">
        <v>0.18</v>
      </c>
      <c r="G753" s="3" t="s">
        <v>15</v>
      </c>
      <c r="H753" s="3" t="n">
        <f aca="false">VLOOKUP(E753,[1]Sayfa5!E$1:H$1048576,4,0)</f>
        <v>48.222</v>
      </c>
      <c r="I753" s="23" t="n">
        <f aca="false">H753*(1+F753)/0.8</f>
        <v>71.12745</v>
      </c>
      <c r="J753" s="70" t="s">
        <v>1921</v>
      </c>
    </row>
    <row r="754" customFormat="false" ht="15" hidden="false" customHeight="false" outlineLevel="0" collapsed="false">
      <c r="A754" s="3" t="s">
        <v>1922</v>
      </c>
      <c r="B754" s="3" t="s">
        <v>11</v>
      </c>
      <c r="C754" s="3" t="s">
        <v>1575</v>
      </c>
      <c r="D754" s="3" t="s">
        <v>1749</v>
      </c>
      <c r="E754" s="3" t="s">
        <v>1923</v>
      </c>
      <c r="F754" s="3" t="n">
        <v>0.18</v>
      </c>
      <c r="G754" s="3" t="s">
        <v>15</v>
      </c>
      <c r="H754" s="3" t="n">
        <f aca="false">VLOOKUP(E754,[1]Sayfa5!E$1:H$1048576,4,0)</f>
        <v>48.222</v>
      </c>
      <c r="I754" s="23" t="n">
        <f aca="false">H754*(1+F754)/0.8</f>
        <v>71.12745</v>
      </c>
      <c r="J754" s="70" t="s">
        <v>1924</v>
      </c>
    </row>
    <row r="755" customFormat="false" ht="15" hidden="false" customHeight="false" outlineLevel="0" collapsed="false">
      <c r="A755" s="3" t="s">
        <v>1925</v>
      </c>
      <c r="B755" s="3" t="s">
        <v>11</v>
      </c>
      <c r="C755" s="3" t="s">
        <v>1575</v>
      </c>
      <c r="D755" s="3" t="s">
        <v>1749</v>
      </c>
      <c r="E755" s="3" t="s">
        <v>1926</v>
      </c>
      <c r="F755" s="3" t="n">
        <v>0.18</v>
      </c>
      <c r="G755" s="3" t="s">
        <v>15</v>
      </c>
      <c r="H755" s="3" t="n">
        <f aca="false">VLOOKUP(E755,[1]Sayfa5!E$1:H$1048576,4,0)</f>
        <v>48.222</v>
      </c>
      <c r="I755" s="23" t="n">
        <f aca="false">H755*(1+F755)/0.8</f>
        <v>71.12745</v>
      </c>
      <c r="J755" s="70" t="s">
        <v>1927</v>
      </c>
    </row>
    <row r="756" customFormat="false" ht="15" hidden="false" customHeight="false" outlineLevel="0" collapsed="false">
      <c r="A756" s="3" t="s">
        <v>1928</v>
      </c>
      <c r="B756" s="3" t="s">
        <v>11</v>
      </c>
      <c r="C756" s="3" t="s">
        <v>1575</v>
      </c>
      <c r="D756" s="3" t="s">
        <v>1749</v>
      </c>
      <c r="E756" s="3" t="s">
        <v>1929</v>
      </c>
      <c r="F756" s="3" t="n">
        <v>0.18</v>
      </c>
      <c r="G756" s="3" t="s">
        <v>15</v>
      </c>
      <c r="H756" s="3" t="n">
        <f aca="false">VLOOKUP(E756,[1]Sayfa5!E$1:H$1048576,4,0)</f>
        <v>48.222</v>
      </c>
      <c r="I756" s="23" t="n">
        <f aca="false">H756*(1+F756)/0.8</f>
        <v>71.12745</v>
      </c>
      <c r="J756" s="70" t="s">
        <v>1930</v>
      </c>
    </row>
    <row r="757" customFormat="false" ht="15" hidden="false" customHeight="false" outlineLevel="0" collapsed="false">
      <c r="A757" s="3" t="s">
        <v>1931</v>
      </c>
      <c r="B757" s="3" t="s">
        <v>11</v>
      </c>
      <c r="C757" s="3" t="s">
        <v>1575</v>
      </c>
      <c r="D757" s="3" t="s">
        <v>1749</v>
      </c>
      <c r="E757" s="3" t="s">
        <v>1932</v>
      </c>
      <c r="F757" s="3" t="n">
        <v>0.18</v>
      </c>
      <c r="G757" s="3" t="s">
        <v>15</v>
      </c>
      <c r="H757" s="3" t="n">
        <f aca="false">VLOOKUP(E757,[1]Sayfa5!E$1:H$1048576,4,0)</f>
        <v>111.672</v>
      </c>
      <c r="I757" s="23" t="n">
        <f aca="false">H757*(1+F757)/0.8</f>
        <v>164.7162</v>
      </c>
      <c r="J757" s="70" t="s">
        <v>1933</v>
      </c>
    </row>
    <row r="758" customFormat="false" ht="15" hidden="false" customHeight="false" outlineLevel="0" collapsed="false">
      <c r="A758" s="3" t="s">
        <v>1934</v>
      </c>
      <c r="B758" s="3" t="s">
        <v>11</v>
      </c>
      <c r="C758" s="3" t="s">
        <v>1575</v>
      </c>
      <c r="D758" s="3" t="s">
        <v>1749</v>
      </c>
      <c r="E758" s="3" t="s">
        <v>1935</v>
      </c>
      <c r="F758" s="3" t="n">
        <v>0.18</v>
      </c>
      <c r="G758" s="3" t="s">
        <v>15</v>
      </c>
      <c r="H758" s="3" t="n">
        <f aca="false">VLOOKUP(E758,[1]Sayfa5!E$1:H$1048576,4,0)</f>
        <v>120.978</v>
      </c>
      <c r="I758" s="23" t="n">
        <f aca="false">H758*(1+F758)/0.8</f>
        <v>178.44255</v>
      </c>
      <c r="J758" s="70" t="s">
        <v>1936</v>
      </c>
    </row>
    <row r="759" customFormat="false" ht="15" hidden="false" customHeight="false" outlineLevel="0" collapsed="false">
      <c r="A759" s="3" t="s">
        <v>1937</v>
      </c>
      <c r="B759" s="3" t="s">
        <v>11</v>
      </c>
      <c r="C759" s="3" t="s">
        <v>1575</v>
      </c>
      <c r="D759" s="3" t="s">
        <v>1749</v>
      </c>
      <c r="E759" s="3" t="s">
        <v>1938</v>
      </c>
      <c r="F759" s="3" t="n">
        <v>0.18</v>
      </c>
      <c r="G759" s="3" t="s">
        <v>15</v>
      </c>
      <c r="H759" s="3" t="n">
        <f aca="false">VLOOKUP(E759,[1]Sayfa5!E$1:H$1048576,4,0)</f>
        <v>120.978</v>
      </c>
      <c r="I759" s="23" t="n">
        <f aca="false">H759*(1+F759)/0.8</f>
        <v>178.44255</v>
      </c>
      <c r="J759" s="70" t="s">
        <v>1939</v>
      </c>
    </row>
    <row r="760" customFormat="false" ht="15" hidden="false" customHeight="false" outlineLevel="0" collapsed="false">
      <c r="A760" s="3" t="s">
        <v>1940</v>
      </c>
      <c r="B760" s="3" t="s">
        <v>11</v>
      </c>
      <c r="C760" s="3" t="s">
        <v>1575</v>
      </c>
      <c r="D760" s="3" t="s">
        <v>1749</v>
      </c>
      <c r="E760" s="3" t="s">
        <v>1941</v>
      </c>
      <c r="F760" s="3" t="n">
        <v>0.18</v>
      </c>
      <c r="G760" s="3" t="s">
        <v>15</v>
      </c>
      <c r="H760" s="3" t="n">
        <f aca="false">VLOOKUP(E760,[1]Sayfa5!E$1:H$1048576,4,0)</f>
        <v>120.978</v>
      </c>
      <c r="I760" s="23" t="n">
        <f aca="false">H760*(1+F760)/0.8</f>
        <v>178.44255</v>
      </c>
      <c r="J760" s="70" t="s">
        <v>1942</v>
      </c>
    </row>
    <row r="761" customFormat="false" ht="15" hidden="false" customHeight="false" outlineLevel="0" collapsed="false">
      <c r="A761" s="3" t="s">
        <v>1943</v>
      </c>
      <c r="B761" s="3" t="s">
        <v>11</v>
      </c>
      <c r="C761" s="3" t="s">
        <v>1575</v>
      </c>
      <c r="D761" s="3" t="s">
        <v>1749</v>
      </c>
      <c r="E761" s="3" t="s">
        <v>1944</v>
      </c>
      <c r="F761" s="3" t="n">
        <v>0.18</v>
      </c>
      <c r="G761" s="3" t="s">
        <v>15</v>
      </c>
      <c r="H761" s="3" t="n">
        <f aca="false">VLOOKUP(E761,[1]Sayfa5!E$1:H$1048576,4,0)</f>
        <v>120.978</v>
      </c>
      <c r="I761" s="23" t="n">
        <f aca="false">H761*(1+F761)/0.8</f>
        <v>178.44255</v>
      </c>
      <c r="J761" s="70" t="s">
        <v>1945</v>
      </c>
    </row>
    <row r="762" customFormat="false" ht="15" hidden="false" customHeight="false" outlineLevel="0" collapsed="false">
      <c r="A762" s="3" t="s">
        <v>1946</v>
      </c>
      <c r="B762" s="3" t="s">
        <v>11</v>
      </c>
      <c r="C762" s="3" t="s">
        <v>1575</v>
      </c>
      <c r="D762" s="3" t="s">
        <v>1749</v>
      </c>
      <c r="E762" s="3" t="s">
        <v>1947</v>
      </c>
      <c r="F762" s="3" t="n">
        <v>0.18</v>
      </c>
      <c r="G762" s="3" t="s">
        <v>15</v>
      </c>
      <c r="H762" s="3" t="n">
        <f aca="false">VLOOKUP(E762,[1]Sayfa5!E$1:H$1048576,4,0)</f>
        <v>295.254</v>
      </c>
      <c r="I762" s="23" t="n">
        <f aca="false">H762*(1+F762)/0.8</f>
        <v>435.49965</v>
      </c>
      <c r="J762" s="70" t="s">
        <v>1948</v>
      </c>
    </row>
    <row r="763" customFormat="false" ht="15" hidden="false" customHeight="false" outlineLevel="0" collapsed="false">
      <c r="A763" s="3" t="s">
        <v>1949</v>
      </c>
      <c r="B763" s="3" t="s">
        <v>11</v>
      </c>
      <c r="C763" s="3" t="s">
        <v>1575</v>
      </c>
      <c r="D763" s="3" t="s">
        <v>1749</v>
      </c>
      <c r="E763" s="3" t="s">
        <v>1950</v>
      </c>
      <c r="F763" s="3" t="n">
        <v>0.18</v>
      </c>
      <c r="G763" s="3" t="s">
        <v>15</v>
      </c>
      <c r="H763" s="3" t="n">
        <f aca="false">VLOOKUP(E763,[1]Sayfa5!E$1:H$1048576,4,0)</f>
        <v>702.18</v>
      </c>
      <c r="I763" s="23" t="n">
        <f aca="false">H763*(1+F763)/0.8</f>
        <v>1035.7155</v>
      </c>
      <c r="J763" s="70" t="s">
        <v>1951</v>
      </c>
    </row>
    <row r="764" customFormat="false" ht="15" hidden="false" customHeight="false" outlineLevel="0" collapsed="false">
      <c r="A764" s="3" t="s">
        <v>1952</v>
      </c>
      <c r="B764" s="3" t="s">
        <v>11</v>
      </c>
      <c r="C764" s="3" t="s">
        <v>1575</v>
      </c>
      <c r="D764" s="3" t="s">
        <v>1749</v>
      </c>
      <c r="E764" s="3" t="s">
        <v>1953</v>
      </c>
      <c r="F764" s="3" t="n">
        <v>0.18</v>
      </c>
      <c r="G764" s="3" t="s">
        <v>15</v>
      </c>
      <c r="H764" s="3" t="n">
        <f aca="false">VLOOKUP(E764,[1]Sayfa5!E$1:H$1048576,4,0)</f>
        <v>7.7832</v>
      </c>
      <c r="I764" s="23" t="n">
        <f aca="false">H764*(1+F764)/0.8</f>
        <v>11.48022</v>
      </c>
      <c r="J764" s="70" t="s">
        <v>1954</v>
      </c>
    </row>
    <row r="765" customFormat="false" ht="15" hidden="false" customHeight="false" outlineLevel="0" collapsed="false">
      <c r="A765" s="3" t="s">
        <v>1955</v>
      </c>
      <c r="B765" s="3" t="s">
        <v>11</v>
      </c>
      <c r="C765" s="3" t="s">
        <v>1575</v>
      </c>
      <c r="D765" s="3" t="s">
        <v>1749</v>
      </c>
      <c r="E765" s="3" t="s">
        <v>1956</v>
      </c>
      <c r="F765" s="3" t="n">
        <v>0.18</v>
      </c>
      <c r="G765" s="3" t="s">
        <v>15</v>
      </c>
      <c r="H765" s="3" t="n">
        <f aca="false">VLOOKUP(E765,[1]Sayfa5!E$1:H$1048576,4,0)</f>
        <v>7.7832</v>
      </c>
      <c r="I765" s="23" t="n">
        <f aca="false">H765*(1+F765)/0.8</f>
        <v>11.48022</v>
      </c>
      <c r="J765" s="70" t="s">
        <v>1957</v>
      </c>
    </row>
    <row r="766" customFormat="false" ht="15" hidden="false" customHeight="false" outlineLevel="0" collapsed="false">
      <c r="A766" s="3" t="s">
        <v>1958</v>
      </c>
      <c r="B766" s="3" t="s">
        <v>11</v>
      </c>
      <c r="C766" s="3" t="s">
        <v>1575</v>
      </c>
      <c r="D766" s="3" t="s">
        <v>1749</v>
      </c>
      <c r="E766" s="3" t="s">
        <v>1959</v>
      </c>
      <c r="F766" s="3" t="n">
        <v>0.18</v>
      </c>
      <c r="G766" s="3" t="s">
        <v>15</v>
      </c>
      <c r="H766" s="3" t="n">
        <f aca="false">VLOOKUP(E766,[1]Sayfa5!E$1:H$1048576,4,0)</f>
        <v>7.7832</v>
      </c>
      <c r="I766" s="23" t="n">
        <f aca="false">H766*(1+F766)/0.8</f>
        <v>11.48022</v>
      </c>
      <c r="J766" s="70" t="s">
        <v>1960</v>
      </c>
    </row>
    <row r="767" customFormat="false" ht="15" hidden="false" customHeight="false" outlineLevel="0" collapsed="false">
      <c r="A767" s="3" t="s">
        <v>1961</v>
      </c>
      <c r="B767" s="3" t="s">
        <v>11</v>
      </c>
      <c r="C767" s="3" t="s">
        <v>1575</v>
      </c>
      <c r="D767" s="3" t="s">
        <v>1749</v>
      </c>
      <c r="E767" s="3" t="s">
        <v>1962</v>
      </c>
      <c r="F767" s="3" t="n">
        <v>0.18</v>
      </c>
      <c r="G767" s="3" t="s">
        <v>15</v>
      </c>
      <c r="H767" s="3" t="n">
        <f aca="false">VLOOKUP(E767,[1]Sayfa5!E$1:H$1048576,4,0)</f>
        <v>9.9828</v>
      </c>
      <c r="I767" s="23" t="n">
        <f aca="false">H767*(1+F767)/0.8</f>
        <v>14.72463</v>
      </c>
      <c r="J767" s="70" t="s">
        <v>1963</v>
      </c>
    </row>
    <row r="768" customFormat="false" ht="15" hidden="false" customHeight="false" outlineLevel="0" collapsed="false">
      <c r="A768" s="3" t="s">
        <v>1964</v>
      </c>
      <c r="B768" s="3" t="s">
        <v>11</v>
      </c>
      <c r="C768" s="3" t="s">
        <v>1575</v>
      </c>
      <c r="D768" s="3" t="s">
        <v>1749</v>
      </c>
      <c r="E768" s="3" t="s">
        <v>1965</v>
      </c>
      <c r="F768" s="3" t="n">
        <v>0.18</v>
      </c>
      <c r="G768" s="3" t="s">
        <v>15</v>
      </c>
      <c r="H768" s="3" t="n">
        <f aca="false">VLOOKUP(E768,[1]Sayfa5!E$1:H$1048576,4,0)</f>
        <v>9.9828</v>
      </c>
      <c r="I768" s="23" t="n">
        <f aca="false">H768*(1+F768)/0.8</f>
        <v>14.72463</v>
      </c>
      <c r="J768" s="70" t="s">
        <v>1966</v>
      </c>
    </row>
    <row r="769" customFormat="false" ht="15" hidden="false" customHeight="false" outlineLevel="0" collapsed="false">
      <c r="A769" s="3" t="s">
        <v>1967</v>
      </c>
      <c r="B769" s="3" t="s">
        <v>11</v>
      </c>
      <c r="C769" s="3" t="s">
        <v>1575</v>
      </c>
      <c r="D769" s="3" t="s">
        <v>1749</v>
      </c>
      <c r="E769" s="3" t="s">
        <v>1968</v>
      </c>
      <c r="F769" s="3" t="n">
        <v>0.18</v>
      </c>
      <c r="G769" s="3" t="s">
        <v>15</v>
      </c>
      <c r="H769" s="3" t="n">
        <f aca="false">VLOOKUP(E769,[1]Sayfa5!E$1:H$1048576,4,0)</f>
        <v>9.9828</v>
      </c>
      <c r="I769" s="23" t="n">
        <f aca="false">H769*(1+F769)/0.8</f>
        <v>14.72463</v>
      </c>
      <c r="J769" s="70" t="s">
        <v>1969</v>
      </c>
    </row>
    <row r="770" customFormat="false" ht="15" hidden="false" customHeight="false" outlineLevel="0" collapsed="false">
      <c r="A770" s="3" t="s">
        <v>1970</v>
      </c>
      <c r="B770" s="3" t="s">
        <v>11</v>
      </c>
      <c r="C770" s="3" t="s">
        <v>1575</v>
      </c>
      <c r="D770" s="3" t="s">
        <v>1749</v>
      </c>
      <c r="E770" s="3" t="s">
        <v>1971</v>
      </c>
      <c r="F770" s="3" t="n">
        <v>0.18</v>
      </c>
      <c r="G770" s="3" t="s">
        <v>15</v>
      </c>
      <c r="H770" s="3" t="n">
        <f aca="false">VLOOKUP(E770,[1]Sayfa5!E$1:H$1048576,4,0)</f>
        <v>14.382</v>
      </c>
      <c r="I770" s="23" t="n">
        <f aca="false">H770*(1+F770)/0.8</f>
        <v>21.21345</v>
      </c>
      <c r="J770" s="70" t="s">
        <v>1972</v>
      </c>
    </row>
    <row r="771" customFormat="false" ht="15" hidden="false" customHeight="false" outlineLevel="0" collapsed="false">
      <c r="A771" s="3" t="s">
        <v>1973</v>
      </c>
      <c r="B771" s="3" t="s">
        <v>11</v>
      </c>
      <c r="C771" s="3" t="s">
        <v>1575</v>
      </c>
      <c r="D771" s="3" t="s">
        <v>1749</v>
      </c>
      <c r="E771" s="3" t="s">
        <v>1974</v>
      </c>
      <c r="F771" s="3" t="n">
        <v>0.18</v>
      </c>
      <c r="G771" s="3" t="s">
        <v>15</v>
      </c>
      <c r="H771" s="3" t="n">
        <f aca="false">VLOOKUP(E771,[1]Sayfa5!E$1:H$1048576,4,0)</f>
        <v>14.382</v>
      </c>
      <c r="I771" s="23" t="n">
        <f aca="false">H771*(1+F771)/0.8</f>
        <v>21.21345</v>
      </c>
      <c r="J771" s="70" t="s">
        <v>1975</v>
      </c>
    </row>
    <row r="772" customFormat="false" ht="15" hidden="false" customHeight="false" outlineLevel="0" collapsed="false">
      <c r="A772" s="3" t="s">
        <v>1976</v>
      </c>
      <c r="B772" s="3" t="s">
        <v>11</v>
      </c>
      <c r="C772" s="3" t="s">
        <v>1575</v>
      </c>
      <c r="D772" s="3" t="s">
        <v>1749</v>
      </c>
      <c r="E772" s="3" t="s">
        <v>1977</v>
      </c>
      <c r="F772" s="3" t="n">
        <v>0.18</v>
      </c>
      <c r="G772" s="3" t="s">
        <v>15</v>
      </c>
      <c r="H772" s="3" t="n">
        <f aca="false">VLOOKUP(E772,[1]Sayfa5!E$1:H$1048576,4,0)</f>
        <v>14.382</v>
      </c>
      <c r="I772" s="23" t="n">
        <f aca="false">H772*(1+F772)/0.8</f>
        <v>21.21345</v>
      </c>
      <c r="J772" s="70" t="s">
        <v>1978</v>
      </c>
    </row>
    <row r="773" customFormat="false" ht="15" hidden="false" customHeight="false" outlineLevel="0" collapsed="false">
      <c r="A773" s="3" t="s">
        <v>1979</v>
      </c>
      <c r="B773" s="3" t="s">
        <v>11</v>
      </c>
      <c r="C773" s="3" t="s">
        <v>1575</v>
      </c>
      <c r="D773" s="3" t="s">
        <v>1749</v>
      </c>
      <c r="E773" s="3" t="s">
        <v>1980</v>
      </c>
      <c r="F773" s="3" t="n">
        <v>0.18</v>
      </c>
      <c r="G773" s="3" t="s">
        <v>15</v>
      </c>
      <c r="H773" s="3" t="n">
        <f aca="false">VLOOKUP(E773,[1]Sayfa5!E$1:H$1048576,4,0)</f>
        <v>76.14</v>
      </c>
      <c r="I773" s="23" t="n">
        <f aca="false">H773*(1+F773)/0.8</f>
        <v>112.3065</v>
      </c>
      <c r="J773" s="70" t="s">
        <v>1981</v>
      </c>
    </row>
    <row r="774" customFormat="false" ht="15" hidden="false" customHeight="false" outlineLevel="0" collapsed="false">
      <c r="A774" s="3" t="s">
        <v>1982</v>
      </c>
      <c r="B774" s="3" t="s">
        <v>11</v>
      </c>
      <c r="C774" s="3" t="s">
        <v>1575</v>
      </c>
      <c r="D774" s="3" t="s">
        <v>1749</v>
      </c>
      <c r="E774" s="3" t="s">
        <v>1983</v>
      </c>
      <c r="F774" s="3" t="n">
        <v>0.18</v>
      </c>
      <c r="G774" s="3" t="s">
        <v>15</v>
      </c>
      <c r="H774" s="3" t="n">
        <f aca="false">VLOOKUP(E774,[1]Sayfa5!E$1:H$1048576,4,0)</f>
        <v>291.87</v>
      </c>
      <c r="I774" s="23" t="n">
        <f aca="false">H774*(1+F774)/0.8</f>
        <v>430.50825</v>
      </c>
      <c r="J774" s="70" t="s">
        <v>1984</v>
      </c>
    </row>
    <row r="775" customFormat="false" ht="15" hidden="false" customHeight="false" outlineLevel="0" collapsed="false">
      <c r="A775" s="3" t="s">
        <v>1985</v>
      </c>
      <c r="B775" s="3" t="s">
        <v>11</v>
      </c>
      <c r="C775" s="3" t="s">
        <v>1575</v>
      </c>
      <c r="D775" s="3" t="s">
        <v>1749</v>
      </c>
      <c r="E775" s="3" t="s">
        <v>1986</v>
      </c>
      <c r="F775" s="3" t="n">
        <v>0.18</v>
      </c>
      <c r="G775" s="3" t="s">
        <v>15</v>
      </c>
      <c r="H775" s="3" t="n">
        <f aca="false">VLOOKUP(E775,[1]Sayfa5!E$1:H$1048576,4,0)</f>
        <v>719.1</v>
      </c>
      <c r="I775" s="23" t="n">
        <f aca="false">H775*(1+F775)/0.8</f>
        <v>1060.6725</v>
      </c>
      <c r="J775" s="70" t="s">
        <v>1987</v>
      </c>
    </row>
    <row r="776" customFormat="false" ht="15" hidden="false" customHeight="false" outlineLevel="0" collapsed="false">
      <c r="A776" s="3" t="s">
        <v>1988</v>
      </c>
      <c r="B776" s="3" t="s">
        <v>11</v>
      </c>
      <c r="C776" s="3" t="s">
        <v>1575</v>
      </c>
      <c r="D776" s="3" t="s">
        <v>1749</v>
      </c>
      <c r="E776" s="3" t="s">
        <v>1989</v>
      </c>
      <c r="F776" s="3" t="n">
        <v>0.18</v>
      </c>
      <c r="G776" s="3" t="s">
        <v>15</v>
      </c>
      <c r="H776" s="3" t="n">
        <v>5.4405</v>
      </c>
      <c r="I776" s="23" t="n">
        <f aca="false">H776*(1+F776)/0.8</f>
        <v>8.0247375</v>
      </c>
      <c r="J776" s="30" t="s">
        <v>1990</v>
      </c>
    </row>
    <row r="777" customFormat="false" ht="15" hidden="false" customHeight="false" outlineLevel="0" collapsed="false">
      <c r="A777" s="3" t="s">
        <v>1991</v>
      </c>
      <c r="B777" s="3" t="s">
        <v>11</v>
      </c>
      <c r="C777" s="3" t="s">
        <v>1575</v>
      </c>
      <c r="D777" s="3" t="s">
        <v>1749</v>
      </c>
      <c r="E777" s="3" t="s">
        <v>1992</v>
      </c>
      <c r="F777" s="3" t="n">
        <v>0.18</v>
      </c>
      <c r="G777" s="3" t="s">
        <v>15</v>
      </c>
      <c r="H777" s="3" t="n">
        <v>5.4405</v>
      </c>
      <c r="I777" s="23" t="n">
        <f aca="false">H777*(1+F777)/0.8</f>
        <v>8.0247375</v>
      </c>
      <c r="J777" s="30" t="s">
        <v>1993</v>
      </c>
    </row>
    <row r="778" customFormat="false" ht="15" hidden="false" customHeight="false" outlineLevel="0" collapsed="false">
      <c r="A778" s="3" t="s">
        <v>1994</v>
      </c>
      <c r="B778" s="3" t="s">
        <v>11</v>
      </c>
      <c r="C778" s="3" t="s">
        <v>1575</v>
      </c>
      <c r="D778" s="3" t="s">
        <v>1749</v>
      </c>
      <c r="E778" s="3" t="s">
        <v>1995</v>
      </c>
      <c r="F778" s="3" t="n">
        <v>0.18</v>
      </c>
      <c r="G778" s="3" t="s">
        <v>15</v>
      </c>
      <c r="H778" s="3" t="n">
        <v>6.696</v>
      </c>
      <c r="I778" s="23" t="n">
        <f aca="false">H778*(1+F778)/0.8</f>
        <v>9.8766</v>
      </c>
      <c r="J778" s="30" t="s">
        <v>1996</v>
      </c>
    </row>
    <row r="779" customFormat="false" ht="15" hidden="false" customHeight="false" outlineLevel="0" collapsed="false">
      <c r="A779" s="3" t="s">
        <v>1997</v>
      </c>
      <c r="B779" s="3" t="s">
        <v>11</v>
      </c>
      <c r="C779" s="3" t="s">
        <v>1575</v>
      </c>
      <c r="D779" s="3" t="s">
        <v>1749</v>
      </c>
      <c r="E779" s="3" t="s">
        <v>1998</v>
      </c>
      <c r="F779" s="3" t="n">
        <v>0.18</v>
      </c>
      <c r="G779" s="3" t="s">
        <v>15</v>
      </c>
      <c r="H779" s="3" t="n">
        <v>6.696</v>
      </c>
      <c r="I779" s="23" t="n">
        <f aca="false">H779*(1+F779)/0.8</f>
        <v>9.8766</v>
      </c>
      <c r="J779" s="30" t="s">
        <v>1999</v>
      </c>
    </row>
    <row r="780" customFormat="false" ht="15" hidden="false" customHeight="false" outlineLevel="0" collapsed="false">
      <c r="A780" s="3" t="s">
        <v>2000</v>
      </c>
      <c r="B780" s="3" t="s">
        <v>11</v>
      </c>
      <c r="C780" s="3" t="s">
        <v>1575</v>
      </c>
      <c r="D780" s="3" t="s">
        <v>1749</v>
      </c>
      <c r="E780" s="3" t="s">
        <v>2001</v>
      </c>
      <c r="F780" s="3" t="n">
        <v>0.18</v>
      </c>
      <c r="G780" s="3" t="s">
        <v>15</v>
      </c>
      <c r="H780" s="3" t="n">
        <v>12.9735</v>
      </c>
      <c r="I780" s="23" t="n">
        <f aca="false">H780*(1+F780)/0.8</f>
        <v>19.1359125</v>
      </c>
      <c r="J780" s="30" t="s">
        <v>2002</v>
      </c>
    </row>
    <row r="781" customFormat="false" ht="15" hidden="false" customHeight="false" outlineLevel="0" collapsed="false">
      <c r="A781" s="3" t="s">
        <v>2003</v>
      </c>
      <c r="B781" s="3" t="s">
        <v>11</v>
      </c>
      <c r="C781" s="3" t="s">
        <v>1575</v>
      </c>
      <c r="D781" s="3" t="s">
        <v>1749</v>
      </c>
      <c r="E781" s="3" t="s">
        <v>2004</v>
      </c>
      <c r="F781" s="3" t="n">
        <v>0.18</v>
      </c>
      <c r="G781" s="3" t="s">
        <v>15</v>
      </c>
      <c r="H781" s="3" t="n">
        <v>12.9735</v>
      </c>
      <c r="I781" s="23" t="n">
        <f aca="false">H781*(1+F781)/0.8</f>
        <v>19.1359125</v>
      </c>
      <c r="J781" s="30" t="s">
        <v>2005</v>
      </c>
    </row>
    <row r="782" customFormat="false" ht="15" hidden="false" customHeight="false" outlineLevel="0" collapsed="false">
      <c r="A782" s="3" t="s">
        <v>2006</v>
      </c>
      <c r="B782" s="3" t="s">
        <v>11</v>
      </c>
      <c r="C782" s="3" t="s">
        <v>1575</v>
      </c>
      <c r="D782" s="3" t="s">
        <v>1749</v>
      </c>
      <c r="E782" s="3" t="s">
        <v>2007</v>
      </c>
      <c r="F782" s="3" t="n">
        <v>0.18</v>
      </c>
      <c r="G782" s="3" t="s">
        <v>15</v>
      </c>
      <c r="H782" s="3" t="n">
        <v>18.9999</v>
      </c>
      <c r="I782" s="23" t="n">
        <f aca="false">H782*(1+F782)/0.8</f>
        <v>28.0248525</v>
      </c>
      <c r="J782" s="30" t="s">
        <v>2008</v>
      </c>
    </row>
    <row r="783" customFormat="false" ht="15" hidden="false" customHeight="false" outlineLevel="0" collapsed="false">
      <c r="A783" s="3" t="s">
        <v>2009</v>
      </c>
      <c r="B783" s="3" t="s">
        <v>11</v>
      </c>
      <c r="C783" s="3" t="s">
        <v>1575</v>
      </c>
      <c r="D783" s="3" t="s">
        <v>1749</v>
      </c>
      <c r="E783" s="3" t="s">
        <v>2010</v>
      </c>
      <c r="F783" s="3" t="n">
        <v>0.18</v>
      </c>
      <c r="G783" s="3" t="s">
        <v>15</v>
      </c>
      <c r="H783" s="3" t="n">
        <v>18.9999</v>
      </c>
      <c r="I783" s="23" t="n">
        <f aca="false">H783*(1+F783)/0.8</f>
        <v>28.0248525</v>
      </c>
      <c r="J783" s="30" t="s">
        <v>2011</v>
      </c>
    </row>
    <row r="784" customFormat="false" ht="15" hidden="false" customHeight="false" outlineLevel="0" collapsed="false">
      <c r="A784" s="3" t="s">
        <v>2012</v>
      </c>
      <c r="B784" s="3" t="s">
        <v>11</v>
      </c>
      <c r="C784" s="3" t="s">
        <v>1575</v>
      </c>
      <c r="D784" s="3" t="s">
        <v>1749</v>
      </c>
      <c r="E784" s="3" t="s">
        <v>2013</v>
      </c>
      <c r="F784" s="3" t="n">
        <v>0.18</v>
      </c>
      <c r="G784" s="3" t="s">
        <v>15</v>
      </c>
      <c r="H784" s="3" t="n">
        <v>227.664</v>
      </c>
      <c r="I784" s="23" t="n">
        <f aca="false">H784*(1+F784)/0.8</f>
        <v>335.8044</v>
      </c>
      <c r="J784" s="30" t="s">
        <v>2014</v>
      </c>
    </row>
    <row r="785" customFormat="false" ht="15" hidden="false" customHeight="false" outlineLevel="0" collapsed="false">
      <c r="A785" s="3" t="s">
        <v>2015</v>
      </c>
      <c r="B785" s="3" t="s">
        <v>11</v>
      </c>
      <c r="C785" s="3" t="s">
        <v>1575</v>
      </c>
      <c r="D785" s="3" t="s">
        <v>1749</v>
      </c>
      <c r="E785" s="3" t="s">
        <v>2016</v>
      </c>
      <c r="F785" s="3" t="n">
        <v>0.18</v>
      </c>
      <c r="G785" s="3" t="s">
        <v>15</v>
      </c>
      <c r="H785" s="3" t="n">
        <v>318.06</v>
      </c>
      <c r="I785" s="23" t="n">
        <f aca="false">H785*(1+F785)/0.8</f>
        <v>469.1385</v>
      </c>
      <c r="J785" s="30" t="s">
        <v>2017</v>
      </c>
    </row>
    <row r="786" customFormat="false" ht="15" hidden="false" customHeight="false" outlineLevel="0" collapsed="false">
      <c r="A786" s="3" t="s">
        <v>2018</v>
      </c>
      <c r="B786" s="3" t="s">
        <v>11</v>
      </c>
      <c r="C786" s="3" t="s">
        <v>1575</v>
      </c>
      <c r="D786" s="3" t="s">
        <v>1749</v>
      </c>
      <c r="E786" s="3" t="s">
        <v>2019</v>
      </c>
      <c r="F786" s="3" t="n">
        <v>0.18</v>
      </c>
      <c r="G786" s="3" t="s">
        <v>15</v>
      </c>
      <c r="H786" s="3" t="n">
        <v>531.495</v>
      </c>
      <c r="I786" s="23" t="n">
        <f aca="false">H786*(1+F786)/0.8</f>
        <v>783.955125</v>
      </c>
      <c r="J786" s="30" t="s">
        <v>2020</v>
      </c>
    </row>
    <row r="787" customFormat="false" ht="15" hidden="false" customHeight="false" outlineLevel="0" collapsed="false">
      <c r="A787" s="3" t="s">
        <v>2021</v>
      </c>
      <c r="B787" s="3" t="s">
        <v>11</v>
      </c>
      <c r="C787" s="3" t="s">
        <v>1575</v>
      </c>
      <c r="D787" s="3" t="s">
        <v>1749</v>
      </c>
      <c r="E787" s="3" t="s">
        <v>2022</v>
      </c>
      <c r="F787" s="3" t="n">
        <v>0.18</v>
      </c>
      <c r="G787" s="3" t="s">
        <v>15</v>
      </c>
      <c r="H787" s="3" t="n">
        <v>23.7708</v>
      </c>
      <c r="I787" s="23" t="n">
        <f aca="false">H787*(1+F787)/0.8</f>
        <v>35.06193</v>
      </c>
      <c r="J787" s="30" t="s">
        <v>2023</v>
      </c>
    </row>
    <row r="788" customFormat="false" ht="15" hidden="false" customHeight="false" outlineLevel="0" collapsed="false">
      <c r="A788" s="3" t="s">
        <v>2024</v>
      </c>
      <c r="B788" s="3" t="s">
        <v>11</v>
      </c>
      <c r="C788" s="3" t="s">
        <v>1575</v>
      </c>
      <c r="D788" s="3" t="s">
        <v>1749</v>
      </c>
      <c r="E788" s="3" t="s">
        <v>2025</v>
      </c>
      <c r="F788" s="3" t="n">
        <v>0.18</v>
      </c>
      <c r="G788" s="3" t="s">
        <v>15</v>
      </c>
      <c r="H788" s="3" t="n">
        <v>44.361</v>
      </c>
      <c r="I788" s="23" t="n">
        <f aca="false">H788*(1+F788)/0.8</f>
        <v>65.432475</v>
      </c>
      <c r="J788" s="30" t="s">
        <v>2026</v>
      </c>
    </row>
    <row r="789" customFormat="false" ht="15" hidden="false" customHeight="false" outlineLevel="0" collapsed="false">
      <c r="A789" s="3" t="s">
        <v>2027</v>
      </c>
      <c r="B789" s="3" t="s">
        <v>11</v>
      </c>
      <c r="C789" s="3" t="s">
        <v>1575</v>
      </c>
      <c r="D789" s="3" t="s">
        <v>1749</v>
      </c>
      <c r="E789" s="3" t="s">
        <v>2028</v>
      </c>
      <c r="F789" s="3" t="n">
        <v>0.18</v>
      </c>
      <c r="G789" s="3" t="s">
        <v>15</v>
      </c>
      <c r="H789" s="3" t="n">
        <v>4.47795</v>
      </c>
      <c r="I789" s="23" t="n">
        <f aca="false">H789*(1+F789)/0.8</f>
        <v>6.60497625</v>
      </c>
      <c r="J789" s="30" t="s">
        <v>2029</v>
      </c>
    </row>
    <row r="790" customFormat="false" ht="15" hidden="false" customHeight="false" outlineLevel="0" collapsed="false">
      <c r="A790" s="3" t="s">
        <v>2030</v>
      </c>
      <c r="B790" s="3" t="s">
        <v>11</v>
      </c>
      <c r="C790" s="3" t="s">
        <v>1575</v>
      </c>
      <c r="D790" s="3" t="s">
        <v>1749</v>
      </c>
      <c r="E790" s="3" t="s">
        <v>2031</v>
      </c>
      <c r="F790" s="3" t="n">
        <v>0.18</v>
      </c>
      <c r="G790" s="3" t="s">
        <v>15</v>
      </c>
      <c r="H790" s="3" t="n">
        <v>4.47795</v>
      </c>
      <c r="I790" s="23" t="n">
        <f aca="false">H790*(1+F790)/0.8</f>
        <v>6.60497625</v>
      </c>
      <c r="J790" s="30" t="s">
        <v>2032</v>
      </c>
    </row>
    <row r="791" customFormat="false" ht="15" hidden="false" customHeight="false" outlineLevel="0" collapsed="false">
      <c r="A791" s="3" t="s">
        <v>2033</v>
      </c>
      <c r="B791" s="3" t="s">
        <v>11</v>
      </c>
      <c r="C791" s="3" t="s">
        <v>1575</v>
      </c>
      <c r="D791" s="3" t="s">
        <v>1749</v>
      </c>
      <c r="E791" s="3" t="s">
        <v>2034</v>
      </c>
      <c r="F791" s="3" t="n">
        <v>0.18</v>
      </c>
      <c r="G791" s="3" t="s">
        <v>15</v>
      </c>
      <c r="H791" s="3" t="n">
        <v>4.47795</v>
      </c>
      <c r="I791" s="23" t="n">
        <f aca="false">H791*(1+F791)/0.8</f>
        <v>6.60497625</v>
      </c>
      <c r="J791" s="30" t="s">
        <v>2035</v>
      </c>
    </row>
    <row r="792" customFormat="false" ht="15" hidden="false" customHeight="false" outlineLevel="0" collapsed="false">
      <c r="A792" s="3" t="s">
        <v>2036</v>
      </c>
      <c r="B792" s="3" t="s">
        <v>11</v>
      </c>
      <c r="C792" s="3" t="s">
        <v>1575</v>
      </c>
      <c r="D792" s="3" t="s">
        <v>1749</v>
      </c>
      <c r="E792" s="3" t="s">
        <v>2037</v>
      </c>
      <c r="F792" s="3" t="n">
        <v>0.18</v>
      </c>
      <c r="G792" s="3" t="s">
        <v>15</v>
      </c>
      <c r="H792" s="3" t="n">
        <v>4.47795</v>
      </c>
      <c r="I792" s="23" t="n">
        <f aca="false">H792*(1+F792)/0.8</f>
        <v>6.60497625</v>
      </c>
      <c r="J792" s="30" t="s">
        <v>2038</v>
      </c>
    </row>
    <row r="793" customFormat="false" ht="15" hidden="false" customHeight="false" outlineLevel="0" collapsed="false">
      <c r="A793" s="3" t="s">
        <v>2039</v>
      </c>
      <c r="B793" s="3" t="s">
        <v>11</v>
      </c>
      <c r="C793" s="3" t="s">
        <v>1575</v>
      </c>
      <c r="D793" s="3" t="s">
        <v>1749</v>
      </c>
      <c r="E793" s="3" t="s">
        <v>2040</v>
      </c>
      <c r="F793" s="3" t="n">
        <v>0.18</v>
      </c>
      <c r="G793" s="3" t="s">
        <v>15</v>
      </c>
      <c r="H793" s="3" t="n">
        <v>5.6079</v>
      </c>
      <c r="I793" s="23" t="n">
        <f aca="false">H793*(1+F793)/0.8</f>
        <v>8.2716525</v>
      </c>
      <c r="J793" s="30" t="s">
        <v>2041</v>
      </c>
    </row>
    <row r="794" customFormat="false" ht="15" hidden="false" customHeight="false" outlineLevel="0" collapsed="false">
      <c r="A794" s="3" t="s">
        <v>2042</v>
      </c>
      <c r="B794" s="3" t="s">
        <v>11</v>
      </c>
      <c r="C794" s="3" t="s">
        <v>1575</v>
      </c>
      <c r="D794" s="3" t="s">
        <v>1749</v>
      </c>
      <c r="E794" s="3" t="s">
        <v>2043</v>
      </c>
      <c r="F794" s="3" t="n">
        <v>0.18</v>
      </c>
      <c r="G794" s="3" t="s">
        <v>15</v>
      </c>
      <c r="H794" s="3" t="n">
        <v>5.6079</v>
      </c>
      <c r="I794" s="23" t="n">
        <f aca="false">H794*(1+F794)/0.8</f>
        <v>8.2716525</v>
      </c>
      <c r="J794" s="30" t="s">
        <v>2044</v>
      </c>
    </row>
    <row r="795" customFormat="false" ht="15" hidden="false" customHeight="false" outlineLevel="0" collapsed="false">
      <c r="A795" s="3" t="s">
        <v>2045</v>
      </c>
      <c r="B795" s="3" t="s">
        <v>11</v>
      </c>
      <c r="C795" s="3" t="s">
        <v>1575</v>
      </c>
      <c r="D795" s="3" t="s">
        <v>1749</v>
      </c>
      <c r="E795" s="3" t="s">
        <v>2046</v>
      </c>
      <c r="F795" s="3" t="n">
        <v>0.18</v>
      </c>
      <c r="G795" s="3" t="s">
        <v>15</v>
      </c>
      <c r="H795" s="3" t="n">
        <v>5.6079</v>
      </c>
      <c r="I795" s="23" t="n">
        <f aca="false">H795*(1+F795)/0.8</f>
        <v>8.2716525</v>
      </c>
      <c r="J795" s="30" t="s">
        <v>2047</v>
      </c>
    </row>
    <row r="796" customFormat="false" ht="15" hidden="false" customHeight="false" outlineLevel="0" collapsed="false">
      <c r="A796" s="3" t="s">
        <v>2048</v>
      </c>
      <c r="B796" s="3" t="s">
        <v>11</v>
      </c>
      <c r="C796" s="3" t="s">
        <v>1575</v>
      </c>
      <c r="D796" s="3" t="s">
        <v>1749</v>
      </c>
      <c r="E796" s="3" t="s">
        <v>2049</v>
      </c>
      <c r="F796" s="3" t="n">
        <v>0.18</v>
      </c>
      <c r="G796" s="3" t="s">
        <v>15</v>
      </c>
      <c r="H796" s="3" t="n">
        <v>5.6079</v>
      </c>
      <c r="I796" s="23" t="n">
        <f aca="false">H796*(1+F796)/0.8</f>
        <v>8.2716525</v>
      </c>
      <c r="J796" s="30" t="s">
        <v>2050</v>
      </c>
    </row>
    <row r="797" customFormat="false" ht="15" hidden="false" customHeight="false" outlineLevel="0" collapsed="false">
      <c r="A797" s="3" t="s">
        <v>2051</v>
      </c>
      <c r="B797" s="3" t="s">
        <v>11</v>
      </c>
      <c r="C797" s="3" t="s">
        <v>1575</v>
      </c>
      <c r="D797" s="3" t="s">
        <v>1749</v>
      </c>
      <c r="E797" s="3" t="s">
        <v>2052</v>
      </c>
      <c r="F797" s="3" t="n">
        <v>0.18</v>
      </c>
      <c r="G797" s="3" t="s">
        <v>15</v>
      </c>
      <c r="H797" s="3" t="n">
        <v>5.6079</v>
      </c>
      <c r="I797" s="23" t="n">
        <f aca="false">H797*(1+F797)/0.8</f>
        <v>8.2716525</v>
      </c>
      <c r="J797" s="30" t="s">
        <v>2053</v>
      </c>
    </row>
    <row r="798" customFormat="false" ht="15" hidden="false" customHeight="false" outlineLevel="0" collapsed="false">
      <c r="A798" s="3" t="s">
        <v>2054</v>
      </c>
      <c r="B798" s="3" t="s">
        <v>11</v>
      </c>
      <c r="C798" s="3" t="s">
        <v>1575</v>
      </c>
      <c r="D798" s="3" t="s">
        <v>1749</v>
      </c>
      <c r="E798" s="3" t="s">
        <v>2055</v>
      </c>
      <c r="F798" s="3" t="n">
        <v>0.18</v>
      </c>
      <c r="G798" s="3" t="s">
        <v>15</v>
      </c>
      <c r="H798" s="3" t="n">
        <v>11.8854</v>
      </c>
      <c r="I798" s="23" t="n">
        <f aca="false">H798*(1+F798)/0.8</f>
        <v>17.530965</v>
      </c>
      <c r="J798" s="30" t="s">
        <v>2056</v>
      </c>
    </row>
    <row r="799" customFormat="false" ht="15" hidden="false" customHeight="false" outlineLevel="0" collapsed="false">
      <c r="A799" s="3" t="s">
        <v>2057</v>
      </c>
      <c r="B799" s="3" t="s">
        <v>11</v>
      </c>
      <c r="C799" s="3" t="s">
        <v>1575</v>
      </c>
      <c r="D799" s="3" t="s">
        <v>1749</v>
      </c>
      <c r="E799" s="3" t="s">
        <v>2058</v>
      </c>
      <c r="F799" s="3" t="n">
        <v>0.18</v>
      </c>
      <c r="G799" s="3" t="s">
        <v>15</v>
      </c>
      <c r="H799" s="3" t="n">
        <v>11.8854</v>
      </c>
      <c r="I799" s="23" t="n">
        <f aca="false">H799*(1+F799)/0.8</f>
        <v>17.530965</v>
      </c>
      <c r="J799" s="30" t="s">
        <v>2059</v>
      </c>
    </row>
    <row r="800" customFormat="false" ht="15" hidden="false" customHeight="false" outlineLevel="0" collapsed="false">
      <c r="A800" s="3" t="s">
        <v>2060</v>
      </c>
      <c r="B800" s="3" t="s">
        <v>11</v>
      </c>
      <c r="C800" s="3" t="s">
        <v>1575</v>
      </c>
      <c r="D800" s="3" t="s">
        <v>1749</v>
      </c>
      <c r="E800" s="3" t="s">
        <v>2061</v>
      </c>
      <c r="F800" s="3" t="n">
        <v>0.18</v>
      </c>
      <c r="G800" s="3" t="s">
        <v>15</v>
      </c>
      <c r="H800" s="3" t="n">
        <v>17.6607</v>
      </c>
      <c r="I800" s="23" t="n">
        <f aca="false">H800*(1+F800)/0.8</f>
        <v>26.0495325</v>
      </c>
      <c r="J800" s="30" t="s">
        <v>2062</v>
      </c>
    </row>
    <row r="801" customFormat="false" ht="15" hidden="false" customHeight="false" outlineLevel="0" collapsed="false">
      <c r="A801" s="3" t="s">
        <v>2063</v>
      </c>
      <c r="B801" s="3" t="s">
        <v>11</v>
      </c>
      <c r="C801" s="3" t="s">
        <v>1575</v>
      </c>
      <c r="D801" s="3" t="s">
        <v>1749</v>
      </c>
      <c r="E801" s="3" t="s">
        <v>2064</v>
      </c>
      <c r="F801" s="3" t="n">
        <v>0.18</v>
      </c>
      <c r="G801" s="3" t="s">
        <v>15</v>
      </c>
      <c r="H801" s="3" t="n">
        <v>17.6607</v>
      </c>
      <c r="I801" s="23" t="n">
        <f aca="false">H801*(1+F801)/0.8</f>
        <v>26.0495325</v>
      </c>
      <c r="J801" s="30" t="s">
        <v>2065</v>
      </c>
    </row>
    <row r="802" customFormat="false" ht="15" hidden="false" customHeight="false" outlineLevel="0" collapsed="false">
      <c r="A802" s="3" t="s">
        <v>2066</v>
      </c>
      <c r="B802" s="3" t="s">
        <v>11</v>
      </c>
      <c r="C802" s="3" t="s">
        <v>1575</v>
      </c>
      <c r="D802" s="3" t="s">
        <v>1749</v>
      </c>
      <c r="E802" s="3" t="s">
        <v>2067</v>
      </c>
      <c r="F802" s="3" t="n">
        <v>0.18</v>
      </c>
      <c r="G802" s="3" t="s">
        <v>15</v>
      </c>
      <c r="H802" s="3" t="n">
        <v>57.753</v>
      </c>
      <c r="I802" s="23" t="n">
        <f aca="false">H802*(1+F802)/0.8</f>
        <v>85.185675</v>
      </c>
      <c r="J802" s="30" t="s">
        <v>2068</v>
      </c>
    </row>
    <row r="803" customFormat="false" ht="15" hidden="false" customHeight="false" outlineLevel="0" collapsed="false">
      <c r="A803" s="3" t="s">
        <v>2069</v>
      </c>
      <c r="B803" s="3" t="s">
        <v>11</v>
      </c>
      <c r="C803" s="3" t="s">
        <v>1575</v>
      </c>
      <c r="D803" s="3" t="s">
        <v>1749</v>
      </c>
      <c r="E803" s="3" t="s">
        <v>2070</v>
      </c>
      <c r="F803" s="3" t="n">
        <v>0.18</v>
      </c>
      <c r="G803" s="3" t="s">
        <v>15</v>
      </c>
      <c r="H803" s="3" t="n">
        <v>57.753</v>
      </c>
      <c r="I803" s="23" t="n">
        <f aca="false">H803*(1+F803)/0.8</f>
        <v>85.185675</v>
      </c>
      <c r="J803" s="30" t="s">
        <v>2071</v>
      </c>
    </row>
    <row r="804" customFormat="false" ht="15" hidden="false" customHeight="false" outlineLevel="0" collapsed="false">
      <c r="A804" s="3" t="s">
        <v>2072</v>
      </c>
      <c r="B804" s="3" t="s">
        <v>11</v>
      </c>
      <c r="C804" s="3" t="s">
        <v>1575</v>
      </c>
      <c r="D804" s="3" t="s">
        <v>2073</v>
      </c>
      <c r="E804" s="3" t="s">
        <v>2074</v>
      </c>
      <c r="F804" s="3" t="n">
        <v>0.18</v>
      </c>
      <c r="G804" s="3" t="s">
        <v>15</v>
      </c>
      <c r="H804" s="23" t="n">
        <f aca="false">VLOOKUP(E804,[1]Sayfa5!E$1:H$1048576,4,0)</f>
        <v>7.58928</v>
      </c>
      <c r="I804" s="23" t="n">
        <f aca="false">H804*(1+F804)/0.8</f>
        <v>11.194188</v>
      </c>
      <c r="J804" s="71" t="s">
        <v>2075</v>
      </c>
    </row>
    <row r="805" customFormat="false" ht="15" hidden="false" customHeight="false" outlineLevel="0" collapsed="false">
      <c r="A805" s="3" t="s">
        <v>2076</v>
      </c>
      <c r="B805" s="3" t="s">
        <v>11</v>
      </c>
      <c r="C805" s="3" t="s">
        <v>1575</v>
      </c>
      <c r="D805" s="3" t="s">
        <v>2073</v>
      </c>
      <c r="E805" s="3" t="s">
        <v>2077</v>
      </c>
      <c r="F805" s="3" t="n">
        <v>0.18</v>
      </c>
      <c r="G805" s="3" t="s">
        <v>15</v>
      </c>
      <c r="H805" s="23" t="n">
        <f aca="false">VLOOKUP(E805,[1]Sayfa5!E$1:H$1048576,4,0)</f>
        <v>7.58928</v>
      </c>
      <c r="I805" s="23" t="n">
        <f aca="false">H805*(1+F805)/0.8</f>
        <v>11.194188</v>
      </c>
      <c r="J805" s="71" t="s">
        <v>2078</v>
      </c>
    </row>
    <row r="806" customFormat="false" ht="15" hidden="false" customHeight="false" outlineLevel="0" collapsed="false">
      <c r="A806" s="3" t="s">
        <v>2079</v>
      </c>
      <c r="B806" s="3" t="s">
        <v>11</v>
      </c>
      <c r="C806" s="3" t="s">
        <v>1575</v>
      </c>
      <c r="D806" s="3" t="s">
        <v>2073</v>
      </c>
      <c r="E806" s="3" t="s">
        <v>2080</v>
      </c>
      <c r="F806" s="3" t="n">
        <v>0.18</v>
      </c>
      <c r="G806" s="3" t="s">
        <v>15</v>
      </c>
      <c r="H806" s="23" t="n">
        <f aca="false">VLOOKUP(E806,[1]Sayfa5!E$1:H$1048576,4,0)</f>
        <v>7.58928</v>
      </c>
      <c r="I806" s="23" t="n">
        <f aca="false">H806*(1+F806)/0.8</f>
        <v>11.194188</v>
      </c>
      <c r="J806" s="71" t="s">
        <v>2081</v>
      </c>
    </row>
    <row r="807" customFormat="false" ht="15" hidden="false" customHeight="false" outlineLevel="0" collapsed="false">
      <c r="A807" s="3" t="s">
        <v>2082</v>
      </c>
      <c r="B807" s="3" t="s">
        <v>11</v>
      </c>
      <c r="C807" s="3" t="s">
        <v>1575</v>
      </c>
      <c r="D807" s="3" t="s">
        <v>2073</v>
      </c>
      <c r="E807" s="3" t="s">
        <v>2083</v>
      </c>
      <c r="F807" s="3" t="n">
        <v>0.18</v>
      </c>
      <c r="G807" s="3" t="s">
        <v>15</v>
      </c>
      <c r="H807" s="23" t="n">
        <f aca="false">VLOOKUP(E807,[1]Sayfa5!E$1:H$1048576,4,0)</f>
        <v>7.58928</v>
      </c>
      <c r="I807" s="23" t="n">
        <f aca="false">H807*(1+F807)/0.8</f>
        <v>11.194188</v>
      </c>
      <c r="J807" s="71" t="s">
        <v>2084</v>
      </c>
    </row>
    <row r="808" customFormat="false" ht="15" hidden="false" customHeight="false" outlineLevel="0" collapsed="false">
      <c r="A808" s="3" t="s">
        <v>2085</v>
      </c>
      <c r="B808" s="3" t="s">
        <v>11</v>
      </c>
      <c r="C808" s="3" t="s">
        <v>1575</v>
      </c>
      <c r="D808" s="3" t="s">
        <v>2073</v>
      </c>
      <c r="E808" s="3" t="s">
        <v>2086</v>
      </c>
      <c r="F808" s="3" t="n">
        <v>0.18</v>
      </c>
      <c r="G808" s="3" t="s">
        <v>15</v>
      </c>
      <c r="H808" s="23" t="n">
        <f aca="false">VLOOKUP(E808,[1]Sayfa5!E$1:H$1048576,4,0)</f>
        <v>7.58928</v>
      </c>
      <c r="I808" s="23" t="n">
        <f aca="false">H808*(1+F808)/0.8</f>
        <v>11.194188</v>
      </c>
      <c r="J808" s="71" t="s">
        <v>2087</v>
      </c>
    </row>
    <row r="809" customFormat="false" ht="15" hidden="false" customHeight="false" outlineLevel="0" collapsed="false">
      <c r="A809" s="3" t="s">
        <v>2088</v>
      </c>
      <c r="B809" s="3" t="s">
        <v>11</v>
      </c>
      <c r="C809" s="3" t="s">
        <v>1575</v>
      </c>
      <c r="D809" s="3" t="s">
        <v>2073</v>
      </c>
      <c r="E809" s="3" t="s">
        <v>2089</v>
      </c>
      <c r="F809" s="3" t="n">
        <v>0.18</v>
      </c>
      <c r="G809" s="3" t="s">
        <v>15</v>
      </c>
      <c r="H809" s="23" t="n">
        <f aca="false">VLOOKUP(E809,[1]Sayfa5!E$1:H$1048576,4,0)</f>
        <v>23.7844</v>
      </c>
      <c r="I809" s="23" t="n">
        <f aca="false">H809*(1+F809)/0.8</f>
        <v>35.08199</v>
      </c>
      <c r="J809" s="71" t="s">
        <v>2090</v>
      </c>
    </row>
    <row r="810" customFormat="false" ht="15" hidden="false" customHeight="false" outlineLevel="0" collapsed="false">
      <c r="A810" s="3" t="s">
        <v>2091</v>
      </c>
      <c r="B810" s="3" t="s">
        <v>11</v>
      </c>
      <c r="C810" s="3" t="s">
        <v>1575</v>
      </c>
      <c r="D810" s="3" t="s">
        <v>2073</v>
      </c>
      <c r="E810" s="3" t="s">
        <v>2092</v>
      </c>
      <c r="F810" s="3" t="n">
        <v>0.18</v>
      </c>
      <c r="G810" s="3" t="s">
        <v>15</v>
      </c>
      <c r="H810" s="23" t="n">
        <f aca="false">VLOOKUP(E810,[1]Sayfa5!E$1:H$1048576,4,0)</f>
        <v>23.7844</v>
      </c>
      <c r="I810" s="23" t="n">
        <f aca="false">H810*(1+F810)/0.8</f>
        <v>35.08199</v>
      </c>
      <c r="J810" s="71" t="s">
        <v>2093</v>
      </c>
    </row>
    <row r="811" customFormat="false" ht="15" hidden="false" customHeight="false" outlineLevel="0" collapsed="false">
      <c r="A811" s="3" t="s">
        <v>2094</v>
      </c>
      <c r="B811" s="3" t="s">
        <v>11</v>
      </c>
      <c r="C811" s="3" t="s">
        <v>1575</v>
      </c>
      <c r="D811" s="3" t="s">
        <v>2073</v>
      </c>
      <c r="E811" s="3" t="s">
        <v>2095</v>
      </c>
      <c r="F811" s="3" t="n">
        <v>0.18</v>
      </c>
      <c r="G811" s="3" t="s">
        <v>15</v>
      </c>
      <c r="H811" s="23" t="n">
        <f aca="false">VLOOKUP(E811,[1]Sayfa5!E$1:H$1048576,4,0)</f>
        <v>23.7844</v>
      </c>
      <c r="I811" s="23" t="n">
        <f aca="false">H811*(1+F811)/0.8</f>
        <v>35.08199</v>
      </c>
      <c r="J811" s="71" t="s">
        <v>2096</v>
      </c>
    </row>
    <row r="812" customFormat="false" ht="15" hidden="false" customHeight="false" outlineLevel="0" collapsed="false">
      <c r="A812" s="3" t="s">
        <v>2097</v>
      </c>
      <c r="B812" s="3" t="s">
        <v>11</v>
      </c>
      <c r="C812" s="3" t="s">
        <v>1575</v>
      </c>
      <c r="D812" s="3" t="s">
        <v>2073</v>
      </c>
      <c r="E812" s="3" t="s">
        <v>2098</v>
      </c>
      <c r="F812" s="3" t="n">
        <v>0.18</v>
      </c>
      <c r="G812" s="3" t="s">
        <v>15</v>
      </c>
      <c r="H812" s="23" t="n">
        <f aca="false">VLOOKUP(E812,[1]Sayfa5!E$1:H$1048576,4,0)</f>
        <v>23.7844</v>
      </c>
      <c r="I812" s="23" t="n">
        <f aca="false">H812*(1+F812)/0.8</f>
        <v>35.08199</v>
      </c>
      <c r="J812" s="71" t="s">
        <v>2099</v>
      </c>
    </row>
    <row r="813" customFormat="false" ht="15" hidden="false" customHeight="false" outlineLevel="0" collapsed="false">
      <c r="A813" s="3" t="s">
        <v>2100</v>
      </c>
      <c r="B813" s="3" t="s">
        <v>11</v>
      </c>
      <c r="C813" s="3" t="s">
        <v>1575</v>
      </c>
      <c r="D813" s="3" t="s">
        <v>2073</v>
      </c>
      <c r="E813" s="3" t="s">
        <v>2101</v>
      </c>
      <c r="F813" s="3" t="n">
        <v>0.18</v>
      </c>
      <c r="G813" s="3" t="s">
        <v>15</v>
      </c>
      <c r="H813" s="23" t="n">
        <f aca="false">VLOOKUP(E813,[1]Sayfa5!E$1:H$1048576,4,0)</f>
        <v>23.7844</v>
      </c>
      <c r="I813" s="23" t="n">
        <f aca="false">H813*(1+F813)/0.8</f>
        <v>35.08199</v>
      </c>
      <c r="J813" s="71" t="s">
        <v>2102</v>
      </c>
    </row>
    <row r="814" customFormat="false" ht="15" hidden="false" customHeight="false" outlineLevel="0" collapsed="false">
      <c r="A814" s="3" t="s">
        <v>2103</v>
      </c>
      <c r="B814" s="3" t="s">
        <v>11</v>
      </c>
      <c r="C814" s="3" t="s">
        <v>1575</v>
      </c>
      <c r="D814" s="3" t="s">
        <v>2073</v>
      </c>
      <c r="E814" s="3" t="s">
        <v>2104</v>
      </c>
      <c r="F814" s="3" t="n">
        <v>0.18</v>
      </c>
      <c r="G814" s="3" t="s">
        <v>15</v>
      </c>
      <c r="H814" s="23" t="n">
        <f aca="false">VLOOKUP(E814,[1]Sayfa5!E$1:H$1048576,4,0)</f>
        <v>123.4226448</v>
      </c>
      <c r="I814" s="23" t="n">
        <f aca="false">H814*(1+F814)/0.8</f>
        <v>182.04840108</v>
      </c>
      <c r="J814" s="72" t="s">
        <v>2105</v>
      </c>
    </row>
    <row r="815" customFormat="false" ht="15" hidden="false" customHeight="false" outlineLevel="0" collapsed="false">
      <c r="A815" s="3" t="s">
        <v>2106</v>
      </c>
      <c r="B815" s="3" t="s">
        <v>11</v>
      </c>
      <c r="C815" s="3" t="s">
        <v>1575</v>
      </c>
      <c r="D815" s="3" t="s">
        <v>2073</v>
      </c>
      <c r="E815" s="3" t="s">
        <v>2107</v>
      </c>
      <c r="F815" s="3" t="n">
        <v>0.18</v>
      </c>
      <c r="G815" s="3" t="s">
        <v>15</v>
      </c>
      <c r="H815" s="23" t="n">
        <f aca="false">VLOOKUP(E815,[1]Sayfa5!E$1:H$1048576,4,0)</f>
        <v>165.6004952</v>
      </c>
      <c r="I815" s="23" t="n">
        <f aca="false">H815*(1+F815)/0.8</f>
        <v>244.26073042</v>
      </c>
      <c r="J815" s="72" t="s">
        <v>2108</v>
      </c>
    </row>
    <row r="816" customFormat="false" ht="15" hidden="false" customHeight="false" outlineLevel="0" collapsed="false">
      <c r="A816" s="3" t="s">
        <v>2109</v>
      </c>
      <c r="B816" s="3" t="s">
        <v>11</v>
      </c>
      <c r="C816" s="3" t="s">
        <v>1575</v>
      </c>
      <c r="D816" s="3" t="s">
        <v>2073</v>
      </c>
      <c r="E816" s="3" t="s">
        <v>2110</v>
      </c>
      <c r="F816" s="3" t="n">
        <v>0.18</v>
      </c>
      <c r="G816" s="3" t="s">
        <v>15</v>
      </c>
      <c r="H816" s="23" t="n">
        <f aca="false">VLOOKUP(E816,[1]Sayfa5!E$1:H$1048576,4,0)</f>
        <v>198.5842976</v>
      </c>
      <c r="I816" s="23" t="n">
        <f aca="false">H816*(1+F816)/0.8</f>
        <v>292.91183896</v>
      </c>
      <c r="J816" s="72" t="s">
        <v>2111</v>
      </c>
    </row>
    <row r="817" customFormat="false" ht="15" hidden="false" customHeight="false" outlineLevel="0" collapsed="false">
      <c r="A817" s="3" t="s">
        <v>2112</v>
      </c>
      <c r="B817" s="3" t="s">
        <v>11</v>
      </c>
      <c r="C817" s="3" t="s">
        <v>1575</v>
      </c>
      <c r="D817" s="3" t="s">
        <v>2073</v>
      </c>
      <c r="E817" s="3" t="s">
        <v>2113</v>
      </c>
      <c r="F817" s="3" t="n">
        <v>0.18</v>
      </c>
      <c r="G817" s="3" t="s">
        <v>15</v>
      </c>
      <c r="H817" s="23" t="n">
        <f aca="false">VLOOKUP(E817,[1]Sayfa5!E$1:H$1048576,4,0)</f>
        <v>15.93904</v>
      </c>
      <c r="I817" s="23" t="n">
        <f aca="false">H817*(1+F817)/0.8</f>
        <v>23.510084</v>
      </c>
      <c r="J817" s="65" t="s">
        <v>2114</v>
      </c>
    </row>
    <row r="818" customFormat="false" ht="15" hidden="false" customHeight="false" outlineLevel="0" collapsed="false">
      <c r="A818" s="3" t="s">
        <v>2115</v>
      </c>
      <c r="B818" s="3" t="s">
        <v>11</v>
      </c>
      <c r="C818" s="3" t="s">
        <v>1575</v>
      </c>
      <c r="D818" s="3" t="s">
        <v>2073</v>
      </c>
      <c r="E818" s="3" t="s">
        <v>2116</v>
      </c>
      <c r="F818" s="3" t="n">
        <v>0.18</v>
      </c>
      <c r="G818" s="3" t="s">
        <v>15</v>
      </c>
      <c r="H818" s="23" t="n">
        <f aca="false">VLOOKUP(E818,[1]Sayfa5!E$1:H$1048576,4,0)</f>
        <v>15.93904</v>
      </c>
      <c r="I818" s="23" t="n">
        <f aca="false">H818*(1+F818)/0.8</f>
        <v>23.510084</v>
      </c>
      <c r="J818" s="65" t="s">
        <v>2117</v>
      </c>
    </row>
    <row r="819" customFormat="false" ht="15" hidden="false" customHeight="false" outlineLevel="0" collapsed="false">
      <c r="A819" s="3" t="s">
        <v>2118</v>
      </c>
      <c r="B819" s="3" t="s">
        <v>11</v>
      </c>
      <c r="C819" s="3" t="s">
        <v>1575</v>
      </c>
      <c r="D819" s="3" t="s">
        <v>2073</v>
      </c>
      <c r="E819" s="3" t="s">
        <v>2119</v>
      </c>
      <c r="F819" s="3" t="n">
        <v>0.18</v>
      </c>
      <c r="G819" s="3" t="s">
        <v>15</v>
      </c>
      <c r="H819" s="23" t="n">
        <f aca="false">VLOOKUP(E819,[1]Sayfa5!E$1:H$1048576,4,0)</f>
        <v>15.93904</v>
      </c>
      <c r="I819" s="23" t="n">
        <f aca="false">H819*(1+F819)/0.8</f>
        <v>23.510084</v>
      </c>
      <c r="J819" s="65" t="s">
        <v>2120</v>
      </c>
    </row>
    <row r="820" customFormat="false" ht="15" hidden="false" customHeight="false" outlineLevel="0" collapsed="false">
      <c r="A820" s="3" t="s">
        <v>2121</v>
      </c>
      <c r="B820" s="3" t="s">
        <v>11</v>
      </c>
      <c r="C820" s="3" t="s">
        <v>1575</v>
      </c>
      <c r="D820" s="3" t="s">
        <v>2073</v>
      </c>
      <c r="E820" s="3" t="s">
        <v>2122</v>
      </c>
      <c r="F820" s="3" t="n">
        <v>0.18</v>
      </c>
      <c r="G820" s="3" t="s">
        <v>15</v>
      </c>
      <c r="H820" s="23" t="n">
        <f aca="false">VLOOKUP(E820,[1]Sayfa5!E$1:H$1048576,4,0)</f>
        <v>15.93904</v>
      </c>
      <c r="I820" s="23" t="n">
        <f aca="false">H820*(1+F820)/0.8</f>
        <v>23.510084</v>
      </c>
      <c r="J820" s="65" t="s">
        <v>2123</v>
      </c>
    </row>
    <row r="821" customFormat="false" ht="15" hidden="false" customHeight="false" outlineLevel="0" collapsed="false">
      <c r="A821" s="3" t="s">
        <v>2124</v>
      </c>
      <c r="B821" s="3" t="s">
        <v>11</v>
      </c>
      <c r="C821" s="3" t="s">
        <v>1575</v>
      </c>
      <c r="D821" s="3" t="s">
        <v>2073</v>
      </c>
      <c r="E821" s="3" t="s">
        <v>2125</v>
      </c>
      <c r="F821" s="3" t="n">
        <v>0.18</v>
      </c>
      <c r="G821" s="3" t="s">
        <v>15</v>
      </c>
      <c r="H821" s="23" t="n">
        <f aca="false">VLOOKUP(E821,[1]Sayfa5!E$1:H$1048576,4,0)</f>
        <v>15.93904</v>
      </c>
      <c r="I821" s="23" t="n">
        <f aca="false">H821*(1+F821)/0.8</f>
        <v>23.510084</v>
      </c>
      <c r="J821" s="65" t="s">
        <v>2126</v>
      </c>
    </row>
    <row r="822" customFormat="false" ht="15" hidden="false" customHeight="false" outlineLevel="0" collapsed="false">
      <c r="A822" s="3" t="s">
        <v>2127</v>
      </c>
      <c r="B822" s="3" t="s">
        <v>11</v>
      </c>
      <c r="C822" s="3" t="s">
        <v>1575</v>
      </c>
      <c r="D822" s="3" t="s">
        <v>2073</v>
      </c>
      <c r="E822" s="3" t="s">
        <v>2128</v>
      </c>
      <c r="F822" s="3" t="n">
        <v>0.18</v>
      </c>
      <c r="G822" s="3" t="s">
        <v>15</v>
      </c>
      <c r="H822" s="23" t="n">
        <f aca="false">VLOOKUP(E822,[1]Sayfa5!E$1:H$1048576,4,0)</f>
        <v>27.67992</v>
      </c>
      <c r="I822" s="23" t="n">
        <f aca="false">H822*(1+F822)/0.8</f>
        <v>40.827882</v>
      </c>
      <c r="J822" s="65" t="s">
        <v>2129</v>
      </c>
    </row>
    <row r="823" customFormat="false" ht="15" hidden="false" customHeight="false" outlineLevel="0" collapsed="false">
      <c r="A823" s="3" t="s">
        <v>2130</v>
      </c>
      <c r="B823" s="3" t="s">
        <v>11</v>
      </c>
      <c r="C823" s="3" t="s">
        <v>1575</v>
      </c>
      <c r="D823" s="3" t="s">
        <v>2073</v>
      </c>
      <c r="E823" s="3" t="s">
        <v>2131</v>
      </c>
      <c r="F823" s="3" t="n">
        <v>0.18</v>
      </c>
      <c r="G823" s="3" t="s">
        <v>15</v>
      </c>
      <c r="H823" s="23" t="n">
        <f aca="false">VLOOKUP(E823,[1]Sayfa5!E$1:H$1048576,4,0)</f>
        <v>27.67992</v>
      </c>
      <c r="I823" s="23" t="n">
        <f aca="false">H823*(1+F823)/0.8</f>
        <v>40.827882</v>
      </c>
      <c r="J823" s="65" t="s">
        <v>2132</v>
      </c>
    </row>
    <row r="824" customFormat="false" ht="15" hidden="false" customHeight="false" outlineLevel="0" collapsed="false">
      <c r="A824" s="3" t="s">
        <v>2133</v>
      </c>
      <c r="B824" s="3" t="s">
        <v>11</v>
      </c>
      <c r="C824" s="3" t="s">
        <v>1575</v>
      </c>
      <c r="D824" s="3" t="s">
        <v>2073</v>
      </c>
      <c r="E824" s="3" t="s">
        <v>2134</v>
      </c>
      <c r="F824" s="3" t="n">
        <v>0.18</v>
      </c>
      <c r="G824" s="3" t="s">
        <v>15</v>
      </c>
      <c r="H824" s="23" t="n">
        <f aca="false">VLOOKUP(E824,[1]Sayfa5!E$1:H$1048576,4,0)</f>
        <v>27.67992</v>
      </c>
      <c r="I824" s="23" t="n">
        <f aca="false">H824*(1+F824)/0.8</f>
        <v>40.827882</v>
      </c>
      <c r="J824" s="65" t="s">
        <v>2135</v>
      </c>
    </row>
    <row r="825" customFormat="false" ht="15" hidden="false" customHeight="false" outlineLevel="0" collapsed="false">
      <c r="A825" s="3" t="s">
        <v>2136</v>
      </c>
      <c r="B825" s="3" t="s">
        <v>11</v>
      </c>
      <c r="C825" s="3" t="s">
        <v>1575</v>
      </c>
      <c r="D825" s="3" t="s">
        <v>2073</v>
      </c>
      <c r="E825" s="3" t="s">
        <v>2137</v>
      </c>
      <c r="F825" s="3" t="n">
        <v>0.18</v>
      </c>
      <c r="G825" s="3" t="s">
        <v>15</v>
      </c>
      <c r="H825" s="23" t="n">
        <f aca="false">VLOOKUP(E825,[1]Sayfa5!E$1:H$1048576,4,0)</f>
        <v>27.67992</v>
      </c>
      <c r="I825" s="23" t="n">
        <f aca="false">H825*(1+F825)/0.8</f>
        <v>40.827882</v>
      </c>
      <c r="J825" s="65" t="s">
        <v>2138</v>
      </c>
    </row>
    <row r="826" customFormat="false" ht="15" hidden="false" customHeight="false" outlineLevel="0" collapsed="false">
      <c r="A826" s="3" t="s">
        <v>2139</v>
      </c>
      <c r="B826" s="3" t="s">
        <v>11</v>
      </c>
      <c r="C826" s="3" t="s">
        <v>1575</v>
      </c>
      <c r="D826" s="3" t="s">
        <v>2073</v>
      </c>
      <c r="E826" s="3" t="s">
        <v>2140</v>
      </c>
      <c r="F826" s="3" t="n">
        <v>0.18</v>
      </c>
      <c r="G826" s="3" t="s">
        <v>15</v>
      </c>
      <c r="H826" s="23" t="n">
        <f aca="false">VLOOKUP(E826,[1]Sayfa5!E$1:H$1048576,4,0)</f>
        <v>27.67992</v>
      </c>
      <c r="I826" s="23" t="n">
        <f aca="false">H826*(1+F826)/0.8</f>
        <v>40.827882</v>
      </c>
      <c r="J826" s="65" t="s">
        <v>2141</v>
      </c>
    </row>
    <row r="827" customFormat="false" ht="15" hidden="false" customHeight="false" outlineLevel="0" collapsed="false">
      <c r="A827" s="3" t="s">
        <v>2142</v>
      </c>
      <c r="B827" s="3" t="s">
        <v>11</v>
      </c>
      <c r="C827" s="3" t="s">
        <v>1575</v>
      </c>
      <c r="D827" s="3" t="s">
        <v>2073</v>
      </c>
      <c r="E827" s="3" t="s">
        <v>2143</v>
      </c>
      <c r="F827" s="3" t="n">
        <v>0.18</v>
      </c>
      <c r="G827" s="3" t="s">
        <v>15</v>
      </c>
      <c r="H827" s="23" t="n">
        <f aca="false">VLOOKUP(E827,[1]Sayfa5!E$1:H$1048576,4,0)</f>
        <v>17.00216</v>
      </c>
      <c r="I827" s="23" t="n">
        <f aca="false">H827*(1+F827)/0.8</f>
        <v>25.078186</v>
      </c>
      <c r="J827" s="65" t="s">
        <v>2144</v>
      </c>
    </row>
    <row r="828" customFormat="false" ht="15" hidden="false" customHeight="false" outlineLevel="0" collapsed="false">
      <c r="A828" s="3" t="s">
        <v>2145</v>
      </c>
      <c r="B828" s="3" t="s">
        <v>11</v>
      </c>
      <c r="C828" s="3" t="s">
        <v>1575</v>
      </c>
      <c r="D828" s="3" t="s">
        <v>2073</v>
      </c>
      <c r="E828" s="3" t="s">
        <v>2146</v>
      </c>
      <c r="F828" s="3" t="n">
        <v>0.18</v>
      </c>
      <c r="G828" s="3" t="s">
        <v>15</v>
      </c>
      <c r="H828" s="23" t="n">
        <f aca="false">VLOOKUP(E828,[1]Sayfa5!E$1:H$1048576,4,0)</f>
        <v>17.00216</v>
      </c>
      <c r="I828" s="23" t="n">
        <f aca="false">H828*(1+F828)/0.8</f>
        <v>25.078186</v>
      </c>
      <c r="J828" s="65" t="s">
        <v>2147</v>
      </c>
    </row>
    <row r="829" customFormat="false" ht="15" hidden="false" customHeight="false" outlineLevel="0" collapsed="false">
      <c r="A829" s="3" t="s">
        <v>2148</v>
      </c>
      <c r="B829" s="3" t="s">
        <v>11</v>
      </c>
      <c r="C829" s="3" t="s">
        <v>1575</v>
      </c>
      <c r="D829" s="3" t="s">
        <v>2073</v>
      </c>
      <c r="E829" s="3" t="s">
        <v>2149</v>
      </c>
      <c r="F829" s="3" t="n">
        <v>0.18</v>
      </c>
      <c r="G829" s="3" t="s">
        <v>15</v>
      </c>
      <c r="H829" s="23" t="n">
        <f aca="false">VLOOKUP(E829,[1]Sayfa5!E$1:H$1048576,4,0)</f>
        <v>17.00216</v>
      </c>
      <c r="I829" s="23" t="n">
        <f aca="false">H829*(1+F829)/0.8</f>
        <v>25.078186</v>
      </c>
      <c r="J829" s="65" t="s">
        <v>2150</v>
      </c>
    </row>
    <row r="830" customFormat="false" ht="15" hidden="false" customHeight="false" outlineLevel="0" collapsed="false">
      <c r="A830" s="3" t="s">
        <v>2151</v>
      </c>
      <c r="B830" s="3" t="s">
        <v>11</v>
      </c>
      <c r="C830" s="3" t="s">
        <v>1575</v>
      </c>
      <c r="D830" s="3" t="s">
        <v>2073</v>
      </c>
      <c r="E830" s="3" t="s">
        <v>2152</v>
      </c>
      <c r="F830" s="3" t="n">
        <v>0.18</v>
      </c>
      <c r="G830" s="3" t="s">
        <v>15</v>
      </c>
      <c r="H830" s="23" t="n">
        <f aca="false">VLOOKUP(E830,[1]Sayfa5!E$1:H$1048576,4,0)</f>
        <v>17.00216</v>
      </c>
      <c r="I830" s="23" t="n">
        <f aca="false">H830*(1+F830)/0.8</f>
        <v>25.078186</v>
      </c>
      <c r="J830" s="65" t="s">
        <v>2153</v>
      </c>
    </row>
    <row r="831" customFormat="false" ht="15" hidden="false" customHeight="false" outlineLevel="0" collapsed="false">
      <c r="A831" s="3" t="s">
        <v>2154</v>
      </c>
      <c r="B831" s="3" t="s">
        <v>11</v>
      </c>
      <c r="C831" s="3" t="s">
        <v>1575</v>
      </c>
      <c r="D831" s="3" t="s">
        <v>2073</v>
      </c>
      <c r="E831" s="3" t="s">
        <v>2155</v>
      </c>
      <c r="F831" s="3" t="n">
        <v>0.18</v>
      </c>
      <c r="G831" s="3" t="s">
        <v>15</v>
      </c>
      <c r="H831" s="23" t="n">
        <f aca="false">VLOOKUP(E831,[1]Sayfa5!E$1:H$1048576,4,0)</f>
        <v>17.00216</v>
      </c>
      <c r="I831" s="23" t="n">
        <f aca="false">H831*(1+F831)/0.8</f>
        <v>25.078186</v>
      </c>
      <c r="J831" s="65" t="s">
        <v>2156</v>
      </c>
    </row>
    <row r="832" customFormat="false" ht="15" hidden="false" customHeight="false" outlineLevel="0" collapsed="false">
      <c r="A832" s="3" t="s">
        <v>2157</v>
      </c>
      <c r="B832" s="3" t="s">
        <v>11</v>
      </c>
      <c r="C832" s="3" t="s">
        <v>1575</v>
      </c>
      <c r="D832" s="3" t="s">
        <v>2073</v>
      </c>
      <c r="E832" s="3" t="s">
        <v>2158</v>
      </c>
      <c r="F832" s="3" t="n">
        <v>0.18</v>
      </c>
      <c r="G832" s="3" t="s">
        <v>15</v>
      </c>
      <c r="H832" s="23" t="n">
        <f aca="false">VLOOKUP(E832,[1]Sayfa5!E$1:H$1048576,4,0)</f>
        <v>11.91936</v>
      </c>
      <c r="I832" s="23" t="n">
        <f aca="false">H832*(1+F832)/0.8</f>
        <v>17.581056</v>
      </c>
      <c r="J832" s="65" t="s">
        <v>2159</v>
      </c>
    </row>
    <row r="833" customFormat="false" ht="15" hidden="false" customHeight="false" outlineLevel="0" collapsed="false">
      <c r="A833" s="3" t="s">
        <v>2160</v>
      </c>
      <c r="B833" s="3" t="s">
        <v>11</v>
      </c>
      <c r="C833" s="3" t="s">
        <v>1575</v>
      </c>
      <c r="D833" s="3" t="s">
        <v>2073</v>
      </c>
      <c r="E833" s="3" t="s">
        <v>2161</v>
      </c>
      <c r="F833" s="3" t="n">
        <v>0.18</v>
      </c>
      <c r="G833" s="3" t="s">
        <v>15</v>
      </c>
      <c r="H833" s="23" t="n">
        <f aca="false">VLOOKUP(E833,[1]Sayfa5!E$1:H$1048576,4,0)</f>
        <v>11.91936</v>
      </c>
      <c r="I833" s="23" t="n">
        <f aca="false">H833*(1+F833)/0.8</f>
        <v>17.581056</v>
      </c>
      <c r="J833" s="65" t="s">
        <v>2162</v>
      </c>
    </row>
    <row r="834" customFormat="false" ht="15" hidden="false" customHeight="false" outlineLevel="0" collapsed="false">
      <c r="A834" s="3" t="s">
        <v>2163</v>
      </c>
      <c r="B834" s="3" t="s">
        <v>11</v>
      </c>
      <c r="C834" s="3" t="s">
        <v>1575</v>
      </c>
      <c r="D834" s="3" t="s">
        <v>2073</v>
      </c>
      <c r="E834" s="3" t="s">
        <v>2164</v>
      </c>
      <c r="F834" s="3" t="n">
        <v>0.18</v>
      </c>
      <c r="G834" s="3" t="s">
        <v>15</v>
      </c>
      <c r="H834" s="23" t="n">
        <f aca="false">VLOOKUP(E834,[1]Sayfa5!E$1:H$1048576,4,0)</f>
        <v>11.91936</v>
      </c>
      <c r="I834" s="23" t="n">
        <f aca="false">H834*(1+F834)/0.8</f>
        <v>17.581056</v>
      </c>
      <c r="J834" s="65" t="s">
        <v>2165</v>
      </c>
    </row>
    <row r="835" customFormat="false" ht="15" hidden="false" customHeight="false" outlineLevel="0" collapsed="false">
      <c r="A835" s="3" t="s">
        <v>2166</v>
      </c>
      <c r="B835" s="3" t="s">
        <v>11</v>
      </c>
      <c r="C835" s="3" t="s">
        <v>1575</v>
      </c>
      <c r="D835" s="3" t="s">
        <v>2073</v>
      </c>
      <c r="E835" s="3" t="s">
        <v>2167</v>
      </c>
      <c r="F835" s="3" t="n">
        <v>0.18</v>
      </c>
      <c r="G835" s="3" t="s">
        <v>15</v>
      </c>
      <c r="H835" s="23" t="n">
        <f aca="false">VLOOKUP(E835,[1]Sayfa5!E$1:H$1048576,4,0)</f>
        <v>11.91936</v>
      </c>
      <c r="I835" s="23" t="n">
        <f aca="false">H835*(1+F835)/0.8</f>
        <v>17.581056</v>
      </c>
      <c r="J835" s="65" t="s">
        <v>2168</v>
      </c>
    </row>
    <row r="836" customFormat="false" ht="15" hidden="false" customHeight="false" outlineLevel="0" collapsed="false">
      <c r="A836" s="3" t="s">
        <v>2169</v>
      </c>
      <c r="B836" s="3" t="s">
        <v>11</v>
      </c>
      <c r="C836" s="3" t="s">
        <v>1575</v>
      </c>
      <c r="D836" s="3" t="s">
        <v>2073</v>
      </c>
      <c r="E836" s="3" t="s">
        <v>2170</v>
      </c>
      <c r="F836" s="3" t="n">
        <v>0.18</v>
      </c>
      <c r="G836" s="3" t="s">
        <v>15</v>
      </c>
      <c r="H836" s="23" t="n">
        <f aca="false">VLOOKUP(E836,[1]Sayfa5!E$1:H$1048576,4,0)</f>
        <v>11.91936</v>
      </c>
      <c r="I836" s="23" t="n">
        <f aca="false">H836*(1+F836)/0.8</f>
        <v>17.581056</v>
      </c>
      <c r="J836" s="65" t="s">
        <v>2171</v>
      </c>
    </row>
    <row r="837" customFormat="false" ht="15" hidden="false" customHeight="false" outlineLevel="0" collapsed="false">
      <c r="A837" s="3" t="s">
        <v>2172</v>
      </c>
      <c r="B837" s="3" t="s">
        <v>11</v>
      </c>
      <c r="C837" s="3" t="s">
        <v>1575</v>
      </c>
      <c r="D837" s="3" t="s">
        <v>2073</v>
      </c>
      <c r="E837" s="3" t="s">
        <v>2173</v>
      </c>
      <c r="F837" s="3" t="n">
        <v>0.18</v>
      </c>
      <c r="G837" s="3" t="s">
        <v>15</v>
      </c>
      <c r="H837" s="23" t="n">
        <f aca="false">VLOOKUP(E837,[1]Sayfa5!E$1:H$1048576,4,0)</f>
        <v>7.67464</v>
      </c>
      <c r="I837" s="23" t="n">
        <f aca="false">H837*(1+F837)/0.8</f>
        <v>11.320094</v>
      </c>
      <c r="J837" s="65" t="s">
        <v>2174</v>
      </c>
    </row>
    <row r="838" s="73" customFormat="true" ht="15" hidden="false" customHeight="false" outlineLevel="0" collapsed="false">
      <c r="A838" s="3" t="s">
        <v>2175</v>
      </c>
      <c r="B838" s="15" t="s">
        <v>11</v>
      </c>
      <c r="C838" s="15" t="s">
        <v>1575</v>
      </c>
      <c r="D838" s="15" t="s">
        <v>2073</v>
      </c>
      <c r="E838" s="15" t="s">
        <v>2176</v>
      </c>
      <c r="F838" s="15" t="n">
        <v>0.18</v>
      </c>
      <c r="G838" s="15" t="s">
        <v>15</v>
      </c>
      <c r="H838" s="23" t="n">
        <f aca="false">VLOOKUP(E838,[1]Sayfa5!E$1:H$1048576,4,0)</f>
        <v>7.67464</v>
      </c>
      <c r="I838" s="23" t="n">
        <f aca="false">H838*(1+F838)/0.8</f>
        <v>11.320094</v>
      </c>
      <c r="J838" s="65" t="s">
        <v>2177</v>
      </c>
    </row>
    <row r="839" s="73" customFormat="true" ht="15" hidden="false" customHeight="false" outlineLevel="0" collapsed="false">
      <c r="A839" s="3" t="s">
        <v>2178</v>
      </c>
      <c r="B839" s="15" t="s">
        <v>11</v>
      </c>
      <c r="C839" s="15" t="s">
        <v>1575</v>
      </c>
      <c r="D839" s="15" t="s">
        <v>2073</v>
      </c>
      <c r="E839" s="15" t="s">
        <v>2179</v>
      </c>
      <c r="F839" s="15" t="n">
        <v>0.18</v>
      </c>
      <c r="G839" s="15" t="s">
        <v>15</v>
      </c>
      <c r="H839" s="23" t="n">
        <f aca="false">VLOOKUP(E839,[1]Sayfa5!E$1:H$1048576,4,0)</f>
        <v>7.67464</v>
      </c>
      <c r="I839" s="23" t="n">
        <f aca="false">H839*(1+F839)/0.8</f>
        <v>11.320094</v>
      </c>
      <c r="J839" s="65" t="s">
        <v>2180</v>
      </c>
    </row>
    <row r="840" s="73" customFormat="true" ht="15" hidden="false" customHeight="false" outlineLevel="0" collapsed="false">
      <c r="A840" s="3" t="s">
        <v>2181</v>
      </c>
      <c r="B840" s="15" t="s">
        <v>11</v>
      </c>
      <c r="C840" s="15" t="s">
        <v>1575</v>
      </c>
      <c r="D840" s="15" t="s">
        <v>2073</v>
      </c>
      <c r="E840" s="15" t="s">
        <v>2182</v>
      </c>
      <c r="F840" s="15" t="n">
        <v>0.18</v>
      </c>
      <c r="G840" s="15" t="s">
        <v>15</v>
      </c>
      <c r="H840" s="23" t="n">
        <f aca="false">VLOOKUP(E840,[1]Sayfa5!E$1:H$1048576,4,0)</f>
        <v>7.67464</v>
      </c>
      <c r="I840" s="23" t="n">
        <f aca="false">H840*(1+F840)/0.8</f>
        <v>11.320094</v>
      </c>
      <c r="J840" s="65" t="s">
        <v>2183</v>
      </c>
    </row>
    <row r="841" s="73" customFormat="true" ht="15" hidden="false" customHeight="false" outlineLevel="0" collapsed="false">
      <c r="A841" s="3" t="s">
        <v>2184</v>
      </c>
      <c r="B841" s="15" t="s">
        <v>11</v>
      </c>
      <c r="C841" s="15" t="s">
        <v>1575</v>
      </c>
      <c r="D841" s="15" t="s">
        <v>2073</v>
      </c>
      <c r="E841" s="15" t="s">
        <v>2185</v>
      </c>
      <c r="F841" s="15" t="n">
        <v>0.18</v>
      </c>
      <c r="G841" s="15" t="s">
        <v>15</v>
      </c>
      <c r="H841" s="23" t="n">
        <f aca="false">VLOOKUP(E841,[1]Sayfa5!E$1:H$1048576,4,0)</f>
        <v>7.67464</v>
      </c>
      <c r="I841" s="23" t="n">
        <f aca="false">H841*(1+F841)/0.8</f>
        <v>11.320094</v>
      </c>
      <c r="J841" s="65" t="s">
        <v>2186</v>
      </c>
    </row>
    <row r="842" s="73" customFormat="true" ht="15" hidden="false" customHeight="false" outlineLevel="0" collapsed="false">
      <c r="A842" s="3" t="s">
        <v>2187</v>
      </c>
      <c r="B842" s="15" t="s">
        <v>11</v>
      </c>
      <c r="C842" s="15" t="s">
        <v>1575</v>
      </c>
      <c r="D842" s="15" t="s">
        <v>2073</v>
      </c>
      <c r="E842" s="15" t="s">
        <v>2188</v>
      </c>
      <c r="F842" s="15" t="n">
        <v>0.18</v>
      </c>
      <c r="G842" s="15" t="s">
        <v>15</v>
      </c>
      <c r="H842" s="23" t="n">
        <f aca="false">VLOOKUP(E842,[1]Sayfa5!E$1:H$1048576,4,0)</f>
        <v>16.0632</v>
      </c>
      <c r="I842" s="23" t="n">
        <f aca="false">H842*(1+F842)/0.8</f>
        <v>23.69322</v>
      </c>
      <c r="J842" s="65" t="s">
        <v>2189</v>
      </c>
    </row>
    <row r="843" s="73" customFormat="true" ht="15" hidden="false" customHeight="false" outlineLevel="0" collapsed="false">
      <c r="A843" s="3" t="s">
        <v>2190</v>
      </c>
      <c r="B843" s="15" t="s">
        <v>11</v>
      </c>
      <c r="C843" s="15" t="s">
        <v>1575</v>
      </c>
      <c r="D843" s="15" t="s">
        <v>2073</v>
      </c>
      <c r="E843" s="15" t="s">
        <v>2191</v>
      </c>
      <c r="F843" s="15" t="n">
        <v>0.18</v>
      </c>
      <c r="G843" s="15" t="s">
        <v>15</v>
      </c>
      <c r="H843" s="23" t="n">
        <f aca="false">VLOOKUP(E843,[1]Sayfa5!E$1:H$1048576,4,0)</f>
        <v>16.0632</v>
      </c>
      <c r="I843" s="23" t="n">
        <f aca="false">H843*(1+F843)/0.8</f>
        <v>23.69322</v>
      </c>
      <c r="J843" s="65" t="s">
        <v>2192</v>
      </c>
    </row>
    <row r="844" s="73" customFormat="true" ht="15" hidden="false" customHeight="false" outlineLevel="0" collapsed="false">
      <c r="A844" s="3" t="s">
        <v>2193</v>
      </c>
      <c r="B844" s="15" t="s">
        <v>11</v>
      </c>
      <c r="C844" s="15" t="s">
        <v>1575</v>
      </c>
      <c r="D844" s="15" t="s">
        <v>2073</v>
      </c>
      <c r="E844" s="15" t="s">
        <v>2194</v>
      </c>
      <c r="F844" s="15" t="n">
        <v>0.18</v>
      </c>
      <c r="G844" s="15" t="s">
        <v>15</v>
      </c>
      <c r="H844" s="23" t="n">
        <f aca="false">VLOOKUP(E844,[1]Sayfa5!E$1:H$1048576,4,0)</f>
        <v>16.0632</v>
      </c>
      <c r="I844" s="23" t="n">
        <f aca="false">H844*(1+F844)/0.8</f>
        <v>23.69322</v>
      </c>
      <c r="J844" s="65" t="s">
        <v>2195</v>
      </c>
    </row>
    <row r="845" s="73" customFormat="true" ht="15" hidden="false" customHeight="false" outlineLevel="0" collapsed="false">
      <c r="A845" s="3" t="s">
        <v>2196</v>
      </c>
      <c r="B845" s="15" t="s">
        <v>11</v>
      </c>
      <c r="C845" s="15" t="s">
        <v>1575</v>
      </c>
      <c r="D845" s="15" t="s">
        <v>2073</v>
      </c>
      <c r="E845" s="15" t="s">
        <v>2197</v>
      </c>
      <c r="F845" s="15" t="n">
        <v>0.18</v>
      </c>
      <c r="G845" s="15" t="s">
        <v>15</v>
      </c>
      <c r="H845" s="74" t="n">
        <v>7.39431</v>
      </c>
      <c r="I845" s="23" t="n">
        <f aca="false">H845*(1+F845)/0.8</f>
        <v>10.90660725</v>
      </c>
      <c r="J845" s="65" t="s">
        <v>2198</v>
      </c>
    </row>
    <row r="846" s="73" customFormat="true" ht="15" hidden="false" customHeight="false" outlineLevel="0" collapsed="false">
      <c r="A846" s="3" t="s">
        <v>2199</v>
      </c>
      <c r="B846" s="15" t="s">
        <v>11</v>
      </c>
      <c r="C846" s="15" t="s">
        <v>1575</v>
      </c>
      <c r="D846" s="15" t="s">
        <v>2073</v>
      </c>
      <c r="E846" s="15" t="s">
        <v>2200</v>
      </c>
      <c r="F846" s="15" t="n">
        <v>0.18</v>
      </c>
      <c r="G846" s="15" t="s">
        <v>15</v>
      </c>
      <c r="H846" s="3" t="n">
        <f aca="false">VLOOKUP(E846,[1]Sayfa5!E$1:H$1048576,4,0)</f>
        <v>71.064</v>
      </c>
      <c r="I846" s="23" t="n">
        <f aca="false">H846*(1+F846)/0.8</f>
        <v>104.8194</v>
      </c>
      <c r="J846" s="70" t="s">
        <v>2201</v>
      </c>
      <c r="K846" s="61"/>
    </row>
    <row r="847" s="73" customFormat="true" ht="15" hidden="false" customHeight="false" outlineLevel="0" collapsed="false">
      <c r="A847" s="3" t="s">
        <v>2202</v>
      </c>
      <c r="B847" s="15" t="s">
        <v>11</v>
      </c>
      <c r="C847" s="15" t="s">
        <v>1575</v>
      </c>
      <c r="D847" s="15" t="s">
        <v>2073</v>
      </c>
      <c r="E847" s="15" t="s">
        <v>2203</v>
      </c>
      <c r="F847" s="15" t="n">
        <v>0.18</v>
      </c>
      <c r="G847" s="15" t="s">
        <v>15</v>
      </c>
      <c r="H847" s="3" t="n">
        <f aca="false">VLOOKUP(E847,[1]Sayfa5!E$1:H$1048576,4,0)</f>
        <v>71.064</v>
      </c>
      <c r="I847" s="23" t="n">
        <f aca="false">H847*(1+F847)/0.8</f>
        <v>104.8194</v>
      </c>
      <c r="J847" s="70" t="s">
        <v>2204</v>
      </c>
      <c r="K847" s="61"/>
    </row>
    <row r="848" s="73" customFormat="true" ht="15" hidden="false" customHeight="false" outlineLevel="0" collapsed="false">
      <c r="A848" s="3" t="s">
        <v>2205</v>
      </c>
      <c r="B848" s="15" t="s">
        <v>11</v>
      </c>
      <c r="C848" s="15" t="s">
        <v>1575</v>
      </c>
      <c r="D848" s="15" t="s">
        <v>2073</v>
      </c>
      <c r="E848" s="15" t="s">
        <v>2206</v>
      </c>
      <c r="F848" s="15" t="n">
        <v>0.18</v>
      </c>
      <c r="G848" s="15" t="s">
        <v>15</v>
      </c>
      <c r="H848" s="3" t="n">
        <f aca="false">VLOOKUP(E848,[1]Sayfa5!E$1:H$1048576,4,0)</f>
        <v>71.064</v>
      </c>
      <c r="I848" s="23" t="n">
        <f aca="false">H848*(1+F848)/0.8</f>
        <v>104.8194</v>
      </c>
      <c r="J848" s="70" t="s">
        <v>2207</v>
      </c>
      <c r="K848" s="61"/>
    </row>
    <row r="849" s="73" customFormat="true" ht="15" hidden="false" customHeight="false" outlineLevel="0" collapsed="false">
      <c r="A849" s="3" t="s">
        <v>2208</v>
      </c>
      <c r="B849" s="15" t="s">
        <v>11</v>
      </c>
      <c r="C849" s="15" t="s">
        <v>1575</v>
      </c>
      <c r="D849" s="15" t="s">
        <v>2073</v>
      </c>
      <c r="E849" s="15" t="s">
        <v>2209</v>
      </c>
      <c r="F849" s="15" t="n">
        <v>0.18</v>
      </c>
      <c r="G849" s="15" t="s">
        <v>15</v>
      </c>
      <c r="H849" s="3" t="n">
        <f aca="false">VLOOKUP(E849,[1]Sayfa5!E$1:H$1048576,4,0)</f>
        <v>71.064</v>
      </c>
      <c r="I849" s="23" t="n">
        <f aca="false">H849*(1+F849)/0.8</f>
        <v>104.8194</v>
      </c>
      <c r="J849" s="70" t="s">
        <v>2210</v>
      </c>
      <c r="K849" s="61"/>
    </row>
    <row r="850" s="73" customFormat="true" ht="15" hidden="false" customHeight="false" outlineLevel="0" collapsed="false">
      <c r="A850" s="3" t="s">
        <v>2211</v>
      </c>
      <c r="B850" s="15" t="s">
        <v>11</v>
      </c>
      <c r="C850" s="15" t="s">
        <v>1575</v>
      </c>
      <c r="D850" s="15" t="s">
        <v>2073</v>
      </c>
      <c r="E850" s="15" t="s">
        <v>2212</v>
      </c>
      <c r="F850" s="15" t="n">
        <v>0.18</v>
      </c>
      <c r="G850" s="15" t="s">
        <v>15</v>
      </c>
      <c r="H850" s="3" t="n">
        <f aca="false">VLOOKUP(E850,[1]Sayfa5!E$1:H$1048576,4,0)</f>
        <v>71.064</v>
      </c>
      <c r="I850" s="23" t="n">
        <f aca="false">H850*(1+F850)/0.8</f>
        <v>104.8194</v>
      </c>
      <c r="J850" s="70" t="s">
        <v>2213</v>
      </c>
      <c r="K850" s="61"/>
    </row>
    <row r="851" s="73" customFormat="true" ht="15" hidden="false" customHeight="false" outlineLevel="0" collapsed="false">
      <c r="A851" s="3" t="s">
        <v>2214</v>
      </c>
      <c r="B851" s="15" t="s">
        <v>11</v>
      </c>
      <c r="C851" s="15" t="s">
        <v>1575</v>
      </c>
      <c r="D851" s="15" t="s">
        <v>2073</v>
      </c>
      <c r="E851" s="15" t="s">
        <v>2215</v>
      </c>
      <c r="F851" s="15" t="n">
        <v>0.18</v>
      </c>
      <c r="G851" s="15" t="s">
        <v>15</v>
      </c>
      <c r="H851" s="3" t="n">
        <f aca="false">VLOOKUP(E851,[1]Sayfa5!E$1:H$1048576,4,0)</f>
        <v>71.064</v>
      </c>
      <c r="I851" s="23" t="n">
        <f aca="false">H851*(1+F851)/0.8</f>
        <v>104.8194</v>
      </c>
      <c r="J851" s="70" t="s">
        <v>2216</v>
      </c>
      <c r="K851" s="61"/>
    </row>
    <row r="852" s="73" customFormat="true" ht="15" hidden="false" customHeight="false" outlineLevel="0" collapsed="false">
      <c r="A852" s="3" t="s">
        <v>2217</v>
      </c>
      <c r="B852" s="15" t="s">
        <v>11</v>
      </c>
      <c r="C852" s="15" t="s">
        <v>1575</v>
      </c>
      <c r="D852" s="15" t="s">
        <v>2073</v>
      </c>
      <c r="E852" s="15" t="s">
        <v>2218</v>
      </c>
      <c r="F852" s="15" t="n">
        <v>0.18</v>
      </c>
      <c r="G852" s="15" t="s">
        <v>15</v>
      </c>
      <c r="H852" s="3" t="n">
        <f aca="false">VLOOKUP(E852,[1]Sayfa5!E$1:H$1048576,4,0)</f>
        <v>71.064</v>
      </c>
      <c r="I852" s="23" t="n">
        <f aca="false">H852*(1+F852)/0.8</f>
        <v>104.8194</v>
      </c>
      <c r="J852" s="70" t="s">
        <v>2219</v>
      </c>
      <c r="K852" s="61"/>
    </row>
    <row r="853" s="73" customFormat="true" ht="15" hidden="false" customHeight="false" outlineLevel="0" collapsed="false">
      <c r="A853" s="3" t="s">
        <v>2220</v>
      </c>
      <c r="B853" s="15" t="s">
        <v>11</v>
      </c>
      <c r="C853" s="15" t="s">
        <v>1575</v>
      </c>
      <c r="D853" s="15" t="s">
        <v>2073</v>
      </c>
      <c r="E853" s="15" t="s">
        <v>2221</v>
      </c>
      <c r="F853" s="15" t="n">
        <v>0.18</v>
      </c>
      <c r="G853" s="15" t="s">
        <v>15</v>
      </c>
      <c r="H853" s="3" t="n">
        <f aca="false">VLOOKUP(E853,[1]Sayfa5!E$1:H$1048576,4,0)</f>
        <v>71.064</v>
      </c>
      <c r="I853" s="23" t="n">
        <f aca="false">H853*(1+F853)/0.8</f>
        <v>104.8194</v>
      </c>
      <c r="J853" s="70" t="s">
        <v>2222</v>
      </c>
      <c r="K853" s="61"/>
    </row>
    <row r="854" s="73" customFormat="true" ht="15" hidden="false" customHeight="false" outlineLevel="0" collapsed="false">
      <c r="A854" s="3" t="s">
        <v>2223</v>
      </c>
      <c r="B854" s="15" t="s">
        <v>11</v>
      </c>
      <c r="C854" s="15" t="s">
        <v>1575</v>
      </c>
      <c r="D854" s="15" t="s">
        <v>2073</v>
      </c>
      <c r="E854" s="15" t="s">
        <v>2224</v>
      </c>
      <c r="F854" s="15" t="n">
        <v>0.18</v>
      </c>
      <c r="G854" s="15" t="s">
        <v>15</v>
      </c>
      <c r="H854" s="3" t="n">
        <f aca="false">VLOOKUP(E854,[1]Sayfa5!E$1:H$1048576,4,0)</f>
        <v>9.306</v>
      </c>
      <c r="I854" s="23" t="n">
        <f aca="false">H854*(1+F854)/0.8</f>
        <v>13.72635</v>
      </c>
      <c r="J854" s="70" t="s">
        <v>2225</v>
      </c>
      <c r="K854" s="61"/>
    </row>
    <row r="855" s="73" customFormat="true" ht="15" hidden="false" customHeight="false" outlineLevel="0" collapsed="false">
      <c r="A855" s="3" t="s">
        <v>2226</v>
      </c>
      <c r="B855" s="15" t="s">
        <v>11</v>
      </c>
      <c r="C855" s="15" t="s">
        <v>1575</v>
      </c>
      <c r="D855" s="15" t="s">
        <v>2073</v>
      </c>
      <c r="E855" s="15" t="s">
        <v>2227</v>
      </c>
      <c r="F855" s="15" t="n">
        <v>0.18</v>
      </c>
      <c r="G855" s="15" t="s">
        <v>15</v>
      </c>
      <c r="H855" s="3" t="n">
        <f aca="false">VLOOKUP(E855,[1]Sayfa5!E$1:H$1048576,4,0)</f>
        <v>9.306</v>
      </c>
      <c r="I855" s="23" t="n">
        <f aca="false">H855*(1+F855)/0.8</f>
        <v>13.72635</v>
      </c>
      <c r="J855" s="70" t="s">
        <v>2228</v>
      </c>
      <c r="K855" s="61"/>
    </row>
    <row r="856" s="73" customFormat="true" ht="15" hidden="false" customHeight="false" outlineLevel="0" collapsed="false">
      <c r="A856" s="3" t="s">
        <v>2229</v>
      </c>
      <c r="B856" s="15" t="s">
        <v>11</v>
      </c>
      <c r="C856" s="15" t="s">
        <v>1575</v>
      </c>
      <c r="D856" s="15" t="s">
        <v>2073</v>
      </c>
      <c r="E856" s="15" t="s">
        <v>2230</v>
      </c>
      <c r="F856" s="15" t="n">
        <v>0.18</v>
      </c>
      <c r="G856" s="15" t="s">
        <v>15</v>
      </c>
      <c r="H856" s="3" t="n">
        <f aca="false">VLOOKUP(E856,[1]Sayfa5!E$1:H$1048576,4,0)</f>
        <v>9.306</v>
      </c>
      <c r="I856" s="23" t="n">
        <f aca="false">H856*(1+F856)/0.8</f>
        <v>13.72635</v>
      </c>
      <c r="J856" s="70" t="s">
        <v>2231</v>
      </c>
      <c r="K856" s="61"/>
    </row>
    <row r="857" s="73" customFormat="true" ht="15" hidden="false" customHeight="false" outlineLevel="0" collapsed="false">
      <c r="A857" s="3" t="s">
        <v>2232</v>
      </c>
      <c r="B857" s="15" t="s">
        <v>11</v>
      </c>
      <c r="C857" s="15" t="s">
        <v>1575</v>
      </c>
      <c r="D857" s="15" t="s">
        <v>2073</v>
      </c>
      <c r="E857" s="15" t="s">
        <v>2233</v>
      </c>
      <c r="F857" s="15" t="n">
        <v>0.18</v>
      </c>
      <c r="G857" s="15" t="s">
        <v>15</v>
      </c>
      <c r="H857" s="3" t="n">
        <f aca="false">VLOOKUP(E857,[1]Sayfa5!E$1:H$1048576,4,0)</f>
        <v>9.306</v>
      </c>
      <c r="I857" s="23" t="n">
        <f aca="false">H857*(1+F857)/0.8</f>
        <v>13.72635</v>
      </c>
      <c r="J857" s="70" t="s">
        <v>2234</v>
      </c>
      <c r="K857" s="61"/>
    </row>
    <row r="858" s="73" customFormat="true" ht="15" hidden="false" customHeight="false" outlineLevel="0" collapsed="false">
      <c r="A858" s="3" t="s">
        <v>2235</v>
      </c>
      <c r="B858" s="15" t="s">
        <v>11</v>
      </c>
      <c r="C858" s="15" t="s">
        <v>1575</v>
      </c>
      <c r="D858" s="15" t="s">
        <v>2073</v>
      </c>
      <c r="E858" s="15" t="s">
        <v>2236</v>
      </c>
      <c r="F858" s="15" t="n">
        <v>0.18</v>
      </c>
      <c r="G858" s="15" t="s">
        <v>15</v>
      </c>
      <c r="H858" s="3" t="n">
        <f aca="false">VLOOKUP(E858,[1]Sayfa5!E$1:H$1048576,4,0)</f>
        <v>9.306</v>
      </c>
      <c r="I858" s="23" t="n">
        <f aca="false">H858*(1+F858)/0.8</f>
        <v>13.72635</v>
      </c>
      <c r="J858" s="70" t="s">
        <v>2237</v>
      </c>
      <c r="K858" s="61"/>
    </row>
    <row r="859" s="73" customFormat="true" ht="15" hidden="false" customHeight="false" outlineLevel="0" collapsed="false">
      <c r="A859" s="3" t="s">
        <v>2238</v>
      </c>
      <c r="B859" s="15" t="s">
        <v>11</v>
      </c>
      <c r="C859" s="15" t="s">
        <v>1575</v>
      </c>
      <c r="D859" s="15" t="s">
        <v>2073</v>
      </c>
      <c r="E859" s="15" t="s">
        <v>2239</v>
      </c>
      <c r="F859" s="15" t="n">
        <v>0.18</v>
      </c>
      <c r="G859" s="15" t="s">
        <v>15</v>
      </c>
      <c r="H859" s="3" t="n">
        <f aca="false">VLOOKUP(E859,[1]Sayfa5!E$1:H$1048576,4,0)</f>
        <v>9.306</v>
      </c>
      <c r="I859" s="23" t="n">
        <f aca="false">H859*(1+F859)/0.8</f>
        <v>13.72635</v>
      </c>
      <c r="J859" s="70" t="s">
        <v>2240</v>
      </c>
      <c r="K859" s="61"/>
    </row>
    <row r="860" s="73" customFormat="true" ht="15" hidden="false" customHeight="false" outlineLevel="0" collapsed="false">
      <c r="A860" s="3" t="s">
        <v>2241</v>
      </c>
      <c r="B860" s="15" t="s">
        <v>11</v>
      </c>
      <c r="C860" s="15" t="s">
        <v>1575</v>
      </c>
      <c r="D860" s="15" t="s">
        <v>2073</v>
      </c>
      <c r="E860" s="15" t="s">
        <v>2242</v>
      </c>
      <c r="F860" s="15" t="n">
        <v>0.18</v>
      </c>
      <c r="G860" s="15" t="s">
        <v>15</v>
      </c>
      <c r="H860" s="3" t="n">
        <f aca="false">VLOOKUP(E860,[1]Sayfa5!E$1:H$1048576,4,0)</f>
        <v>9.306</v>
      </c>
      <c r="I860" s="23" t="n">
        <f aca="false">H860*(1+F860)/0.8</f>
        <v>13.72635</v>
      </c>
      <c r="J860" s="70" t="s">
        <v>2243</v>
      </c>
      <c r="K860" s="61"/>
    </row>
    <row r="861" s="73" customFormat="true" ht="15" hidden="false" customHeight="false" outlineLevel="0" collapsed="false">
      <c r="A861" s="3" t="s">
        <v>2244</v>
      </c>
      <c r="B861" s="15" t="s">
        <v>11</v>
      </c>
      <c r="C861" s="15" t="s">
        <v>1575</v>
      </c>
      <c r="D861" s="15" t="s">
        <v>2073</v>
      </c>
      <c r="E861" s="15" t="s">
        <v>2245</v>
      </c>
      <c r="F861" s="15" t="n">
        <v>0.18</v>
      </c>
      <c r="G861" s="15" t="s">
        <v>15</v>
      </c>
      <c r="H861" s="3" t="n">
        <f aca="false">VLOOKUP(E861,[1]Sayfa5!E$1:H$1048576,4,0)</f>
        <v>126.054</v>
      </c>
      <c r="I861" s="23" t="n">
        <f aca="false">H861*(1+F861)/0.8</f>
        <v>185.92965</v>
      </c>
      <c r="J861" s="70" t="s">
        <v>2246</v>
      </c>
      <c r="K861" s="61"/>
    </row>
    <row r="862" s="73" customFormat="true" ht="15" hidden="false" customHeight="false" outlineLevel="0" collapsed="false">
      <c r="A862" s="3" t="s">
        <v>2247</v>
      </c>
      <c r="B862" s="15" t="s">
        <v>11</v>
      </c>
      <c r="C862" s="15" t="s">
        <v>1575</v>
      </c>
      <c r="D862" s="15" t="s">
        <v>2073</v>
      </c>
      <c r="E862" s="15" t="s">
        <v>2248</v>
      </c>
      <c r="F862" s="15" t="n">
        <v>0.18</v>
      </c>
      <c r="G862" s="15" t="s">
        <v>15</v>
      </c>
      <c r="H862" s="3" t="n">
        <f aca="false">VLOOKUP(E862,[1]Sayfa5!E$1:H$1048576,4,0)</f>
        <v>126.054</v>
      </c>
      <c r="I862" s="23" t="n">
        <f aca="false">H862*(1+F862)/0.8</f>
        <v>185.92965</v>
      </c>
      <c r="J862" s="70" t="s">
        <v>2249</v>
      </c>
      <c r="K862" s="61"/>
    </row>
    <row r="863" s="73" customFormat="true" ht="15" hidden="false" customHeight="false" outlineLevel="0" collapsed="false">
      <c r="A863" s="3" t="s">
        <v>2250</v>
      </c>
      <c r="B863" s="15" t="s">
        <v>11</v>
      </c>
      <c r="C863" s="15" t="s">
        <v>1575</v>
      </c>
      <c r="D863" s="15" t="s">
        <v>2073</v>
      </c>
      <c r="E863" s="15" t="s">
        <v>2251</v>
      </c>
      <c r="F863" s="15" t="n">
        <v>0.18</v>
      </c>
      <c r="G863" s="15" t="s">
        <v>15</v>
      </c>
      <c r="H863" s="3" t="n">
        <f aca="false">VLOOKUP(E863,[1]Sayfa5!E$1:H$1048576,4,0)</f>
        <v>134.514</v>
      </c>
      <c r="I863" s="23" t="n">
        <f aca="false">H863*(1+F863)/0.8</f>
        <v>198.40815</v>
      </c>
      <c r="J863" s="70" t="s">
        <v>2252</v>
      </c>
      <c r="K863" s="61"/>
    </row>
    <row r="864" s="73" customFormat="true" ht="15" hidden="false" customHeight="false" outlineLevel="0" collapsed="false">
      <c r="A864" s="3" t="s">
        <v>2253</v>
      </c>
      <c r="B864" s="15" t="s">
        <v>11</v>
      </c>
      <c r="C864" s="15" t="s">
        <v>1575</v>
      </c>
      <c r="D864" s="15" t="s">
        <v>2073</v>
      </c>
      <c r="E864" s="15" t="s">
        <v>2254</v>
      </c>
      <c r="F864" s="15" t="n">
        <v>0.18</v>
      </c>
      <c r="G864" s="15" t="s">
        <v>15</v>
      </c>
      <c r="H864" s="3" t="n">
        <f aca="false">VLOOKUP(E864,[1]Sayfa5!E$1:H$1048576,4,0)</f>
        <v>134.514</v>
      </c>
      <c r="I864" s="23" t="n">
        <f aca="false">H864*(1+F864)/0.8</f>
        <v>198.40815</v>
      </c>
      <c r="J864" s="70" t="s">
        <v>2255</v>
      </c>
      <c r="K864" s="61"/>
    </row>
    <row r="865" s="73" customFormat="true" ht="15" hidden="false" customHeight="false" outlineLevel="0" collapsed="false">
      <c r="A865" s="3" t="s">
        <v>2256</v>
      </c>
      <c r="B865" s="15" t="s">
        <v>11</v>
      </c>
      <c r="C865" s="15" t="s">
        <v>1575</v>
      </c>
      <c r="D865" s="15" t="s">
        <v>2073</v>
      </c>
      <c r="E865" s="15" t="s">
        <v>2257</v>
      </c>
      <c r="F865" s="15" t="n">
        <v>0.18</v>
      </c>
      <c r="G865" s="15" t="s">
        <v>15</v>
      </c>
      <c r="H865" s="3" t="n">
        <f aca="false">VLOOKUP(E865,[1]Sayfa5!E$1:H$1048576,4,0)</f>
        <v>131.13</v>
      </c>
      <c r="I865" s="23" t="n">
        <f aca="false">H865*(1+F865)/0.8</f>
        <v>193.41675</v>
      </c>
      <c r="J865" s="70" t="s">
        <v>2258</v>
      </c>
      <c r="K865" s="61"/>
    </row>
    <row r="866" s="73" customFormat="true" ht="15" hidden="false" customHeight="false" outlineLevel="0" collapsed="false">
      <c r="A866" s="3" t="s">
        <v>2259</v>
      </c>
      <c r="B866" s="15" t="s">
        <v>11</v>
      </c>
      <c r="C866" s="15" t="s">
        <v>1575</v>
      </c>
      <c r="D866" s="15" t="s">
        <v>2073</v>
      </c>
      <c r="E866" s="15" t="s">
        <v>2260</v>
      </c>
      <c r="F866" s="15" t="n">
        <v>0.18</v>
      </c>
      <c r="G866" s="15" t="s">
        <v>15</v>
      </c>
      <c r="H866" s="3" t="n">
        <f aca="false">VLOOKUP(E866,[1]Sayfa5!E$1:H$1048576,4,0)</f>
        <v>131.13</v>
      </c>
      <c r="I866" s="23" t="n">
        <f aca="false">H866*(1+F866)/0.8</f>
        <v>193.41675</v>
      </c>
      <c r="J866" s="70" t="s">
        <v>2261</v>
      </c>
      <c r="K866" s="61"/>
    </row>
    <row r="867" s="73" customFormat="true" ht="15" hidden="false" customHeight="false" outlineLevel="0" collapsed="false">
      <c r="A867" s="3" t="s">
        <v>2262</v>
      </c>
      <c r="B867" s="15" t="s">
        <v>11</v>
      </c>
      <c r="C867" s="15" t="s">
        <v>1575</v>
      </c>
      <c r="D867" s="15" t="s">
        <v>2073</v>
      </c>
      <c r="E867" s="15" t="s">
        <v>2263</v>
      </c>
      <c r="F867" s="15" t="n">
        <v>0.18</v>
      </c>
      <c r="G867" s="15" t="s">
        <v>15</v>
      </c>
      <c r="H867" s="3" t="n">
        <f aca="false">VLOOKUP(E867,[1]Sayfa5!E$1:H$1048576,4,0)</f>
        <v>131.13</v>
      </c>
      <c r="I867" s="23" t="n">
        <f aca="false">H867*(1+F867)/0.8</f>
        <v>193.41675</v>
      </c>
      <c r="J867" s="70" t="s">
        <v>2264</v>
      </c>
      <c r="K867" s="61"/>
    </row>
    <row r="868" s="73" customFormat="true" ht="15" hidden="false" customHeight="false" outlineLevel="0" collapsed="false">
      <c r="A868" s="3" t="s">
        <v>2265</v>
      </c>
      <c r="B868" s="15" t="s">
        <v>11</v>
      </c>
      <c r="C868" s="15" t="s">
        <v>1575</v>
      </c>
      <c r="D868" s="15" t="s">
        <v>2073</v>
      </c>
      <c r="E868" s="15" t="s">
        <v>2266</v>
      </c>
      <c r="F868" s="15" t="n">
        <v>0.18</v>
      </c>
      <c r="G868" s="15" t="s">
        <v>15</v>
      </c>
      <c r="H868" s="3" t="n">
        <f aca="false">VLOOKUP(E868,[1]Sayfa5!E$1:H$1048576,4,0)</f>
        <v>131.13</v>
      </c>
      <c r="I868" s="23" t="n">
        <f aca="false">H868*(1+F868)/0.8</f>
        <v>193.41675</v>
      </c>
      <c r="J868" s="70" t="s">
        <v>2267</v>
      </c>
      <c r="K868" s="61"/>
    </row>
    <row r="869" s="73" customFormat="true" ht="15" hidden="false" customHeight="false" outlineLevel="0" collapsed="false">
      <c r="A869" s="3" t="s">
        <v>2268</v>
      </c>
      <c r="B869" s="15" t="s">
        <v>11</v>
      </c>
      <c r="C869" s="15" t="s">
        <v>1575</v>
      </c>
      <c r="D869" s="15" t="s">
        <v>2073</v>
      </c>
      <c r="E869" s="15" t="s">
        <v>2269</v>
      </c>
      <c r="F869" s="15" t="n">
        <v>0.18</v>
      </c>
      <c r="G869" s="15" t="s">
        <v>15</v>
      </c>
      <c r="H869" s="3" t="n">
        <f aca="false">VLOOKUP(E869,[1]Sayfa5!E$1:H$1048576,4,0)</f>
        <v>131.13</v>
      </c>
      <c r="I869" s="23" t="n">
        <f aca="false">H869*(1+F869)/0.8</f>
        <v>193.41675</v>
      </c>
      <c r="J869" s="70" t="s">
        <v>2270</v>
      </c>
      <c r="K869" s="61"/>
    </row>
    <row r="870" s="73" customFormat="true" ht="15" hidden="false" customHeight="false" outlineLevel="0" collapsed="false">
      <c r="A870" s="3" t="s">
        <v>2271</v>
      </c>
      <c r="B870" s="15" t="s">
        <v>11</v>
      </c>
      <c r="C870" s="15" t="s">
        <v>1575</v>
      </c>
      <c r="D870" s="15" t="s">
        <v>2073</v>
      </c>
      <c r="E870" s="15" t="s">
        <v>2272</v>
      </c>
      <c r="F870" s="15" t="n">
        <v>0.18</v>
      </c>
      <c r="G870" s="15" t="s">
        <v>15</v>
      </c>
      <c r="H870" s="3" t="n">
        <f aca="false">VLOOKUP(E870,[1]Sayfa5!E$1:H$1048576,4,0)</f>
        <v>131.13</v>
      </c>
      <c r="I870" s="23" t="n">
        <f aca="false">H870*(1+F870)/0.8</f>
        <v>193.41675</v>
      </c>
      <c r="J870" s="70" t="s">
        <v>2273</v>
      </c>
      <c r="K870" s="61"/>
    </row>
    <row r="871" s="73" customFormat="true" ht="15" hidden="false" customHeight="false" outlineLevel="0" collapsed="false">
      <c r="A871" s="3" t="s">
        <v>2274</v>
      </c>
      <c r="B871" s="15" t="s">
        <v>11</v>
      </c>
      <c r="C871" s="15" t="s">
        <v>1575</v>
      </c>
      <c r="D871" s="15" t="s">
        <v>2073</v>
      </c>
      <c r="E871" s="15" t="s">
        <v>2275</v>
      </c>
      <c r="F871" s="15" t="n">
        <v>0.18</v>
      </c>
      <c r="G871" s="15" t="s">
        <v>15</v>
      </c>
      <c r="H871" s="3" t="n">
        <f aca="false">VLOOKUP(E871,[1]Sayfa5!E$1:H$1048576,4,0)</f>
        <v>131.13</v>
      </c>
      <c r="I871" s="23" t="n">
        <f aca="false">H871*(1+F871)/0.8</f>
        <v>193.41675</v>
      </c>
      <c r="J871" s="70" t="s">
        <v>2276</v>
      </c>
      <c r="K871" s="61"/>
    </row>
    <row r="872" s="73" customFormat="true" ht="15" hidden="false" customHeight="false" outlineLevel="0" collapsed="false">
      <c r="A872" s="3" t="s">
        <v>2277</v>
      </c>
      <c r="B872" s="15" t="s">
        <v>11</v>
      </c>
      <c r="C872" s="15" t="s">
        <v>1575</v>
      </c>
      <c r="D872" s="15" t="s">
        <v>2278</v>
      </c>
      <c r="E872" s="15" t="s">
        <v>2279</v>
      </c>
      <c r="F872" s="15" t="n">
        <v>0.18</v>
      </c>
      <c r="G872" s="15" t="s">
        <v>15</v>
      </c>
      <c r="H872" s="15" t="n">
        <v>1.6848</v>
      </c>
      <c r="I872" s="23" t="n">
        <f aca="false">H872*(1+F872)/0.8</f>
        <v>2.48508</v>
      </c>
      <c r="J872" s="70" t="s">
        <v>2280</v>
      </c>
      <c r="K872" s="61"/>
    </row>
    <row r="873" s="73" customFormat="true" ht="15" hidden="false" customHeight="false" outlineLevel="0" collapsed="false">
      <c r="A873" s="3" t="s">
        <v>2281</v>
      </c>
      <c r="B873" s="15" t="s">
        <v>11</v>
      </c>
      <c r="C873" s="15" t="s">
        <v>1575</v>
      </c>
      <c r="D873" s="15" t="s">
        <v>2278</v>
      </c>
      <c r="E873" s="15" t="s">
        <v>2282</v>
      </c>
      <c r="F873" s="15" t="n">
        <v>0.18</v>
      </c>
      <c r="G873" s="15" t="s">
        <v>15</v>
      </c>
      <c r="H873" s="15" t="n">
        <v>3.0672</v>
      </c>
      <c r="I873" s="23" t="n">
        <f aca="false">H873*(1+F873)/0.8</f>
        <v>4.52412</v>
      </c>
      <c r="J873" s="75" t="s">
        <v>2283</v>
      </c>
      <c r="K873" s="61"/>
    </row>
    <row r="874" s="73" customFormat="true" ht="15" hidden="false" customHeight="false" outlineLevel="0" collapsed="false">
      <c r="A874" s="3" t="s">
        <v>2284</v>
      </c>
      <c r="B874" s="15" t="s">
        <v>11</v>
      </c>
      <c r="C874" s="15" t="s">
        <v>1575</v>
      </c>
      <c r="D874" s="15" t="s">
        <v>2278</v>
      </c>
      <c r="E874" s="15" t="s">
        <v>2285</v>
      </c>
      <c r="F874" s="15" t="n">
        <v>0.18</v>
      </c>
      <c r="G874" s="15" t="s">
        <v>15</v>
      </c>
      <c r="H874" s="15" t="n">
        <v>4.2336</v>
      </c>
      <c r="I874" s="23" t="n">
        <f aca="false">H874*(1+F874)/0.8</f>
        <v>6.24456</v>
      </c>
      <c r="J874" s="75" t="s">
        <v>2286</v>
      </c>
      <c r="K874" s="61"/>
    </row>
    <row r="875" s="73" customFormat="true" ht="15" hidden="false" customHeight="false" outlineLevel="0" collapsed="false">
      <c r="A875" s="3" t="s">
        <v>2287</v>
      </c>
      <c r="B875" s="15" t="s">
        <v>11</v>
      </c>
      <c r="C875" s="15" t="s">
        <v>1575</v>
      </c>
      <c r="D875" s="15" t="s">
        <v>2278</v>
      </c>
      <c r="E875" s="15" t="s">
        <v>2288</v>
      </c>
      <c r="F875" s="15" t="n">
        <v>0.18</v>
      </c>
      <c r="G875" s="15" t="s">
        <v>15</v>
      </c>
      <c r="H875" s="15" t="n">
        <v>1.728</v>
      </c>
      <c r="I875" s="23" t="n">
        <f aca="false">H875*(1+F875)/0.8</f>
        <v>2.5488</v>
      </c>
      <c r="J875" s="75" t="s">
        <v>2289</v>
      </c>
      <c r="K875" s="61"/>
    </row>
    <row r="876" s="73" customFormat="true" ht="15" hidden="false" customHeight="false" outlineLevel="0" collapsed="false">
      <c r="A876" s="3" t="s">
        <v>2290</v>
      </c>
      <c r="B876" s="15" t="s">
        <v>11</v>
      </c>
      <c r="C876" s="15" t="s">
        <v>1575</v>
      </c>
      <c r="D876" s="15" t="s">
        <v>2278</v>
      </c>
      <c r="E876" s="15" t="s">
        <v>2291</v>
      </c>
      <c r="F876" s="15" t="n">
        <v>0.18</v>
      </c>
      <c r="G876" s="15" t="s">
        <v>15</v>
      </c>
      <c r="H876" s="15" t="n">
        <v>1.728</v>
      </c>
      <c r="I876" s="23" t="n">
        <f aca="false">H876*(1+F876)/0.8</f>
        <v>2.5488</v>
      </c>
      <c r="J876" s="75" t="s">
        <v>2292</v>
      </c>
      <c r="K876" s="61"/>
    </row>
    <row r="877" s="73" customFormat="true" ht="15" hidden="false" customHeight="false" outlineLevel="0" collapsed="false">
      <c r="A877" s="3" t="s">
        <v>2293</v>
      </c>
      <c r="B877" s="15" t="s">
        <v>11</v>
      </c>
      <c r="C877" s="15" t="s">
        <v>1575</v>
      </c>
      <c r="D877" s="15" t="s">
        <v>2278</v>
      </c>
      <c r="E877" s="15" t="s">
        <v>2294</v>
      </c>
      <c r="F877" s="15" t="n">
        <v>0.18</v>
      </c>
      <c r="G877" s="15" t="s">
        <v>15</v>
      </c>
      <c r="H877" s="15" t="n">
        <v>1.728</v>
      </c>
      <c r="I877" s="23" t="n">
        <f aca="false">H877*(1+F877)/0.8</f>
        <v>2.5488</v>
      </c>
      <c r="J877" s="75" t="s">
        <v>2295</v>
      </c>
      <c r="K877" s="61"/>
    </row>
    <row r="878" s="73" customFormat="true" ht="15" hidden="false" customHeight="false" outlineLevel="0" collapsed="false">
      <c r="A878" s="3" t="s">
        <v>2296</v>
      </c>
      <c r="B878" s="15" t="s">
        <v>11</v>
      </c>
      <c r="C878" s="15" t="s">
        <v>1575</v>
      </c>
      <c r="D878" s="15" t="s">
        <v>2278</v>
      </c>
      <c r="E878" s="15" t="s">
        <v>2297</v>
      </c>
      <c r="F878" s="15" t="n">
        <v>0.18</v>
      </c>
      <c r="G878" s="15" t="s">
        <v>15</v>
      </c>
      <c r="H878" s="15" t="n">
        <v>1.728</v>
      </c>
      <c r="I878" s="23" t="n">
        <f aca="false">H878*(1+F878)/0.8</f>
        <v>2.5488</v>
      </c>
      <c r="J878" s="75" t="s">
        <v>2298</v>
      </c>
      <c r="K878" s="61"/>
    </row>
    <row r="879" s="73" customFormat="true" ht="15" hidden="false" customHeight="false" outlineLevel="0" collapsed="false">
      <c r="A879" s="3" t="s">
        <v>2299</v>
      </c>
      <c r="B879" s="15" t="s">
        <v>11</v>
      </c>
      <c r="C879" s="15" t="s">
        <v>1575</v>
      </c>
      <c r="D879" s="15" t="s">
        <v>2278</v>
      </c>
      <c r="E879" s="15" t="s">
        <v>2300</v>
      </c>
      <c r="F879" s="15" t="n">
        <v>0.18</v>
      </c>
      <c r="G879" s="15" t="s">
        <v>15</v>
      </c>
      <c r="H879" s="15" t="n">
        <v>3.1968</v>
      </c>
      <c r="I879" s="23" t="n">
        <f aca="false">H879*(1+F879)/0.8</f>
        <v>4.71528</v>
      </c>
      <c r="J879" s="75" t="s">
        <v>2301</v>
      </c>
      <c r="K879" s="61"/>
    </row>
    <row r="880" s="73" customFormat="true" ht="15" hidden="false" customHeight="false" outlineLevel="0" collapsed="false">
      <c r="A880" s="3" t="s">
        <v>2302</v>
      </c>
      <c r="B880" s="15" t="s">
        <v>11</v>
      </c>
      <c r="C880" s="15" t="s">
        <v>1575</v>
      </c>
      <c r="D880" s="15" t="s">
        <v>2278</v>
      </c>
      <c r="E880" s="15" t="s">
        <v>2303</v>
      </c>
      <c r="F880" s="15" t="n">
        <v>0.18</v>
      </c>
      <c r="G880" s="15" t="s">
        <v>15</v>
      </c>
      <c r="H880" s="15" t="n">
        <v>3.1968</v>
      </c>
      <c r="I880" s="23" t="n">
        <f aca="false">H880*(1+F880)/0.8</f>
        <v>4.71528</v>
      </c>
      <c r="J880" s="75" t="s">
        <v>2304</v>
      </c>
      <c r="K880" s="61"/>
    </row>
    <row r="881" s="73" customFormat="true" ht="15" hidden="false" customHeight="false" outlineLevel="0" collapsed="false">
      <c r="A881" s="3" t="s">
        <v>2305</v>
      </c>
      <c r="B881" s="15" t="s">
        <v>11</v>
      </c>
      <c r="C881" s="15" t="s">
        <v>1575</v>
      </c>
      <c r="D881" s="15" t="s">
        <v>2278</v>
      </c>
      <c r="E881" s="15" t="s">
        <v>2306</v>
      </c>
      <c r="F881" s="15" t="n">
        <v>0.18</v>
      </c>
      <c r="G881" s="15" t="s">
        <v>15</v>
      </c>
      <c r="H881" s="15" t="n">
        <v>3.1968</v>
      </c>
      <c r="I881" s="23" t="n">
        <f aca="false">H881*(1+F881)/0.8</f>
        <v>4.71528</v>
      </c>
      <c r="J881" s="75" t="s">
        <v>2307</v>
      </c>
      <c r="K881" s="61"/>
    </row>
    <row r="882" s="73" customFormat="true" ht="15" hidden="false" customHeight="false" outlineLevel="0" collapsed="false">
      <c r="A882" s="3" t="s">
        <v>2308</v>
      </c>
      <c r="B882" s="15" t="s">
        <v>11</v>
      </c>
      <c r="C882" s="15" t="s">
        <v>1575</v>
      </c>
      <c r="D882" s="15" t="s">
        <v>2278</v>
      </c>
      <c r="E882" s="15" t="s">
        <v>2309</v>
      </c>
      <c r="F882" s="15" t="n">
        <v>0.18</v>
      </c>
      <c r="G882" s="15" t="s">
        <v>15</v>
      </c>
      <c r="H882" s="15" t="n">
        <v>3.1968</v>
      </c>
      <c r="I882" s="23" t="n">
        <f aca="false">H882*(1+F882)/0.8</f>
        <v>4.71528</v>
      </c>
      <c r="J882" s="75" t="s">
        <v>2310</v>
      </c>
      <c r="K882" s="61"/>
    </row>
    <row r="883" s="73" customFormat="true" ht="15" hidden="false" customHeight="false" outlineLevel="0" collapsed="false">
      <c r="A883" s="3" t="s">
        <v>2311</v>
      </c>
      <c r="B883" s="15" t="s">
        <v>11</v>
      </c>
      <c r="C883" s="15" t="s">
        <v>1575</v>
      </c>
      <c r="D883" s="15" t="s">
        <v>2278</v>
      </c>
      <c r="E883" s="15" t="s">
        <v>2312</v>
      </c>
      <c r="F883" s="15" t="n">
        <v>0.18</v>
      </c>
      <c r="G883" s="15" t="s">
        <v>15</v>
      </c>
      <c r="H883" s="15" t="n">
        <v>3.2832</v>
      </c>
      <c r="I883" s="23" t="n">
        <f aca="false">H883*(1+F883)/0.8</f>
        <v>4.84272</v>
      </c>
      <c r="J883" s="75" t="s">
        <v>2313</v>
      </c>
      <c r="K883" s="61"/>
    </row>
    <row r="884" s="73" customFormat="true" ht="15" hidden="false" customHeight="false" outlineLevel="0" collapsed="false">
      <c r="A884" s="3" t="s">
        <v>2314</v>
      </c>
      <c r="B884" s="15" t="s">
        <v>11</v>
      </c>
      <c r="C884" s="15" t="s">
        <v>1575</v>
      </c>
      <c r="D884" s="15" t="s">
        <v>2278</v>
      </c>
      <c r="E884" s="15" t="s">
        <v>2315</v>
      </c>
      <c r="F884" s="15" t="n">
        <v>0.18</v>
      </c>
      <c r="G884" s="15" t="s">
        <v>15</v>
      </c>
      <c r="H884" s="15" t="n">
        <v>3.2832</v>
      </c>
      <c r="I884" s="23" t="n">
        <f aca="false">H884*(1+F884)/0.8</f>
        <v>4.84272</v>
      </c>
      <c r="J884" s="75" t="s">
        <v>2316</v>
      </c>
      <c r="K884" s="61"/>
    </row>
    <row r="885" s="73" customFormat="true" ht="15" hidden="false" customHeight="false" outlineLevel="0" collapsed="false">
      <c r="A885" s="3" t="s">
        <v>2317</v>
      </c>
      <c r="B885" s="15" t="s">
        <v>11</v>
      </c>
      <c r="C885" s="15" t="s">
        <v>1575</v>
      </c>
      <c r="D885" s="15" t="s">
        <v>2278</v>
      </c>
      <c r="E885" s="15" t="s">
        <v>2318</v>
      </c>
      <c r="F885" s="15" t="n">
        <v>0.18</v>
      </c>
      <c r="G885" s="15" t="s">
        <v>15</v>
      </c>
      <c r="H885" s="15" t="n">
        <v>1.2096</v>
      </c>
      <c r="I885" s="23" t="n">
        <f aca="false">H885*(1+F885)/0.8</f>
        <v>1.78416</v>
      </c>
      <c r="J885" s="75" t="s">
        <v>2319</v>
      </c>
      <c r="K885" s="61"/>
    </row>
    <row r="886" s="73" customFormat="true" ht="15" hidden="false" customHeight="false" outlineLevel="0" collapsed="false">
      <c r="A886" s="3" t="s">
        <v>2320</v>
      </c>
      <c r="B886" s="15" t="s">
        <v>11</v>
      </c>
      <c r="C886" s="15" t="s">
        <v>1575</v>
      </c>
      <c r="D886" s="15" t="s">
        <v>2278</v>
      </c>
      <c r="E886" s="15" t="s">
        <v>2321</v>
      </c>
      <c r="F886" s="15" t="n">
        <v>0.18</v>
      </c>
      <c r="G886" s="15" t="s">
        <v>15</v>
      </c>
      <c r="H886" s="15" t="n">
        <v>3.24</v>
      </c>
      <c r="I886" s="23" t="n">
        <f aca="false">H886*(1+F886)/0.8</f>
        <v>4.779</v>
      </c>
      <c r="J886" s="75" t="s">
        <v>2322</v>
      </c>
      <c r="K886" s="61"/>
    </row>
    <row r="887" s="73" customFormat="true" ht="15" hidden="false" customHeight="false" outlineLevel="0" collapsed="false">
      <c r="A887" s="3" t="s">
        <v>2323</v>
      </c>
      <c r="B887" s="15" t="s">
        <v>11</v>
      </c>
      <c r="C887" s="15" t="s">
        <v>1575</v>
      </c>
      <c r="D887" s="15" t="s">
        <v>2278</v>
      </c>
      <c r="E887" s="15" t="s">
        <v>2324</v>
      </c>
      <c r="F887" s="15" t="n">
        <v>0.18</v>
      </c>
      <c r="G887" s="15" t="s">
        <v>15</v>
      </c>
      <c r="H887" s="15" t="n">
        <v>3.0672</v>
      </c>
      <c r="I887" s="23" t="n">
        <f aca="false">H887*(1+F887)/0.8</f>
        <v>4.52412</v>
      </c>
      <c r="J887" s="75" t="s">
        <v>2325</v>
      </c>
      <c r="K887" s="61"/>
    </row>
    <row r="888" s="73" customFormat="true" ht="15" hidden="false" customHeight="false" outlineLevel="0" collapsed="false">
      <c r="A888" s="3" t="s">
        <v>2326</v>
      </c>
      <c r="B888" s="15" t="s">
        <v>11</v>
      </c>
      <c r="C888" s="15" t="s">
        <v>1575</v>
      </c>
      <c r="D888" s="15" t="s">
        <v>2278</v>
      </c>
      <c r="E888" s="15" t="s">
        <v>2327</v>
      </c>
      <c r="F888" s="15" t="n">
        <v>0.18</v>
      </c>
      <c r="G888" s="15" t="s">
        <v>15</v>
      </c>
      <c r="H888" s="15" t="n">
        <v>4.2768</v>
      </c>
      <c r="I888" s="23" t="n">
        <f aca="false">H888*(1+F888)/0.8</f>
        <v>6.30828</v>
      </c>
      <c r="J888" s="75" t="s">
        <v>2328</v>
      </c>
      <c r="K888" s="61"/>
    </row>
    <row r="889" s="73" customFormat="true" ht="15" hidden="false" customHeight="false" outlineLevel="0" collapsed="false">
      <c r="A889" s="3" t="s">
        <v>2329</v>
      </c>
      <c r="B889" s="15" t="s">
        <v>11</v>
      </c>
      <c r="C889" s="15" t="s">
        <v>1575</v>
      </c>
      <c r="D889" s="15" t="s">
        <v>2278</v>
      </c>
      <c r="E889" s="15" t="s">
        <v>2330</v>
      </c>
      <c r="F889" s="15" t="n">
        <v>0.18</v>
      </c>
      <c r="G889" s="15" t="s">
        <v>15</v>
      </c>
      <c r="H889" s="15" t="n">
        <v>1.2096</v>
      </c>
      <c r="I889" s="23" t="n">
        <f aca="false">H889*(1+F889)/0.8</f>
        <v>1.78416</v>
      </c>
      <c r="J889" s="75" t="s">
        <v>2331</v>
      </c>
      <c r="K889" s="61"/>
    </row>
    <row r="890" s="73" customFormat="true" ht="15" hidden="false" customHeight="false" outlineLevel="0" collapsed="false">
      <c r="A890" s="3" t="s">
        <v>2332</v>
      </c>
      <c r="B890" s="15" t="s">
        <v>11</v>
      </c>
      <c r="C890" s="15" t="s">
        <v>1575</v>
      </c>
      <c r="D890" s="15" t="s">
        <v>2278</v>
      </c>
      <c r="E890" s="15" t="s">
        <v>2333</v>
      </c>
      <c r="F890" s="15" t="n">
        <v>0.18</v>
      </c>
      <c r="G890" s="15" t="s">
        <v>15</v>
      </c>
      <c r="H890" s="15" t="n">
        <v>1.5984</v>
      </c>
      <c r="I890" s="23" t="n">
        <f aca="false">H890*(1+F890)/0.8</f>
        <v>2.35764</v>
      </c>
      <c r="J890" s="75" t="s">
        <v>2334</v>
      </c>
      <c r="K890" s="61"/>
    </row>
    <row r="891" s="73" customFormat="true" ht="15" hidden="false" customHeight="false" outlineLevel="0" collapsed="false">
      <c r="A891" s="3" t="s">
        <v>2335</v>
      </c>
      <c r="B891" s="15" t="s">
        <v>11</v>
      </c>
      <c r="C891" s="15" t="s">
        <v>1575</v>
      </c>
      <c r="D891" s="15" t="s">
        <v>2278</v>
      </c>
      <c r="E891" s="15" t="s">
        <v>2336</v>
      </c>
      <c r="F891" s="15" t="n">
        <v>0.18</v>
      </c>
      <c r="G891" s="15" t="s">
        <v>15</v>
      </c>
      <c r="H891" s="15" t="n">
        <v>2.6784</v>
      </c>
      <c r="I891" s="23" t="n">
        <f aca="false">H891*(1+F891)/0.8</f>
        <v>3.95064</v>
      </c>
      <c r="J891" s="75" t="s">
        <v>2337</v>
      </c>
      <c r="K891" s="61"/>
    </row>
    <row r="892" s="73" customFormat="true" ht="15" hidden="false" customHeight="false" outlineLevel="0" collapsed="false">
      <c r="A892" s="3" t="s">
        <v>2338</v>
      </c>
      <c r="B892" s="15" t="s">
        <v>11</v>
      </c>
      <c r="C892" s="15" t="s">
        <v>1575</v>
      </c>
      <c r="D892" s="15" t="s">
        <v>2278</v>
      </c>
      <c r="E892" s="15" t="s">
        <v>2339</v>
      </c>
      <c r="F892" s="15" t="n">
        <v>0.18</v>
      </c>
      <c r="G892" s="15" t="s">
        <v>15</v>
      </c>
      <c r="H892" s="15" t="n">
        <v>2.5056</v>
      </c>
      <c r="I892" s="23" t="n">
        <f aca="false">H892*(1+F892)/0.8</f>
        <v>3.69576</v>
      </c>
      <c r="J892" s="75" t="s">
        <v>2340</v>
      </c>
      <c r="K892" s="61"/>
    </row>
    <row r="893" s="73" customFormat="true" ht="15" hidden="false" customHeight="false" outlineLevel="0" collapsed="false">
      <c r="A893" s="3" t="s">
        <v>2341</v>
      </c>
      <c r="B893" s="15" t="s">
        <v>11</v>
      </c>
      <c r="C893" s="15" t="s">
        <v>1575</v>
      </c>
      <c r="D893" s="15" t="s">
        <v>2278</v>
      </c>
      <c r="E893" s="15" t="s">
        <v>2342</v>
      </c>
      <c r="F893" s="15" t="n">
        <v>0.18</v>
      </c>
      <c r="G893" s="15" t="s">
        <v>15</v>
      </c>
      <c r="H893" s="15" t="n">
        <v>3.24</v>
      </c>
      <c r="I893" s="23" t="n">
        <f aca="false">H893*(1+F893)/0.8</f>
        <v>4.779</v>
      </c>
      <c r="J893" s="75" t="s">
        <v>2343</v>
      </c>
      <c r="K893" s="61"/>
    </row>
    <row r="894" s="73" customFormat="true" ht="15" hidden="false" customHeight="false" outlineLevel="0" collapsed="false">
      <c r="A894" s="3" t="s">
        <v>2344</v>
      </c>
      <c r="B894" s="15" t="s">
        <v>11</v>
      </c>
      <c r="C894" s="15" t="s">
        <v>1575</v>
      </c>
      <c r="D894" s="15" t="s">
        <v>2278</v>
      </c>
      <c r="E894" s="15" t="s">
        <v>2345</v>
      </c>
      <c r="F894" s="15" t="n">
        <v>0.18</v>
      </c>
      <c r="G894" s="15" t="s">
        <v>15</v>
      </c>
      <c r="H894" s="15" t="n">
        <v>3.11</v>
      </c>
      <c r="I894" s="23" t="n">
        <f aca="false">H894*(1+F894)/0.8</f>
        <v>4.58725</v>
      </c>
      <c r="J894" s="37" t="s">
        <v>2346</v>
      </c>
      <c r="K894" s="61"/>
    </row>
    <row r="895" s="73" customFormat="true" ht="15" hidden="false" customHeight="false" outlineLevel="0" collapsed="false">
      <c r="A895" s="3" t="s">
        <v>2347</v>
      </c>
      <c r="B895" s="15" t="s">
        <v>11</v>
      </c>
      <c r="C895" s="15" t="s">
        <v>1575</v>
      </c>
      <c r="D895" s="15" t="s">
        <v>2278</v>
      </c>
      <c r="E895" s="15" t="s">
        <v>2348</v>
      </c>
      <c r="F895" s="15" t="n">
        <v>0.18</v>
      </c>
      <c r="G895" s="15" t="s">
        <v>15</v>
      </c>
      <c r="H895" s="3" t="n">
        <f aca="false">VLOOKUP(E895,[1]Sayfa5!E$1:H$1048576,4,0)</f>
        <v>1.28592</v>
      </c>
      <c r="I895" s="23" t="n">
        <f aca="false">H895*(1+F895)/0.8</f>
        <v>1.896732</v>
      </c>
      <c r="J895" s="50" t="s">
        <v>2349</v>
      </c>
      <c r="K895" s="61"/>
    </row>
    <row r="896" s="73" customFormat="true" ht="15" hidden="false" customHeight="false" outlineLevel="0" collapsed="false">
      <c r="A896" s="3" t="s">
        <v>2350</v>
      </c>
      <c r="B896" s="15" t="s">
        <v>11</v>
      </c>
      <c r="C896" s="15" t="s">
        <v>1575</v>
      </c>
      <c r="D896" s="15" t="s">
        <v>2278</v>
      </c>
      <c r="E896" s="15" t="s">
        <v>2351</v>
      </c>
      <c r="F896" s="15" t="n">
        <v>0.18</v>
      </c>
      <c r="G896" s="15" t="s">
        <v>15</v>
      </c>
      <c r="H896" s="3" t="n">
        <f aca="false">VLOOKUP(E896,[1]Sayfa5!E$1:H$1048576,4,0)</f>
        <v>2.30112</v>
      </c>
      <c r="I896" s="23" t="n">
        <f aca="false">H896*(1+F896)/0.8</f>
        <v>3.394152</v>
      </c>
      <c r="J896" s="50" t="s">
        <v>2352</v>
      </c>
      <c r="K896" s="61"/>
    </row>
    <row r="897" s="73" customFormat="true" ht="15" hidden="false" customHeight="false" outlineLevel="0" collapsed="false">
      <c r="A897" s="3" t="s">
        <v>2353</v>
      </c>
      <c r="B897" s="15" t="s">
        <v>11</v>
      </c>
      <c r="C897" s="15" t="s">
        <v>1575</v>
      </c>
      <c r="D897" s="15" t="s">
        <v>2278</v>
      </c>
      <c r="E897" s="15" t="s">
        <v>2354</v>
      </c>
      <c r="F897" s="15" t="n">
        <v>0.18</v>
      </c>
      <c r="G897" s="15" t="s">
        <v>15</v>
      </c>
      <c r="H897" s="3" t="n">
        <f aca="false">VLOOKUP(E897,[1]Sayfa5!E$1:H$1048576,4,0)</f>
        <v>3.5109</v>
      </c>
      <c r="I897" s="23" t="n">
        <f aca="false">H897*(1+F897)/0.8</f>
        <v>5.1785775</v>
      </c>
      <c r="J897" s="50" t="s">
        <v>2355</v>
      </c>
      <c r="K897" s="61"/>
    </row>
    <row r="898" s="73" customFormat="true" ht="15" hidden="false" customHeight="false" outlineLevel="0" collapsed="false">
      <c r="A898" s="3" t="s">
        <v>2356</v>
      </c>
      <c r="B898" s="15" t="s">
        <v>11</v>
      </c>
      <c r="C898" s="15" t="s">
        <v>1575</v>
      </c>
      <c r="D898" s="15" t="s">
        <v>2278</v>
      </c>
      <c r="E898" s="15" t="s">
        <v>2357</v>
      </c>
      <c r="F898" s="15" t="n">
        <v>0.18</v>
      </c>
      <c r="G898" s="15" t="s">
        <v>15</v>
      </c>
      <c r="H898" s="3" t="n">
        <f aca="false">VLOOKUP(E898,[1]Sayfa5!E$1:H$1048576,4,0)</f>
        <v>0.49914</v>
      </c>
      <c r="I898" s="23" t="n">
        <f aca="false">H898*(1+F898)/0.8</f>
        <v>0.7362315</v>
      </c>
      <c r="J898" s="50" t="s">
        <v>2358</v>
      </c>
      <c r="K898" s="61"/>
    </row>
    <row r="899" s="73" customFormat="true" ht="15" hidden="false" customHeight="false" outlineLevel="0" collapsed="false">
      <c r="A899" s="3" t="s">
        <v>2359</v>
      </c>
      <c r="B899" s="15" t="s">
        <v>11</v>
      </c>
      <c r="C899" s="15" t="s">
        <v>1575</v>
      </c>
      <c r="D899" s="15" t="s">
        <v>2278</v>
      </c>
      <c r="E899" s="15" t="s">
        <v>2360</v>
      </c>
      <c r="F899" s="15" t="n">
        <v>0.18</v>
      </c>
      <c r="G899" s="15" t="s">
        <v>15</v>
      </c>
      <c r="H899" s="3" t="n">
        <f aca="false">VLOOKUP(E899,[1]Sayfa5!E$1:H$1048576,4,0)</f>
        <v>0.91368</v>
      </c>
      <c r="I899" s="23" t="n">
        <f aca="false">H899*(1+F899)/0.8</f>
        <v>1.347678</v>
      </c>
      <c r="J899" s="50" t="s">
        <v>2361</v>
      </c>
      <c r="K899" s="61"/>
    </row>
    <row r="900" s="73" customFormat="true" ht="15" hidden="false" customHeight="false" outlineLevel="0" collapsed="false">
      <c r="A900" s="3" t="s">
        <v>2362</v>
      </c>
      <c r="B900" s="15" t="s">
        <v>11</v>
      </c>
      <c r="C900" s="15" t="s">
        <v>1575</v>
      </c>
      <c r="D900" s="15" t="s">
        <v>2278</v>
      </c>
      <c r="E900" s="15" t="s">
        <v>2363</v>
      </c>
      <c r="F900" s="15" t="n">
        <v>0.18</v>
      </c>
      <c r="G900" s="15" t="s">
        <v>15</v>
      </c>
      <c r="H900" s="3" t="n">
        <f aca="false">VLOOKUP(E900,[1]Sayfa5!E$1:H$1048576,4,0)</f>
        <v>0.40608</v>
      </c>
      <c r="I900" s="23" t="n">
        <f aca="false">H900*(1+F900)/0.8</f>
        <v>0.598968</v>
      </c>
      <c r="J900" s="50" t="s">
        <v>2346</v>
      </c>
      <c r="K900" s="61"/>
    </row>
    <row r="901" s="73" customFormat="true" ht="15" hidden="false" customHeight="false" outlineLevel="0" collapsed="false">
      <c r="A901" s="3" t="s">
        <v>2364</v>
      </c>
      <c r="B901" s="15" t="s">
        <v>11</v>
      </c>
      <c r="C901" s="15" t="s">
        <v>1575</v>
      </c>
      <c r="D901" s="15" t="s">
        <v>2278</v>
      </c>
      <c r="E901" s="15" t="s">
        <v>2365</v>
      </c>
      <c r="F901" s="15" t="n">
        <v>0.18</v>
      </c>
      <c r="G901" s="15" t="s">
        <v>15</v>
      </c>
      <c r="H901" s="3" t="n">
        <f aca="false">VLOOKUP(E901,[1]Sayfa5!E$1:H$1048576,4,0)</f>
        <v>0.82908</v>
      </c>
      <c r="I901" s="23" t="n">
        <f aca="false">H901*(1+F901)/0.8</f>
        <v>1.222893</v>
      </c>
      <c r="J901" s="50" t="s">
        <v>2366</v>
      </c>
      <c r="K901" s="61"/>
    </row>
    <row r="902" s="73" customFormat="true" ht="15" hidden="false" customHeight="false" outlineLevel="0" collapsed="false">
      <c r="A902" s="3" t="s">
        <v>2367</v>
      </c>
      <c r="B902" s="15" t="s">
        <v>11</v>
      </c>
      <c r="C902" s="15" t="s">
        <v>1575</v>
      </c>
      <c r="D902" s="15" t="s">
        <v>2278</v>
      </c>
      <c r="E902" s="15" t="s">
        <v>2368</v>
      </c>
      <c r="F902" s="15" t="n">
        <v>0.18</v>
      </c>
      <c r="G902" s="15" t="s">
        <v>15</v>
      </c>
      <c r="H902" s="3" t="n">
        <f aca="false">VLOOKUP(E902,[1]Sayfa5!E$1:H$1048576,4,0)</f>
        <v>2.3265</v>
      </c>
      <c r="I902" s="23" t="n">
        <f aca="false">H902*(1+F902)/0.8</f>
        <v>3.4315875</v>
      </c>
      <c r="J902" s="50" t="s">
        <v>2369</v>
      </c>
      <c r="K902" s="61"/>
    </row>
    <row r="903" s="73" customFormat="true" ht="15" hidden="false" customHeight="false" outlineLevel="0" collapsed="false">
      <c r="A903" s="3" t="s">
        <v>2370</v>
      </c>
      <c r="B903" s="15" t="s">
        <v>11</v>
      </c>
      <c r="C903" s="15" t="s">
        <v>1575</v>
      </c>
      <c r="D903" s="15" t="s">
        <v>2278</v>
      </c>
      <c r="E903" s="15" t="s">
        <v>2371</v>
      </c>
      <c r="F903" s="15" t="n">
        <v>0.18</v>
      </c>
      <c r="G903" s="15" t="s">
        <v>15</v>
      </c>
      <c r="H903" s="3" t="n">
        <f aca="false">VLOOKUP(E903,[1]Sayfa5!E$1:H$1048576,4,0)</f>
        <v>1.2267</v>
      </c>
      <c r="I903" s="23" t="n">
        <f aca="false">H903*(1+F903)/0.8</f>
        <v>1.8093825</v>
      </c>
      <c r="J903" s="50" t="s">
        <v>2372</v>
      </c>
      <c r="K903" s="61"/>
    </row>
    <row r="904" s="73" customFormat="true" ht="15" hidden="false" customHeight="false" outlineLevel="0" collapsed="false">
      <c r="A904" s="3" t="s">
        <v>2373</v>
      </c>
      <c r="B904" s="15" t="s">
        <v>11</v>
      </c>
      <c r="C904" s="15" t="s">
        <v>1575</v>
      </c>
      <c r="D904" s="15" t="s">
        <v>2278</v>
      </c>
      <c r="E904" s="15" t="s">
        <v>2374</v>
      </c>
      <c r="F904" s="15" t="n">
        <v>0.18</v>
      </c>
      <c r="G904" s="15" t="s">
        <v>15</v>
      </c>
      <c r="H904" s="3" t="n">
        <f aca="false">VLOOKUP(E904,[1]Sayfa5!E$1:H$1048576,4,0)</f>
        <v>4.5684</v>
      </c>
      <c r="I904" s="23" t="n">
        <f aca="false">H904*(1+F904)/0.8</f>
        <v>6.73839</v>
      </c>
      <c r="J904" s="50" t="s">
        <v>2375</v>
      </c>
      <c r="K904" s="61"/>
    </row>
    <row r="905" s="73" customFormat="true" ht="15" hidden="false" customHeight="false" outlineLevel="0" collapsed="false">
      <c r="A905" s="3" t="s">
        <v>2376</v>
      </c>
      <c r="B905" s="15" t="s">
        <v>11</v>
      </c>
      <c r="C905" s="15" t="s">
        <v>1575</v>
      </c>
      <c r="D905" s="15" t="s">
        <v>2278</v>
      </c>
      <c r="E905" s="15" t="s">
        <v>2377</v>
      </c>
      <c r="F905" s="15" t="n">
        <v>0.18</v>
      </c>
      <c r="G905" s="15" t="s">
        <v>15</v>
      </c>
      <c r="H905" s="15" t="n">
        <v>1.08486</v>
      </c>
      <c r="I905" s="23" t="n">
        <f aca="false">H905*(1+F905)/0.8</f>
        <v>1.6001685</v>
      </c>
      <c r="J905" s="76" t="s">
        <v>2378</v>
      </c>
      <c r="K905" s="61"/>
    </row>
    <row r="906" s="73" customFormat="true" ht="15" hidden="false" customHeight="false" outlineLevel="0" collapsed="false">
      <c r="A906" s="3" t="s">
        <v>2379</v>
      </c>
      <c r="B906" s="15" t="s">
        <v>11</v>
      </c>
      <c r="C906" s="15" t="s">
        <v>1575</v>
      </c>
      <c r="D906" s="15" t="s">
        <v>2278</v>
      </c>
      <c r="E906" s="15" t="s">
        <v>2380</v>
      </c>
      <c r="F906" s="15" t="n">
        <v>0.18</v>
      </c>
      <c r="G906" s="15" t="s">
        <v>15</v>
      </c>
      <c r="H906" s="15" t="n">
        <v>1.78164</v>
      </c>
      <c r="I906" s="23" t="n">
        <f aca="false">H906*(1+F906)/0.8</f>
        <v>2.627919</v>
      </c>
      <c r="J906" s="76" t="s">
        <v>2381</v>
      </c>
      <c r="K906" s="61"/>
    </row>
    <row r="907" s="73" customFormat="true" ht="15" hidden="false" customHeight="false" outlineLevel="0" collapsed="false">
      <c r="A907" s="3" t="s">
        <v>2382</v>
      </c>
      <c r="B907" s="15" t="s">
        <v>11</v>
      </c>
      <c r="C907" s="15" t="s">
        <v>1575</v>
      </c>
      <c r="D907" s="15" t="s">
        <v>2278</v>
      </c>
      <c r="E907" s="15" t="s">
        <v>2383</v>
      </c>
      <c r="F907" s="15" t="n">
        <v>0.18</v>
      </c>
      <c r="G907" s="15" t="s">
        <v>15</v>
      </c>
      <c r="H907" s="15" t="n">
        <v>2.61954</v>
      </c>
      <c r="I907" s="23" t="n">
        <f aca="false">H907*(1+F907)/0.8</f>
        <v>3.8638215</v>
      </c>
      <c r="J907" s="76" t="s">
        <v>2384</v>
      </c>
      <c r="K907" s="61"/>
    </row>
    <row r="908" s="73" customFormat="true" ht="15" hidden="false" customHeight="false" outlineLevel="0" collapsed="false">
      <c r="A908" s="3" t="s">
        <v>2385</v>
      </c>
      <c r="B908" s="15" t="s">
        <v>11</v>
      </c>
      <c r="C908" s="15" t="s">
        <v>1575</v>
      </c>
      <c r="D908" s="15" t="s">
        <v>2278</v>
      </c>
      <c r="E908" s="15" t="s">
        <v>2386</v>
      </c>
      <c r="F908" s="15" t="n">
        <v>0.18</v>
      </c>
      <c r="G908" s="15" t="s">
        <v>15</v>
      </c>
      <c r="H908" s="15" t="n">
        <v>3.91608</v>
      </c>
      <c r="I908" s="23" t="n">
        <f aca="false">H908*(1+F908)/0.8</f>
        <v>5.776218</v>
      </c>
      <c r="J908" s="76" t="s">
        <v>2387</v>
      </c>
      <c r="K908" s="61"/>
    </row>
    <row r="909" s="73" customFormat="true" ht="15" hidden="false" customHeight="false" outlineLevel="0" collapsed="false">
      <c r="A909" s="3" t="s">
        <v>2388</v>
      </c>
      <c r="B909" s="15" t="s">
        <v>11</v>
      </c>
      <c r="C909" s="15" t="s">
        <v>1575</v>
      </c>
      <c r="D909" s="15" t="s">
        <v>2278</v>
      </c>
      <c r="E909" s="15" t="s">
        <v>2389</v>
      </c>
      <c r="F909" s="15" t="n">
        <v>0.18</v>
      </c>
      <c r="G909" s="15" t="s">
        <v>15</v>
      </c>
      <c r="H909" s="15" t="n">
        <v>4.39236</v>
      </c>
      <c r="I909" s="23" t="n">
        <f aca="false">H909*(1+F909)/0.8</f>
        <v>6.478731</v>
      </c>
      <c r="J909" s="76" t="s">
        <v>2390</v>
      </c>
      <c r="K909" s="61"/>
    </row>
    <row r="910" s="73" customFormat="true" ht="15" hidden="false" customHeight="false" outlineLevel="0" collapsed="false">
      <c r="A910" s="3" t="s">
        <v>2391</v>
      </c>
      <c r="B910" s="15" t="s">
        <v>11</v>
      </c>
      <c r="C910" s="15" t="s">
        <v>1575</v>
      </c>
      <c r="D910" s="15" t="s">
        <v>2278</v>
      </c>
      <c r="E910" s="15" t="s">
        <v>2392</v>
      </c>
      <c r="F910" s="15" t="n">
        <v>0.18</v>
      </c>
      <c r="G910" s="15" t="s">
        <v>15</v>
      </c>
      <c r="H910" s="15" t="n">
        <v>4.43646</v>
      </c>
      <c r="I910" s="23" t="n">
        <f aca="false">H910*(1+F910)/0.8</f>
        <v>6.5437785</v>
      </c>
      <c r="J910" s="76" t="s">
        <v>2393</v>
      </c>
      <c r="K910" s="61"/>
    </row>
    <row r="911" s="73" customFormat="true" ht="15" hidden="false" customHeight="false" outlineLevel="0" collapsed="false">
      <c r="A911" s="3" t="s">
        <v>2394</v>
      </c>
      <c r="B911" s="15" t="s">
        <v>11</v>
      </c>
      <c r="C911" s="15" t="s">
        <v>1575</v>
      </c>
      <c r="D911" s="15" t="s">
        <v>2278</v>
      </c>
      <c r="E911" s="15" t="s">
        <v>2395</v>
      </c>
      <c r="F911" s="15" t="n">
        <v>0.18</v>
      </c>
      <c r="G911" s="15" t="s">
        <v>15</v>
      </c>
      <c r="H911" s="15" t="n">
        <v>1.4994</v>
      </c>
      <c r="I911" s="23" t="n">
        <f aca="false">H911*(1+F911)/0.8</f>
        <v>2.211615</v>
      </c>
      <c r="J911" s="76" t="s">
        <v>2396</v>
      </c>
      <c r="K911" s="61"/>
    </row>
    <row r="912" s="73" customFormat="true" ht="15" hidden="false" customHeight="false" outlineLevel="0" collapsed="false">
      <c r="A912" s="3" t="s">
        <v>2397</v>
      </c>
      <c r="B912" s="15" t="s">
        <v>11</v>
      </c>
      <c r="C912" s="15" t="s">
        <v>1575</v>
      </c>
      <c r="D912" s="15" t="s">
        <v>2278</v>
      </c>
      <c r="E912" s="15" t="s">
        <v>2398</v>
      </c>
      <c r="F912" s="15" t="n">
        <v>0.18</v>
      </c>
      <c r="G912" s="15" t="s">
        <v>15</v>
      </c>
      <c r="H912" s="15" t="n">
        <v>2.92824</v>
      </c>
      <c r="I912" s="23" t="n">
        <f aca="false">H912*(1+F912)/0.8</f>
        <v>4.319154</v>
      </c>
      <c r="J912" s="76" t="s">
        <v>2399</v>
      </c>
      <c r="K912" s="61"/>
    </row>
    <row r="913" s="73" customFormat="true" ht="15" hidden="false" customHeight="false" outlineLevel="0" collapsed="false">
      <c r="A913" s="3" t="s">
        <v>2400</v>
      </c>
      <c r="B913" s="15" t="s">
        <v>11</v>
      </c>
      <c r="C913" s="15" t="s">
        <v>1575</v>
      </c>
      <c r="D913" s="15" t="s">
        <v>2278</v>
      </c>
      <c r="E913" s="15" t="s">
        <v>2401</v>
      </c>
      <c r="F913" s="15" t="n">
        <v>0.18</v>
      </c>
      <c r="G913" s="15" t="s">
        <v>15</v>
      </c>
      <c r="H913" s="15" t="n">
        <v>4.0131</v>
      </c>
      <c r="I913" s="23" t="n">
        <f aca="false">H913*(1+F913)/0.8</f>
        <v>5.9193225</v>
      </c>
      <c r="J913" s="76" t="s">
        <v>2402</v>
      </c>
      <c r="K913" s="61"/>
    </row>
    <row r="914" s="73" customFormat="true" ht="15" hidden="false" customHeight="false" outlineLevel="0" collapsed="false">
      <c r="A914" s="3" t="s">
        <v>2403</v>
      </c>
      <c r="B914" s="15" t="s">
        <v>11</v>
      </c>
      <c r="C914" s="15" t="s">
        <v>1575</v>
      </c>
      <c r="D914" s="15" t="s">
        <v>2278</v>
      </c>
      <c r="E914" s="15" t="s">
        <v>2404</v>
      </c>
      <c r="F914" s="15" t="n">
        <v>0.18</v>
      </c>
      <c r="G914" s="15" t="s">
        <v>15</v>
      </c>
      <c r="H914" s="15" t="n">
        <v>1.86984</v>
      </c>
      <c r="I914" s="23" t="n">
        <f aca="false">H914*(1+F914)/0.8</f>
        <v>2.758014</v>
      </c>
      <c r="J914" s="76" t="s">
        <v>2405</v>
      </c>
      <c r="K914" s="61"/>
    </row>
    <row r="915" s="73" customFormat="true" ht="15" hidden="false" customHeight="false" outlineLevel="0" collapsed="false">
      <c r="A915" s="3" t="s">
        <v>2406</v>
      </c>
      <c r="B915" s="15" t="s">
        <v>11</v>
      </c>
      <c r="C915" s="15" t="s">
        <v>1575</v>
      </c>
      <c r="D915" s="15" t="s">
        <v>2278</v>
      </c>
      <c r="E915" s="15" t="s">
        <v>2407</v>
      </c>
      <c r="F915" s="15" t="n">
        <v>0.18</v>
      </c>
      <c r="G915" s="15" t="s">
        <v>15</v>
      </c>
      <c r="H915" s="15" t="n">
        <v>3.44862</v>
      </c>
      <c r="I915" s="23" t="n">
        <f aca="false">H915*(1+F915)/0.8</f>
        <v>5.0867145</v>
      </c>
      <c r="J915" s="76" t="s">
        <v>2408</v>
      </c>
      <c r="K915" s="61"/>
    </row>
    <row r="916" s="73" customFormat="true" ht="15" hidden="false" customHeight="false" outlineLevel="0" collapsed="false">
      <c r="A916" s="3" t="s">
        <v>2409</v>
      </c>
      <c r="B916" s="15" t="s">
        <v>11</v>
      </c>
      <c r="C916" s="15" t="s">
        <v>1575</v>
      </c>
      <c r="D916" s="15" t="s">
        <v>2278</v>
      </c>
      <c r="E916" s="15" t="s">
        <v>2410</v>
      </c>
      <c r="F916" s="15" t="n">
        <v>0.18</v>
      </c>
      <c r="G916" s="15" t="s">
        <v>15</v>
      </c>
      <c r="H916" s="15" t="n">
        <v>4.95684</v>
      </c>
      <c r="I916" s="23" t="n">
        <f aca="false">H916*(1+F916)/0.8</f>
        <v>7.311339</v>
      </c>
      <c r="J916" s="76" t="s">
        <v>2411</v>
      </c>
      <c r="K916" s="61"/>
    </row>
    <row r="917" s="73" customFormat="true" ht="15" hidden="false" customHeight="false" outlineLevel="0" collapsed="false">
      <c r="A917" s="3" t="s">
        <v>2412</v>
      </c>
      <c r="B917" s="15" t="s">
        <v>11</v>
      </c>
      <c r="C917" s="15" t="s">
        <v>1575</v>
      </c>
      <c r="D917" s="15" t="s">
        <v>2278</v>
      </c>
      <c r="E917" s="15" t="s">
        <v>2413</v>
      </c>
      <c r="F917" s="15" t="n">
        <v>0.18</v>
      </c>
      <c r="G917" s="15" t="s">
        <v>15</v>
      </c>
      <c r="H917" s="15" t="n">
        <v>3.58974</v>
      </c>
      <c r="I917" s="23" t="n">
        <f aca="false">H917*(1+F917)/0.8</f>
        <v>5.2948665</v>
      </c>
      <c r="J917" s="76" t="s">
        <v>2414</v>
      </c>
      <c r="K917" s="61"/>
    </row>
    <row r="918" s="73" customFormat="true" ht="15" hidden="false" customHeight="false" outlineLevel="0" collapsed="false">
      <c r="A918" s="3" t="s">
        <v>2415</v>
      </c>
      <c r="B918" s="15" t="s">
        <v>11</v>
      </c>
      <c r="C918" s="15" t="s">
        <v>1575</v>
      </c>
      <c r="D918" s="15" t="s">
        <v>2278</v>
      </c>
      <c r="E918" s="15" t="s">
        <v>2416</v>
      </c>
      <c r="F918" s="15" t="n">
        <v>0.18</v>
      </c>
      <c r="G918" s="15" t="s">
        <v>15</v>
      </c>
      <c r="H918" s="15" t="n">
        <v>4.7187</v>
      </c>
      <c r="I918" s="23" t="n">
        <f aca="false">H918*(1+F918)/0.8</f>
        <v>6.9600825</v>
      </c>
      <c r="J918" s="76" t="s">
        <v>2417</v>
      </c>
      <c r="K918" s="61"/>
    </row>
    <row r="919" s="73" customFormat="true" ht="15" hidden="false" customHeight="false" outlineLevel="0" collapsed="false">
      <c r="A919" s="3" t="s">
        <v>2418</v>
      </c>
      <c r="B919" s="15" t="s">
        <v>11</v>
      </c>
      <c r="C919" s="15" t="s">
        <v>1575</v>
      </c>
      <c r="D919" s="15" t="s">
        <v>2278</v>
      </c>
      <c r="E919" s="15" t="s">
        <v>2419</v>
      </c>
      <c r="F919" s="15" t="n">
        <v>0.18</v>
      </c>
      <c r="G919" s="15" t="s">
        <v>15</v>
      </c>
      <c r="H919" s="15" t="n">
        <v>4.62168</v>
      </c>
      <c r="I919" s="23" t="n">
        <f aca="false">H919*(1+F919)/0.8</f>
        <v>6.816978</v>
      </c>
      <c r="J919" s="76" t="s">
        <v>2420</v>
      </c>
      <c r="K919" s="61"/>
    </row>
    <row r="920" s="73" customFormat="true" ht="15" hidden="false" customHeight="false" outlineLevel="0" collapsed="false">
      <c r="A920" s="3" t="s">
        <v>2421</v>
      </c>
      <c r="B920" s="15" t="s">
        <v>11</v>
      </c>
      <c r="C920" s="15" t="s">
        <v>1575</v>
      </c>
      <c r="D920" s="15" t="s">
        <v>2278</v>
      </c>
      <c r="E920" s="15" t="s">
        <v>2422</v>
      </c>
      <c r="F920" s="15" t="n">
        <v>0.18</v>
      </c>
      <c r="G920" s="15" t="s">
        <v>15</v>
      </c>
      <c r="H920" s="15" t="n">
        <v>4.62168</v>
      </c>
      <c r="I920" s="23" t="n">
        <f aca="false">H920*(1+F920)/0.8</f>
        <v>6.816978</v>
      </c>
      <c r="J920" s="76" t="s">
        <v>2423</v>
      </c>
      <c r="K920" s="61"/>
    </row>
    <row r="921" s="73" customFormat="true" ht="15" hidden="false" customHeight="false" outlineLevel="0" collapsed="false">
      <c r="A921" s="3" t="s">
        <v>2424</v>
      </c>
      <c r="B921" s="15" t="s">
        <v>11</v>
      </c>
      <c r="C921" s="15" t="s">
        <v>1575</v>
      </c>
      <c r="D921" s="15" t="s">
        <v>2278</v>
      </c>
      <c r="E921" s="15" t="s">
        <v>2425</v>
      </c>
      <c r="F921" s="15" t="n">
        <v>0.18</v>
      </c>
      <c r="G921" s="15" t="s">
        <v>15</v>
      </c>
      <c r="H921" s="15" t="n">
        <v>4.62168</v>
      </c>
      <c r="I921" s="23" t="n">
        <f aca="false">H921*(1+F921)/0.8</f>
        <v>6.816978</v>
      </c>
      <c r="J921" s="76" t="s">
        <v>2426</v>
      </c>
      <c r="K921" s="61"/>
    </row>
    <row r="922" s="73" customFormat="true" ht="15" hidden="false" customHeight="false" outlineLevel="0" collapsed="false">
      <c r="A922" s="3" t="s">
        <v>2427</v>
      </c>
      <c r="B922" s="15" t="s">
        <v>11</v>
      </c>
      <c r="C922" s="15" t="s">
        <v>1575</v>
      </c>
      <c r="D922" s="15" t="s">
        <v>2278</v>
      </c>
      <c r="E922" s="15" t="s">
        <v>2428</v>
      </c>
      <c r="F922" s="15" t="n">
        <v>0.18</v>
      </c>
      <c r="G922" s="15" t="s">
        <v>15</v>
      </c>
      <c r="H922" s="15" t="n">
        <v>5.75946</v>
      </c>
      <c r="I922" s="23" t="n">
        <f aca="false">H922*(1+F922)/0.8</f>
        <v>8.4952035</v>
      </c>
      <c r="J922" s="76" t="s">
        <v>2429</v>
      </c>
      <c r="K922" s="61"/>
    </row>
    <row r="923" s="73" customFormat="true" ht="15" hidden="false" customHeight="false" outlineLevel="0" collapsed="false">
      <c r="A923" s="3" t="s">
        <v>2430</v>
      </c>
      <c r="B923" s="15" t="s">
        <v>11</v>
      </c>
      <c r="C923" s="15" t="s">
        <v>1575</v>
      </c>
      <c r="D923" s="15" t="s">
        <v>2278</v>
      </c>
      <c r="E923" s="15" t="s">
        <v>2431</v>
      </c>
      <c r="F923" s="15" t="n">
        <v>0.18</v>
      </c>
      <c r="G923" s="15" t="s">
        <v>15</v>
      </c>
      <c r="H923" s="15" t="n">
        <v>6.22692</v>
      </c>
      <c r="I923" s="23" t="n">
        <f aca="false">H923*(1+F923)/0.8</f>
        <v>9.184707</v>
      </c>
      <c r="J923" s="76" t="s">
        <v>2432</v>
      </c>
      <c r="K923" s="61"/>
    </row>
    <row r="924" s="73" customFormat="true" ht="15" hidden="false" customHeight="false" outlineLevel="0" collapsed="false">
      <c r="A924" s="3" t="s">
        <v>2433</v>
      </c>
      <c r="B924" s="15" t="s">
        <v>11</v>
      </c>
      <c r="C924" s="15" t="s">
        <v>1575</v>
      </c>
      <c r="D924" s="15" t="s">
        <v>2278</v>
      </c>
      <c r="E924" s="15" t="s">
        <v>2434</v>
      </c>
      <c r="F924" s="15" t="n">
        <v>0.18</v>
      </c>
      <c r="G924" s="15" t="s">
        <v>15</v>
      </c>
      <c r="H924" s="15" t="n">
        <v>5.61834</v>
      </c>
      <c r="I924" s="23" t="n">
        <f aca="false">H924*(1+F924)/0.8</f>
        <v>8.2870515</v>
      </c>
      <c r="J924" s="76" t="s">
        <v>2435</v>
      </c>
      <c r="K924" s="61"/>
    </row>
    <row r="925" s="73" customFormat="true" ht="15" hidden="false" customHeight="false" outlineLevel="0" collapsed="false">
      <c r="A925" s="3" t="s">
        <v>2436</v>
      </c>
      <c r="B925" s="15" t="s">
        <v>11</v>
      </c>
      <c r="C925" s="15" t="s">
        <v>1575</v>
      </c>
      <c r="D925" s="15" t="s">
        <v>2437</v>
      </c>
      <c r="E925" s="15" t="s">
        <v>2438</v>
      </c>
      <c r="F925" s="15" t="n">
        <v>0.18</v>
      </c>
      <c r="G925" s="15" t="s">
        <v>15</v>
      </c>
      <c r="H925" s="23" t="n">
        <f aca="false">VLOOKUP(E925,[1]Sayfa5!E$1:H$1048576,4,0)</f>
        <v>0.6344576</v>
      </c>
      <c r="I925" s="23" t="n">
        <f aca="false">H925*(1+F925)/0.8</f>
        <v>0.93582496</v>
      </c>
      <c r="J925" s="65" t="s">
        <v>2439</v>
      </c>
      <c r="K925" s="61"/>
    </row>
    <row r="926" s="73" customFormat="true" ht="15" hidden="false" customHeight="false" outlineLevel="0" collapsed="false">
      <c r="A926" s="3" t="s">
        <v>2440</v>
      </c>
      <c r="B926" s="15" t="s">
        <v>11</v>
      </c>
      <c r="C926" s="15" t="s">
        <v>1575</v>
      </c>
      <c r="D926" s="15" t="s">
        <v>2437</v>
      </c>
      <c r="E926" s="15" t="s">
        <v>2441</v>
      </c>
      <c r="F926" s="15" t="n">
        <v>0.18</v>
      </c>
      <c r="G926" s="15" t="s">
        <v>15</v>
      </c>
      <c r="H926" s="23" t="n">
        <f aca="false">VLOOKUP(E926,[1]Sayfa5!E$1:H$1048576,4,0)</f>
        <v>0.7300608</v>
      </c>
      <c r="I926" s="23" t="n">
        <f aca="false">H926*(1+F926)/0.8</f>
        <v>1.07683968</v>
      </c>
      <c r="J926" s="65" t="s">
        <v>2442</v>
      </c>
      <c r="K926" s="61"/>
    </row>
    <row r="927" s="73" customFormat="true" ht="15" hidden="false" customHeight="false" outlineLevel="0" collapsed="false">
      <c r="A927" s="3" t="s">
        <v>2443</v>
      </c>
      <c r="B927" s="15" t="s">
        <v>11</v>
      </c>
      <c r="C927" s="15" t="s">
        <v>1575</v>
      </c>
      <c r="D927" s="15" t="s">
        <v>2437</v>
      </c>
      <c r="E927" s="15" t="s">
        <v>2444</v>
      </c>
      <c r="F927" s="15" t="n">
        <v>0.18</v>
      </c>
      <c r="G927" s="15" t="s">
        <v>15</v>
      </c>
      <c r="H927" s="23" t="n">
        <f aca="false">VLOOKUP(E927,[1]Sayfa5!E$1:H$1048576,4,0)</f>
        <v>0.7300608</v>
      </c>
      <c r="I927" s="23" t="n">
        <f aca="false">H927*(1+F927)/0.8</f>
        <v>1.07683968</v>
      </c>
      <c r="J927" s="65" t="s">
        <v>2445</v>
      </c>
      <c r="K927" s="61"/>
    </row>
    <row r="928" s="73" customFormat="true" ht="15" hidden="false" customHeight="false" outlineLevel="0" collapsed="false">
      <c r="A928" s="3" t="s">
        <v>2446</v>
      </c>
      <c r="B928" s="15" t="s">
        <v>11</v>
      </c>
      <c r="C928" s="15" t="s">
        <v>1575</v>
      </c>
      <c r="D928" s="15" t="s">
        <v>2437</v>
      </c>
      <c r="E928" s="15" t="s">
        <v>2447</v>
      </c>
      <c r="F928" s="15" t="n">
        <v>0.18</v>
      </c>
      <c r="G928" s="15" t="s">
        <v>15</v>
      </c>
      <c r="H928" s="23" t="n">
        <f aca="false">VLOOKUP(E928,[1]Sayfa5!E$1:H$1048576,4,0)</f>
        <v>0.7300608</v>
      </c>
      <c r="I928" s="23" t="n">
        <f aca="false">H928*(1+F928)/0.8</f>
        <v>1.07683968</v>
      </c>
      <c r="J928" s="65" t="s">
        <v>2448</v>
      </c>
      <c r="K928" s="61"/>
    </row>
    <row r="929" s="73" customFormat="true" ht="15" hidden="false" customHeight="false" outlineLevel="0" collapsed="false">
      <c r="A929" s="3" t="s">
        <v>2449</v>
      </c>
      <c r="B929" s="15" t="s">
        <v>11</v>
      </c>
      <c r="C929" s="15" t="s">
        <v>1575</v>
      </c>
      <c r="D929" s="15" t="s">
        <v>2437</v>
      </c>
      <c r="E929" s="15" t="s">
        <v>2450</v>
      </c>
      <c r="F929" s="15" t="n">
        <v>0.18</v>
      </c>
      <c r="G929" s="15" t="s">
        <v>15</v>
      </c>
      <c r="H929" s="23" t="n">
        <f aca="false">VLOOKUP(E929,[1]Sayfa5!E$1:H$1048576,4,0)</f>
        <v>0.7300608</v>
      </c>
      <c r="I929" s="23" t="n">
        <f aca="false">H929*(1+F929)/0.8</f>
        <v>1.07683968</v>
      </c>
      <c r="J929" s="65" t="s">
        <v>2451</v>
      </c>
      <c r="K929" s="61"/>
    </row>
    <row r="930" s="73" customFormat="true" ht="15" hidden="false" customHeight="false" outlineLevel="0" collapsed="false">
      <c r="A930" s="3" t="s">
        <v>2452</v>
      </c>
      <c r="B930" s="15" t="s">
        <v>11</v>
      </c>
      <c r="C930" s="15" t="s">
        <v>1575</v>
      </c>
      <c r="D930" s="15" t="s">
        <v>2437</v>
      </c>
      <c r="E930" s="15" t="s">
        <v>2453</v>
      </c>
      <c r="F930" s="15" t="n">
        <v>0.18</v>
      </c>
      <c r="G930" s="15" t="s">
        <v>15</v>
      </c>
      <c r="H930" s="23" t="n">
        <f aca="false">VLOOKUP(E930,[1]Sayfa5!E$1:H$1048576,4,0)</f>
        <v>0.7300608</v>
      </c>
      <c r="I930" s="23" t="n">
        <f aca="false">H930*(1+F930)/0.8</f>
        <v>1.07683968</v>
      </c>
      <c r="J930" s="65" t="s">
        <v>2454</v>
      </c>
      <c r="K930" s="61"/>
    </row>
    <row r="931" s="73" customFormat="true" ht="15" hidden="false" customHeight="false" outlineLevel="0" collapsed="false">
      <c r="A931" s="3" t="s">
        <v>2455</v>
      </c>
      <c r="B931" s="15" t="s">
        <v>11</v>
      </c>
      <c r="C931" s="15" t="s">
        <v>1575</v>
      </c>
      <c r="D931" s="15" t="s">
        <v>2437</v>
      </c>
      <c r="E931" s="15" t="s">
        <v>2456</v>
      </c>
      <c r="F931" s="15" t="n">
        <v>0.18</v>
      </c>
      <c r="G931" s="15" t="s">
        <v>15</v>
      </c>
      <c r="H931" s="23" t="n">
        <f aca="false">VLOOKUP(E931,[1]Sayfa5!E$1:H$1048576,4,0)</f>
        <v>0.7300608</v>
      </c>
      <c r="I931" s="23" t="n">
        <f aca="false">H931*(1+F931)/0.8</f>
        <v>1.07683968</v>
      </c>
      <c r="J931" s="65" t="s">
        <v>2457</v>
      </c>
      <c r="K931" s="61"/>
    </row>
    <row r="932" s="73" customFormat="true" ht="15" hidden="false" customHeight="false" outlineLevel="0" collapsed="false">
      <c r="A932" s="3" t="s">
        <v>2458</v>
      </c>
      <c r="B932" s="15" t="s">
        <v>11</v>
      </c>
      <c r="C932" s="15" t="s">
        <v>1575</v>
      </c>
      <c r="D932" s="15" t="s">
        <v>2437</v>
      </c>
      <c r="E932" s="15" t="s">
        <v>2459</v>
      </c>
      <c r="F932" s="15" t="n">
        <v>0.18</v>
      </c>
      <c r="G932" s="15" t="s">
        <v>15</v>
      </c>
      <c r="H932" s="23" t="n">
        <f aca="false">VLOOKUP(E932,[1]Sayfa5!E$1:H$1048576,4,0)</f>
        <v>0.6344576</v>
      </c>
      <c r="I932" s="23" t="n">
        <f aca="false">H932*(1+F932)/0.8</f>
        <v>0.93582496</v>
      </c>
      <c r="J932" s="65" t="s">
        <v>2460</v>
      </c>
      <c r="K932" s="61"/>
    </row>
    <row r="933" s="73" customFormat="true" ht="15" hidden="false" customHeight="false" outlineLevel="0" collapsed="false">
      <c r="A933" s="3" t="s">
        <v>2461</v>
      </c>
      <c r="B933" s="15" t="s">
        <v>11</v>
      </c>
      <c r="C933" s="15" t="s">
        <v>1575</v>
      </c>
      <c r="D933" s="15" t="s">
        <v>2437</v>
      </c>
      <c r="E933" s="15" t="s">
        <v>2462</v>
      </c>
      <c r="F933" s="15" t="n">
        <v>0.18</v>
      </c>
      <c r="G933" s="15" t="s">
        <v>15</v>
      </c>
      <c r="H933" s="23" t="n">
        <f aca="false">VLOOKUP(E933,[1]Sayfa5!E$1:H$1048576,4,0)</f>
        <v>0.545916</v>
      </c>
      <c r="I933" s="23" t="n">
        <f aca="false">H933*(1+F933)/0.8</f>
        <v>0.8052261</v>
      </c>
      <c r="J933" s="65" t="s">
        <v>2463</v>
      </c>
      <c r="K933" s="61"/>
    </row>
    <row r="934" s="73" customFormat="true" ht="15" hidden="false" customHeight="false" outlineLevel="0" collapsed="false">
      <c r="A934" s="3" t="s">
        <v>2464</v>
      </c>
      <c r="B934" s="15" t="s">
        <v>11</v>
      </c>
      <c r="C934" s="15" t="s">
        <v>1575</v>
      </c>
      <c r="D934" s="15" t="s">
        <v>2437</v>
      </c>
      <c r="E934" s="15" t="s">
        <v>2465</v>
      </c>
      <c r="F934" s="15" t="n">
        <v>0.18</v>
      </c>
      <c r="G934" s="15" t="s">
        <v>15</v>
      </c>
      <c r="H934" s="15" t="n">
        <v>0.49664</v>
      </c>
      <c r="I934" s="23" t="n">
        <f aca="false">H934*(1+F934)/0.8</f>
        <v>0.732544</v>
      </c>
      <c r="J934" s="65" t="s">
        <v>2466</v>
      </c>
      <c r="K934" s="61"/>
    </row>
    <row r="935" s="73" customFormat="true" ht="15" hidden="false" customHeight="false" outlineLevel="0" collapsed="false">
      <c r="A935" s="3" t="s">
        <v>2467</v>
      </c>
      <c r="B935" s="15" t="s">
        <v>11</v>
      </c>
      <c r="C935" s="15" t="s">
        <v>1575</v>
      </c>
      <c r="D935" s="15" t="s">
        <v>2437</v>
      </c>
      <c r="E935" s="15" t="s">
        <v>2468</v>
      </c>
      <c r="F935" s="15" t="n">
        <v>0.18</v>
      </c>
      <c r="G935" s="15" t="s">
        <v>15</v>
      </c>
      <c r="H935" s="15" t="n">
        <v>1.03208</v>
      </c>
      <c r="I935" s="23" t="n">
        <f aca="false">H935*(1+F935)/0.8</f>
        <v>1.522318</v>
      </c>
      <c r="J935" s="65" t="s">
        <v>2469</v>
      </c>
      <c r="K935" s="61"/>
    </row>
    <row r="936" s="73" customFormat="true" ht="15" hidden="false" customHeight="false" outlineLevel="0" collapsed="false">
      <c r="A936" s="3" t="s">
        <v>2470</v>
      </c>
      <c r="B936" s="15" t="s">
        <v>11</v>
      </c>
      <c r="C936" s="15" t="s">
        <v>1575</v>
      </c>
      <c r="D936" s="15" t="s">
        <v>2437</v>
      </c>
      <c r="E936" s="15" t="s">
        <v>2471</v>
      </c>
      <c r="F936" s="15" t="n">
        <v>0.18</v>
      </c>
      <c r="G936" s="15" t="s">
        <v>15</v>
      </c>
      <c r="H936" s="15" t="n">
        <v>4.47752</v>
      </c>
      <c r="I936" s="23" t="n">
        <f aca="false">H936*(1+F936)/0.8</f>
        <v>6.604342</v>
      </c>
      <c r="J936" s="65" t="s">
        <v>2472</v>
      </c>
      <c r="K936" s="61"/>
    </row>
    <row r="937" s="73" customFormat="true" ht="15" hidden="false" customHeight="false" outlineLevel="0" collapsed="false">
      <c r="A937" s="3" t="s">
        <v>2473</v>
      </c>
      <c r="B937" s="15" t="s">
        <v>11</v>
      </c>
      <c r="C937" s="15" t="s">
        <v>1575</v>
      </c>
      <c r="D937" s="15" t="s">
        <v>2437</v>
      </c>
      <c r="E937" s="15" t="s">
        <v>2474</v>
      </c>
      <c r="F937" s="15" t="n">
        <v>0.18</v>
      </c>
      <c r="G937" s="15" t="s">
        <v>15</v>
      </c>
      <c r="H937" s="15" t="n">
        <v>8.56704</v>
      </c>
      <c r="I937" s="23" t="n">
        <f aca="false">H937*(1+F937)/0.8</f>
        <v>12.636384</v>
      </c>
      <c r="J937" s="65" t="s">
        <v>2475</v>
      </c>
      <c r="K937" s="61"/>
    </row>
    <row r="938" s="73" customFormat="true" ht="15" hidden="false" customHeight="false" outlineLevel="0" collapsed="false">
      <c r="A938" s="3" t="s">
        <v>2476</v>
      </c>
      <c r="B938" s="15" t="s">
        <v>11</v>
      </c>
      <c r="C938" s="15" t="s">
        <v>1575</v>
      </c>
      <c r="D938" s="15" t="s">
        <v>2437</v>
      </c>
      <c r="E938" s="15" t="s">
        <v>2477</v>
      </c>
      <c r="F938" s="15" t="n">
        <v>0.18</v>
      </c>
      <c r="G938" s="15" t="s">
        <v>15</v>
      </c>
      <c r="H938" s="23" t="n">
        <f aca="false">VLOOKUP(E938,[1]Sayfa5!E$1:H$1048576,4,0)</f>
        <v>0.6314312</v>
      </c>
      <c r="I938" s="23" t="n">
        <f aca="false">H938*(1+F938)/0.8</f>
        <v>0.93136102</v>
      </c>
      <c r="J938" s="65" t="s">
        <v>2478</v>
      </c>
      <c r="K938" s="61"/>
    </row>
    <row r="939" s="73" customFormat="true" ht="15" hidden="false" customHeight="false" outlineLevel="0" collapsed="false">
      <c r="A939" s="3" t="s">
        <v>2479</v>
      </c>
      <c r="B939" s="15" t="s">
        <v>11</v>
      </c>
      <c r="C939" s="15" t="s">
        <v>1575</v>
      </c>
      <c r="D939" s="15" t="s">
        <v>2437</v>
      </c>
      <c r="E939" s="15" t="s">
        <v>2480</v>
      </c>
      <c r="F939" s="15" t="n">
        <v>0.18</v>
      </c>
      <c r="G939" s="15" t="s">
        <v>15</v>
      </c>
      <c r="H939" s="23" t="n">
        <f aca="false">VLOOKUP(E939,[1]Sayfa5!E$1:H$1048576,4,0)</f>
        <v>1.3907472</v>
      </c>
      <c r="I939" s="23" t="n">
        <f aca="false">H939*(1+F939)/0.8</f>
        <v>2.05135212</v>
      </c>
      <c r="J939" s="65" t="s">
        <v>2481</v>
      </c>
      <c r="K939" s="61"/>
    </row>
    <row r="940" s="73" customFormat="true" ht="15" hidden="false" customHeight="false" outlineLevel="0" collapsed="false">
      <c r="A940" s="3" t="s">
        <v>2482</v>
      </c>
      <c r="B940" s="15" t="s">
        <v>11</v>
      </c>
      <c r="C940" s="15" t="s">
        <v>1575</v>
      </c>
      <c r="D940" s="15" t="s">
        <v>2437</v>
      </c>
      <c r="E940" s="15" t="s">
        <v>2483</v>
      </c>
      <c r="F940" s="15" t="n">
        <v>0.18</v>
      </c>
      <c r="G940" s="15" t="s">
        <v>15</v>
      </c>
      <c r="H940" s="23" t="n">
        <f aca="false">VLOOKUP(E940,[1]Sayfa5!E$1:H$1048576,4,0)</f>
        <v>6.1304776</v>
      </c>
      <c r="I940" s="23" t="n">
        <f aca="false">H940*(1+F940)/0.8</f>
        <v>9.04245446</v>
      </c>
      <c r="J940" s="65" t="s">
        <v>2484</v>
      </c>
      <c r="K940" s="61"/>
    </row>
    <row r="941" s="73" customFormat="true" ht="15" hidden="false" customHeight="false" outlineLevel="0" collapsed="false">
      <c r="A941" s="3" t="s">
        <v>2485</v>
      </c>
      <c r="B941" s="15" t="s">
        <v>11</v>
      </c>
      <c r="C941" s="15" t="s">
        <v>1575</v>
      </c>
      <c r="D941" s="15" t="s">
        <v>2437</v>
      </c>
      <c r="E941" s="15" t="s">
        <v>2486</v>
      </c>
      <c r="F941" s="15" t="n">
        <v>0.18</v>
      </c>
      <c r="G941" s="15" t="s">
        <v>15</v>
      </c>
      <c r="H941" s="23" t="n">
        <f aca="false">VLOOKUP(E941,[1]Sayfa5!E$1:H$1048576,4,0)</f>
        <v>11.8213512</v>
      </c>
      <c r="I941" s="23" t="n">
        <f aca="false">H941*(1+F941)/0.8</f>
        <v>17.43649302</v>
      </c>
      <c r="J941" s="65" t="s">
        <v>2487</v>
      </c>
      <c r="K941" s="61"/>
    </row>
    <row r="942" s="73" customFormat="true" ht="15" hidden="false" customHeight="false" outlineLevel="0" collapsed="false">
      <c r="A942" s="3" t="s">
        <v>2488</v>
      </c>
      <c r="B942" s="15" t="s">
        <v>11</v>
      </c>
      <c r="C942" s="15" t="s">
        <v>1575</v>
      </c>
      <c r="D942" s="15" t="s">
        <v>2437</v>
      </c>
      <c r="E942" s="15" t="s">
        <v>2489</v>
      </c>
      <c r="F942" s="15" t="n">
        <v>0.18</v>
      </c>
      <c r="G942" s="15" t="s">
        <v>15</v>
      </c>
      <c r="H942" s="23" t="n">
        <f aca="false">VLOOKUP(E942,[1]Sayfa5!E$1:H$1048576,4,0)</f>
        <v>1.865116</v>
      </c>
      <c r="I942" s="23" t="n">
        <f aca="false">H942*(1+F942)/0.8</f>
        <v>2.7510461</v>
      </c>
      <c r="J942" s="65" t="s">
        <v>2490</v>
      </c>
      <c r="K942" s="61"/>
    </row>
    <row r="943" s="73" customFormat="true" ht="15" hidden="false" customHeight="false" outlineLevel="0" collapsed="false">
      <c r="A943" s="3" t="s">
        <v>2491</v>
      </c>
      <c r="B943" s="15" t="s">
        <v>11</v>
      </c>
      <c r="C943" s="15" t="s">
        <v>1575</v>
      </c>
      <c r="D943" s="15" t="s">
        <v>2437</v>
      </c>
      <c r="E943" s="15" t="s">
        <v>2492</v>
      </c>
      <c r="F943" s="15" t="n">
        <v>0.18</v>
      </c>
      <c r="G943" s="15" t="s">
        <v>15</v>
      </c>
      <c r="H943" s="23" t="n">
        <f aca="false">VLOOKUP(E943,[1]Sayfa5!E$1:H$1048576,4,0)</f>
        <v>2.4161536</v>
      </c>
      <c r="I943" s="23" t="n">
        <f aca="false">H943*(1+F943)/0.8</f>
        <v>3.56382656</v>
      </c>
      <c r="J943" s="65" t="s">
        <v>2493</v>
      </c>
      <c r="K943" s="61"/>
    </row>
    <row r="944" s="73" customFormat="true" ht="15" hidden="false" customHeight="false" outlineLevel="0" collapsed="false">
      <c r="A944" s="3" t="s">
        <v>2494</v>
      </c>
      <c r="B944" s="15" t="s">
        <v>11</v>
      </c>
      <c r="C944" s="15" t="s">
        <v>1575</v>
      </c>
      <c r="D944" s="15" t="s">
        <v>2437</v>
      </c>
      <c r="E944" s="15" t="s">
        <v>2495</v>
      </c>
      <c r="F944" s="15" t="n">
        <v>0.18</v>
      </c>
      <c r="G944" s="15" t="s">
        <v>15</v>
      </c>
      <c r="H944" s="23" t="n">
        <f aca="false">VLOOKUP(E944,[1]Sayfa5!E$1:H$1048576,4,0)</f>
        <v>4.811976</v>
      </c>
      <c r="I944" s="23" t="n">
        <f aca="false">H944*(1+F944)/0.8</f>
        <v>7.0976646</v>
      </c>
      <c r="J944" s="65" t="s">
        <v>2496</v>
      </c>
      <c r="K944" s="61"/>
    </row>
    <row r="945" s="73" customFormat="true" ht="15" hidden="false" customHeight="false" outlineLevel="0" collapsed="false">
      <c r="A945" s="3" t="s">
        <v>2513</v>
      </c>
      <c r="B945" s="15" t="s">
        <v>11</v>
      </c>
      <c r="C945" s="15" t="s">
        <v>1575</v>
      </c>
      <c r="D945" s="15" t="s">
        <v>2498</v>
      </c>
      <c r="E945" s="15" t="s">
        <v>2514</v>
      </c>
      <c r="F945" s="15" t="n">
        <v>0.18</v>
      </c>
      <c r="G945" s="15" t="s">
        <v>15</v>
      </c>
      <c r="H945" s="15" t="n">
        <v>62.22</v>
      </c>
      <c r="I945" s="23" t="n">
        <f aca="false">H945*(1+F945)/0.8</f>
        <v>91.7745</v>
      </c>
      <c r="J945" s="43" t="s">
        <v>2515</v>
      </c>
      <c r="K945" s="61"/>
    </row>
    <row r="946" s="73" customFormat="true" ht="15" hidden="false" customHeight="false" outlineLevel="0" collapsed="false">
      <c r="A946" s="3" t="s">
        <v>2516</v>
      </c>
      <c r="B946" s="15" t="s">
        <v>11</v>
      </c>
      <c r="C946" s="15" t="s">
        <v>1575</v>
      </c>
      <c r="D946" s="15" t="s">
        <v>2498</v>
      </c>
      <c r="E946" s="15" t="s">
        <v>2517</v>
      </c>
      <c r="F946" s="15" t="n">
        <v>0.18</v>
      </c>
      <c r="G946" s="15" t="s">
        <v>15</v>
      </c>
      <c r="H946" s="15" t="n">
        <v>62.22</v>
      </c>
      <c r="I946" s="23" t="n">
        <f aca="false">H946*(1+F946)/0.8</f>
        <v>91.7745</v>
      </c>
      <c r="J946" s="43" t="s">
        <v>2518</v>
      </c>
      <c r="K946" s="61"/>
    </row>
    <row r="947" s="73" customFormat="true" ht="15" hidden="false" customHeight="false" outlineLevel="0" collapsed="false">
      <c r="A947" s="3" t="s">
        <v>2519</v>
      </c>
      <c r="B947" s="15" t="s">
        <v>11</v>
      </c>
      <c r="C947" s="15" t="s">
        <v>1575</v>
      </c>
      <c r="D947" s="15" t="s">
        <v>2498</v>
      </c>
      <c r="E947" s="15" t="s">
        <v>2520</v>
      </c>
      <c r="F947" s="15" t="n">
        <v>0.18</v>
      </c>
      <c r="G947" s="15" t="s">
        <v>15</v>
      </c>
      <c r="H947" s="15" t="n">
        <v>56.17</v>
      </c>
      <c r="I947" s="23" t="n">
        <f aca="false">H947*(1+F947)/0.8</f>
        <v>82.85075</v>
      </c>
      <c r="J947" s="43" t="n">
        <v>4971850902232</v>
      </c>
      <c r="K947" s="61"/>
    </row>
    <row r="948" s="73" customFormat="true" ht="15" hidden="false" customHeight="false" outlineLevel="0" collapsed="false">
      <c r="A948" s="3" t="s">
        <v>2521</v>
      </c>
      <c r="B948" s="15" t="s">
        <v>11</v>
      </c>
      <c r="C948" s="15" t="s">
        <v>1575</v>
      </c>
      <c r="D948" s="15" t="s">
        <v>2498</v>
      </c>
      <c r="E948" s="15" t="s">
        <v>2522</v>
      </c>
      <c r="F948" s="15" t="n">
        <v>0.18</v>
      </c>
      <c r="G948" s="15" t="s">
        <v>15</v>
      </c>
      <c r="H948" s="15" t="n">
        <v>56.17</v>
      </c>
      <c r="I948" s="23" t="n">
        <f aca="false">H948*(1+F948)/0.8</f>
        <v>82.85075</v>
      </c>
      <c r="J948" s="43" t="n">
        <v>4971850902294</v>
      </c>
      <c r="K948" s="61"/>
    </row>
    <row r="949" s="73" customFormat="true" ht="15" hidden="false" customHeight="false" outlineLevel="0" collapsed="false">
      <c r="A949" s="3" t="s">
        <v>2523</v>
      </c>
      <c r="B949" s="15" t="s">
        <v>11</v>
      </c>
      <c r="C949" s="15" t="s">
        <v>1575</v>
      </c>
      <c r="D949" s="15" t="s">
        <v>2498</v>
      </c>
      <c r="E949" s="15" t="s">
        <v>2524</v>
      </c>
      <c r="F949" s="15" t="n">
        <v>0.18</v>
      </c>
      <c r="G949" s="15" t="s">
        <v>15</v>
      </c>
      <c r="H949" s="15" t="n">
        <v>56.17</v>
      </c>
      <c r="I949" s="23" t="n">
        <f aca="false">H949*(1+F949)/0.8</f>
        <v>82.85075</v>
      </c>
      <c r="J949" s="43" t="n">
        <v>4971850902331</v>
      </c>
      <c r="K949" s="61"/>
    </row>
    <row r="950" s="73" customFormat="true" ht="15" hidden="false" customHeight="false" outlineLevel="0" collapsed="false">
      <c r="A950" s="3" t="s">
        <v>2525</v>
      </c>
      <c r="B950" s="15" t="s">
        <v>11</v>
      </c>
      <c r="C950" s="15" t="s">
        <v>1575</v>
      </c>
      <c r="D950" s="15" t="s">
        <v>2498</v>
      </c>
      <c r="E950" s="15" t="s">
        <v>2526</v>
      </c>
      <c r="F950" s="15" t="n">
        <v>0.18</v>
      </c>
      <c r="G950" s="15" t="s">
        <v>15</v>
      </c>
      <c r="H950" s="15" t="n">
        <v>56.17</v>
      </c>
      <c r="I950" s="23" t="n">
        <f aca="false">H950*(1+F950)/0.8</f>
        <v>82.85075</v>
      </c>
      <c r="J950" s="43" t="n">
        <v>4971850902270</v>
      </c>
      <c r="K950" s="61"/>
    </row>
    <row r="951" s="73" customFormat="true" ht="15" hidden="false" customHeight="false" outlineLevel="0" collapsed="false">
      <c r="A951" s="3" t="s">
        <v>2527</v>
      </c>
      <c r="B951" s="15" t="s">
        <v>11</v>
      </c>
      <c r="C951" s="15" t="s">
        <v>1575</v>
      </c>
      <c r="D951" s="15" t="s">
        <v>2498</v>
      </c>
      <c r="E951" s="15" t="s">
        <v>2528</v>
      </c>
      <c r="F951" s="15" t="n">
        <v>0.18</v>
      </c>
      <c r="G951" s="15" t="s">
        <v>15</v>
      </c>
      <c r="H951" s="15" t="n">
        <v>56.17</v>
      </c>
      <c r="I951" s="23" t="n">
        <f aca="false">H951*(1+F951)/0.8</f>
        <v>82.85075</v>
      </c>
      <c r="J951" s="43" t="n">
        <v>4971850902256</v>
      </c>
      <c r="K951" s="61"/>
    </row>
    <row r="952" s="73" customFormat="true" ht="15" hidden="false" customHeight="false" outlineLevel="0" collapsed="false">
      <c r="A952" s="3" t="s">
        <v>2529</v>
      </c>
      <c r="B952" s="15" t="s">
        <v>11</v>
      </c>
      <c r="C952" s="15" t="s">
        <v>1575</v>
      </c>
      <c r="D952" s="15" t="s">
        <v>2498</v>
      </c>
      <c r="E952" s="15" t="s">
        <v>2530</v>
      </c>
      <c r="F952" s="15" t="n">
        <v>0.18</v>
      </c>
      <c r="G952" s="15" t="s">
        <v>15</v>
      </c>
      <c r="H952" s="15" t="n">
        <v>56.17</v>
      </c>
      <c r="I952" s="23" t="n">
        <f aca="false">H952*(1+F952)/0.8</f>
        <v>82.85075</v>
      </c>
      <c r="J952" s="43" t="n">
        <v>4971850902218</v>
      </c>
      <c r="K952" s="61"/>
    </row>
    <row r="953" s="73" customFormat="true" ht="15" hidden="false" customHeight="false" outlineLevel="0" collapsed="false">
      <c r="A953" s="3" t="s">
        <v>2531</v>
      </c>
      <c r="B953" s="15" t="s">
        <v>11</v>
      </c>
      <c r="C953" s="15" t="s">
        <v>1575</v>
      </c>
      <c r="D953" s="15" t="s">
        <v>2498</v>
      </c>
      <c r="E953" s="15" t="s">
        <v>2532</v>
      </c>
      <c r="F953" s="15" t="n">
        <v>0.18</v>
      </c>
      <c r="G953" s="15" t="s">
        <v>15</v>
      </c>
      <c r="H953" s="15" t="n">
        <v>32.1</v>
      </c>
      <c r="I953" s="23" t="n">
        <f aca="false">H953*(1+F953)/0.8</f>
        <v>47.3475</v>
      </c>
      <c r="J953" s="43" t="n">
        <v>4971850301608</v>
      </c>
      <c r="K953" s="61"/>
    </row>
    <row r="954" s="73" customFormat="true" ht="15" hidden="false" customHeight="false" outlineLevel="0" collapsed="false">
      <c r="A954" s="3" t="s">
        <v>2533</v>
      </c>
      <c r="B954" s="15" t="s">
        <v>11</v>
      </c>
      <c r="C954" s="15" t="s">
        <v>1575</v>
      </c>
      <c r="D954" s="15" t="s">
        <v>2498</v>
      </c>
      <c r="E954" s="15" t="s">
        <v>2534</v>
      </c>
      <c r="F954" s="15" t="n">
        <v>0.18</v>
      </c>
      <c r="G954" s="15" t="s">
        <v>15</v>
      </c>
      <c r="H954" s="15" t="n">
        <v>32.1</v>
      </c>
      <c r="I954" s="23" t="n">
        <f aca="false">H954*(1+F954)/0.8</f>
        <v>47.3475</v>
      </c>
      <c r="J954" s="43" t="n">
        <v>4971850301615</v>
      </c>
      <c r="K954" s="61"/>
    </row>
    <row r="955" s="73" customFormat="true" ht="15" hidden="false" customHeight="false" outlineLevel="0" collapsed="false">
      <c r="A955" s="3" t="s">
        <v>2535</v>
      </c>
      <c r="B955" s="15" t="s">
        <v>11</v>
      </c>
      <c r="C955" s="15" t="s">
        <v>1575</v>
      </c>
      <c r="D955" s="15" t="s">
        <v>2498</v>
      </c>
      <c r="E955" s="15" t="s">
        <v>2536</v>
      </c>
      <c r="F955" s="15" t="n">
        <v>0.18</v>
      </c>
      <c r="G955" s="15" t="s">
        <v>15</v>
      </c>
      <c r="H955" s="15" t="n">
        <v>32.1</v>
      </c>
      <c r="I955" s="23" t="n">
        <f aca="false">H955*(1+F955)/0.8</f>
        <v>47.3475</v>
      </c>
      <c r="J955" s="43" t="n">
        <v>4971850301554</v>
      </c>
      <c r="K955" s="61"/>
    </row>
    <row r="956" s="73" customFormat="true" ht="15" hidden="false" customHeight="false" outlineLevel="0" collapsed="false">
      <c r="A956" s="3" t="s">
        <v>2537</v>
      </c>
      <c r="B956" s="15" t="s">
        <v>11</v>
      </c>
      <c r="C956" s="15" t="s">
        <v>1575</v>
      </c>
      <c r="D956" s="15" t="s">
        <v>2498</v>
      </c>
      <c r="E956" s="15" t="s">
        <v>2538</v>
      </c>
      <c r="F956" s="15" t="n">
        <v>0.18</v>
      </c>
      <c r="G956" s="15" t="s">
        <v>15</v>
      </c>
      <c r="H956" s="15" t="n">
        <v>32.1</v>
      </c>
      <c r="I956" s="23" t="n">
        <f aca="false">H956*(1+F956)/0.8</f>
        <v>47.3475</v>
      </c>
      <c r="J956" s="43" t="n">
        <v>4971850301523</v>
      </c>
      <c r="K956" s="61"/>
    </row>
    <row r="957" s="73" customFormat="true" ht="15" hidden="false" customHeight="false" outlineLevel="0" collapsed="false">
      <c r="A957" s="3" t="s">
        <v>2539</v>
      </c>
      <c r="B957" s="15" t="s">
        <v>11</v>
      </c>
      <c r="C957" s="15" t="s">
        <v>1575</v>
      </c>
      <c r="D957" s="15" t="s">
        <v>2498</v>
      </c>
      <c r="E957" s="15" t="s">
        <v>2540</v>
      </c>
      <c r="F957" s="15" t="n">
        <v>0.18</v>
      </c>
      <c r="G957" s="15" t="s">
        <v>15</v>
      </c>
      <c r="H957" s="15" t="n">
        <v>26.7777777777778</v>
      </c>
      <c r="I957" s="23" t="n">
        <f aca="false">H957*(1+F957)/0.8</f>
        <v>39.4972222222222</v>
      </c>
      <c r="J957" s="43" t="n">
        <v>4971850301905</v>
      </c>
      <c r="K957" s="61"/>
    </row>
    <row r="958" s="73" customFormat="true" ht="15" hidden="false" customHeight="false" outlineLevel="0" collapsed="false">
      <c r="A958" s="3" t="s">
        <v>2541</v>
      </c>
      <c r="B958" s="15" t="s">
        <v>11</v>
      </c>
      <c r="C958" s="15" t="s">
        <v>1575</v>
      </c>
      <c r="D958" s="15" t="s">
        <v>2498</v>
      </c>
      <c r="E958" s="15" t="s">
        <v>2542</v>
      </c>
      <c r="F958" s="15" t="n">
        <v>0.18</v>
      </c>
      <c r="G958" s="15" t="s">
        <v>15</v>
      </c>
      <c r="H958" s="15" t="n">
        <v>26.7777777777778</v>
      </c>
      <c r="I958" s="23" t="n">
        <f aca="false">H958*(1+F958)/0.8</f>
        <v>39.4972222222222</v>
      </c>
      <c r="J958" s="43" t="n">
        <v>4971850301943</v>
      </c>
      <c r="K958" s="61"/>
    </row>
    <row r="959" s="73" customFormat="true" ht="15" hidden="false" customHeight="false" outlineLevel="0" collapsed="false">
      <c r="A959" s="3" t="s">
        <v>2543</v>
      </c>
      <c r="B959" s="15" t="s">
        <v>11</v>
      </c>
      <c r="C959" s="15" t="s">
        <v>1575</v>
      </c>
      <c r="D959" s="15" t="s">
        <v>2498</v>
      </c>
      <c r="E959" s="15" t="s">
        <v>2544</v>
      </c>
      <c r="F959" s="15" t="n">
        <v>0.18</v>
      </c>
      <c r="G959" s="15" t="s">
        <v>15</v>
      </c>
      <c r="H959" s="15" t="n">
        <v>26.7777777777778</v>
      </c>
      <c r="I959" s="23" t="n">
        <f aca="false">H959*(1+F959)/0.8</f>
        <v>39.4972222222222</v>
      </c>
      <c r="J959" s="43" t="n">
        <v>4971850301929</v>
      </c>
      <c r="K959" s="61"/>
    </row>
    <row r="960" s="73" customFormat="true" ht="15" hidden="false" customHeight="false" outlineLevel="0" collapsed="false">
      <c r="A960" s="3" t="s">
        <v>2545</v>
      </c>
      <c r="B960" s="15" t="s">
        <v>11</v>
      </c>
      <c r="C960" s="15" t="s">
        <v>1575</v>
      </c>
      <c r="D960" s="15" t="s">
        <v>2498</v>
      </c>
      <c r="E960" s="15" t="s">
        <v>2546</v>
      </c>
      <c r="F960" s="15" t="n">
        <v>0.18</v>
      </c>
      <c r="G960" s="15" t="s">
        <v>15</v>
      </c>
      <c r="H960" s="15" t="n">
        <v>68.4</v>
      </c>
      <c r="I960" s="23" t="n">
        <f aca="false">H960*(1+F960)/0.8</f>
        <v>100.89</v>
      </c>
      <c r="J960" s="43" t="n">
        <v>4971850087748</v>
      </c>
      <c r="K960" s="61"/>
    </row>
    <row r="961" s="73" customFormat="true" ht="15" hidden="false" customHeight="false" outlineLevel="0" collapsed="false">
      <c r="A961" s="3" t="s">
        <v>2547</v>
      </c>
      <c r="B961" s="15" t="s">
        <v>11</v>
      </c>
      <c r="C961" s="15" t="s">
        <v>1575</v>
      </c>
      <c r="D961" s="15" t="s">
        <v>2498</v>
      </c>
      <c r="E961" s="15" t="s">
        <v>2548</v>
      </c>
      <c r="F961" s="15" t="n">
        <v>0.18</v>
      </c>
      <c r="G961" s="15" t="s">
        <v>15</v>
      </c>
      <c r="H961" s="15" t="n">
        <v>68.52</v>
      </c>
      <c r="I961" s="23" t="n">
        <f aca="false">H961*(1+F961)/0.8</f>
        <v>101.067</v>
      </c>
      <c r="J961" s="43" t="n">
        <v>4971850087731</v>
      </c>
      <c r="K961" s="61"/>
    </row>
    <row r="962" s="73" customFormat="true" ht="15" hidden="false" customHeight="false" outlineLevel="0" collapsed="false">
      <c r="A962" s="3" t="s">
        <v>2549</v>
      </c>
      <c r="B962" s="15" t="s">
        <v>11</v>
      </c>
      <c r="C962" s="15" t="s">
        <v>1575</v>
      </c>
      <c r="D962" s="15" t="s">
        <v>2498</v>
      </c>
      <c r="E962" s="15" t="s">
        <v>2550</v>
      </c>
      <c r="F962" s="15" t="n">
        <v>0.18</v>
      </c>
      <c r="G962" s="15" t="s">
        <v>15</v>
      </c>
      <c r="H962" s="15" t="n">
        <v>78.02</v>
      </c>
      <c r="I962" s="23" t="n">
        <f aca="false">H962*(1+F962)/0.8</f>
        <v>115.0795</v>
      </c>
      <c r="J962" s="43" t="n">
        <v>4971850087724</v>
      </c>
      <c r="K962" s="61"/>
    </row>
    <row r="963" s="73" customFormat="true" ht="15" hidden="false" customHeight="false" outlineLevel="0" collapsed="false">
      <c r="A963" s="3" t="s">
        <v>2551</v>
      </c>
      <c r="B963" s="15" t="s">
        <v>11</v>
      </c>
      <c r="C963" s="15" t="s">
        <v>1575</v>
      </c>
      <c r="D963" s="15" t="s">
        <v>2498</v>
      </c>
      <c r="E963" s="15" t="s">
        <v>2552</v>
      </c>
      <c r="F963" s="15" t="n">
        <v>0.18</v>
      </c>
      <c r="G963" s="15" t="s">
        <v>15</v>
      </c>
      <c r="H963" s="15" t="n">
        <v>48.02</v>
      </c>
      <c r="I963" s="23" t="n">
        <f aca="false">H963*(1+F963)/0.8</f>
        <v>70.8295</v>
      </c>
      <c r="J963" s="43" t="n">
        <v>4971850087779</v>
      </c>
      <c r="K963" s="61"/>
    </row>
    <row r="964" s="73" customFormat="true" ht="15" hidden="false" customHeight="false" outlineLevel="0" collapsed="false">
      <c r="A964" s="3" t="s">
        <v>2553</v>
      </c>
      <c r="B964" s="15" t="s">
        <v>11</v>
      </c>
      <c r="C964" s="15" t="s">
        <v>1575</v>
      </c>
      <c r="D964" s="15" t="s">
        <v>2498</v>
      </c>
      <c r="E964" s="15" t="s">
        <v>2554</v>
      </c>
      <c r="F964" s="15" t="n">
        <v>0.18</v>
      </c>
      <c r="G964" s="15" t="s">
        <v>15</v>
      </c>
      <c r="H964" s="15" t="n">
        <v>32.78</v>
      </c>
      <c r="I964" s="23" t="n">
        <f aca="false">H964*(1+F964)/0.8</f>
        <v>48.3505</v>
      </c>
      <c r="J964" s="43" t="n">
        <v>4971850088691</v>
      </c>
      <c r="K964" s="61"/>
    </row>
    <row r="965" s="73" customFormat="true" ht="15" hidden="false" customHeight="false" outlineLevel="0" collapsed="false">
      <c r="A965" s="3" t="s">
        <v>2555</v>
      </c>
      <c r="B965" s="15" t="s">
        <v>11</v>
      </c>
      <c r="C965" s="15" t="s">
        <v>1575</v>
      </c>
      <c r="D965" s="15" t="s">
        <v>2498</v>
      </c>
      <c r="E965" s="15" t="s">
        <v>2556</v>
      </c>
      <c r="F965" s="15" t="n">
        <v>0.18</v>
      </c>
      <c r="G965" s="15" t="s">
        <v>15</v>
      </c>
      <c r="H965" s="15" t="n">
        <v>32.78</v>
      </c>
      <c r="I965" s="23" t="n">
        <f aca="false">H965*(1+F965)/0.8</f>
        <v>48.3505</v>
      </c>
      <c r="J965" s="43" t="n">
        <v>4971850088714</v>
      </c>
      <c r="K965" s="61"/>
    </row>
    <row r="966" s="73" customFormat="true" ht="15" hidden="false" customHeight="false" outlineLevel="0" collapsed="false">
      <c r="A966" s="3" t="s">
        <v>2557</v>
      </c>
      <c r="B966" s="15" t="s">
        <v>11</v>
      </c>
      <c r="C966" s="15" t="s">
        <v>1575</v>
      </c>
      <c r="D966" s="15" t="s">
        <v>2498</v>
      </c>
      <c r="E966" s="15" t="s">
        <v>2558</v>
      </c>
      <c r="F966" s="15" t="n">
        <v>0.18</v>
      </c>
      <c r="G966" s="15" t="s">
        <v>15</v>
      </c>
      <c r="H966" s="15" t="n">
        <v>32.78</v>
      </c>
      <c r="I966" s="23" t="n">
        <f aca="false">H966*(1+F966)/0.8</f>
        <v>48.3505</v>
      </c>
      <c r="J966" s="43" t="n">
        <v>4971850088721</v>
      </c>
      <c r="K966" s="61"/>
    </row>
    <row r="967" s="73" customFormat="true" ht="15" hidden="false" customHeight="false" outlineLevel="0" collapsed="false">
      <c r="A967" s="3" t="s">
        <v>2559</v>
      </c>
      <c r="B967" s="15" t="s">
        <v>11</v>
      </c>
      <c r="C967" s="15" t="s">
        <v>1575</v>
      </c>
      <c r="D967" s="15" t="s">
        <v>2498</v>
      </c>
      <c r="E967" s="15" t="s">
        <v>2560</v>
      </c>
      <c r="F967" s="15" t="n">
        <v>0.18</v>
      </c>
      <c r="G967" s="15" t="s">
        <v>15</v>
      </c>
      <c r="H967" s="15" t="n">
        <v>39.26</v>
      </c>
      <c r="I967" s="23" t="n">
        <f aca="false">H967*(1+F967)/0.8</f>
        <v>57.9085</v>
      </c>
      <c r="J967" s="43" t="n">
        <v>4971850087809</v>
      </c>
      <c r="K967" s="61"/>
    </row>
    <row r="968" s="73" customFormat="true" ht="15" hidden="false" customHeight="false" outlineLevel="0" collapsed="false">
      <c r="A968" s="3" t="s">
        <v>2561</v>
      </c>
      <c r="B968" s="15" t="s">
        <v>11</v>
      </c>
      <c r="C968" s="15" t="s">
        <v>1575</v>
      </c>
      <c r="D968" s="15" t="s">
        <v>2498</v>
      </c>
      <c r="E968" s="15" t="s">
        <v>2562</v>
      </c>
      <c r="F968" s="15" t="n">
        <v>0.18</v>
      </c>
      <c r="G968" s="15" t="s">
        <v>15</v>
      </c>
      <c r="H968" s="15" t="n">
        <v>47.06</v>
      </c>
      <c r="I968" s="23" t="n">
        <f aca="false">H968*(1+F968)/0.8</f>
        <v>69.4135</v>
      </c>
      <c r="J968" s="43" t="n">
        <v>4971850089148</v>
      </c>
      <c r="K968" s="61"/>
    </row>
    <row r="969" s="73" customFormat="true" ht="15" hidden="false" customHeight="false" outlineLevel="0" collapsed="false">
      <c r="A969" s="3" t="s">
        <v>2563</v>
      </c>
      <c r="B969" s="15" t="s">
        <v>11</v>
      </c>
      <c r="C969" s="15" t="s">
        <v>1575</v>
      </c>
      <c r="D969" s="15" t="s">
        <v>2498</v>
      </c>
      <c r="E969" s="15" t="s">
        <v>2564</v>
      </c>
      <c r="F969" s="15" t="n">
        <v>0.18</v>
      </c>
      <c r="G969" s="15" t="s">
        <v>15</v>
      </c>
      <c r="H969" s="15" t="n">
        <v>26.47</v>
      </c>
      <c r="I969" s="23" t="n">
        <f aca="false">H969*(1+F969)/0.8</f>
        <v>39.04325</v>
      </c>
      <c r="J969" s="43" t="n">
        <v>4971850089162</v>
      </c>
      <c r="K969" s="61"/>
    </row>
    <row r="970" s="73" customFormat="true" ht="15" hidden="false" customHeight="false" outlineLevel="0" collapsed="false">
      <c r="A970" s="3" t="s">
        <v>2565</v>
      </c>
      <c r="B970" s="15" t="s">
        <v>11</v>
      </c>
      <c r="C970" s="15" t="s">
        <v>1575</v>
      </c>
      <c r="D970" s="15" t="s">
        <v>2498</v>
      </c>
      <c r="E970" s="15" t="s">
        <v>2566</v>
      </c>
      <c r="F970" s="15" t="n">
        <v>0.18</v>
      </c>
      <c r="G970" s="15" t="s">
        <v>15</v>
      </c>
      <c r="H970" s="15" t="n">
        <v>42.35</v>
      </c>
      <c r="I970" s="23" t="n">
        <f aca="false">H970*(1+F970)/0.8</f>
        <v>62.46625</v>
      </c>
      <c r="J970" s="43" t="n">
        <v>4971850187325</v>
      </c>
      <c r="K970" s="61"/>
    </row>
    <row r="971" s="73" customFormat="true" ht="15" hidden="false" customHeight="false" outlineLevel="0" collapsed="false">
      <c r="A971" s="3" t="s">
        <v>2567</v>
      </c>
      <c r="B971" s="15" t="s">
        <v>11</v>
      </c>
      <c r="C971" s="15" t="s">
        <v>1575</v>
      </c>
      <c r="D971" s="15" t="s">
        <v>2498</v>
      </c>
      <c r="E971" s="15" t="s">
        <v>2568</v>
      </c>
      <c r="F971" s="15" t="n">
        <v>0.18</v>
      </c>
      <c r="G971" s="15" t="s">
        <v>15</v>
      </c>
      <c r="H971" s="15" t="n">
        <v>65.83</v>
      </c>
      <c r="I971" s="23" t="n">
        <f aca="false">H971*(1+F971)/0.8</f>
        <v>97.09925</v>
      </c>
      <c r="J971" s="43" t="n">
        <v>4971850032830</v>
      </c>
      <c r="K971" s="61"/>
    </row>
    <row r="972" s="73" customFormat="true" ht="15" hidden="false" customHeight="false" outlineLevel="0" collapsed="false">
      <c r="A972" s="3" t="s">
        <v>2569</v>
      </c>
      <c r="B972" s="15" t="s">
        <v>11</v>
      </c>
      <c r="C972" s="15" t="s">
        <v>1575</v>
      </c>
      <c r="D972" s="15" t="s">
        <v>2498</v>
      </c>
      <c r="E972" s="15" t="s">
        <v>2570</v>
      </c>
      <c r="F972" s="15" t="n">
        <v>0.18</v>
      </c>
      <c r="G972" s="15" t="s">
        <v>15</v>
      </c>
      <c r="H972" s="15" t="n">
        <v>72.06</v>
      </c>
      <c r="I972" s="23" t="n">
        <f aca="false">H972*(1+F972)/0.8</f>
        <v>106.2885</v>
      </c>
      <c r="J972" s="43" t="n">
        <v>4971850032847</v>
      </c>
      <c r="K972" s="61"/>
    </row>
    <row r="973" s="73" customFormat="true" ht="15" hidden="false" customHeight="false" outlineLevel="0" collapsed="false">
      <c r="A973" s="3" t="s">
        <v>2571</v>
      </c>
      <c r="B973" s="15" t="s">
        <v>11</v>
      </c>
      <c r="C973" s="15" t="s">
        <v>1575</v>
      </c>
      <c r="D973" s="15" t="s">
        <v>2498</v>
      </c>
      <c r="E973" s="15" t="s">
        <v>2572</v>
      </c>
      <c r="F973" s="15" t="n">
        <v>0.18</v>
      </c>
      <c r="G973" s="15" t="s">
        <v>15</v>
      </c>
      <c r="H973" s="15" t="n">
        <v>124.32</v>
      </c>
      <c r="I973" s="23" t="n">
        <f aca="false">H973*(1+F973)/0.8</f>
        <v>183.372</v>
      </c>
      <c r="J973" s="43" t="n">
        <v>4971850094166</v>
      </c>
      <c r="K973" s="61"/>
    </row>
    <row r="974" s="73" customFormat="true" ht="15" hidden="false" customHeight="false" outlineLevel="0" collapsed="false">
      <c r="A974" s="3" t="s">
        <v>2573</v>
      </c>
      <c r="B974" s="15" t="s">
        <v>11</v>
      </c>
      <c r="C974" s="15" t="s">
        <v>1575</v>
      </c>
      <c r="D974" s="15" t="s">
        <v>2498</v>
      </c>
      <c r="E974" s="15" t="s">
        <v>2574</v>
      </c>
      <c r="F974" s="15" t="n">
        <v>0.18</v>
      </c>
      <c r="G974" s="15" t="s">
        <v>15</v>
      </c>
      <c r="H974" s="15" t="n">
        <v>45.56</v>
      </c>
      <c r="I974" s="23" t="n">
        <f aca="false">H974*(1+F974)/0.8</f>
        <v>67.201</v>
      </c>
      <c r="J974" s="43" t="n">
        <v>4971850093114</v>
      </c>
      <c r="K974" s="61"/>
    </row>
    <row r="975" s="73" customFormat="true" ht="15" hidden="false" customHeight="false" outlineLevel="0" collapsed="false">
      <c r="A975" s="3" t="s">
        <v>2577</v>
      </c>
      <c r="B975" s="15" t="s">
        <v>11</v>
      </c>
      <c r="C975" s="15" t="s">
        <v>1575</v>
      </c>
      <c r="D975" s="15" t="s">
        <v>2498</v>
      </c>
      <c r="E975" s="15" t="s">
        <v>2578</v>
      </c>
      <c r="F975" s="15" t="n">
        <v>0.18</v>
      </c>
      <c r="G975" s="15" t="s">
        <v>15</v>
      </c>
      <c r="H975" s="15" t="n">
        <v>168.15</v>
      </c>
      <c r="I975" s="23" t="n">
        <f aca="false">H975*(1+F975)/0.8</f>
        <v>248.02125</v>
      </c>
      <c r="J975" s="43" t="n">
        <v>4971850167006</v>
      </c>
      <c r="K975" s="61"/>
    </row>
    <row r="976" s="73" customFormat="true" ht="15" hidden="false" customHeight="false" outlineLevel="0" collapsed="false">
      <c r="A976" s="3" t="s">
        <v>2579</v>
      </c>
      <c r="B976" s="15" t="s">
        <v>11</v>
      </c>
      <c r="C976" s="15" t="s">
        <v>1575</v>
      </c>
      <c r="D976" s="15" t="s">
        <v>2498</v>
      </c>
      <c r="E976" s="15" t="s">
        <v>2580</v>
      </c>
      <c r="F976" s="15" t="n">
        <v>0.18</v>
      </c>
      <c r="G976" s="15" t="s">
        <v>15</v>
      </c>
      <c r="H976" s="15" t="n">
        <v>89.88</v>
      </c>
      <c r="I976" s="23" t="n">
        <f aca="false">H976*(1+F976)/0.8</f>
        <v>132.573</v>
      </c>
      <c r="J976" s="43" t="n">
        <v>4971850904687</v>
      </c>
      <c r="K976" s="61"/>
    </row>
    <row r="977" s="73" customFormat="true" ht="15" hidden="false" customHeight="false" outlineLevel="0" collapsed="false">
      <c r="A977" s="3" t="s">
        <v>2581</v>
      </c>
      <c r="B977" s="15" t="s">
        <v>11</v>
      </c>
      <c r="C977" s="15" t="s">
        <v>1575</v>
      </c>
      <c r="D977" s="15" t="s">
        <v>2498</v>
      </c>
      <c r="E977" s="15" t="s">
        <v>2582</v>
      </c>
      <c r="F977" s="15" t="n">
        <v>0.18</v>
      </c>
      <c r="G977" s="15" t="s">
        <v>15</v>
      </c>
      <c r="H977" s="15" t="n">
        <v>243.01</v>
      </c>
      <c r="I977" s="23" t="n">
        <f aca="false">H977*(1+F977)/0.8</f>
        <v>358.43975</v>
      </c>
      <c r="J977" s="43" t="n">
        <v>4971850175162</v>
      </c>
      <c r="K977" s="61"/>
    </row>
    <row r="978" s="73" customFormat="true" ht="15" hidden="false" customHeight="false" outlineLevel="0" collapsed="false">
      <c r="A978" s="3" t="s">
        <v>2583</v>
      </c>
      <c r="B978" s="15" t="s">
        <v>11</v>
      </c>
      <c r="C978" s="15" t="s">
        <v>1575</v>
      </c>
      <c r="D978" s="15" t="s">
        <v>2498</v>
      </c>
      <c r="E978" s="15" t="s">
        <v>2584</v>
      </c>
      <c r="F978" s="15" t="n">
        <v>0.18</v>
      </c>
      <c r="G978" s="15" t="s">
        <v>15</v>
      </c>
      <c r="H978" s="15" t="n">
        <v>58.14</v>
      </c>
      <c r="I978" s="23" t="n">
        <f aca="false">H978*(1+F978)/0.8</f>
        <v>85.7565</v>
      </c>
      <c r="J978" s="43" t="n">
        <v>4971850187738</v>
      </c>
      <c r="K978" s="61"/>
    </row>
    <row r="979" s="73" customFormat="true" ht="15" hidden="false" customHeight="false" outlineLevel="0" collapsed="false">
      <c r="A979" s="3" t="s">
        <v>2585</v>
      </c>
      <c r="B979" s="15" t="s">
        <v>11</v>
      </c>
      <c r="C979" s="15" t="s">
        <v>1575</v>
      </c>
      <c r="D979" s="15" t="s">
        <v>2498</v>
      </c>
      <c r="E979" s="15" t="s">
        <v>2586</v>
      </c>
      <c r="F979" s="15" t="n">
        <v>0.18</v>
      </c>
      <c r="G979" s="15" t="s">
        <v>15</v>
      </c>
      <c r="H979" s="15" t="n">
        <v>12.24</v>
      </c>
      <c r="I979" s="23" t="n">
        <f aca="false">H979*(1+F979)/0.8</f>
        <v>18.054</v>
      </c>
      <c r="J979" s="43" t="n">
        <v>4971850169284</v>
      </c>
      <c r="K979" s="61"/>
    </row>
    <row r="980" s="73" customFormat="true" ht="15" hidden="false" customHeight="false" outlineLevel="0" collapsed="false">
      <c r="A980" s="3" t="s">
        <v>2587</v>
      </c>
      <c r="B980" s="15" t="s">
        <v>11</v>
      </c>
      <c r="C980" s="15" t="s">
        <v>1575</v>
      </c>
      <c r="D980" s="15" t="s">
        <v>2498</v>
      </c>
      <c r="E980" s="15" t="s">
        <v>2588</v>
      </c>
      <c r="F980" s="15" t="n">
        <v>0.18</v>
      </c>
      <c r="G980" s="15" t="s">
        <v>15</v>
      </c>
      <c r="H980" s="15" t="n">
        <v>12.24</v>
      </c>
      <c r="I980" s="23" t="n">
        <f aca="false">H980*(1+F980)/0.8</f>
        <v>18.054</v>
      </c>
      <c r="J980" s="43" t="n">
        <v>4971850169291</v>
      </c>
      <c r="K980" s="61"/>
    </row>
    <row r="981" s="73" customFormat="true" ht="15" hidden="false" customHeight="false" outlineLevel="0" collapsed="false">
      <c r="A981" s="3" t="s">
        <v>2589</v>
      </c>
      <c r="B981" s="15" t="s">
        <v>11</v>
      </c>
      <c r="C981" s="15" t="s">
        <v>1575</v>
      </c>
      <c r="D981" s="15" t="s">
        <v>2498</v>
      </c>
      <c r="E981" s="15" t="s">
        <v>2590</v>
      </c>
      <c r="F981" s="15" t="n">
        <v>0.18</v>
      </c>
      <c r="G981" s="15" t="s">
        <v>15</v>
      </c>
      <c r="H981" s="15" t="n">
        <v>42.35</v>
      </c>
      <c r="I981" s="23" t="n">
        <f aca="false">H981*(1+F981)/0.8</f>
        <v>62.46625</v>
      </c>
      <c r="J981" s="43" t="n">
        <v>4971850093107</v>
      </c>
      <c r="K981" s="61"/>
    </row>
    <row r="982" s="73" customFormat="true" ht="15" hidden="false" customHeight="false" outlineLevel="0" collapsed="false">
      <c r="A982" s="3" t="s">
        <v>2591</v>
      </c>
      <c r="B982" s="15" t="s">
        <v>11</v>
      </c>
      <c r="C982" s="15" t="s">
        <v>1575</v>
      </c>
      <c r="D982" s="15" t="s">
        <v>2498</v>
      </c>
      <c r="E982" s="15" t="s">
        <v>2592</v>
      </c>
      <c r="F982" s="15" t="n">
        <v>0.18</v>
      </c>
      <c r="G982" s="15" t="s">
        <v>15</v>
      </c>
      <c r="H982" s="15" t="n">
        <v>48.24</v>
      </c>
      <c r="I982" s="23" t="n">
        <f aca="false">H982*(1+F982)/0.8</f>
        <v>71.154</v>
      </c>
      <c r="J982" s="43" t="n">
        <v>49718500909910</v>
      </c>
      <c r="K982" s="61"/>
    </row>
    <row r="983" s="73" customFormat="true" ht="15" hidden="false" customHeight="false" outlineLevel="0" collapsed="false">
      <c r="A983" s="3" t="s">
        <v>2593</v>
      </c>
      <c r="B983" s="15" t="s">
        <v>11</v>
      </c>
      <c r="C983" s="15" t="s">
        <v>1575</v>
      </c>
      <c r="D983" s="15" t="s">
        <v>2498</v>
      </c>
      <c r="E983" s="15" t="s">
        <v>2594</v>
      </c>
      <c r="F983" s="15" t="n">
        <v>0.18</v>
      </c>
      <c r="G983" s="15" t="s">
        <v>15</v>
      </c>
      <c r="H983" s="15" t="n">
        <v>37.23</v>
      </c>
      <c r="I983" s="23" t="n">
        <f aca="false">H983*(1+F983)/0.8</f>
        <v>54.91425</v>
      </c>
      <c r="J983" s="43" t="n">
        <v>4971850137931</v>
      </c>
      <c r="K983" s="61"/>
    </row>
    <row r="984" s="73" customFormat="true" ht="15" hidden="false" customHeight="false" outlineLevel="0" collapsed="false">
      <c r="A984" s="3" t="s">
        <v>2597</v>
      </c>
      <c r="B984" s="15" t="s">
        <v>11</v>
      </c>
      <c r="C984" s="15" t="s">
        <v>1575</v>
      </c>
      <c r="D984" s="15" t="s">
        <v>2498</v>
      </c>
      <c r="E984" s="15" t="s">
        <v>2598</v>
      </c>
      <c r="F984" s="15" t="n">
        <v>0.18</v>
      </c>
      <c r="G984" s="15" t="s">
        <v>15</v>
      </c>
      <c r="H984" s="15" t="n">
        <v>38</v>
      </c>
      <c r="I984" s="23" t="n">
        <f aca="false">H984*(1+F984)/0.8</f>
        <v>56.05</v>
      </c>
      <c r="J984" s="43" t="n">
        <v>4971850174363</v>
      </c>
      <c r="K984" s="61"/>
    </row>
    <row r="985" s="73" customFormat="true" ht="15" hidden="false" customHeight="false" outlineLevel="0" collapsed="false">
      <c r="A985" s="3" t="s">
        <v>2599</v>
      </c>
      <c r="B985" s="15" t="s">
        <v>11</v>
      </c>
      <c r="C985" s="15" t="s">
        <v>1575</v>
      </c>
      <c r="D985" s="15" t="s">
        <v>2498</v>
      </c>
      <c r="E985" s="15" t="s">
        <v>2600</v>
      </c>
      <c r="F985" s="15" t="n">
        <v>0.18</v>
      </c>
      <c r="G985" s="15" t="s">
        <v>15</v>
      </c>
      <c r="H985" s="15" t="n">
        <v>113.83</v>
      </c>
      <c r="I985" s="23" t="n">
        <f aca="false">H985*(1+F985)/0.8</f>
        <v>167.89925</v>
      </c>
      <c r="J985" s="43" t="n">
        <v>4971850174820</v>
      </c>
      <c r="K985" s="61"/>
    </row>
    <row r="986" s="73" customFormat="true" ht="15" hidden="false" customHeight="false" outlineLevel="0" collapsed="false">
      <c r="A986" s="3" t="s">
        <v>2601</v>
      </c>
      <c r="B986" s="15" t="s">
        <v>11</v>
      </c>
      <c r="C986" s="15" t="s">
        <v>1575</v>
      </c>
      <c r="D986" s="15" t="s">
        <v>2498</v>
      </c>
      <c r="E986" s="15" t="s">
        <v>2602</v>
      </c>
      <c r="F986" s="15" t="n">
        <v>0.18</v>
      </c>
      <c r="G986" s="15" t="s">
        <v>15</v>
      </c>
      <c r="H986" s="15" t="n">
        <v>173.21</v>
      </c>
      <c r="I986" s="23" t="n">
        <f aca="false">H986*(1+F986)/0.8</f>
        <v>255.48475</v>
      </c>
      <c r="J986" s="43" t="n">
        <v>4971850174851</v>
      </c>
      <c r="K986" s="61"/>
    </row>
    <row r="987" s="73" customFormat="true" ht="15" hidden="false" customHeight="false" outlineLevel="0" collapsed="false">
      <c r="A987" s="3" t="s">
        <v>2603</v>
      </c>
      <c r="B987" s="15" t="s">
        <v>11</v>
      </c>
      <c r="C987" s="15" t="s">
        <v>1575</v>
      </c>
      <c r="D987" s="15" t="s">
        <v>2498</v>
      </c>
      <c r="E987" s="15" t="s">
        <v>2604</v>
      </c>
      <c r="F987" s="15" t="n">
        <v>0.18</v>
      </c>
      <c r="G987" s="15" t="s">
        <v>15</v>
      </c>
      <c r="H987" s="15" t="n">
        <v>83.83</v>
      </c>
      <c r="I987" s="23" t="n">
        <f aca="false">H987*(1+F987)/0.8</f>
        <v>123.64925</v>
      </c>
      <c r="J987" s="43" t="n">
        <v>4971850174790</v>
      </c>
      <c r="K987" s="61"/>
    </row>
    <row r="988" s="73" customFormat="true" ht="15" hidden="false" customHeight="false" outlineLevel="0" collapsed="false">
      <c r="A988" s="3" t="s">
        <v>2605</v>
      </c>
      <c r="B988" s="15" t="s">
        <v>11</v>
      </c>
      <c r="C988" s="15" t="s">
        <v>1575</v>
      </c>
      <c r="D988" s="15" t="s">
        <v>2498</v>
      </c>
      <c r="E988" s="15" t="s">
        <v>2606</v>
      </c>
      <c r="F988" s="15" t="n">
        <v>0.18</v>
      </c>
      <c r="G988" s="15" t="s">
        <v>15</v>
      </c>
      <c r="H988" s="15" t="n">
        <v>83.83</v>
      </c>
      <c r="I988" s="23" t="n">
        <f aca="false">H988*(1+F988)/0.8</f>
        <v>123.64925</v>
      </c>
      <c r="J988" s="43" t="n">
        <v>4971850174806</v>
      </c>
      <c r="K988" s="61"/>
    </row>
    <row r="989" s="73" customFormat="true" ht="15" hidden="false" customHeight="false" outlineLevel="0" collapsed="false">
      <c r="A989" s="3" t="s">
        <v>2607</v>
      </c>
      <c r="B989" s="15" t="s">
        <v>11</v>
      </c>
      <c r="C989" s="15" t="s">
        <v>1575</v>
      </c>
      <c r="D989" s="15" t="s">
        <v>2498</v>
      </c>
      <c r="E989" s="15" t="s">
        <v>2608</v>
      </c>
      <c r="F989" s="15" t="n">
        <v>0.18</v>
      </c>
      <c r="G989" s="15" t="s">
        <v>15</v>
      </c>
      <c r="H989" s="15" t="n">
        <v>16.67</v>
      </c>
      <c r="I989" s="23" t="n">
        <f aca="false">H989*(1+F989)/0.8</f>
        <v>24.58825</v>
      </c>
      <c r="J989" s="43" t="n">
        <v>4971850093060</v>
      </c>
      <c r="K989" s="61"/>
    </row>
    <row r="990" s="73" customFormat="true" ht="15" hidden="false" customHeight="false" outlineLevel="0" collapsed="false">
      <c r="A990" s="3" t="s">
        <v>2609</v>
      </c>
      <c r="B990" s="15" t="s">
        <v>11</v>
      </c>
      <c r="C990" s="15" t="s">
        <v>1575</v>
      </c>
      <c r="D990" s="15" t="s">
        <v>2498</v>
      </c>
      <c r="E990" s="15" t="s">
        <v>2610</v>
      </c>
      <c r="F990" s="15" t="n">
        <v>0.18</v>
      </c>
      <c r="G990" s="15" t="s">
        <v>15</v>
      </c>
      <c r="H990" s="15" t="n">
        <v>137.78</v>
      </c>
      <c r="I990" s="23" t="n">
        <f aca="false">H990*(1+F990)/0.8</f>
        <v>203.2255</v>
      </c>
      <c r="J990" s="43" t="n">
        <v>4971850465508</v>
      </c>
      <c r="K990" s="61"/>
    </row>
    <row r="991" s="73" customFormat="true" ht="15" hidden="false" customHeight="false" outlineLevel="0" collapsed="false">
      <c r="A991" s="3" t="s">
        <v>2611</v>
      </c>
      <c r="B991" s="15" t="s">
        <v>11</v>
      </c>
      <c r="C991" s="15" t="s">
        <v>1575</v>
      </c>
      <c r="D991" s="15" t="s">
        <v>2498</v>
      </c>
      <c r="E991" s="15" t="s">
        <v>2612</v>
      </c>
      <c r="F991" s="15" t="n">
        <v>0.18</v>
      </c>
      <c r="G991" s="15" t="s">
        <v>15</v>
      </c>
      <c r="H991" s="15" t="n">
        <v>62.22</v>
      </c>
      <c r="I991" s="23" t="n">
        <f aca="false">H991*(1+F991)/0.8</f>
        <v>91.7745</v>
      </c>
      <c r="J991" s="43" t="n">
        <v>4971850902119</v>
      </c>
      <c r="K991" s="61"/>
    </row>
    <row r="992" s="73" customFormat="true" ht="15" hidden="false" customHeight="false" outlineLevel="0" collapsed="false">
      <c r="A992" s="3" t="s">
        <v>2613</v>
      </c>
      <c r="B992" s="15" t="s">
        <v>11</v>
      </c>
      <c r="C992" s="15" t="s">
        <v>1575</v>
      </c>
      <c r="D992" s="15" t="s">
        <v>2498</v>
      </c>
      <c r="E992" s="15" t="s">
        <v>2614</v>
      </c>
      <c r="F992" s="15" t="n">
        <v>0.18</v>
      </c>
      <c r="G992" s="15" t="s">
        <v>15</v>
      </c>
      <c r="H992" s="15" t="n">
        <v>62.22</v>
      </c>
      <c r="I992" s="23" t="n">
        <f aca="false">H992*(1+F992)/0.8</f>
        <v>91.7745</v>
      </c>
      <c r="J992" s="43" t="n">
        <v>4971850902256</v>
      </c>
      <c r="K992" s="61"/>
    </row>
    <row r="993" s="73" customFormat="true" ht="15" hidden="false" customHeight="false" outlineLevel="0" collapsed="false">
      <c r="A993" s="3" t="s">
        <v>2615</v>
      </c>
      <c r="B993" s="15" t="s">
        <v>11</v>
      </c>
      <c r="C993" s="15" t="s">
        <v>1575</v>
      </c>
      <c r="D993" s="15" t="s">
        <v>2498</v>
      </c>
      <c r="E993" s="15" t="s">
        <v>2616</v>
      </c>
      <c r="F993" s="15" t="n">
        <v>0.18</v>
      </c>
      <c r="G993" s="15" t="s">
        <v>15</v>
      </c>
      <c r="H993" s="15" t="n">
        <v>32.78</v>
      </c>
      <c r="I993" s="23" t="n">
        <f aca="false">H993*(1+F993)/0.8</f>
        <v>48.3505</v>
      </c>
      <c r="J993" s="43" t="n">
        <v>4971850093145</v>
      </c>
      <c r="K993" s="61"/>
    </row>
    <row r="994" s="73" customFormat="true" ht="15" hidden="false" customHeight="false" outlineLevel="0" collapsed="false">
      <c r="A994" s="3" t="s">
        <v>2617</v>
      </c>
      <c r="B994" s="15" t="s">
        <v>11</v>
      </c>
      <c r="C994" s="15" t="s">
        <v>1575</v>
      </c>
      <c r="D994" s="15" t="s">
        <v>2498</v>
      </c>
      <c r="E994" s="15" t="s">
        <v>2618</v>
      </c>
      <c r="F994" s="15" t="n">
        <v>0.18</v>
      </c>
      <c r="G994" s="15" t="s">
        <v>15</v>
      </c>
      <c r="H994" s="15" t="n">
        <v>32.78</v>
      </c>
      <c r="I994" s="23" t="n">
        <f aca="false">H994*(1+F994)/0.8</f>
        <v>48.3505</v>
      </c>
      <c r="J994" s="43" t="n">
        <v>4971850093169</v>
      </c>
      <c r="K994" s="61"/>
    </row>
    <row r="995" s="73" customFormat="true" ht="15" hidden="false" customHeight="false" outlineLevel="0" collapsed="false">
      <c r="A995" s="3" t="s">
        <v>2623</v>
      </c>
      <c r="B995" s="15" t="s">
        <v>11</v>
      </c>
      <c r="C995" s="15" t="s">
        <v>1575</v>
      </c>
      <c r="D995" s="15" t="s">
        <v>2498</v>
      </c>
      <c r="E995" s="15" t="s">
        <v>2624</v>
      </c>
      <c r="F995" s="15" t="n">
        <v>0.18</v>
      </c>
      <c r="G995" s="15" t="s">
        <v>15</v>
      </c>
      <c r="H995" s="15" t="n">
        <v>16.67</v>
      </c>
      <c r="I995" s="23" t="n">
        <f aca="false">H995*(1+F995)/0.8</f>
        <v>24.58825</v>
      </c>
      <c r="J995" s="43" t="n">
        <v>4971850169307</v>
      </c>
      <c r="K995" s="61"/>
    </row>
    <row r="996" s="73" customFormat="true" ht="15" hidden="false" customHeight="false" outlineLevel="0" collapsed="false">
      <c r="A996" s="3" t="s">
        <v>2625</v>
      </c>
      <c r="B996" s="15" t="s">
        <v>11</v>
      </c>
      <c r="C996" s="15" t="s">
        <v>1575</v>
      </c>
      <c r="D996" s="15" t="s">
        <v>2498</v>
      </c>
      <c r="E996" s="15" t="s">
        <v>2626</v>
      </c>
      <c r="F996" s="15" t="n">
        <v>0.18</v>
      </c>
      <c r="G996" s="15" t="s">
        <v>15</v>
      </c>
      <c r="H996" s="15" t="n">
        <v>23.33</v>
      </c>
      <c r="I996" s="23" t="n">
        <f aca="false">H996*(1+F996)/0.8</f>
        <v>34.41175</v>
      </c>
      <c r="J996" s="43" t="n">
        <v>4971850032199</v>
      </c>
      <c r="K996" s="61"/>
    </row>
    <row r="997" s="73" customFormat="true" ht="15" hidden="false" customHeight="false" outlineLevel="0" collapsed="false">
      <c r="A997" s="3" t="s">
        <v>2627</v>
      </c>
      <c r="B997" s="15" t="s">
        <v>11</v>
      </c>
      <c r="C997" s="15" t="s">
        <v>1575</v>
      </c>
      <c r="D997" s="15" t="s">
        <v>2498</v>
      </c>
      <c r="E997" s="15" t="s">
        <v>2628</v>
      </c>
      <c r="F997" s="15" t="n">
        <v>0.18</v>
      </c>
      <c r="G997" s="15" t="s">
        <v>15</v>
      </c>
      <c r="H997" s="15" t="n">
        <v>27.1934498437056</v>
      </c>
      <c r="I997" s="23" t="n">
        <f aca="false">H997*(1+F997)/0.8</f>
        <v>40.1103385194658</v>
      </c>
      <c r="J997" s="43" t="n">
        <v>4971850132004</v>
      </c>
      <c r="K997" s="61"/>
    </row>
    <row r="998" s="73" customFormat="true" ht="15" hidden="false" customHeight="false" outlineLevel="0" collapsed="false">
      <c r="A998" s="3" t="s">
        <v>2629</v>
      </c>
      <c r="B998" s="15" t="s">
        <v>11</v>
      </c>
      <c r="C998" s="15" t="s">
        <v>1575</v>
      </c>
      <c r="D998" s="15" t="s">
        <v>2498</v>
      </c>
      <c r="E998" s="15" t="s">
        <v>2630</v>
      </c>
      <c r="F998" s="15" t="n">
        <v>0.18</v>
      </c>
      <c r="G998" s="15" t="s">
        <v>15</v>
      </c>
      <c r="H998" s="15" t="n">
        <v>19.6666666666667</v>
      </c>
      <c r="I998" s="23" t="n">
        <f aca="false">H998*(1+F998)/0.8</f>
        <v>29.0083333333333</v>
      </c>
      <c r="J998" s="43" t="n">
        <v>4971850467557</v>
      </c>
      <c r="K998" s="61"/>
    </row>
    <row r="999" s="73" customFormat="true" ht="15" hidden="false" customHeight="false" outlineLevel="0" collapsed="false">
      <c r="A999" s="3" t="s">
        <v>2631</v>
      </c>
      <c r="B999" s="15" t="s">
        <v>11</v>
      </c>
      <c r="C999" s="15" t="s">
        <v>1575</v>
      </c>
      <c r="D999" s="15" t="s">
        <v>2498</v>
      </c>
      <c r="E999" s="15" t="s">
        <v>2632</v>
      </c>
      <c r="F999" s="15" t="n">
        <v>0.18</v>
      </c>
      <c r="G999" s="15" t="s">
        <v>15</v>
      </c>
      <c r="H999" s="15" t="n">
        <v>16.4444444444444</v>
      </c>
      <c r="I999" s="23" t="n">
        <f aca="false">H999*(1+F999)/0.8</f>
        <v>24.2555555555555</v>
      </c>
      <c r="J999" s="43" t="n">
        <v>4971850176077</v>
      </c>
      <c r="K999" s="61"/>
    </row>
    <row r="1000" s="73" customFormat="true" ht="15" hidden="false" customHeight="false" outlineLevel="0" collapsed="false">
      <c r="A1000" s="3" t="s">
        <v>2633</v>
      </c>
      <c r="B1000" s="15" t="s">
        <v>11</v>
      </c>
      <c r="C1000" s="15" t="s">
        <v>1575</v>
      </c>
      <c r="D1000" s="15" t="s">
        <v>2498</v>
      </c>
      <c r="E1000" s="15" t="s">
        <v>2634</v>
      </c>
      <c r="F1000" s="15" t="n">
        <v>0.18</v>
      </c>
      <c r="G1000" s="15" t="s">
        <v>15</v>
      </c>
      <c r="H1000" s="15" t="n">
        <v>18.2222222222222</v>
      </c>
      <c r="I1000" s="23" t="n">
        <f aca="false">H1000*(1+F1000)/0.8</f>
        <v>26.8777777777778</v>
      </c>
      <c r="J1000" s="43" t="n">
        <v>4971850467540</v>
      </c>
      <c r="K1000" s="61"/>
    </row>
    <row r="1001" s="73" customFormat="true" ht="15" hidden="false" customHeight="false" outlineLevel="0" collapsed="false">
      <c r="A1001" s="3" t="s">
        <v>2635</v>
      </c>
      <c r="B1001" s="15" t="s">
        <v>11</v>
      </c>
      <c r="C1001" s="15" t="s">
        <v>1575</v>
      </c>
      <c r="D1001" s="15" t="s">
        <v>2498</v>
      </c>
      <c r="E1001" s="15" t="s">
        <v>2636</v>
      </c>
      <c r="F1001" s="15" t="n">
        <v>0.18</v>
      </c>
      <c r="G1001" s="15" t="s">
        <v>15</v>
      </c>
      <c r="H1001" s="15" t="n">
        <v>45.36</v>
      </c>
      <c r="I1001" s="23" t="n">
        <f aca="false">H1001*(1+F1001)/0.8</f>
        <v>66.906</v>
      </c>
      <c r="J1001" s="43" t="n">
        <v>4971850900672</v>
      </c>
      <c r="K1001" s="61"/>
    </row>
    <row r="1002" s="73" customFormat="true" ht="15" hidden="false" customHeight="false" outlineLevel="0" collapsed="false">
      <c r="A1002" s="3" t="s">
        <v>2637</v>
      </c>
      <c r="B1002" s="15" t="s">
        <v>11</v>
      </c>
      <c r="C1002" s="15" t="s">
        <v>1575</v>
      </c>
      <c r="D1002" s="15" t="s">
        <v>2498</v>
      </c>
      <c r="E1002" s="15" t="s">
        <v>2638</v>
      </c>
      <c r="F1002" s="15" t="n">
        <v>0.18</v>
      </c>
      <c r="G1002" s="15" t="s">
        <v>15</v>
      </c>
      <c r="H1002" s="15" t="n">
        <v>42.35</v>
      </c>
      <c r="I1002" s="23" t="n">
        <f aca="false">H1002*(1+F1002)/0.8</f>
        <v>62.46625</v>
      </c>
      <c r="J1002" s="43" t="n">
        <v>4971850091691</v>
      </c>
      <c r="K1002" s="61"/>
    </row>
    <row r="1003" s="73" customFormat="true" ht="15" hidden="false" customHeight="false" outlineLevel="0" collapsed="false">
      <c r="A1003" s="3" t="s">
        <v>2639</v>
      </c>
      <c r="B1003" s="15" t="s">
        <v>11</v>
      </c>
      <c r="C1003" s="15" t="s">
        <v>1575</v>
      </c>
      <c r="D1003" s="15" t="s">
        <v>2498</v>
      </c>
      <c r="E1003" s="15" t="s">
        <v>2640</v>
      </c>
      <c r="F1003" s="15" t="n">
        <v>0.18</v>
      </c>
      <c r="G1003" s="15" t="s">
        <v>15</v>
      </c>
      <c r="H1003" s="15" t="n">
        <v>22.8888888888889</v>
      </c>
      <c r="I1003" s="23" t="n">
        <f aca="false">H1003*(1+F1003)/0.8</f>
        <v>33.7611111111111</v>
      </c>
      <c r="J1003" s="43" t="n">
        <v>4971850172604</v>
      </c>
      <c r="K1003" s="61"/>
    </row>
    <row r="1004" s="73" customFormat="true" ht="15" hidden="false" customHeight="false" outlineLevel="0" collapsed="false">
      <c r="A1004" s="3" t="s">
        <v>2641</v>
      </c>
      <c r="B1004" s="15" t="s">
        <v>11</v>
      </c>
      <c r="C1004" s="15" t="s">
        <v>1575</v>
      </c>
      <c r="D1004" s="15" t="s">
        <v>2498</v>
      </c>
      <c r="E1004" s="15" t="s">
        <v>2642</v>
      </c>
      <c r="F1004" s="15" t="n">
        <v>0.18</v>
      </c>
      <c r="G1004" s="15" t="s">
        <v>15</v>
      </c>
      <c r="H1004" s="15" t="n">
        <v>38.64</v>
      </c>
      <c r="I1004" s="23" t="n">
        <f aca="false">H1004*(1+F1004)/0.8</f>
        <v>56.994</v>
      </c>
      <c r="J1004" s="43" t="n">
        <v>4971850094180</v>
      </c>
      <c r="K1004" s="61"/>
    </row>
    <row r="1005" s="73" customFormat="true" ht="15" hidden="false" customHeight="false" outlineLevel="0" collapsed="false">
      <c r="A1005" s="3" t="s">
        <v>2643</v>
      </c>
      <c r="B1005" s="15" t="s">
        <v>11</v>
      </c>
      <c r="C1005" s="15" t="s">
        <v>1575</v>
      </c>
      <c r="D1005" s="15" t="s">
        <v>2498</v>
      </c>
      <c r="E1005" s="15" t="s">
        <v>2644</v>
      </c>
      <c r="F1005" s="15" t="n">
        <v>0.18</v>
      </c>
      <c r="G1005" s="15" t="s">
        <v>15</v>
      </c>
      <c r="H1005" s="15" t="n">
        <v>131.98</v>
      </c>
      <c r="I1005" s="23" t="n">
        <f aca="false">H1005*(1+F1005)/0.8</f>
        <v>194.6705</v>
      </c>
      <c r="J1005" s="43" t="n">
        <v>4971850094180</v>
      </c>
      <c r="K1005" s="61"/>
    </row>
    <row r="1006" s="73" customFormat="true" ht="15" hidden="false" customHeight="false" outlineLevel="0" collapsed="false">
      <c r="A1006" s="3" t="s">
        <v>2645</v>
      </c>
      <c r="B1006" s="15" t="s">
        <v>11</v>
      </c>
      <c r="C1006" s="15" t="s">
        <v>1575</v>
      </c>
      <c r="D1006" s="15" t="s">
        <v>2498</v>
      </c>
      <c r="E1006" s="15" t="s">
        <v>2646</v>
      </c>
      <c r="F1006" s="15" t="n">
        <v>0.18</v>
      </c>
      <c r="G1006" s="15" t="s">
        <v>15</v>
      </c>
      <c r="H1006" s="15" t="n">
        <v>34.32</v>
      </c>
      <c r="I1006" s="23" t="n">
        <f aca="false">H1006*(1+F1006)/0.8</f>
        <v>50.622</v>
      </c>
      <c r="J1006" s="43" t="n">
        <v>4971850087830</v>
      </c>
      <c r="K1006" s="61"/>
    </row>
    <row r="1007" s="73" customFormat="true" ht="15" hidden="false" customHeight="false" outlineLevel="0" collapsed="false">
      <c r="A1007" s="3" t="s">
        <v>2647</v>
      </c>
      <c r="B1007" s="15" t="s">
        <v>11</v>
      </c>
      <c r="C1007" s="15" t="s">
        <v>1575</v>
      </c>
      <c r="D1007" s="15" t="s">
        <v>2498</v>
      </c>
      <c r="E1007" s="15" t="s">
        <v>2648</v>
      </c>
      <c r="F1007" s="15" t="n">
        <v>0.18</v>
      </c>
      <c r="G1007" s="15" t="s">
        <v>15</v>
      </c>
      <c r="H1007" s="15" t="n">
        <v>51.23</v>
      </c>
      <c r="I1007" s="23" t="n">
        <f aca="false">H1007*(1+F1007)/0.8</f>
        <v>75.56425</v>
      </c>
      <c r="J1007" s="43" t="n">
        <v>4971850032342</v>
      </c>
      <c r="K1007" s="61"/>
    </row>
    <row r="1008" s="73" customFormat="true" ht="15" hidden="false" customHeight="false" outlineLevel="0" collapsed="false">
      <c r="A1008" s="3" t="s">
        <v>2649</v>
      </c>
      <c r="B1008" s="15" t="s">
        <v>11</v>
      </c>
      <c r="C1008" s="15" t="s">
        <v>1575</v>
      </c>
      <c r="D1008" s="15" t="s">
        <v>2498</v>
      </c>
      <c r="E1008" s="15" t="s">
        <v>2650</v>
      </c>
      <c r="F1008" s="15" t="n">
        <v>0.18</v>
      </c>
      <c r="G1008" s="15" t="s">
        <v>15</v>
      </c>
      <c r="H1008" s="15" t="n">
        <v>43.89</v>
      </c>
      <c r="I1008" s="23" t="n">
        <f aca="false">H1008*(1+F1008)/0.8</f>
        <v>64.73775</v>
      </c>
      <c r="J1008" s="43" t="n">
        <v>4971850032274</v>
      </c>
      <c r="K1008" s="61"/>
    </row>
    <row r="1009" s="73" customFormat="true" ht="15" hidden="false" customHeight="false" outlineLevel="0" collapsed="false">
      <c r="A1009" s="3" t="s">
        <v>2651</v>
      </c>
      <c r="B1009" s="15" t="s">
        <v>11</v>
      </c>
      <c r="C1009" s="15" t="s">
        <v>1575</v>
      </c>
      <c r="D1009" s="15" t="s">
        <v>2498</v>
      </c>
      <c r="E1009" s="15" t="s">
        <v>2652</v>
      </c>
      <c r="F1009" s="15" t="n">
        <v>0.18</v>
      </c>
      <c r="G1009" s="15" t="s">
        <v>15</v>
      </c>
      <c r="H1009" s="15" t="n">
        <v>46.42</v>
      </c>
      <c r="I1009" s="23" t="n">
        <f aca="false">H1009*(1+F1009)/0.8</f>
        <v>68.4695</v>
      </c>
      <c r="J1009" s="43" t="n">
        <v>4971850032304</v>
      </c>
      <c r="K1009" s="61"/>
    </row>
    <row r="1010" s="73" customFormat="true" ht="15" hidden="false" customHeight="false" outlineLevel="0" collapsed="false">
      <c r="A1010" s="3" t="s">
        <v>2653</v>
      </c>
      <c r="B1010" s="15" t="s">
        <v>11</v>
      </c>
      <c r="C1010" s="15" t="s">
        <v>1575</v>
      </c>
      <c r="D1010" s="15" t="s">
        <v>2498</v>
      </c>
      <c r="E1010" s="15" t="s">
        <v>2654</v>
      </c>
      <c r="F1010" s="15" t="n">
        <v>0.18</v>
      </c>
      <c r="G1010" s="15" t="s">
        <v>15</v>
      </c>
      <c r="H1010" s="15" t="n">
        <v>58.14</v>
      </c>
      <c r="I1010" s="23" t="n">
        <f aca="false">H1010*(1+F1010)/0.8</f>
        <v>85.7565</v>
      </c>
      <c r="J1010" s="43" t="n">
        <v>4971850032328</v>
      </c>
      <c r="K1010" s="61"/>
    </row>
    <row r="1011" s="73" customFormat="true" ht="15" hidden="false" customHeight="false" outlineLevel="0" collapsed="false">
      <c r="A1011" s="3" t="s">
        <v>2655</v>
      </c>
      <c r="B1011" s="15" t="s">
        <v>11</v>
      </c>
      <c r="C1011" s="15" t="s">
        <v>1575</v>
      </c>
      <c r="D1011" s="15" t="s">
        <v>2498</v>
      </c>
      <c r="E1011" s="15" t="s">
        <v>2656</v>
      </c>
      <c r="F1011" s="15" t="n">
        <v>0.18</v>
      </c>
      <c r="G1011" s="15" t="s">
        <v>15</v>
      </c>
      <c r="H1011" s="15" t="n">
        <v>53.33</v>
      </c>
      <c r="I1011" s="23" t="n">
        <f aca="false">H1011*(1+F1011)/0.8</f>
        <v>78.66175</v>
      </c>
      <c r="J1011" s="43" t="n">
        <v>4971850092247</v>
      </c>
      <c r="K1011" s="61"/>
    </row>
    <row r="1012" s="73" customFormat="true" ht="15" hidden="false" customHeight="false" outlineLevel="0" collapsed="false">
      <c r="A1012" s="3" t="s">
        <v>2657</v>
      </c>
      <c r="B1012" s="15" t="s">
        <v>11</v>
      </c>
      <c r="C1012" s="15" t="s">
        <v>1575</v>
      </c>
      <c r="D1012" s="15" t="s">
        <v>2498</v>
      </c>
      <c r="E1012" s="15" t="s">
        <v>2658</v>
      </c>
      <c r="F1012" s="15" t="n">
        <v>0.18</v>
      </c>
      <c r="G1012" s="15" t="s">
        <v>15</v>
      </c>
      <c r="H1012" s="15" t="n">
        <v>94.72</v>
      </c>
      <c r="I1012" s="23" t="n">
        <f aca="false">H1012*(1+F1012)/0.8</f>
        <v>139.712</v>
      </c>
      <c r="J1012" s="43" t="n">
        <v>4971850092315</v>
      </c>
      <c r="K1012" s="61"/>
    </row>
    <row r="1013" s="73" customFormat="true" ht="15" hidden="false" customHeight="false" outlineLevel="0" collapsed="false">
      <c r="A1013" s="3" t="s">
        <v>2659</v>
      </c>
      <c r="B1013" s="15" t="s">
        <v>11</v>
      </c>
      <c r="C1013" s="15" t="s">
        <v>1575</v>
      </c>
      <c r="D1013" s="15" t="s">
        <v>2498</v>
      </c>
      <c r="E1013" s="15" t="s">
        <v>2660</v>
      </c>
      <c r="F1013" s="15" t="n">
        <v>0.18</v>
      </c>
      <c r="G1013" s="15" t="s">
        <v>15</v>
      </c>
      <c r="H1013" s="15" t="n">
        <v>27.22</v>
      </c>
      <c r="I1013" s="23" t="n">
        <f aca="false">H1013*(1+F1013)/0.8</f>
        <v>40.1495</v>
      </c>
      <c r="J1013" s="43" t="n">
        <v>4971850093329</v>
      </c>
      <c r="K1013" s="61"/>
    </row>
    <row r="1014" s="73" customFormat="true" ht="15" hidden="false" customHeight="false" outlineLevel="0" collapsed="false">
      <c r="A1014" s="3" t="s">
        <v>2661</v>
      </c>
      <c r="B1014" s="15" t="s">
        <v>11</v>
      </c>
      <c r="C1014" s="15" t="s">
        <v>1575</v>
      </c>
      <c r="D1014" s="15" t="s">
        <v>2498</v>
      </c>
      <c r="E1014" s="15" t="s">
        <v>2662</v>
      </c>
      <c r="F1014" s="15" t="n">
        <v>0.18</v>
      </c>
      <c r="G1014" s="15" t="s">
        <v>15</v>
      </c>
      <c r="H1014" s="15" t="n">
        <v>27.22</v>
      </c>
      <c r="I1014" s="23" t="n">
        <f aca="false">H1014*(1+F1014)/0.8</f>
        <v>40.1495</v>
      </c>
      <c r="J1014" s="43" t="n">
        <v>4971850093350</v>
      </c>
      <c r="K1014" s="61"/>
    </row>
    <row r="1015" s="73" customFormat="true" ht="15" hidden="false" customHeight="false" outlineLevel="0" collapsed="false">
      <c r="A1015" s="3" t="s">
        <v>2663</v>
      </c>
      <c r="B1015" s="15" t="s">
        <v>11</v>
      </c>
      <c r="C1015" s="15" t="s">
        <v>1575</v>
      </c>
      <c r="D1015" s="15" t="s">
        <v>2498</v>
      </c>
      <c r="E1015" s="15" t="s">
        <v>2664</v>
      </c>
      <c r="F1015" s="15" t="n">
        <v>0.18</v>
      </c>
      <c r="G1015" s="15" t="s">
        <v>15</v>
      </c>
      <c r="H1015" s="15" t="n">
        <v>27.22</v>
      </c>
      <c r="I1015" s="23" t="n">
        <f aca="false">H1015*(1+F1015)/0.8</f>
        <v>40.1495</v>
      </c>
      <c r="J1015" s="43" t="n">
        <v>4971850902034</v>
      </c>
      <c r="K1015" s="61"/>
    </row>
    <row r="1016" s="73" customFormat="true" ht="15" hidden="false" customHeight="false" outlineLevel="0" collapsed="false">
      <c r="A1016" s="3" t="s">
        <v>2665</v>
      </c>
      <c r="B1016" s="15" t="s">
        <v>11</v>
      </c>
      <c r="C1016" s="15" t="s">
        <v>1575</v>
      </c>
      <c r="D1016" s="15" t="s">
        <v>2498</v>
      </c>
      <c r="E1016" s="15" t="s">
        <v>2666</v>
      </c>
      <c r="F1016" s="15" t="n">
        <v>0.18</v>
      </c>
      <c r="G1016" s="15" t="s">
        <v>15</v>
      </c>
      <c r="H1016" s="15" t="n">
        <v>27.22</v>
      </c>
      <c r="I1016" s="23" t="n">
        <f aca="false">H1016*(1+F1016)/0.8</f>
        <v>40.1495</v>
      </c>
      <c r="J1016" s="43" t="n">
        <v>4971850093343</v>
      </c>
      <c r="K1016" s="61"/>
    </row>
    <row r="1017" s="73" customFormat="true" ht="15" hidden="false" customHeight="false" outlineLevel="0" collapsed="false">
      <c r="A1017" s="3" t="s">
        <v>2667</v>
      </c>
      <c r="B1017" s="15" t="s">
        <v>11</v>
      </c>
      <c r="C1017" s="15" t="s">
        <v>1575</v>
      </c>
      <c r="D1017" s="15" t="s">
        <v>2498</v>
      </c>
      <c r="E1017" s="15" t="s">
        <v>2668</v>
      </c>
      <c r="F1017" s="15" t="n">
        <v>0.18</v>
      </c>
      <c r="G1017" s="15" t="s">
        <v>15</v>
      </c>
      <c r="H1017" s="15" t="n">
        <v>27.22</v>
      </c>
      <c r="I1017" s="23" t="n">
        <f aca="false">H1017*(1+F1017)/0.8</f>
        <v>40.1495</v>
      </c>
      <c r="J1017" s="43" t="n">
        <v>4971850901938</v>
      </c>
      <c r="K1017" s="61"/>
    </row>
    <row r="1018" s="73" customFormat="true" ht="15" hidden="false" customHeight="false" outlineLevel="0" collapsed="false">
      <c r="A1018" s="3" t="s">
        <v>2677</v>
      </c>
      <c r="B1018" s="15" t="s">
        <v>11</v>
      </c>
      <c r="C1018" s="15" t="s">
        <v>1575</v>
      </c>
      <c r="D1018" s="15" t="s">
        <v>2498</v>
      </c>
      <c r="E1018" s="15" t="s">
        <v>2678</v>
      </c>
      <c r="F1018" s="15" t="n">
        <v>0.18</v>
      </c>
      <c r="G1018" s="15" t="s">
        <v>15</v>
      </c>
      <c r="H1018" s="15" t="n">
        <v>16.4444444444444</v>
      </c>
      <c r="I1018" s="23" t="n">
        <f aca="false">H1018*(1+F1018)/0.8</f>
        <v>24.2555555555555</v>
      </c>
      <c r="J1018" s="43" t="n">
        <v>4971850175919</v>
      </c>
      <c r="K1018" s="61"/>
    </row>
    <row r="1019" s="73" customFormat="true" ht="15" hidden="false" customHeight="false" outlineLevel="0" collapsed="false">
      <c r="A1019" s="3" t="s">
        <v>2679</v>
      </c>
      <c r="B1019" s="15" t="s">
        <v>11</v>
      </c>
      <c r="C1019" s="15" t="s">
        <v>1575</v>
      </c>
      <c r="D1019" s="15" t="s">
        <v>2498</v>
      </c>
      <c r="E1019" s="15" t="s">
        <v>2680</v>
      </c>
      <c r="F1019" s="15" t="n">
        <v>0.18</v>
      </c>
      <c r="G1019" s="15" t="s">
        <v>15</v>
      </c>
      <c r="H1019" s="15" t="n">
        <v>16.4444444444444</v>
      </c>
      <c r="I1019" s="23" t="n">
        <f aca="false">H1019*(1+F1019)/0.8</f>
        <v>24.2555555555555</v>
      </c>
      <c r="J1019" s="43" t="n">
        <v>4971850175933</v>
      </c>
      <c r="K1019" s="61"/>
    </row>
    <row r="1020" s="73" customFormat="true" ht="15" hidden="false" customHeight="false" outlineLevel="0" collapsed="false">
      <c r="A1020" s="3" t="s">
        <v>2681</v>
      </c>
      <c r="B1020" s="15" t="s">
        <v>11</v>
      </c>
      <c r="C1020" s="15" t="s">
        <v>1575</v>
      </c>
      <c r="D1020" s="15" t="s">
        <v>2498</v>
      </c>
      <c r="E1020" s="15" t="s">
        <v>2682</v>
      </c>
      <c r="F1020" s="15" t="n">
        <v>0.18</v>
      </c>
      <c r="G1020" s="15" t="s">
        <v>15</v>
      </c>
      <c r="H1020" s="15" t="n">
        <v>51.36</v>
      </c>
      <c r="I1020" s="23" t="n">
        <f aca="false">H1020*(1+F1020)/0.8</f>
        <v>75.756</v>
      </c>
      <c r="J1020" s="43" t="n">
        <v>4971850904649</v>
      </c>
      <c r="K1020" s="61"/>
    </row>
    <row r="1021" s="73" customFormat="true" ht="15" hidden="false" customHeight="false" outlineLevel="0" collapsed="false">
      <c r="A1021" s="3" t="s">
        <v>2683</v>
      </c>
      <c r="B1021" s="15" t="s">
        <v>11</v>
      </c>
      <c r="C1021" s="15" t="s">
        <v>1575</v>
      </c>
      <c r="D1021" s="15" t="s">
        <v>2498</v>
      </c>
      <c r="E1021" s="15" t="s">
        <v>2684</v>
      </c>
      <c r="F1021" s="15" t="n">
        <v>0.18</v>
      </c>
      <c r="G1021" s="15" t="s">
        <v>15</v>
      </c>
      <c r="H1021" s="15" t="n">
        <v>51.36</v>
      </c>
      <c r="I1021" s="23" t="n">
        <f aca="false">H1021*(1+F1021)/0.8</f>
        <v>75.756</v>
      </c>
      <c r="J1021" s="43" t="n">
        <v>4971850904656</v>
      </c>
      <c r="K1021" s="61"/>
    </row>
    <row r="1022" s="73" customFormat="true" ht="15" hidden="false" customHeight="false" outlineLevel="0" collapsed="false">
      <c r="A1022" s="3" t="s">
        <v>2685</v>
      </c>
      <c r="B1022" s="15" t="s">
        <v>11</v>
      </c>
      <c r="C1022" s="15" t="s">
        <v>1575</v>
      </c>
      <c r="D1022" s="15" t="s">
        <v>2498</v>
      </c>
      <c r="E1022" s="15" t="s">
        <v>2686</v>
      </c>
      <c r="F1022" s="15" t="n">
        <v>0.18</v>
      </c>
      <c r="G1022" s="15" t="s">
        <v>15</v>
      </c>
      <c r="H1022" s="15" t="n">
        <v>59.29</v>
      </c>
      <c r="I1022" s="23" t="n">
        <f aca="false">H1022*(1+F1022)/0.8</f>
        <v>87.45275</v>
      </c>
      <c r="J1022" s="43" t="n">
        <v>4971850092391</v>
      </c>
      <c r="K1022" s="61"/>
    </row>
    <row r="1023" s="73" customFormat="true" ht="15" hidden="false" customHeight="false" outlineLevel="0" collapsed="false">
      <c r="A1023" s="3" t="s">
        <v>2687</v>
      </c>
      <c r="B1023" s="15" t="s">
        <v>11</v>
      </c>
      <c r="C1023" s="15" t="s">
        <v>1575</v>
      </c>
      <c r="D1023" s="15" t="s">
        <v>2688</v>
      </c>
      <c r="E1023" s="15" t="s">
        <v>2689</v>
      </c>
      <c r="F1023" s="15" t="n">
        <v>0.08</v>
      </c>
      <c r="G1023" s="15" t="s">
        <v>15</v>
      </c>
      <c r="H1023" s="3" t="n">
        <f aca="false">VLOOKUP(E1023,[1]Sayfa5!E$1:H$1048576,4,0)</f>
        <v>1.8612</v>
      </c>
      <c r="I1023" s="23" t="n">
        <f aca="false">H1023*(1+F1023)/0.8</f>
        <v>2.51262</v>
      </c>
      <c r="J1023" s="50" t="n">
        <f aca="false">VLOOKUP(E1023,[1]Sayfa5!E$1:I$1048576,5,0)</f>
        <v>4007593440028</v>
      </c>
      <c r="K1023" s="61"/>
    </row>
    <row r="1024" s="73" customFormat="true" ht="15" hidden="false" customHeight="false" outlineLevel="0" collapsed="false">
      <c r="A1024" s="3" t="s">
        <v>2690</v>
      </c>
      <c r="B1024" s="15" t="s">
        <v>11</v>
      </c>
      <c r="C1024" s="15" t="s">
        <v>1575</v>
      </c>
      <c r="D1024" s="15" t="s">
        <v>2688</v>
      </c>
      <c r="E1024" s="15" t="s">
        <v>2691</v>
      </c>
      <c r="F1024" s="15" t="n">
        <v>0.08</v>
      </c>
      <c r="G1024" s="15" t="s">
        <v>15</v>
      </c>
      <c r="H1024" s="3" t="n">
        <f aca="false">VLOOKUP(E1024,[1]Sayfa5!E$1:H$1048576,4,0)</f>
        <v>2.7072</v>
      </c>
      <c r="I1024" s="23" t="n">
        <f aca="false">H1024*(1+F1024)/0.8</f>
        <v>3.65472</v>
      </c>
      <c r="J1024" s="50" t="n">
        <f aca="false">VLOOKUP(E1024,[1]Sayfa5!E$1:I$1048576,5,0)</f>
        <v>4007593438025</v>
      </c>
      <c r="K1024" s="61"/>
    </row>
    <row r="1025" s="73" customFormat="true" ht="15" hidden="false" customHeight="false" outlineLevel="0" collapsed="false">
      <c r="A1025" s="3" t="s">
        <v>2692</v>
      </c>
      <c r="B1025" s="15" t="s">
        <v>11</v>
      </c>
      <c r="C1025" s="15" t="s">
        <v>1575</v>
      </c>
      <c r="D1025" s="15" t="s">
        <v>2688</v>
      </c>
      <c r="E1025" s="15" t="s">
        <v>2693</v>
      </c>
      <c r="F1025" s="15" t="n">
        <v>0.08</v>
      </c>
      <c r="G1025" s="15" t="s">
        <v>15</v>
      </c>
      <c r="H1025" s="3" t="n">
        <f aca="false">VLOOKUP(E1025,[1]Sayfa5!E$1:H$1048576,4,0)</f>
        <v>3.5532</v>
      </c>
      <c r="I1025" s="23" t="n">
        <f aca="false">H1025*(1+F1025)/0.8</f>
        <v>4.79682</v>
      </c>
      <c r="J1025" s="50" t="n">
        <f aca="false">VLOOKUP(E1025,[1]Sayfa5!E$1:I$1048576,5,0)</f>
        <v>4007593480024</v>
      </c>
      <c r="K1025" s="61"/>
    </row>
    <row r="1026" s="73" customFormat="true" ht="15" hidden="false" customHeight="false" outlineLevel="0" collapsed="false">
      <c r="A1026" s="3" t="s">
        <v>2694</v>
      </c>
      <c r="B1026" s="15" t="s">
        <v>11</v>
      </c>
      <c r="C1026" s="15" t="s">
        <v>1575</v>
      </c>
      <c r="D1026" s="15" t="s">
        <v>2688</v>
      </c>
      <c r="E1026" s="15" t="s">
        <v>2695</v>
      </c>
      <c r="F1026" s="15" t="n">
        <v>0.08</v>
      </c>
      <c r="G1026" s="15" t="s">
        <v>15</v>
      </c>
      <c r="H1026" s="3" t="n">
        <f aca="false">VLOOKUP(E1026,[1]Sayfa5!E$1:H$1048576,4,0)</f>
        <v>1.269</v>
      </c>
      <c r="I1026" s="23" t="n">
        <f aca="false">H1026*(1+F1026)/0.8</f>
        <v>1.71315</v>
      </c>
      <c r="J1026" s="50" t="n">
        <f aca="false">VLOOKUP(E1026,[1]Sayfa5!E$1:I$1048576,5,0)</f>
        <v>6933256617804</v>
      </c>
      <c r="K1026" s="61"/>
    </row>
    <row r="1027" s="73" customFormat="true" ht="15" hidden="false" customHeight="false" outlineLevel="0" collapsed="false">
      <c r="A1027" s="3" t="s">
        <v>2696</v>
      </c>
      <c r="B1027" s="15" t="s">
        <v>11</v>
      </c>
      <c r="C1027" s="15" t="s">
        <v>1575</v>
      </c>
      <c r="D1027" s="15" t="s">
        <v>2688</v>
      </c>
      <c r="E1027" s="15" t="s">
        <v>2697</v>
      </c>
      <c r="F1027" s="15" t="n">
        <v>0.08</v>
      </c>
      <c r="G1027" s="15" t="s">
        <v>15</v>
      </c>
      <c r="H1027" s="3" t="n">
        <f aca="false">VLOOKUP(E1027,[1]Sayfa5!E$1:H$1048576,4,0)</f>
        <v>1.692</v>
      </c>
      <c r="I1027" s="23" t="n">
        <f aca="false">H1027*(1+F1027)/0.8</f>
        <v>2.2842</v>
      </c>
      <c r="J1027" s="50" t="n">
        <f aca="false">VLOOKUP(E1027,[1]Sayfa5!E$1:I$1048576,5,0)</f>
        <v>6933256617798</v>
      </c>
      <c r="K1027" s="61"/>
    </row>
    <row r="1028" s="73" customFormat="true" ht="15" hidden="false" customHeight="false" outlineLevel="0" collapsed="false">
      <c r="A1028" s="3" t="s">
        <v>2698</v>
      </c>
      <c r="B1028" s="15" t="s">
        <v>11</v>
      </c>
      <c r="C1028" s="15" t="s">
        <v>1575</v>
      </c>
      <c r="D1028" s="15" t="s">
        <v>2688</v>
      </c>
      <c r="E1028" s="15" t="s">
        <v>2699</v>
      </c>
      <c r="F1028" s="15" t="n">
        <v>0.08</v>
      </c>
      <c r="G1028" s="15" t="s">
        <v>15</v>
      </c>
      <c r="H1028" s="3" t="n">
        <f aca="false">VLOOKUP(E1028,[1]Sayfa5!E$1:H$1048576,4,0)</f>
        <v>4.3146</v>
      </c>
      <c r="I1028" s="23" t="n">
        <f aca="false">H1028*(1+F1028)/0.8</f>
        <v>5.82471</v>
      </c>
      <c r="J1028" s="50" t="n">
        <f aca="false">VLOOKUP(E1028,[1]Sayfa5!E$1:I$1048576,5,0)</f>
        <v>6933256608192</v>
      </c>
      <c r="K1028" s="61"/>
    </row>
    <row r="1029" s="73" customFormat="true" ht="15" hidden="false" customHeight="false" outlineLevel="0" collapsed="false">
      <c r="A1029" s="3" t="s">
        <v>2700</v>
      </c>
      <c r="B1029" s="15" t="s">
        <v>11</v>
      </c>
      <c r="C1029" s="15" t="s">
        <v>1575</v>
      </c>
      <c r="D1029" s="15" t="s">
        <v>2688</v>
      </c>
      <c r="E1029" s="15" t="s">
        <v>2701</v>
      </c>
      <c r="F1029" s="15" t="n">
        <v>0.08</v>
      </c>
      <c r="G1029" s="15" t="s">
        <v>15</v>
      </c>
      <c r="H1029" s="3" t="n">
        <f aca="false">VLOOKUP(E1029,[1]Sayfa5!E$1:H$1048576,4,0)</f>
        <v>4.3146</v>
      </c>
      <c r="I1029" s="23" t="n">
        <f aca="false">H1029*(1+F1029)/0.8</f>
        <v>5.82471</v>
      </c>
      <c r="J1029" s="50" t="n">
        <f aca="false">VLOOKUP(E1029,[1]Sayfa5!E$1:I$1048576,5,0)</f>
        <v>6933256631473</v>
      </c>
      <c r="K1029" s="61"/>
    </row>
    <row r="1030" s="73" customFormat="true" ht="15" hidden="false" customHeight="false" outlineLevel="0" collapsed="false">
      <c r="A1030" s="3" t="s">
        <v>2702</v>
      </c>
      <c r="B1030" s="15" t="s">
        <v>11</v>
      </c>
      <c r="C1030" s="15" t="s">
        <v>1575</v>
      </c>
      <c r="D1030" s="15" t="s">
        <v>2688</v>
      </c>
      <c r="E1030" s="15" t="s">
        <v>2703</v>
      </c>
      <c r="F1030" s="15" t="n">
        <v>0.08</v>
      </c>
      <c r="G1030" s="15" t="s">
        <v>15</v>
      </c>
      <c r="H1030" s="3" t="n">
        <f aca="false">VLOOKUP(E1030,[1]Sayfa5!E$1:H$1048576,4,0)</f>
        <v>0.60912</v>
      </c>
      <c r="I1030" s="23" t="n">
        <f aca="false">H1030*(1+F1030)/0.8</f>
        <v>0.822312</v>
      </c>
      <c r="J1030" s="50" t="n">
        <f aca="false">VLOOKUP(E1030,[1]Sayfa5!E$1:I$1048576,5,0)</f>
        <v>8901180831007</v>
      </c>
      <c r="K1030" s="61"/>
    </row>
    <row r="1031" s="73" customFormat="true" ht="15" hidden="false" customHeight="false" outlineLevel="0" collapsed="false">
      <c r="A1031" s="3" t="s">
        <v>2704</v>
      </c>
      <c r="B1031" s="15" t="s">
        <v>11</v>
      </c>
      <c r="C1031" s="15" t="s">
        <v>1575</v>
      </c>
      <c r="D1031" s="15" t="s">
        <v>2688</v>
      </c>
      <c r="E1031" s="15" t="s">
        <v>2705</v>
      </c>
      <c r="F1031" s="15" t="n">
        <v>0.08</v>
      </c>
      <c r="G1031" s="15" t="s">
        <v>15</v>
      </c>
      <c r="H1031" s="3" t="n">
        <f aca="false">VLOOKUP(E1031,[1]Sayfa5!E$1:H$1048576,4,0)</f>
        <v>1.3113</v>
      </c>
      <c r="I1031" s="23" t="n">
        <f aca="false">H1031*(1+F1031)/0.8</f>
        <v>1.770255</v>
      </c>
      <c r="J1031" s="50" t="n">
        <f aca="false">VLOOKUP(E1031,[1]Sayfa5!E$1:I$1048576,5,0)</f>
        <v>8901180834008</v>
      </c>
      <c r="K1031" s="61"/>
    </row>
    <row r="1032" s="73" customFormat="true" ht="15" hidden="false" customHeight="false" outlineLevel="0" collapsed="false">
      <c r="A1032" s="3" t="s">
        <v>2706</v>
      </c>
      <c r="B1032" s="15" t="s">
        <v>11</v>
      </c>
      <c r="C1032" s="15" t="s">
        <v>1575</v>
      </c>
      <c r="D1032" s="15" t="s">
        <v>2688</v>
      </c>
      <c r="E1032" s="15" t="s">
        <v>2707</v>
      </c>
      <c r="F1032" s="15" t="n">
        <v>0.08</v>
      </c>
      <c r="G1032" s="15" t="s">
        <v>15</v>
      </c>
      <c r="H1032" s="3" t="n">
        <f aca="false">VLOOKUP(E1032,[1]Sayfa5!E$1:H$1048576,4,0)</f>
        <v>0.846</v>
      </c>
      <c r="I1032" s="23" t="n">
        <f aca="false">H1032*(1+F1032)/0.8</f>
        <v>1.1421</v>
      </c>
      <c r="J1032" s="50" t="n">
        <f aca="false">VLOOKUP(E1032,[1]Sayfa5!E$1:I$1048576,5,0)</f>
        <v>8901180856109</v>
      </c>
      <c r="K1032" s="61"/>
    </row>
    <row r="1033" s="73" customFormat="true" ht="15" hidden="false" customHeight="false" outlineLevel="0" collapsed="false">
      <c r="A1033" s="3" t="s">
        <v>2708</v>
      </c>
      <c r="B1033" s="15" t="s">
        <v>11</v>
      </c>
      <c r="C1033" s="15" t="s">
        <v>1575</v>
      </c>
      <c r="D1033" s="15" t="s">
        <v>2688</v>
      </c>
      <c r="E1033" s="15" t="s">
        <v>2709</v>
      </c>
      <c r="F1033" s="15" t="n">
        <v>0.08</v>
      </c>
      <c r="G1033" s="15" t="s">
        <v>15</v>
      </c>
      <c r="H1033" s="3" t="n">
        <f aca="false">VLOOKUP(E1033,[1]Sayfa5!E$1:H$1048576,4,0)</f>
        <v>1.269</v>
      </c>
      <c r="I1033" s="23" t="n">
        <f aca="false">H1033*(1+F1033)/0.8</f>
        <v>1.71315</v>
      </c>
      <c r="J1033" s="50" t="n">
        <f aca="false">VLOOKUP(E1033,[1]Sayfa5!E$1:I$1048576,5,0)</f>
        <v>4007593055017</v>
      </c>
      <c r="K1033" s="61"/>
    </row>
    <row r="1034" s="73" customFormat="true" ht="15" hidden="false" customHeight="false" outlineLevel="0" collapsed="false">
      <c r="A1034" s="3" t="s">
        <v>2710</v>
      </c>
      <c r="B1034" s="15" t="s">
        <v>11</v>
      </c>
      <c r="C1034" s="15" t="s">
        <v>1575</v>
      </c>
      <c r="D1034" s="15" t="s">
        <v>2688</v>
      </c>
      <c r="E1034" s="15" t="s">
        <v>2711</v>
      </c>
      <c r="F1034" s="15" t="n">
        <v>0.08</v>
      </c>
      <c r="G1034" s="15" t="s">
        <v>15</v>
      </c>
      <c r="H1034" s="3" t="n">
        <f aca="false">VLOOKUP(E1034,[1]Sayfa5!E$1:H$1048576,4,0)</f>
        <v>1.3959</v>
      </c>
      <c r="I1034" s="23" t="n">
        <f aca="false">H1034*(1+F1034)/0.8</f>
        <v>1.884465</v>
      </c>
      <c r="J1034" s="50" t="n">
        <f aca="false">VLOOKUP(E1034,[1]Sayfa5!E$1:I$1048576,5,0)</f>
        <v>6933256620408</v>
      </c>
      <c r="K1034" s="61"/>
    </row>
    <row r="1035" s="73" customFormat="true" ht="15" hidden="false" customHeight="false" outlineLevel="0" collapsed="false">
      <c r="A1035" s="3" t="s">
        <v>2712</v>
      </c>
      <c r="B1035" s="15" t="s">
        <v>11</v>
      </c>
      <c r="C1035" s="15" t="s">
        <v>1575</v>
      </c>
      <c r="D1035" s="15" t="s">
        <v>2688</v>
      </c>
      <c r="E1035" s="15" t="s">
        <v>2713</v>
      </c>
      <c r="F1035" s="15" t="n">
        <v>0.08</v>
      </c>
      <c r="G1035" s="15" t="s">
        <v>15</v>
      </c>
      <c r="H1035" s="3" t="n">
        <f aca="false">VLOOKUP(E1035,[1]Sayfa5!E$1:H$1048576,4,0)</f>
        <v>1.7343</v>
      </c>
      <c r="I1035" s="23" t="n">
        <f aca="false">H1035*(1+F1035)/0.8</f>
        <v>2.341305</v>
      </c>
      <c r="J1035" s="50" t="n">
        <f aca="false">VLOOKUP(E1035,[1]Sayfa5!E$1:I$1048576,5,0)</f>
        <v>6933256620392</v>
      </c>
      <c r="K1035" s="61"/>
    </row>
    <row r="1036" s="73" customFormat="true" ht="15" hidden="false" customHeight="false" outlineLevel="0" collapsed="false">
      <c r="A1036" s="3" t="s">
        <v>2714</v>
      </c>
      <c r="B1036" s="15" t="s">
        <v>11</v>
      </c>
      <c r="C1036" s="15" t="s">
        <v>1575</v>
      </c>
      <c r="D1036" s="15" t="s">
        <v>2688</v>
      </c>
      <c r="E1036" s="15" t="s">
        <v>2715</v>
      </c>
      <c r="F1036" s="15" t="n">
        <v>0.08</v>
      </c>
      <c r="G1036" s="15" t="s">
        <v>15</v>
      </c>
      <c r="H1036" s="3" t="n">
        <f aca="false">VLOOKUP(E1036,[1]Sayfa5!E$1:H$1048576,4,0)</f>
        <v>3.4686</v>
      </c>
      <c r="I1036" s="23" t="n">
        <f aca="false">H1036*(1+F1036)/0.8</f>
        <v>4.68261</v>
      </c>
      <c r="J1036" s="50" t="n">
        <f aca="false">VLOOKUP(E1036,[1]Sayfa5!E$1:I$1048576,5,0)</f>
        <v>6933256621344</v>
      </c>
      <c r="K1036" s="61"/>
    </row>
    <row r="1037" s="73" customFormat="true" ht="15" hidden="false" customHeight="false" outlineLevel="0" collapsed="false">
      <c r="A1037" s="3" t="s">
        <v>2716</v>
      </c>
      <c r="B1037" s="15" t="s">
        <v>11</v>
      </c>
      <c r="C1037" s="15" t="s">
        <v>1575</v>
      </c>
      <c r="D1037" s="15" t="s">
        <v>2688</v>
      </c>
      <c r="E1037" s="15" t="s">
        <v>2717</v>
      </c>
      <c r="F1037" s="15" t="n">
        <v>0.08</v>
      </c>
      <c r="G1037" s="15" t="s">
        <v>15</v>
      </c>
      <c r="H1037" s="3" t="n">
        <f aca="false">VLOOKUP(E1037,[1]Sayfa5!E$1:H$1048576,4,0)</f>
        <v>3.4686</v>
      </c>
      <c r="I1037" s="23" t="n">
        <f aca="false">H1037*(1+F1037)/0.8</f>
        <v>4.68261</v>
      </c>
      <c r="J1037" s="50" t="n">
        <f aca="false">VLOOKUP(E1037,[1]Sayfa5!E$1:I$1048576,5,0)</f>
        <v>6933256622402</v>
      </c>
      <c r="K1037" s="61"/>
    </row>
    <row r="1038" s="73" customFormat="true" ht="15" hidden="false" customHeight="false" outlineLevel="0" collapsed="false">
      <c r="A1038" s="3" t="s">
        <v>2718</v>
      </c>
      <c r="B1038" s="15" t="s">
        <v>11</v>
      </c>
      <c r="C1038" s="15" t="s">
        <v>1575</v>
      </c>
      <c r="D1038" s="15" t="s">
        <v>2688</v>
      </c>
      <c r="E1038" s="15" t="s">
        <v>2719</v>
      </c>
      <c r="F1038" s="15" t="n">
        <v>0.08</v>
      </c>
      <c r="G1038" s="15" t="s">
        <v>15</v>
      </c>
      <c r="H1038" s="3" t="n">
        <f aca="false">VLOOKUP(E1038,[1]Sayfa5!E$1:H$1048576,4,0)</f>
        <v>6.0066</v>
      </c>
      <c r="I1038" s="23" t="n">
        <f aca="false">H1038*(1+F1038)/0.8</f>
        <v>8.10891</v>
      </c>
      <c r="J1038" s="50" t="n">
        <f aca="false">VLOOKUP(E1038,[1]Sayfa5!E$1:I$1048576,5,0)</f>
        <v>4005401003939</v>
      </c>
      <c r="K1038" s="61"/>
    </row>
    <row r="1039" s="73" customFormat="true" ht="15" hidden="false" customHeight="false" outlineLevel="0" collapsed="false">
      <c r="A1039" s="3" t="s">
        <v>2720</v>
      </c>
      <c r="B1039" s="15" t="s">
        <v>11</v>
      </c>
      <c r="C1039" s="15" t="s">
        <v>1575</v>
      </c>
      <c r="D1039" s="15" t="s">
        <v>2688</v>
      </c>
      <c r="E1039" s="15" t="s">
        <v>2721</v>
      </c>
      <c r="F1039" s="15" t="n">
        <v>0.08</v>
      </c>
      <c r="G1039" s="15" t="s">
        <v>15</v>
      </c>
      <c r="H1039" s="3" t="n">
        <f aca="false">VLOOKUP(E1039,[1]Sayfa5!E$1:H$1048576,4,0)</f>
        <v>6.0066</v>
      </c>
      <c r="I1039" s="23" t="n">
        <f aca="false">H1039*(1+F1039)/0.8</f>
        <v>8.10891</v>
      </c>
      <c r="J1039" s="50" t="n">
        <f aca="false">VLOOKUP(E1039,[1]Sayfa5!E$1:I$1048576,5,0)</f>
        <v>4005401063865</v>
      </c>
      <c r="K1039" s="61"/>
    </row>
    <row r="1040" s="73" customFormat="true" ht="15" hidden="false" customHeight="false" outlineLevel="0" collapsed="false">
      <c r="A1040" s="3" t="s">
        <v>2722</v>
      </c>
      <c r="B1040" s="15" t="s">
        <v>11</v>
      </c>
      <c r="C1040" s="15" t="s">
        <v>1575</v>
      </c>
      <c r="D1040" s="15" t="s">
        <v>2688</v>
      </c>
      <c r="E1040" s="15" t="s">
        <v>2723</v>
      </c>
      <c r="F1040" s="15" t="n">
        <v>0.08</v>
      </c>
      <c r="G1040" s="15" t="s">
        <v>15</v>
      </c>
      <c r="H1040" s="3" t="n">
        <f aca="false">VLOOKUP(E1040,[1]Sayfa5!E$1:H$1048576,4,0)</f>
        <v>2.0304</v>
      </c>
      <c r="I1040" s="23" t="n">
        <f aca="false">H1040*(1+F1040)/0.8</f>
        <v>2.74104</v>
      </c>
      <c r="J1040" s="50" t="n">
        <f aca="false">VLOOKUP(E1040,[1]Sayfa5!E$1:I$1048576,5,0)</f>
        <v>6933256621566</v>
      </c>
      <c r="K1040" s="61"/>
    </row>
    <row r="1041" s="73" customFormat="true" ht="15" hidden="false" customHeight="false" outlineLevel="0" collapsed="false">
      <c r="A1041" s="3" t="s">
        <v>2724</v>
      </c>
      <c r="B1041" s="15" t="s">
        <v>11</v>
      </c>
      <c r="C1041" s="15" t="s">
        <v>1575</v>
      </c>
      <c r="D1041" s="15" t="s">
        <v>2688</v>
      </c>
      <c r="E1041" s="15" t="s">
        <v>2725</v>
      </c>
      <c r="F1041" s="15" t="n">
        <v>0.08</v>
      </c>
      <c r="G1041" s="15" t="s">
        <v>15</v>
      </c>
      <c r="H1041" s="3" t="n">
        <f aca="false">VLOOKUP(E1041,[1]Sayfa5!E$1:H$1048576,4,0)</f>
        <v>2.393475</v>
      </c>
      <c r="I1041" s="23" t="n">
        <f aca="false">H1041*(1+F1041)/0.8</f>
        <v>3.23119125</v>
      </c>
      <c r="J1041" s="50" t="n">
        <f aca="false">VLOOKUP(E1041,[1]Sayfa5!E$1:I$1048576,5,0)</f>
        <v>6933256611734</v>
      </c>
      <c r="K1041" s="61"/>
    </row>
    <row r="1042" s="73" customFormat="true" ht="15" hidden="false" customHeight="false" outlineLevel="0" collapsed="false">
      <c r="A1042" s="3" t="s">
        <v>2726</v>
      </c>
      <c r="B1042" s="15" t="s">
        <v>11</v>
      </c>
      <c r="C1042" s="15" t="s">
        <v>1575</v>
      </c>
      <c r="D1042" s="15" t="s">
        <v>2688</v>
      </c>
      <c r="E1042" s="15" t="s">
        <v>2727</v>
      </c>
      <c r="F1042" s="15" t="n">
        <v>0.08</v>
      </c>
      <c r="G1042" s="15" t="s">
        <v>15</v>
      </c>
      <c r="H1042" s="3" t="n">
        <f aca="false">VLOOKUP(E1042,[1]Sayfa5!E$1:H$1048576,4,0)</f>
        <v>1.899975</v>
      </c>
      <c r="I1042" s="23" t="n">
        <f aca="false">H1042*(1+F1042)/0.8</f>
        <v>2.56496625</v>
      </c>
      <c r="J1042" s="50" t="n">
        <f aca="false">VLOOKUP(E1042,[1]Sayfa5!E$1:I$1048576,5,0)</f>
        <v>7891360538455</v>
      </c>
      <c r="K1042" s="61"/>
    </row>
    <row r="1043" s="73" customFormat="true" ht="15" hidden="false" customHeight="false" outlineLevel="0" collapsed="false">
      <c r="A1043" s="3" t="s">
        <v>2728</v>
      </c>
      <c r="B1043" s="15" t="s">
        <v>11</v>
      </c>
      <c r="C1043" s="15" t="s">
        <v>1575</v>
      </c>
      <c r="D1043" s="15" t="s">
        <v>2688</v>
      </c>
      <c r="E1043" s="15" t="s">
        <v>2729</v>
      </c>
      <c r="F1043" s="15" t="n">
        <v>0.08</v>
      </c>
      <c r="G1043" s="15" t="s">
        <v>15</v>
      </c>
      <c r="H1043" s="3" t="n">
        <f aca="false">VLOOKUP(E1043,[1]Sayfa5!E$1:H$1048576,4,0)</f>
        <v>0.44</v>
      </c>
      <c r="I1043" s="23" t="n">
        <f aca="false">H1043*(1+F1043)/0.8</f>
        <v>0.594</v>
      </c>
      <c r="J1043" s="50" t="n">
        <f aca="false">VLOOKUP(E1043,[1]Sayfa5!E$1:I$1048576,5,0)</f>
        <v>5201640022130</v>
      </c>
      <c r="K1043" s="61"/>
    </row>
    <row r="1044" s="73" customFormat="true" ht="15" hidden="false" customHeight="false" outlineLevel="0" collapsed="false">
      <c r="A1044" s="3" t="s">
        <v>2730</v>
      </c>
      <c r="B1044" s="15" t="s">
        <v>11</v>
      </c>
      <c r="C1044" s="15" t="s">
        <v>1575</v>
      </c>
      <c r="D1044" s="15" t="s">
        <v>2688</v>
      </c>
      <c r="E1044" s="15" t="s">
        <v>2731</v>
      </c>
      <c r="F1044" s="15" t="n">
        <v>0.08</v>
      </c>
      <c r="G1044" s="15" t="s">
        <v>15</v>
      </c>
      <c r="H1044" s="3" t="n">
        <f aca="false">VLOOKUP(E1044,[1]Sayfa5!E$1:H$1048576,4,0)</f>
        <v>0.58</v>
      </c>
      <c r="I1044" s="23" t="n">
        <f aca="false">H1044*(1+F1044)/0.8</f>
        <v>0.783</v>
      </c>
      <c r="J1044" s="50" t="n">
        <f aca="false">VLOOKUP(E1044,[1]Sayfa5!E$1:I$1048576,5,0)</f>
        <v>8693245024959</v>
      </c>
      <c r="K1044" s="61"/>
    </row>
    <row r="1045" s="73" customFormat="true" ht="15" hidden="false" customHeight="false" outlineLevel="0" collapsed="false">
      <c r="A1045" s="3" t="s">
        <v>2732</v>
      </c>
      <c r="B1045" s="15" t="s">
        <v>11</v>
      </c>
      <c r="C1045" s="15" t="s">
        <v>1575</v>
      </c>
      <c r="D1045" s="15" t="s">
        <v>2733</v>
      </c>
      <c r="E1045" s="15" t="s">
        <v>2734</v>
      </c>
      <c r="F1045" s="15" t="n">
        <v>0.18</v>
      </c>
      <c r="G1045" s="15" t="s">
        <v>15</v>
      </c>
      <c r="H1045" s="15" t="n">
        <f aca="false">VLOOKUP(E1045,[1]Sayfa5!E$1:H$1048576,4,0)</f>
        <v>1.66064</v>
      </c>
      <c r="I1045" s="23" t="n">
        <f aca="false">H1045*(1+F1045)/0.8</f>
        <v>2.449444</v>
      </c>
      <c r="J1045" s="71" t="s">
        <v>2735</v>
      </c>
      <c r="K1045" s="61"/>
    </row>
    <row r="1046" s="73" customFormat="true" ht="15" hidden="false" customHeight="false" outlineLevel="0" collapsed="false">
      <c r="A1046" s="3" t="s">
        <v>2736</v>
      </c>
      <c r="B1046" s="15" t="s">
        <v>11</v>
      </c>
      <c r="C1046" s="15" t="s">
        <v>1575</v>
      </c>
      <c r="D1046" s="15" t="s">
        <v>2733</v>
      </c>
      <c r="E1046" s="15" t="s">
        <v>2737</v>
      </c>
      <c r="F1046" s="15" t="n">
        <v>0.18</v>
      </c>
      <c r="G1046" s="15" t="s">
        <v>15</v>
      </c>
      <c r="H1046" s="15" t="n">
        <f aca="false">VLOOKUP(E1046,[1]Sayfa5!E$1:H$1048576,4,0)</f>
        <v>1.66064</v>
      </c>
      <c r="I1046" s="23" t="n">
        <f aca="false">H1046*(1+F1046)/0.8</f>
        <v>2.449444</v>
      </c>
      <c r="J1046" s="71" t="s">
        <v>2738</v>
      </c>
      <c r="K1046" s="61"/>
    </row>
    <row r="1047" s="73" customFormat="true" ht="15" hidden="false" customHeight="false" outlineLevel="0" collapsed="false">
      <c r="A1047" s="3" t="s">
        <v>2739</v>
      </c>
      <c r="B1047" s="15" t="s">
        <v>11</v>
      </c>
      <c r="C1047" s="15" t="s">
        <v>1575</v>
      </c>
      <c r="D1047" s="15" t="s">
        <v>2733</v>
      </c>
      <c r="E1047" s="15" t="s">
        <v>2740</v>
      </c>
      <c r="F1047" s="15" t="n">
        <v>0.18</v>
      </c>
      <c r="G1047" s="15" t="s">
        <v>15</v>
      </c>
      <c r="H1047" s="15" t="n">
        <f aca="false">VLOOKUP(E1047,[1]Sayfa5!E$1:H$1048576,4,0)</f>
        <v>1.66064</v>
      </c>
      <c r="I1047" s="23" t="n">
        <f aca="false">H1047*(1+F1047)/0.8</f>
        <v>2.449444</v>
      </c>
      <c r="J1047" s="71" t="s">
        <v>2741</v>
      </c>
      <c r="K1047" s="61"/>
    </row>
    <row r="1048" s="73" customFormat="true" ht="15" hidden="false" customHeight="false" outlineLevel="0" collapsed="false">
      <c r="A1048" s="3" t="s">
        <v>2742</v>
      </c>
      <c r="B1048" s="15" t="s">
        <v>11</v>
      </c>
      <c r="C1048" s="15" t="s">
        <v>1575</v>
      </c>
      <c r="D1048" s="15" t="s">
        <v>2733</v>
      </c>
      <c r="E1048" s="15" t="s">
        <v>2743</v>
      </c>
      <c r="F1048" s="15" t="n">
        <v>0.18</v>
      </c>
      <c r="G1048" s="15" t="s">
        <v>15</v>
      </c>
      <c r="H1048" s="15" t="n">
        <f aca="false">VLOOKUP(E1048,[1]Sayfa5!E$1:H$1048576,4,0)</f>
        <v>1.66064</v>
      </c>
      <c r="I1048" s="23" t="n">
        <f aca="false">H1048*(1+F1048)/0.8</f>
        <v>2.449444</v>
      </c>
      <c r="J1048" s="71" t="s">
        <v>2744</v>
      </c>
      <c r="K1048" s="61"/>
    </row>
    <row r="1049" s="73" customFormat="true" ht="15" hidden="false" customHeight="false" outlineLevel="0" collapsed="false">
      <c r="A1049" s="3" t="s">
        <v>2745</v>
      </c>
      <c r="B1049" s="15" t="s">
        <v>11</v>
      </c>
      <c r="C1049" s="15" t="s">
        <v>1575</v>
      </c>
      <c r="D1049" s="15" t="s">
        <v>2733</v>
      </c>
      <c r="E1049" s="15" t="s">
        <v>2746</v>
      </c>
      <c r="F1049" s="15" t="n">
        <v>0.18</v>
      </c>
      <c r="G1049" s="15" t="s">
        <v>15</v>
      </c>
      <c r="H1049" s="15" t="n">
        <f aca="false">VLOOKUP(E1049,[1]Sayfa5!E$1:H$1048576,4,0)</f>
        <v>1.66064</v>
      </c>
      <c r="I1049" s="23" t="n">
        <f aca="false">H1049*(1+F1049)/0.8</f>
        <v>2.449444</v>
      </c>
      <c r="J1049" s="71" t="s">
        <v>2747</v>
      </c>
      <c r="K1049" s="61"/>
    </row>
    <row r="1050" s="73" customFormat="true" ht="15" hidden="false" customHeight="false" outlineLevel="0" collapsed="false">
      <c r="A1050" s="3" t="s">
        <v>2748</v>
      </c>
      <c r="B1050" s="15" t="s">
        <v>11</v>
      </c>
      <c r="C1050" s="15" t="s">
        <v>1575</v>
      </c>
      <c r="D1050" s="15" t="s">
        <v>2733</v>
      </c>
      <c r="E1050" s="15" t="s">
        <v>2749</v>
      </c>
      <c r="F1050" s="15" t="n">
        <v>0.18</v>
      </c>
      <c r="G1050" s="15" t="s">
        <v>15</v>
      </c>
      <c r="H1050" s="15" t="n">
        <f aca="false">VLOOKUP(E1050,[1]Sayfa5!E$1:H$1048576,4,0)</f>
        <v>1.18728</v>
      </c>
      <c r="I1050" s="23" t="n">
        <f aca="false">H1050*(1+F1050)/0.8</f>
        <v>1.751238</v>
      </c>
      <c r="J1050" s="65" t="n">
        <v>8691217048231</v>
      </c>
      <c r="K1050" s="61"/>
    </row>
    <row r="1051" s="73" customFormat="true" ht="15" hidden="false" customHeight="false" outlineLevel="0" collapsed="false">
      <c r="A1051" s="3" t="s">
        <v>2750</v>
      </c>
      <c r="B1051" s="15" t="s">
        <v>11</v>
      </c>
      <c r="C1051" s="15" t="s">
        <v>1575</v>
      </c>
      <c r="D1051" s="15" t="s">
        <v>2733</v>
      </c>
      <c r="E1051" s="15" t="s">
        <v>2751</v>
      </c>
      <c r="F1051" s="15" t="n">
        <v>0.18</v>
      </c>
      <c r="G1051" s="15" t="s">
        <v>15</v>
      </c>
      <c r="H1051" s="15" t="n">
        <f aca="false">VLOOKUP(E1051,[1]Sayfa5!E$1:H$1048576,4,0)</f>
        <v>1.28816</v>
      </c>
      <c r="I1051" s="23" t="n">
        <f aca="false">H1051*(1+F1051)/0.8</f>
        <v>1.900036</v>
      </c>
      <c r="J1051" s="65" t="n">
        <v>8691217048439</v>
      </c>
      <c r="K1051" s="61"/>
    </row>
    <row r="1052" s="73" customFormat="true" ht="15" hidden="false" customHeight="false" outlineLevel="0" collapsed="false">
      <c r="A1052" s="3" t="s">
        <v>2752</v>
      </c>
      <c r="B1052" s="15" t="s">
        <v>11</v>
      </c>
      <c r="C1052" s="15" t="s">
        <v>1575</v>
      </c>
      <c r="D1052" s="15" t="s">
        <v>2733</v>
      </c>
      <c r="E1052" s="15" t="s">
        <v>2753</v>
      </c>
      <c r="F1052" s="15" t="n">
        <v>0.18</v>
      </c>
      <c r="G1052" s="15" t="s">
        <v>15</v>
      </c>
      <c r="H1052" s="15" t="n">
        <f aca="false">VLOOKUP(E1052,[1]Sayfa5!E$1:H$1048576,4,0)</f>
        <v>1.2416</v>
      </c>
      <c r="I1052" s="23" t="n">
        <f aca="false">H1052*(1+F1052)/0.8</f>
        <v>1.83136</v>
      </c>
      <c r="J1052" s="65" t="n">
        <v>8691217048637</v>
      </c>
      <c r="K1052" s="61"/>
    </row>
    <row r="1053" s="73" customFormat="true" ht="15" hidden="false" customHeight="false" outlineLevel="0" collapsed="false">
      <c r="A1053" s="3" t="s">
        <v>2754</v>
      </c>
      <c r="B1053" s="15" t="s">
        <v>11</v>
      </c>
      <c r="C1053" s="15" t="s">
        <v>1575</v>
      </c>
      <c r="D1053" s="15" t="s">
        <v>2733</v>
      </c>
      <c r="E1053" s="15" t="s">
        <v>2755</v>
      </c>
      <c r="F1053" s="15" t="n">
        <v>0.18</v>
      </c>
      <c r="G1053" s="15" t="s">
        <v>15</v>
      </c>
      <c r="H1053" s="15" t="n">
        <f aca="false">VLOOKUP(E1053,[1]Sayfa5!E$1:H$1048576,4,0)</f>
        <v>4.8945424</v>
      </c>
      <c r="I1053" s="23" t="n">
        <f aca="false">H1053*(1+F1053)/0.8</f>
        <v>7.21945004</v>
      </c>
      <c r="J1053" s="65" t="n">
        <v>8691217051002</v>
      </c>
      <c r="K1053" s="61"/>
    </row>
    <row r="1054" s="73" customFormat="true" ht="15" hidden="false" customHeight="false" outlineLevel="0" collapsed="false">
      <c r="A1054" s="3" t="s">
        <v>2756</v>
      </c>
      <c r="B1054" s="15" t="s">
        <v>11</v>
      </c>
      <c r="C1054" s="15" t="s">
        <v>1575</v>
      </c>
      <c r="D1054" s="15" t="s">
        <v>2733</v>
      </c>
      <c r="E1054" s="15" t="s">
        <v>2757</v>
      </c>
      <c r="F1054" s="15" t="n">
        <v>0.18</v>
      </c>
      <c r="G1054" s="15" t="s">
        <v>15</v>
      </c>
      <c r="H1054" s="15" t="n">
        <f aca="false">VLOOKUP(E1054,[1]Sayfa5!E$1:H$1048576,4,0)</f>
        <v>19.0085856</v>
      </c>
      <c r="I1054" s="23" t="n">
        <f aca="false">H1054*(1+F1054)/0.8</f>
        <v>28.03766376</v>
      </c>
      <c r="J1054" s="65" t="n">
        <v>8691217382090</v>
      </c>
      <c r="K1054" s="61"/>
    </row>
    <row r="1055" s="73" customFormat="true" ht="15" hidden="false" customHeight="false" outlineLevel="0" collapsed="false">
      <c r="A1055" s="3" t="s">
        <v>2758</v>
      </c>
      <c r="B1055" s="15" t="s">
        <v>11</v>
      </c>
      <c r="C1055" s="15" t="s">
        <v>1575</v>
      </c>
      <c r="D1055" s="15" t="s">
        <v>2733</v>
      </c>
      <c r="E1055" s="15" t="s">
        <v>2759</v>
      </c>
      <c r="F1055" s="15" t="n">
        <v>0.18</v>
      </c>
      <c r="G1055" s="15" t="s">
        <v>15</v>
      </c>
      <c r="H1055" s="15" t="n">
        <f aca="false">VLOOKUP(E1055,[1]Sayfa5!E$1:H$1048576,4,0)</f>
        <v>19.0085856</v>
      </c>
      <c r="I1055" s="23" t="n">
        <f aca="false">H1055*(1+F1055)/0.8</f>
        <v>28.03766376</v>
      </c>
      <c r="J1055" s="65" t="n">
        <v>8691217382083</v>
      </c>
      <c r="K1055" s="61"/>
    </row>
    <row r="1056" s="73" customFormat="true" ht="15" hidden="false" customHeight="false" outlineLevel="0" collapsed="false">
      <c r="A1056" s="3" t="s">
        <v>2760</v>
      </c>
      <c r="B1056" s="15" t="s">
        <v>11</v>
      </c>
      <c r="C1056" s="15" t="s">
        <v>1575</v>
      </c>
      <c r="D1056" s="15" t="s">
        <v>2733</v>
      </c>
      <c r="E1056" s="15" t="s">
        <v>2761</v>
      </c>
      <c r="F1056" s="15" t="n">
        <v>0.18</v>
      </c>
      <c r="G1056" s="15" t="s">
        <v>15</v>
      </c>
      <c r="H1056" s="15" t="n">
        <v>186.48126</v>
      </c>
      <c r="I1056" s="23" t="n">
        <f aca="false">H1056*(1+F1056)/0.8</f>
        <v>275.0598585</v>
      </c>
      <c r="J1056" s="77" t="n">
        <v>4005546206356</v>
      </c>
      <c r="K1056" s="61"/>
    </row>
    <row r="1057" s="73" customFormat="true" ht="15" hidden="false" customHeight="false" outlineLevel="0" collapsed="false">
      <c r="A1057" s="3" t="s">
        <v>2762</v>
      </c>
      <c r="B1057" s="15" t="s">
        <v>11</v>
      </c>
      <c r="C1057" s="15" t="s">
        <v>1575</v>
      </c>
      <c r="D1057" s="15" t="s">
        <v>2733</v>
      </c>
      <c r="E1057" s="15" t="s">
        <v>2763</v>
      </c>
      <c r="F1057" s="15" t="n">
        <v>0.18</v>
      </c>
      <c r="G1057" s="15" t="s">
        <v>15</v>
      </c>
      <c r="H1057" s="15" t="n">
        <v>186.48126</v>
      </c>
      <c r="I1057" s="23" t="n">
        <f aca="false">H1057*(1+F1057)/0.8</f>
        <v>275.0598585</v>
      </c>
      <c r="J1057" s="77" t="n">
        <v>4005546226491</v>
      </c>
      <c r="K1057" s="61"/>
    </row>
    <row r="1058" s="73" customFormat="true" ht="15" hidden="false" customHeight="false" outlineLevel="0" collapsed="false">
      <c r="A1058" s="3" t="s">
        <v>2764</v>
      </c>
      <c r="B1058" s="15" t="s">
        <v>11</v>
      </c>
      <c r="C1058" s="15" t="s">
        <v>1575</v>
      </c>
      <c r="D1058" s="15" t="s">
        <v>2733</v>
      </c>
      <c r="E1058" s="15" t="s">
        <v>2765</v>
      </c>
      <c r="F1058" s="15" t="n">
        <v>0.18</v>
      </c>
      <c r="G1058" s="15" t="s">
        <v>15</v>
      </c>
      <c r="H1058" s="15" t="n">
        <f aca="false">VLOOKUP(E1058,[1]Sayfa5!E$1:H$1048576,4,0)</f>
        <v>119.511</v>
      </c>
      <c r="I1058" s="23" t="n">
        <f aca="false">H1058*(1+F1058)/0.8</f>
        <v>176.278725</v>
      </c>
      <c r="J1058" s="77" t="n">
        <v>4005546206523</v>
      </c>
      <c r="K1058" s="61"/>
    </row>
    <row r="1059" s="73" customFormat="true" ht="15" hidden="false" customHeight="false" outlineLevel="0" collapsed="false">
      <c r="A1059" s="3" t="s">
        <v>2766</v>
      </c>
      <c r="B1059" s="15" t="s">
        <v>11</v>
      </c>
      <c r="C1059" s="15" t="s">
        <v>1575</v>
      </c>
      <c r="D1059" s="15" t="s">
        <v>2733</v>
      </c>
      <c r="E1059" s="15" t="s">
        <v>2767</v>
      </c>
      <c r="F1059" s="15" t="n">
        <v>0.18</v>
      </c>
      <c r="G1059" s="15" t="s">
        <v>15</v>
      </c>
      <c r="H1059" s="15" t="n">
        <f aca="false">VLOOKUP(E1059,[1]Sayfa5!E$1:H$1048576,4,0)</f>
        <v>119.511</v>
      </c>
      <c r="I1059" s="23" t="n">
        <f aca="false">H1059*(1+F1059)/0.8</f>
        <v>176.278725</v>
      </c>
      <c r="J1059" s="77" t="n">
        <v>4005546206547</v>
      </c>
      <c r="K1059" s="61"/>
    </row>
    <row r="1060" s="73" customFormat="true" ht="15" hidden="false" customHeight="false" outlineLevel="0" collapsed="false">
      <c r="A1060" s="3" t="s">
        <v>2768</v>
      </c>
      <c r="B1060" s="15" t="s">
        <v>11</v>
      </c>
      <c r="C1060" s="15" t="s">
        <v>1575</v>
      </c>
      <c r="D1060" s="15" t="s">
        <v>2733</v>
      </c>
      <c r="E1060" s="15" t="s">
        <v>2769</v>
      </c>
      <c r="F1060" s="15" t="n">
        <v>0.18</v>
      </c>
      <c r="G1060" s="15" t="s">
        <v>15</v>
      </c>
      <c r="H1060" s="15" t="n">
        <v>12.07458</v>
      </c>
      <c r="I1060" s="23" t="n">
        <f aca="false">H1060*(1+F1060)/0.8</f>
        <v>17.8100055</v>
      </c>
      <c r="J1060" s="77" t="n">
        <v>4005546224404</v>
      </c>
      <c r="K1060" s="61"/>
    </row>
    <row r="1061" s="73" customFormat="true" ht="15" hidden="false" customHeight="false" outlineLevel="0" collapsed="false">
      <c r="A1061" s="3" t="s">
        <v>2770</v>
      </c>
      <c r="B1061" s="15" t="s">
        <v>11</v>
      </c>
      <c r="C1061" s="15" t="s">
        <v>1575</v>
      </c>
      <c r="D1061" s="15" t="s">
        <v>2733</v>
      </c>
      <c r="E1061" s="15" t="s">
        <v>2771</v>
      </c>
      <c r="F1061" s="15" t="n">
        <v>0.18</v>
      </c>
      <c r="G1061" s="15" t="s">
        <v>15</v>
      </c>
      <c r="H1061" s="15" t="n">
        <v>19.63332</v>
      </c>
      <c r="I1061" s="23" t="n">
        <f aca="false">H1061*(1+F1061)/0.8</f>
        <v>28.959147</v>
      </c>
      <c r="J1061" s="77" t="n">
        <v>4005546207704</v>
      </c>
      <c r="K1061" s="61"/>
    </row>
    <row r="1062" s="73" customFormat="true" ht="15" hidden="false" customHeight="false" outlineLevel="0" collapsed="false">
      <c r="A1062" s="3" t="s">
        <v>2772</v>
      </c>
      <c r="B1062" s="15" t="s">
        <v>11</v>
      </c>
      <c r="C1062" s="15" t="s">
        <v>1575</v>
      </c>
      <c r="D1062" s="15" t="s">
        <v>2733</v>
      </c>
      <c r="E1062" s="15" t="s">
        <v>2773</v>
      </c>
      <c r="F1062" s="15" t="n">
        <v>0.18</v>
      </c>
      <c r="G1062" s="15" t="s">
        <v>15</v>
      </c>
      <c r="H1062" s="15" t="n">
        <v>2.75184</v>
      </c>
      <c r="I1062" s="23" t="n">
        <f aca="false">H1062*(1+F1062)/0.8</f>
        <v>4.058964</v>
      </c>
      <c r="J1062" s="69" t="n">
        <v>8690345700073</v>
      </c>
      <c r="K1062" s="61"/>
    </row>
    <row r="1063" s="73" customFormat="true" ht="15" hidden="false" customHeight="false" outlineLevel="0" collapsed="false">
      <c r="A1063" s="3" t="s">
        <v>2774</v>
      </c>
      <c r="B1063" s="15" t="s">
        <v>11</v>
      </c>
      <c r="C1063" s="15" t="s">
        <v>1575</v>
      </c>
      <c r="D1063" s="15" t="s">
        <v>2733</v>
      </c>
      <c r="E1063" s="15" t="s">
        <v>2775</v>
      </c>
      <c r="F1063" s="15" t="n">
        <v>0.18</v>
      </c>
      <c r="G1063" s="15" t="s">
        <v>15</v>
      </c>
      <c r="H1063" s="15" t="n">
        <v>5.28318</v>
      </c>
      <c r="I1063" s="23" t="n">
        <f aca="false">H1063*(1+F1063)/0.8</f>
        <v>7.7926905</v>
      </c>
      <c r="J1063" s="69" t="n">
        <v>8690345700103</v>
      </c>
      <c r="K1063" s="61"/>
    </row>
    <row r="1064" s="73" customFormat="true" ht="15" hidden="false" customHeight="false" outlineLevel="0" collapsed="false">
      <c r="A1064" s="3" t="s">
        <v>2776</v>
      </c>
      <c r="B1064" s="15" t="s">
        <v>11</v>
      </c>
      <c r="C1064" s="15" t="s">
        <v>1575</v>
      </c>
      <c r="D1064" s="15" t="s">
        <v>2733</v>
      </c>
      <c r="E1064" s="15" t="s">
        <v>2777</v>
      </c>
      <c r="F1064" s="15" t="n">
        <v>0.18</v>
      </c>
      <c r="G1064" s="15" t="s">
        <v>15</v>
      </c>
      <c r="H1064" s="15" t="n">
        <v>8.87292</v>
      </c>
      <c r="I1064" s="23" t="n">
        <f aca="false">H1064*(1+F1064)/0.8</f>
        <v>13.087557</v>
      </c>
      <c r="J1064" s="69" t="n">
        <v>8690345717934</v>
      </c>
      <c r="K1064" s="61"/>
    </row>
    <row r="1065" s="73" customFormat="true" ht="15" hidden="false" customHeight="false" outlineLevel="0" collapsed="false">
      <c r="A1065" s="3" t="s">
        <v>2778</v>
      </c>
      <c r="B1065" s="15" t="s">
        <v>11</v>
      </c>
      <c r="C1065" s="15" t="s">
        <v>1575</v>
      </c>
      <c r="D1065" s="15" t="s">
        <v>2733</v>
      </c>
      <c r="E1065" s="15" t="s">
        <v>2779</v>
      </c>
      <c r="F1065" s="15" t="n">
        <v>0.18</v>
      </c>
      <c r="G1065" s="15" t="s">
        <v>15</v>
      </c>
      <c r="H1065" s="15" t="n">
        <v>8.87292</v>
      </c>
      <c r="I1065" s="23" t="n">
        <f aca="false">H1065*(1+F1065)/0.8</f>
        <v>13.087557</v>
      </c>
      <c r="J1065" s="69" t="n">
        <v>8690345717927</v>
      </c>
      <c r="K1065" s="61"/>
    </row>
    <row r="1066" s="73" customFormat="true" ht="15" hidden="false" customHeight="false" outlineLevel="0" collapsed="false">
      <c r="A1066" s="3" t="s">
        <v>2780</v>
      </c>
      <c r="B1066" s="15" t="s">
        <v>11</v>
      </c>
      <c r="C1066" s="15" t="s">
        <v>1575</v>
      </c>
      <c r="D1066" s="15" t="s">
        <v>2733</v>
      </c>
      <c r="E1066" s="15" t="s">
        <v>2781</v>
      </c>
      <c r="F1066" s="15" t="n">
        <v>0.18</v>
      </c>
      <c r="G1066" s="15" t="s">
        <v>15</v>
      </c>
      <c r="H1066" s="15" t="n">
        <v>8.87292</v>
      </c>
      <c r="I1066" s="23" t="n">
        <f aca="false">H1066*(1+F1066)/0.8</f>
        <v>13.087557</v>
      </c>
      <c r="J1066" s="69" t="n">
        <v>8690345717941</v>
      </c>
      <c r="K1066" s="61"/>
    </row>
    <row r="1067" s="73" customFormat="true" ht="15" hidden="false" customHeight="false" outlineLevel="0" collapsed="false">
      <c r="A1067" s="3" t="s">
        <v>2782</v>
      </c>
      <c r="B1067" s="15" t="s">
        <v>11</v>
      </c>
      <c r="C1067" s="15" t="s">
        <v>1575</v>
      </c>
      <c r="D1067" s="15" t="s">
        <v>2733</v>
      </c>
      <c r="E1067" s="15" t="s">
        <v>2783</v>
      </c>
      <c r="F1067" s="15" t="n">
        <v>0.18</v>
      </c>
      <c r="G1067" s="15" t="s">
        <v>15</v>
      </c>
      <c r="H1067" s="15" t="n">
        <v>11.88936</v>
      </c>
      <c r="I1067" s="23" t="n">
        <f aca="false">H1067*(1+F1067)/0.8</f>
        <v>17.536806</v>
      </c>
      <c r="J1067" s="69" t="n">
        <v>8690345717965</v>
      </c>
      <c r="K1067" s="61"/>
    </row>
    <row r="1068" s="73" customFormat="true" ht="15" hidden="false" customHeight="false" outlineLevel="0" collapsed="false">
      <c r="A1068" s="3" t="s">
        <v>2784</v>
      </c>
      <c r="B1068" s="15" t="s">
        <v>11</v>
      </c>
      <c r="C1068" s="15" t="s">
        <v>1575</v>
      </c>
      <c r="D1068" s="15" t="s">
        <v>2733</v>
      </c>
      <c r="E1068" s="15" t="s">
        <v>2785</v>
      </c>
      <c r="F1068" s="15" t="n">
        <v>0.18</v>
      </c>
      <c r="G1068" s="15" t="s">
        <v>15</v>
      </c>
      <c r="H1068" s="15" t="n">
        <v>11.88936</v>
      </c>
      <c r="I1068" s="23" t="n">
        <f aca="false">H1068*(1+F1068)/0.8</f>
        <v>17.536806</v>
      </c>
      <c r="J1068" s="69" t="n">
        <v>8690345717958</v>
      </c>
      <c r="K1068" s="61"/>
    </row>
    <row r="1069" s="73" customFormat="true" ht="15" hidden="false" customHeight="false" outlineLevel="0" collapsed="false">
      <c r="A1069" s="3" t="s">
        <v>2786</v>
      </c>
      <c r="B1069" s="15" t="s">
        <v>11</v>
      </c>
      <c r="C1069" s="15" t="s">
        <v>1575</v>
      </c>
      <c r="D1069" s="15" t="s">
        <v>2733</v>
      </c>
      <c r="E1069" s="15" t="s">
        <v>2787</v>
      </c>
      <c r="F1069" s="15" t="n">
        <v>0.18</v>
      </c>
      <c r="G1069" s="15" t="s">
        <v>15</v>
      </c>
      <c r="H1069" s="15" t="n">
        <v>11.88936</v>
      </c>
      <c r="I1069" s="23" t="n">
        <f aca="false">H1069*(1+F1069)/0.8</f>
        <v>17.536806</v>
      </c>
      <c r="J1069" s="69" t="n">
        <v>8690345717972</v>
      </c>
      <c r="K1069" s="61"/>
    </row>
    <row r="1070" s="73" customFormat="true" ht="15" hidden="false" customHeight="false" outlineLevel="0" collapsed="false">
      <c r="A1070" s="3" t="s">
        <v>2788</v>
      </c>
      <c r="B1070" s="15" t="s">
        <v>11</v>
      </c>
      <c r="C1070" s="15" t="s">
        <v>1575</v>
      </c>
      <c r="D1070" s="15" t="s">
        <v>2733</v>
      </c>
      <c r="E1070" s="15" t="s">
        <v>2789</v>
      </c>
      <c r="F1070" s="15" t="n">
        <v>0.18</v>
      </c>
      <c r="G1070" s="15" t="s">
        <v>15</v>
      </c>
      <c r="H1070" s="15" t="n">
        <v>14.8176</v>
      </c>
      <c r="I1070" s="23" t="n">
        <f aca="false">H1070*(1+F1070)/0.8</f>
        <v>21.85596</v>
      </c>
      <c r="J1070" s="69" t="n">
        <v>8690345717996</v>
      </c>
      <c r="K1070" s="61"/>
    </row>
    <row r="1071" s="73" customFormat="true" ht="15" hidden="false" customHeight="false" outlineLevel="0" collapsed="false">
      <c r="A1071" s="3" t="s">
        <v>2790</v>
      </c>
      <c r="B1071" s="15" t="s">
        <v>11</v>
      </c>
      <c r="C1071" s="15" t="s">
        <v>1575</v>
      </c>
      <c r="D1071" s="15" t="s">
        <v>2733</v>
      </c>
      <c r="E1071" s="15" t="s">
        <v>2791</v>
      </c>
      <c r="F1071" s="15" t="n">
        <v>0.18</v>
      </c>
      <c r="G1071" s="15" t="s">
        <v>15</v>
      </c>
      <c r="H1071" s="15" t="n">
        <v>14.8176</v>
      </c>
      <c r="I1071" s="23" t="n">
        <f aca="false">H1071*(1+F1071)/0.8</f>
        <v>21.85596</v>
      </c>
      <c r="J1071" s="69" t="n">
        <v>8690345717989</v>
      </c>
      <c r="K1071" s="61"/>
    </row>
    <row r="1072" s="73" customFormat="true" ht="15" hidden="false" customHeight="false" outlineLevel="0" collapsed="false">
      <c r="A1072" s="3" t="s">
        <v>2792</v>
      </c>
      <c r="B1072" s="15" t="s">
        <v>11</v>
      </c>
      <c r="C1072" s="15" t="s">
        <v>1575</v>
      </c>
      <c r="D1072" s="15" t="s">
        <v>2733</v>
      </c>
      <c r="E1072" s="15" t="s">
        <v>2793</v>
      </c>
      <c r="F1072" s="15" t="n">
        <v>0.18</v>
      </c>
      <c r="G1072" s="15" t="s">
        <v>15</v>
      </c>
      <c r="H1072" s="15" t="n">
        <v>14.8176</v>
      </c>
      <c r="I1072" s="23" t="n">
        <f aca="false">H1072*(1+F1072)/0.8</f>
        <v>21.85596</v>
      </c>
      <c r="J1072" s="69" t="n">
        <v>8690345718009</v>
      </c>
      <c r="K1072" s="61"/>
    </row>
    <row r="1073" s="73" customFormat="true" ht="15" hidden="false" customHeight="false" outlineLevel="0" collapsed="false">
      <c r="A1073" s="3" t="s">
        <v>2794</v>
      </c>
      <c r="B1073" s="15" t="s">
        <v>11</v>
      </c>
      <c r="C1073" s="15" t="s">
        <v>1575</v>
      </c>
      <c r="D1073" s="15" t="s">
        <v>2733</v>
      </c>
      <c r="E1073" s="15" t="s">
        <v>2795</v>
      </c>
      <c r="F1073" s="15" t="n">
        <v>0.18</v>
      </c>
      <c r="G1073" s="15" t="s">
        <v>15</v>
      </c>
      <c r="H1073" s="15" t="n">
        <v>7.3647</v>
      </c>
      <c r="I1073" s="23" t="n">
        <f aca="false">H1073*(1+F1073)/0.8</f>
        <v>10.8629325</v>
      </c>
      <c r="J1073" s="69" t="n">
        <v>8690345717828</v>
      </c>
      <c r="K1073" s="61"/>
    </row>
    <row r="1074" s="73" customFormat="true" ht="15" hidden="false" customHeight="false" outlineLevel="0" collapsed="false">
      <c r="A1074" s="3" t="s">
        <v>2796</v>
      </c>
      <c r="B1074" s="15" t="s">
        <v>11</v>
      </c>
      <c r="C1074" s="15" t="s">
        <v>1575</v>
      </c>
      <c r="D1074" s="15" t="s">
        <v>2733</v>
      </c>
      <c r="E1074" s="15" t="s">
        <v>2797</v>
      </c>
      <c r="F1074" s="15" t="n">
        <v>0.18</v>
      </c>
      <c r="G1074" s="15" t="s">
        <v>15</v>
      </c>
      <c r="H1074" s="15" t="n">
        <v>7.3647</v>
      </c>
      <c r="I1074" s="23" t="n">
        <f aca="false">H1074*(1+F1074)/0.8</f>
        <v>10.8629325</v>
      </c>
      <c r="J1074" s="69" t="n">
        <v>8690345717804</v>
      </c>
      <c r="K1074" s="61"/>
    </row>
    <row r="1075" s="73" customFormat="true" ht="15" hidden="false" customHeight="false" outlineLevel="0" collapsed="false">
      <c r="A1075" s="3" t="s">
        <v>2798</v>
      </c>
      <c r="B1075" s="15" t="s">
        <v>11</v>
      </c>
      <c r="C1075" s="15" t="s">
        <v>1575</v>
      </c>
      <c r="D1075" s="15" t="s">
        <v>2733</v>
      </c>
      <c r="E1075" s="15" t="s">
        <v>2799</v>
      </c>
      <c r="F1075" s="15" t="n">
        <v>0.18</v>
      </c>
      <c r="G1075" s="15" t="s">
        <v>15</v>
      </c>
      <c r="H1075" s="15" t="n">
        <v>7.3647</v>
      </c>
      <c r="I1075" s="23" t="n">
        <f aca="false">H1075*(1+F1075)/0.8</f>
        <v>10.8629325</v>
      </c>
      <c r="J1075" s="69" t="n">
        <v>8690345717811</v>
      </c>
      <c r="K1075" s="61"/>
    </row>
    <row r="1076" s="73" customFormat="true" ht="15" hidden="false" customHeight="false" outlineLevel="0" collapsed="false">
      <c r="A1076" s="3" t="s">
        <v>2800</v>
      </c>
      <c r="B1076" s="15" t="s">
        <v>11</v>
      </c>
      <c r="C1076" s="15" t="s">
        <v>1575</v>
      </c>
      <c r="D1076" s="15" t="s">
        <v>2733</v>
      </c>
      <c r="E1076" s="15" t="s">
        <v>2801</v>
      </c>
      <c r="F1076" s="15" t="n">
        <v>0.18</v>
      </c>
      <c r="G1076" s="15" t="s">
        <v>15</v>
      </c>
      <c r="H1076" s="15" t="n">
        <v>7.3647</v>
      </c>
      <c r="I1076" s="23" t="n">
        <f aca="false">H1076*(1+F1076)/0.8</f>
        <v>10.8629325</v>
      </c>
      <c r="J1076" s="69" t="n">
        <v>8690345717835</v>
      </c>
      <c r="K1076" s="61"/>
    </row>
    <row r="1077" s="73" customFormat="true" ht="15" hidden="false" customHeight="false" outlineLevel="0" collapsed="false">
      <c r="A1077" s="3" t="s">
        <v>2802</v>
      </c>
      <c r="B1077" s="15" t="s">
        <v>11</v>
      </c>
      <c r="C1077" s="15" t="s">
        <v>1575</v>
      </c>
      <c r="D1077" s="15" t="s">
        <v>2733</v>
      </c>
      <c r="E1077" s="15" t="s">
        <v>2803</v>
      </c>
      <c r="F1077" s="15" t="n">
        <v>0.18</v>
      </c>
      <c r="G1077" s="15" t="s">
        <v>15</v>
      </c>
      <c r="H1077" s="15" t="n">
        <v>8.49366</v>
      </c>
      <c r="I1077" s="23" t="n">
        <f aca="false">H1077*(1+F1077)/0.8</f>
        <v>12.5281485</v>
      </c>
      <c r="J1077" s="69" t="n">
        <v>8690345717880</v>
      </c>
      <c r="K1077" s="61"/>
    </row>
    <row r="1078" s="73" customFormat="true" ht="15" hidden="false" customHeight="false" outlineLevel="0" collapsed="false">
      <c r="A1078" s="3" t="s">
        <v>2804</v>
      </c>
      <c r="B1078" s="15" t="s">
        <v>11</v>
      </c>
      <c r="C1078" s="15" t="s">
        <v>1575</v>
      </c>
      <c r="D1078" s="15" t="s">
        <v>2733</v>
      </c>
      <c r="E1078" s="15" t="s">
        <v>2805</v>
      </c>
      <c r="F1078" s="15" t="n">
        <v>0.18</v>
      </c>
      <c r="G1078" s="15" t="s">
        <v>15</v>
      </c>
      <c r="H1078" s="15" t="n">
        <v>8.49366</v>
      </c>
      <c r="I1078" s="23" t="n">
        <f aca="false">H1078*(1+F1078)/0.8</f>
        <v>12.5281485</v>
      </c>
      <c r="J1078" s="69" t="n">
        <v>8690345717866</v>
      </c>
      <c r="K1078" s="61"/>
    </row>
    <row r="1079" s="73" customFormat="true" ht="15" hidden="false" customHeight="false" outlineLevel="0" collapsed="false">
      <c r="A1079" s="3" t="s">
        <v>2806</v>
      </c>
      <c r="B1079" s="15" t="s">
        <v>11</v>
      </c>
      <c r="C1079" s="15" t="s">
        <v>1575</v>
      </c>
      <c r="D1079" s="15" t="s">
        <v>2733</v>
      </c>
      <c r="E1079" s="15" t="s">
        <v>2807</v>
      </c>
      <c r="F1079" s="15" t="n">
        <v>0.18</v>
      </c>
      <c r="G1079" s="15" t="s">
        <v>15</v>
      </c>
      <c r="H1079" s="15" t="n">
        <v>8.49366</v>
      </c>
      <c r="I1079" s="23" t="n">
        <f aca="false">H1079*(1+F1079)/0.8</f>
        <v>12.5281485</v>
      </c>
      <c r="J1079" s="69" t="n">
        <v>8690345717873</v>
      </c>
      <c r="K1079" s="61"/>
    </row>
    <row r="1080" s="73" customFormat="true" ht="15" hidden="false" customHeight="false" outlineLevel="0" collapsed="false">
      <c r="A1080" s="3" t="s">
        <v>2808</v>
      </c>
      <c r="B1080" s="15" t="s">
        <v>11</v>
      </c>
      <c r="C1080" s="15" t="s">
        <v>1575</v>
      </c>
      <c r="D1080" s="15" t="s">
        <v>2733</v>
      </c>
      <c r="E1080" s="15" t="s">
        <v>2809</v>
      </c>
      <c r="F1080" s="15" t="n">
        <v>0.18</v>
      </c>
      <c r="G1080" s="15" t="s">
        <v>15</v>
      </c>
      <c r="H1080" s="15" t="n">
        <v>8.49366</v>
      </c>
      <c r="I1080" s="23" t="n">
        <f aca="false">H1080*(1+F1080)/0.8</f>
        <v>12.5281485</v>
      </c>
      <c r="J1080" s="69" t="n">
        <v>8690345717897</v>
      </c>
      <c r="K1080" s="61"/>
    </row>
    <row r="1081" s="73" customFormat="true" ht="15" hidden="false" customHeight="false" outlineLevel="0" collapsed="false">
      <c r="A1081" s="3" t="s">
        <v>2810</v>
      </c>
      <c r="B1081" s="15" t="s">
        <v>11</v>
      </c>
      <c r="C1081" s="15" t="s">
        <v>1575</v>
      </c>
      <c r="D1081" s="15" t="s">
        <v>2811</v>
      </c>
      <c r="E1081" s="15" t="s">
        <v>2812</v>
      </c>
      <c r="F1081" s="15" t="n">
        <v>0.18</v>
      </c>
      <c r="G1081" s="15" t="s">
        <v>15</v>
      </c>
      <c r="H1081" s="15" t="n">
        <f aca="false">VLOOKUP(E1081,[1]Sayfa5!E$1:H$1048576,4,0)</f>
        <v>2.82464</v>
      </c>
      <c r="I1081" s="23" t="n">
        <f aca="false">H1081*(1+F1081)/0.8</f>
        <v>4.166344</v>
      </c>
      <c r="J1081" s="65" t="n">
        <v>8691217051606</v>
      </c>
      <c r="K1081" s="61"/>
    </row>
    <row r="1082" s="73" customFormat="true" ht="15" hidden="false" customHeight="false" outlineLevel="0" collapsed="false">
      <c r="A1082" s="3" t="s">
        <v>2813</v>
      </c>
      <c r="B1082" s="15" t="s">
        <v>11</v>
      </c>
      <c r="C1082" s="15" t="s">
        <v>1575</v>
      </c>
      <c r="D1082" s="15" t="s">
        <v>2811</v>
      </c>
      <c r="E1082" s="15" t="s">
        <v>2814</v>
      </c>
      <c r="F1082" s="15" t="n">
        <v>0.18</v>
      </c>
      <c r="G1082" s="15" t="s">
        <v>15</v>
      </c>
      <c r="H1082" s="15" t="n">
        <f aca="false">VLOOKUP(E1082,[1]Sayfa5!E$1:H$1048576,4,0)</f>
        <v>4.82672</v>
      </c>
      <c r="I1082" s="23" t="n">
        <f aca="false">H1082*(1+F1082)/0.8</f>
        <v>7.119412</v>
      </c>
      <c r="J1082" s="65" t="n">
        <v>8691217056106</v>
      </c>
      <c r="K1082" s="61"/>
    </row>
    <row r="1083" s="73" customFormat="true" ht="15" hidden="false" customHeight="false" outlineLevel="0" collapsed="false">
      <c r="A1083" s="3" t="s">
        <v>2815</v>
      </c>
      <c r="B1083" s="15" t="s">
        <v>11</v>
      </c>
      <c r="C1083" s="15" t="s">
        <v>1575</v>
      </c>
      <c r="D1083" s="15" t="s">
        <v>2811</v>
      </c>
      <c r="E1083" s="15" t="s">
        <v>2816</v>
      </c>
      <c r="F1083" s="15" t="n">
        <v>0.18</v>
      </c>
      <c r="G1083" s="15" t="s">
        <v>15</v>
      </c>
      <c r="H1083" s="15" t="n">
        <f aca="false">VLOOKUP(E1083,[1]Sayfa5!E$1:H$1048576,4,0)</f>
        <v>1.3268048</v>
      </c>
      <c r="I1083" s="23" t="n">
        <f aca="false">H1083*(1+F1083)/0.8</f>
        <v>1.95703708</v>
      </c>
      <c r="J1083" s="65" t="n">
        <v>8691217046206</v>
      </c>
      <c r="K1083" s="61"/>
    </row>
    <row r="1084" s="73" customFormat="true" ht="15" hidden="false" customHeight="false" outlineLevel="0" collapsed="false">
      <c r="A1084" s="3" t="s">
        <v>2817</v>
      </c>
      <c r="B1084" s="15" t="s">
        <v>11</v>
      </c>
      <c r="C1084" s="15" t="s">
        <v>1575</v>
      </c>
      <c r="D1084" s="15" t="s">
        <v>2811</v>
      </c>
      <c r="E1084" s="15" t="s">
        <v>2818</v>
      </c>
      <c r="F1084" s="15" t="n">
        <v>0.18</v>
      </c>
      <c r="G1084" s="15" t="s">
        <v>15</v>
      </c>
      <c r="H1084" s="15" t="n">
        <f aca="false">VLOOKUP(E1084,[1]Sayfa5!E$1:H$1048576,4,0)</f>
        <v>1.3268048</v>
      </c>
      <c r="I1084" s="23" t="n">
        <f aca="false">H1084*(1+F1084)/0.8</f>
        <v>1.95703708</v>
      </c>
      <c r="J1084" s="65" t="n">
        <v>8691217046305</v>
      </c>
      <c r="K1084" s="61"/>
    </row>
    <row r="1085" s="73" customFormat="true" ht="15" hidden="false" customHeight="false" outlineLevel="0" collapsed="false">
      <c r="A1085" s="3" t="s">
        <v>2819</v>
      </c>
      <c r="B1085" s="15" t="s">
        <v>11</v>
      </c>
      <c r="C1085" s="15" t="s">
        <v>1575</v>
      </c>
      <c r="D1085" s="15" t="s">
        <v>2811</v>
      </c>
      <c r="E1085" s="15" t="s">
        <v>2820</v>
      </c>
      <c r="F1085" s="15" t="n">
        <v>0.18</v>
      </c>
      <c r="G1085" s="15" t="s">
        <v>15</v>
      </c>
      <c r="H1085" s="15" t="n">
        <f aca="false">VLOOKUP(E1085,[1]Sayfa5!E$1:H$1048576,4,0)</f>
        <v>1.3268048</v>
      </c>
      <c r="I1085" s="23" t="n">
        <f aca="false">H1085*(1+F1085)/0.8</f>
        <v>1.95703708</v>
      </c>
      <c r="J1085" s="65" t="n">
        <v>8691217046404</v>
      </c>
      <c r="K1085" s="61"/>
    </row>
    <row r="1086" s="73" customFormat="true" ht="15" hidden="false" customHeight="false" outlineLevel="0" collapsed="false">
      <c r="A1086" s="3" t="s">
        <v>2821</v>
      </c>
      <c r="B1086" s="15" t="s">
        <v>11</v>
      </c>
      <c r="C1086" s="15" t="s">
        <v>1575</v>
      </c>
      <c r="D1086" s="15" t="s">
        <v>2811</v>
      </c>
      <c r="E1086" s="15" t="s">
        <v>2822</v>
      </c>
      <c r="F1086" s="15" t="n">
        <v>0.18</v>
      </c>
      <c r="G1086" s="15" t="s">
        <v>15</v>
      </c>
      <c r="H1086" s="15" t="n">
        <v>17.1936</v>
      </c>
      <c r="I1086" s="23" t="n">
        <f aca="false">H1086*(1+F1086)/0.8</f>
        <v>25.36056</v>
      </c>
      <c r="J1086" s="65" t="s">
        <v>2823</v>
      </c>
      <c r="K1086" s="61"/>
    </row>
    <row r="1087" s="73" customFormat="true" ht="15" hidden="false" customHeight="false" outlineLevel="0" collapsed="false">
      <c r="A1087" s="3" t="s">
        <v>2824</v>
      </c>
      <c r="B1087" s="15" t="s">
        <v>11</v>
      </c>
      <c r="C1087" s="15" t="s">
        <v>1575</v>
      </c>
      <c r="D1087" s="15" t="s">
        <v>2811</v>
      </c>
      <c r="E1087" s="15" t="s">
        <v>2825</v>
      </c>
      <c r="F1087" s="15" t="n">
        <v>0.18</v>
      </c>
      <c r="G1087" s="15" t="s">
        <v>15</v>
      </c>
      <c r="H1087" s="15" t="n">
        <v>17.1936</v>
      </c>
      <c r="I1087" s="23" t="n">
        <f aca="false">H1087*(1+F1087)/0.8</f>
        <v>25.36056</v>
      </c>
      <c r="J1087" s="65" t="s">
        <v>2826</v>
      </c>
      <c r="K1087" s="61"/>
    </row>
    <row r="1088" s="73" customFormat="true" ht="15" hidden="false" customHeight="false" outlineLevel="0" collapsed="false">
      <c r="A1088" s="3" t="s">
        <v>2827</v>
      </c>
      <c r="B1088" s="15" t="s">
        <v>11</v>
      </c>
      <c r="C1088" s="15" t="s">
        <v>1575</v>
      </c>
      <c r="D1088" s="15" t="s">
        <v>2811</v>
      </c>
      <c r="E1088" s="15" t="s">
        <v>2828</v>
      </c>
      <c r="F1088" s="15" t="n">
        <v>0.18</v>
      </c>
      <c r="G1088" s="15" t="s">
        <v>15</v>
      </c>
      <c r="H1088" s="15" t="n">
        <v>14.472</v>
      </c>
      <c r="I1088" s="23" t="n">
        <f aca="false">H1088*(1+F1088)/0.8</f>
        <v>21.3462</v>
      </c>
      <c r="J1088" s="65" t="s">
        <v>2829</v>
      </c>
      <c r="K1088" s="61"/>
    </row>
    <row r="1089" s="73" customFormat="true" ht="15" hidden="false" customHeight="false" outlineLevel="0" collapsed="false">
      <c r="A1089" s="3" t="s">
        <v>2830</v>
      </c>
      <c r="B1089" s="15" t="s">
        <v>11</v>
      </c>
      <c r="C1089" s="15" t="s">
        <v>1575</v>
      </c>
      <c r="D1089" s="15" t="s">
        <v>2811</v>
      </c>
      <c r="E1089" s="15" t="s">
        <v>2831</v>
      </c>
      <c r="F1089" s="15" t="n">
        <v>0.18</v>
      </c>
      <c r="G1089" s="15" t="s">
        <v>15</v>
      </c>
      <c r="H1089" s="15" t="n">
        <v>14.472</v>
      </c>
      <c r="I1089" s="23" t="n">
        <f aca="false">H1089*(1+F1089)/0.8</f>
        <v>21.3462</v>
      </c>
      <c r="J1089" s="65" t="s">
        <v>2832</v>
      </c>
      <c r="K1089" s="61"/>
    </row>
    <row r="1090" s="73" customFormat="true" ht="15" hidden="false" customHeight="false" outlineLevel="0" collapsed="false">
      <c r="A1090" s="3" t="s">
        <v>2833</v>
      </c>
      <c r="B1090" s="15" t="s">
        <v>11</v>
      </c>
      <c r="C1090" s="15" t="s">
        <v>1575</v>
      </c>
      <c r="D1090" s="15" t="s">
        <v>2811</v>
      </c>
      <c r="E1090" s="15" t="s">
        <v>2834</v>
      </c>
      <c r="F1090" s="15" t="n">
        <v>0.18</v>
      </c>
      <c r="G1090" s="15" t="s">
        <v>15</v>
      </c>
      <c r="H1090" s="15" t="n">
        <v>14.472</v>
      </c>
      <c r="I1090" s="23" t="n">
        <f aca="false">H1090*(1+F1090)/0.8</f>
        <v>21.3462</v>
      </c>
      <c r="J1090" s="65" t="s">
        <v>2835</v>
      </c>
      <c r="K1090" s="61"/>
    </row>
    <row r="1091" s="73" customFormat="true" ht="15" hidden="false" customHeight="false" outlineLevel="0" collapsed="false">
      <c r="A1091" s="3" t="s">
        <v>2836</v>
      </c>
      <c r="B1091" s="15" t="s">
        <v>11</v>
      </c>
      <c r="C1091" s="15" t="s">
        <v>1575</v>
      </c>
      <c r="D1091" s="15" t="s">
        <v>2811</v>
      </c>
      <c r="E1091" s="15" t="s">
        <v>2837</v>
      </c>
      <c r="F1091" s="15" t="n">
        <v>0.18</v>
      </c>
      <c r="G1091" s="15" t="s">
        <v>15</v>
      </c>
      <c r="H1091" s="15" t="n">
        <v>21.6</v>
      </c>
      <c r="I1091" s="23" t="n">
        <f aca="false">H1091*(1+F1091)/0.8</f>
        <v>31.86</v>
      </c>
      <c r="J1091" s="65" t="s">
        <v>2838</v>
      </c>
      <c r="K1091" s="61"/>
    </row>
    <row r="1092" s="73" customFormat="true" ht="15" hidden="false" customHeight="false" outlineLevel="0" collapsed="false">
      <c r="A1092" s="3" t="s">
        <v>2839</v>
      </c>
      <c r="B1092" s="15" t="s">
        <v>11</v>
      </c>
      <c r="C1092" s="15" t="s">
        <v>1575</v>
      </c>
      <c r="D1092" s="15" t="s">
        <v>2811</v>
      </c>
      <c r="E1092" s="15" t="s">
        <v>2840</v>
      </c>
      <c r="F1092" s="15" t="n">
        <v>0.18</v>
      </c>
      <c r="G1092" s="15" t="s">
        <v>15</v>
      </c>
      <c r="H1092" s="15" t="n">
        <v>21.6</v>
      </c>
      <c r="I1092" s="23" t="n">
        <f aca="false">H1092*(1+F1092)/0.8</f>
        <v>31.86</v>
      </c>
      <c r="J1092" s="65" t="s">
        <v>2841</v>
      </c>
      <c r="K1092" s="61"/>
    </row>
    <row r="1093" s="73" customFormat="true" ht="15" hidden="false" customHeight="false" outlineLevel="0" collapsed="false">
      <c r="A1093" s="3" t="s">
        <v>2842</v>
      </c>
      <c r="B1093" s="15" t="s">
        <v>11</v>
      </c>
      <c r="C1093" s="15" t="s">
        <v>1575</v>
      </c>
      <c r="D1093" s="15" t="s">
        <v>2811</v>
      </c>
      <c r="E1093" s="15" t="s">
        <v>2843</v>
      </c>
      <c r="F1093" s="15" t="n">
        <v>0.18</v>
      </c>
      <c r="G1093" s="15" t="s">
        <v>15</v>
      </c>
      <c r="H1093" s="15" t="n">
        <v>21.6</v>
      </c>
      <c r="I1093" s="23" t="n">
        <f aca="false">H1093*(1+F1093)/0.8</f>
        <v>31.86</v>
      </c>
      <c r="J1093" s="65" t="s">
        <v>2844</v>
      </c>
      <c r="K1093" s="61"/>
    </row>
    <row r="1094" s="73" customFormat="true" ht="15" hidden="false" customHeight="false" outlineLevel="0" collapsed="false">
      <c r="A1094" s="3" t="s">
        <v>2845</v>
      </c>
      <c r="B1094" s="15" t="s">
        <v>11</v>
      </c>
      <c r="C1094" s="15" t="s">
        <v>1575</v>
      </c>
      <c r="D1094" s="15" t="s">
        <v>2811</v>
      </c>
      <c r="E1094" s="15" t="s">
        <v>2846</v>
      </c>
      <c r="F1094" s="15" t="n">
        <v>0.18</v>
      </c>
      <c r="G1094" s="15" t="s">
        <v>15</v>
      </c>
      <c r="H1094" s="15" t="n">
        <v>4.32</v>
      </c>
      <c r="I1094" s="23" t="n">
        <f aca="false">H1094*(1+F1094)/0.8</f>
        <v>6.372</v>
      </c>
      <c r="J1094" s="65" t="s">
        <v>2847</v>
      </c>
      <c r="K1094" s="61"/>
    </row>
    <row r="1095" s="73" customFormat="true" ht="15" hidden="false" customHeight="false" outlineLevel="0" collapsed="false">
      <c r="A1095" s="3" t="s">
        <v>2848</v>
      </c>
      <c r="B1095" s="15" t="s">
        <v>11</v>
      </c>
      <c r="C1095" s="15" t="s">
        <v>1575</v>
      </c>
      <c r="D1095" s="15" t="s">
        <v>2811</v>
      </c>
      <c r="E1095" s="15" t="s">
        <v>2849</v>
      </c>
      <c r="F1095" s="15" t="n">
        <v>0.18</v>
      </c>
      <c r="G1095" s="15" t="s">
        <v>15</v>
      </c>
      <c r="H1095" s="15" t="n">
        <v>4.32</v>
      </c>
      <c r="I1095" s="23" t="n">
        <f aca="false">H1095*(1+F1095)/0.8</f>
        <v>6.372</v>
      </c>
      <c r="J1095" s="65" t="s">
        <v>2850</v>
      </c>
      <c r="K1095" s="61"/>
    </row>
    <row r="1096" s="73" customFormat="true" ht="15" hidden="false" customHeight="false" outlineLevel="0" collapsed="false">
      <c r="A1096" s="3" t="s">
        <v>2851</v>
      </c>
      <c r="B1096" s="15" t="s">
        <v>11</v>
      </c>
      <c r="C1096" s="15" t="s">
        <v>1575</v>
      </c>
      <c r="D1096" s="15" t="s">
        <v>2811</v>
      </c>
      <c r="E1096" s="15" t="s">
        <v>2852</v>
      </c>
      <c r="F1096" s="15" t="n">
        <v>0.18</v>
      </c>
      <c r="G1096" s="15" t="s">
        <v>15</v>
      </c>
      <c r="H1096" s="15" t="n">
        <v>4.32</v>
      </c>
      <c r="I1096" s="23" t="n">
        <f aca="false">H1096*(1+F1096)/0.8</f>
        <v>6.372</v>
      </c>
      <c r="J1096" s="65" t="s">
        <v>2853</v>
      </c>
      <c r="K1096" s="61"/>
    </row>
    <row r="1097" s="73" customFormat="true" ht="15" hidden="false" customHeight="false" outlineLevel="0" collapsed="false">
      <c r="A1097" s="3" t="s">
        <v>2854</v>
      </c>
      <c r="B1097" s="15" t="s">
        <v>11</v>
      </c>
      <c r="C1097" s="15" t="s">
        <v>1575</v>
      </c>
      <c r="D1097" s="15" t="s">
        <v>2811</v>
      </c>
      <c r="E1097" s="15" t="s">
        <v>2855</v>
      </c>
      <c r="F1097" s="15" t="n">
        <v>0.18</v>
      </c>
      <c r="G1097" s="15" t="s">
        <v>15</v>
      </c>
      <c r="H1097" s="15" t="n">
        <v>33.264</v>
      </c>
      <c r="I1097" s="23" t="n">
        <f aca="false">H1097*(1+F1097)/0.8</f>
        <v>49.0644</v>
      </c>
      <c r="J1097" s="65" t="s">
        <v>2856</v>
      </c>
      <c r="K1097" s="61"/>
    </row>
    <row r="1098" s="73" customFormat="true" ht="15" hidden="false" customHeight="false" outlineLevel="0" collapsed="false">
      <c r="A1098" s="3" t="s">
        <v>2857</v>
      </c>
      <c r="B1098" s="15" t="s">
        <v>11</v>
      </c>
      <c r="C1098" s="15" t="s">
        <v>1575</v>
      </c>
      <c r="D1098" s="15" t="s">
        <v>2811</v>
      </c>
      <c r="E1098" s="15" t="s">
        <v>2858</v>
      </c>
      <c r="F1098" s="15" t="n">
        <v>0.18</v>
      </c>
      <c r="G1098" s="15" t="s">
        <v>15</v>
      </c>
      <c r="H1098" s="15" t="n">
        <v>33.264</v>
      </c>
      <c r="I1098" s="23" t="n">
        <f aca="false">H1098*(1+F1098)/0.8</f>
        <v>49.0644</v>
      </c>
      <c r="J1098" s="65" t="s">
        <v>2859</v>
      </c>
      <c r="K1098" s="61"/>
    </row>
    <row r="1099" s="73" customFormat="true" ht="15" hidden="false" customHeight="false" outlineLevel="0" collapsed="false">
      <c r="A1099" s="3" t="s">
        <v>2860</v>
      </c>
      <c r="B1099" s="15" t="s">
        <v>11</v>
      </c>
      <c r="C1099" s="15" t="s">
        <v>1575</v>
      </c>
      <c r="D1099" s="15" t="s">
        <v>2861</v>
      </c>
      <c r="E1099" s="15" t="s">
        <v>2862</v>
      </c>
      <c r="F1099" s="15" t="n">
        <v>0.18</v>
      </c>
      <c r="G1099" s="15" t="s">
        <v>15</v>
      </c>
      <c r="H1099" s="15" t="n">
        <v>10.79568</v>
      </c>
      <c r="I1099" s="23" t="n">
        <f aca="false">H1099*(1+F1099)/0.8</f>
        <v>15.923628</v>
      </c>
      <c r="J1099" s="77" t="n">
        <v>4005546106373</v>
      </c>
      <c r="K1099" s="61"/>
    </row>
    <row r="1100" s="73" customFormat="true" ht="15" hidden="false" customHeight="false" outlineLevel="0" collapsed="false">
      <c r="A1100" s="3" t="s">
        <v>2863</v>
      </c>
      <c r="B1100" s="15" t="s">
        <v>11</v>
      </c>
      <c r="C1100" s="15" t="s">
        <v>1575</v>
      </c>
      <c r="D1100" s="15" t="s">
        <v>2861</v>
      </c>
      <c r="E1100" s="15" t="s">
        <v>2864</v>
      </c>
      <c r="F1100" s="15" t="n">
        <v>0.18</v>
      </c>
      <c r="G1100" s="15" t="s">
        <v>15</v>
      </c>
      <c r="H1100" s="15" t="n">
        <v>10.79568</v>
      </c>
      <c r="I1100" s="23" t="n">
        <f aca="false">H1100*(1+F1100)/0.8</f>
        <v>15.923628</v>
      </c>
      <c r="J1100" s="77" t="n">
        <v>4005546106359</v>
      </c>
      <c r="K1100" s="61"/>
    </row>
    <row r="1101" s="73" customFormat="true" ht="15" hidden="false" customHeight="false" outlineLevel="0" collapsed="false">
      <c r="A1101" s="3" t="s">
        <v>2865</v>
      </c>
      <c r="B1101" s="15" t="s">
        <v>11</v>
      </c>
      <c r="C1101" s="15" t="s">
        <v>1575</v>
      </c>
      <c r="D1101" s="15" t="s">
        <v>2861</v>
      </c>
      <c r="E1101" s="15" t="s">
        <v>2866</v>
      </c>
      <c r="F1101" s="15" t="n">
        <v>0.18</v>
      </c>
      <c r="G1101" s="15" t="s">
        <v>15</v>
      </c>
      <c r="H1101" s="15" t="n">
        <v>10.79568</v>
      </c>
      <c r="I1101" s="23" t="n">
        <f aca="false">H1101*(1+F1101)/0.8</f>
        <v>15.923628</v>
      </c>
      <c r="J1101" s="77" t="n">
        <v>4005546106472</v>
      </c>
      <c r="K1101" s="61"/>
    </row>
    <row r="1102" s="73" customFormat="true" ht="15" hidden="false" customHeight="false" outlineLevel="0" collapsed="false">
      <c r="A1102" s="3" t="s">
        <v>2867</v>
      </c>
      <c r="B1102" s="15" t="s">
        <v>11</v>
      </c>
      <c r="C1102" s="15" t="s">
        <v>1575</v>
      </c>
      <c r="D1102" s="15" t="s">
        <v>2861</v>
      </c>
      <c r="E1102" s="15" t="s">
        <v>2868</v>
      </c>
      <c r="F1102" s="15" t="n">
        <v>0.18</v>
      </c>
      <c r="G1102" s="15" t="s">
        <v>15</v>
      </c>
      <c r="H1102" s="15" t="n">
        <v>10.79568</v>
      </c>
      <c r="I1102" s="23" t="n">
        <f aca="false">H1102*(1+F1102)/0.8</f>
        <v>15.923628</v>
      </c>
      <c r="J1102" s="77" t="n">
        <v>4005546106502</v>
      </c>
      <c r="K1102" s="61"/>
    </row>
    <row r="1103" s="73" customFormat="true" ht="15" hidden="false" customHeight="false" outlineLevel="0" collapsed="false">
      <c r="A1103" s="3" t="s">
        <v>2869</v>
      </c>
      <c r="B1103" s="15" t="s">
        <v>11</v>
      </c>
      <c r="C1103" s="15" t="s">
        <v>1575</v>
      </c>
      <c r="D1103" s="15" t="s">
        <v>2861</v>
      </c>
      <c r="E1103" s="15" t="s">
        <v>2870</v>
      </c>
      <c r="F1103" s="15" t="n">
        <v>0.18</v>
      </c>
      <c r="G1103" s="15" t="s">
        <v>15</v>
      </c>
      <c r="H1103" s="15" t="n">
        <v>10.79568</v>
      </c>
      <c r="I1103" s="23" t="n">
        <f aca="false">H1103*(1+F1103)/0.8</f>
        <v>15.923628</v>
      </c>
      <c r="J1103" s="77" t="n">
        <v>4005546106427</v>
      </c>
      <c r="K1103" s="61"/>
    </row>
    <row r="1104" s="73" customFormat="true" ht="15" hidden="false" customHeight="false" outlineLevel="0" collapsed="false">
      <c r="A1104" s="3" t="s">
        <v>2871</v>
      </c>
      <c r="B1104" s="15" t="s">
        <v>11</v>
      </c>
      <c r="C1104" s="15" t="s">
        <v>1575</v>
      </c>
      <c r="D1104" s="15" t="s">
        <v>2861</v>
      </c>
      <c r="E1104" s="15" t="s">
        <v>2872</v>
      </c>
      <c r="F1104" s="15" t="n">
        <v>0.18</v>
      </c>
      <c r="G1104" s="15" t="s">
        <v>15</v>
      </c>
      <c r="H1104" s="15" t="n">
        <f aca="false">VLOOKUP(E1104,[1]Sayfa5!E$1:H$1048576,4,0)</f>
        <v>7.72896</v>
      </c>
      <c r="I1104" s="23" t="n">
        <f aca="false">H1104*(1+F1104)/0.8</f>
        <v>11.400216</v>
      </c>
      <c r="J1104" s="78" t="n">
        <v>8691217084079</v>
      </c>
      <c r="K1104" s="61"/>
    </row>
    <row r="1105" s="73" customFormat="true" ht="15" hidden="false" customHeight="false" outlineLevel="0" collapsed="false">
      <c r="A1105" s="3" t="s">
        <v>2873</v>
      </c>
      <c r="B1105" s="15" t="s">
        <v>11</v>
      </c>
      <c r="C1105" s="15" t="s">
        <v>1575</v>
      </c>
      <c r="D1105" s="15" t="s">
        <v>2861</v>
      </c>
      <c r="E1105" s="15" t="s">
        <v>2874</v>
      </c>
      <c r="F1105" s="15" t="n">
        <v>0.18</v>
      </c>
      <c r="G1105" s="15" t="s">
        <v>15</v>
      </c>
      <c r="H1105" s="15" t="n">
        <f aca="false">VLOOKUP(E1105,[1]Sayfa5!E$1:H$1048576,4,0)</f>
        <v>7.72896</v>
      </c>
      <c r="I1105" s="23" t="n">
        <f aca="false">H1105*(1+F1105)/0.8</f>
        <v>11.400216</v>
      </c>
      <c r="J1105" s="78" t="n">
        <v>8691217084086</v>
      </c>
      <c r="K1105" s="61"/>
    </row>
    <row r="1106" s="73" customFormat="true" ht="15" hidden="false" customHeight="false" outlineLevel="0" collapsed="false">
      <c r="A1106" s="3" t="s">
        <v>2875</v>
      </c>
      <c r="B1106" s="15" t="s">
        <v>11</v>
      </c>
      <c r="C1106" s="15" t="s">
        <v>1575</v>
      </c>
      <c r="D1106" s="15" t="s">
        <v>2861</v>
      </c>
      <c r="E1106" s="15" t="s">
        <v>2876</v>
      </c>
      <c r="F1106" s="15" t="n">
        <v>0.18</v>
      </c>
      <c r="G1106" s="15" t="s">
        <v>15</v>
      </c>
      <c r="H1106" s="15" t="n">
        <f aca="false">VLOOKUP(E1106,[1]Sayfa5!E$1:H$1048576,4,0)</f>
        <v>7.72896</v>
      </c>
      <c r="I1106" s="23" t="n">
        <f aca="false">H1106*(1+F1106)/0.8</f>
        <v>11.400216</v>
      </c>
      <c r="J1106" s="78" t="n">
        <v>8691217084062</v>
      </c>
      <c r="K1106" s="61"/>
    </row>
    <row r="1107" s="73" customFormat="true" ht="15" hidden="false" customHeight="false" outlineLevel="0" collapsed="false">
      <c r="A1107" s="3" t="s">
        <v>2877</v>
      </c>
      <c r="B1107" s="15" t="s">
        <v>11</v>
      </c>
      <c r="C1107" s="15" t="s">
        <v>1575</v>
      </c>
      <c r="D1107" s="15" t="s">
        <v>2861</v>
      </c>
      <c r="E1107" s="15" t="s">
        <v>2878</v>
      </c>
      <c r="F1107" s="15" t="n">
        <v>0.18</v>
      </c>
      <c r="G1107" s="15" t="s">
        <v>15</v>
      </c>
      <c r="H1107" s="15" t="n">
        <f aca="false">VLOOKUP(E1107,[1]Sayfa5!E$1:H$1048576,4,0)</f>
        <v>7.72896</v>
      </c>
      <c r="I1107" s="23" t="n">
        <f aca="false">H1107*(1+F1107)/0.8</f>
        <v>11.400216</v>
      </c>
      <c r="J1107" s="78" t="n">
        <v>8691217084093</v>
      </c>
      <c r="K1107" s="61"/>
    </row>
    <row r="1108" s="73" customFormat="true" ht="15" hidden="false" customHeight="false" outlineLevel="0" collapsed="false">
      <c r="A1108" s="3" t="s">
        <v>2879</v>
      </c>
      <c r="B1108" s="15" t="s">
        <v>11</v>
      </c>
      <c r="C1108" s="15" t="s">
        <v>1575</v>
      </c>
      <c r="D1108" s="15" t="s">
        <v>2861</v>
      </c>
      <c r="E1108" s="15" t="s">
        <v>2880</v>
      </c>
      <c r="F1108" s="15" t="n">
        <v>0.18</v>
      </c>
      <c r="G1108" s="15" t="s">
        <v>15</v>
      </c>
      <c r="H1108" s="15" t="n">
        <f aca="false">VLOOKUP(E1108,[1]Sayfa5!E$1:H$1048576,4,0)</f>
        <v>7.72896</v>
      </c>
      <c r="I1108" s="23" t="n">
        <f aca="false">H1108*(1+F1108)/0.8</f>
        <v>11.400216</v>
      </c>
      <c r="J1108" s="65" t="s">
        <v>2881</v>
      </c>
      <c r="K1108" s="61"/>
    </row>
    <row r="1109" s="73" customFormat="true" ht="15" hidden="false" customHeight="false" outlineLevel="0" collapsed="false">
      <c r="A1109" s="3" t="s">
        <v>2882</v>
      </c>
      <c r="B1109" s="15" t="s">
        <v>11</v>
      </c>
      <c r="C1109" s="15" t="s">
        <v>1575</v>
      </c>
      <c r="D1109" s="15" t="s">
        <v>2861</v>
      </c>
      <c r="E1109" s="15" t="s">
        <v>2883</v>
      </c>
      <c r="F1109" s="15" t="n">
        <v>0.18</v>
      </c>
      <c r="G1109" s="15" t="s">
        <v>15</v>
      </c>
      <c r="H1109" s="15" t="n">
        <f aca="false">VLOOKUP(E1109,[1]Sayfa5!E$1:H$1048576,4,0)</f>
        <v>8.59032</v>
      </c>
      <c r="I1109" s="23" t="n">
        <f aca="false">H1109*(1+F1109)/0.8</f>
        <v>12.670722</v>
      </c>
      <c r="J1109" s="65" t="n">
        <v>8691217084277</v>
      </c>
      <c r="K1109" s="61"/>
    </row>
    <row r="1110" s="73" customFormat="true" ht="15" hidden="false" customHeight="false" outlineLevel="0" collapsed="false">
      <c r="A1110" s="3" t="s">
        <v>2884</v>
      </c>
      <c r="B1110" s="15" t="s">
        <v>11</v>
      </c>
      <c r="C1110" s="15" t="s">
        <v>1575</v>
      </c>
      <c r="D1110" s="15" t="s">
        <v>2861</v>
      </c>
      <c r="E1110" s="15" t="s">
        <v>2885</v>
      </c>
      <c r="F1110" s="15" t="n">
        <v>0.18</v>
      </c>
      <c r="G1110" s="15" t="s">
        <v>15</v>
      </c>
      <c r="H1110" s="15" t="n">
        <f aca="false">VLOOKUP(E1110,[1]Sayfa5!E$1:H$1048576,4,0)</f>
        <v>8.59032</v>
      </c>
      <c r="I1110" s="23" t="n">
        <f aca="false">H1110*(1+F1110)/0.8</f>
        <v>12.670722</v>
      </c>
      <c r="J1110" s="65" t="n">
        <v>8691217084284</v>
      </c>
      <c r="K1110" s="61"/>
    </row>
    <row r="1111" s="73" customFormat="true" ht="15" hidden="false" customHeight="false" outlineLevel="0" collapsed="false">
      <c r="A1111" s="3" t="s">
        <v>2886</v>
      </c>
      <c r="B1111" s="15" t="s">
        <v>11</v>
      </c>
      <c r="C1111" s="15" t="s">
        <v>1575</v>
      </c>
      <c r="D1111" s="15" t="s">
        <v>2861</v>
      </c>
      <c r="E1111" s="15" t="s">
        <v>2887</v>
      </c>
      <c r="F1111" s="15" t="n">
        <v>0.18</v>
      </c>
      <c r="G1111" s="15" t="s">
        <v>15</v>
      </c>
      <c r="H1111" s="15" t="n">
        <f aca="false">VLOOKUP(E1111,[1]Sayfa5!E$1:H$1048576,4,0)</f>
        <v>8.59032</v>
      </c>
      <c r="I1111" s="23" t="n">
        <f aca="false">H1111*(1+F1111)/0.8</f>
        <v>12.670722</v>
      </c>
      <c r="J1111" s="65" t="n">
        <v>8691217084260</v>
      </c>
      <c r="K1111" s="61"/>
    </row>
    <row r="1112" s="73" customFormat="true" ht="15" hidden="false" customHeight="false" outlineLevel="0" collapsed="false">
      <c r="A1112" s="3" t="s">
        <v>2888</v>
      </c>
      <c r="B1112" s="15" t="s">
        <v>11</v>
      </c>
      <c r="C1112" s="15" t="s">
        <v>1575</v>
      </c>
      <c r="D1112" s="15" t="s">
        <v>2861</v>
      </c>
      <c r="E1112" s="15" t="s">
        <v>2889</v>
      </c>
      <c r="F1112" s="15" t="n">
        <v>0.18</v>
      </c>
      <c r="G1112" s="15" t="s">
        <v>15</v>
      </c>
      <c r="H1112" s="15" t="n">
        <f aca="false">VLOOKUP(E1112,[1]Sayfa5!E$1:H$1048576,4,0)</f>
        <v>8.59032</v>
      </c>
      <c r="I1112" s="23" t="n">
        <f aca="false">H1112*(1+F1112)/0.8</f>
        <v>12.670722</v>
      </c>
      <c r="J1112" s="65" t="n">
        <v>8691217084291</v>
      </c>
      <c r="K1112" s="61"/>
    </row>
    <row r="1113" s="73" customFormat="true" ht="15" hidden="false" customHeight="false" outlineLevel="0" collapsed="false">
      <c r="A1113" s="3" t="s">
        <v>2890</v>
      </c>
      <c r="B1113" s="15" t="s">
        <v>11</v>
      </c>
      <c r="C1113" s="15" t="s">
        <v>1575</v>
      </c>
      <c r="D1113" s="15" t="s">
        <v>2861</v>
      </c>
      <c r="E1113" s="15" t="s">
        <v>2891</v>
      </c>
      <c r="F1113" s="15" t="n">
        <v>0.18</v>
      </c>
      <c r="G1113" s="15" t="s">
        <v>15</v>
      </c>
      <c r="H1113" s="15" t="n">
        <f aca="false">VLOOKUP(E1113,[1]Sayfa5!E$1:H$1048576,4,0)</f>
        <v>8.59032</v>
      </c>
      <c r="I1113" s="23" t="n">
        <f aca="false">H1113*(1+F1113)/0.8</f>
        <v>12.670722</v>
      </c>
      <c r="J1113" s="65" t="s">
        <v>2892</v>
      </c>
      <c r="K1113" s="61"/>
    </row>
    <row r="1114" s="73" customFormat="true" ht="15" hidden="false" customHeight="false" outlineLevel="0" collapsed="false">
      <c r="A1114" s="3" t="s">
        <v>2893</v>
      </c>
      <c r="B1114" s="15" t="s">
        <v>11</v>
      </c>
      <c r="C1114" s="15" t="s">
        <v>1575</v>
      </c>
      <c r="D1114" s="15" t="s">
        <v>2861</v>
      </c>
      <c r="E1114" s="15" t="s">
        <v>2894</v>
      </c>
      <c r="F1114" s="15" t="n">
        <v>0.18</v>
      </c>
      <c r="G1114" s="15" t="s">
        <v>15</v>
      </c>
      <c r="H1114" s="15" t="n">
        <f aca="false">VLOOKUP(E1114,[1]Sayfa5!E$1:H$1048576,4,0)</f>
        <v>8.59032</v>
      </c>
      <c r="I1114" s="23" t="n">
        <f aca="false">H1114*(1+F1114)/0.8</f>
        <v>12.670722</v>
      </c>
      <c r="J1114" s="65" t="s">
        <v>2895</v>
      </c>
      <c r="K1114" s="61"/>
    </row>
    <row r="1115" s="73" customFormat="true" ht="15" hidden="false" customHeight="false" outlineLevel="0" collapsed="false">
      <c r="A1115" s="3" t="s">
        <v>2896</v>
      </c>
      <c r="B1115" s="15" t="s">
        <v>11</v>
      </c>
      <c r="C1115" s="15" t="s">
        <v>1575</v>
      </c>
      <c r="D1115" s="15" t="s">
        <v>2861</v>
      </c>
      <c r="E1115" s="15" t="s">
        <v>2897</v>
      </c>
      <c r="F1115" s="15" t="n">
        <v>0.18</v>
      </c>
      <c r="G1115" s="15" t="s">
        <v>15</v>
      </c>
      <c r="H1115" s="15" t="n">
        <f aca="false">VLOOKUP(E1115,[1]Sayfa5!E$1:H$1048576,4,0)</f>
        <v>8.59032</v>
      </c>
      <c r="I1115" s="23" t="n">
        <f aca="false">H1115*(1+F1115)/0.8</f>
        <v>12.670722</v>
      </c>
      <c r="J1115" s="65" t="s">
        <v>2898</v>
      </c>
      <c r="K1115" s="61"/>
    </row>
    <row r="1116" s="73" customFormat="true" ht="15" hidden="false" customHeight="false" outlineLevel="0" collapsed="false">
      <c r="A1116" s="3" t="s">
        <v>2899</v>
      </c>
      <c r="B1116" s="15" t="s">
        <v>11</v>
      </c>
      <c r="C1116" s="15" t="s">
        <v>1575</v>
      </c>
      <c r="D1116" s="15" t="s">
        <v>2861</v>
      </c>
      <c r="E1116" s="15" t="s">
        <v>2900</v>
      </c>
      <c r="F1116" s="15" t="n">
        <v>0.18</v>
      </c>
      <c r="G1116" s="15" t="s">
        <v>15</v>
      </c>
      <c r="H1116" s="15" t="n">
        <f aca="false">VLOOKUP(E1116,[1]Sayfa5!E$1:H$1048576,4,0)</f>
        <v>8.59032</v>
      </c>
      <c r="I1116" s="23" t="n">
        <f aca="false">H1116*(1+F1116)/0.8</f>
        <v>12.670722</v>
      </c>
      <c r="J1116" s="65" t="s">
        <v>2901</v>
      </c>
      <c r="K1116" s="61"/>
    </row>
    <row r="1117" s="73" customFormat="true" ht="15" hidden="false" customHeight="false" outlineLevel="0" collapsed="false">
      <c r="A1117" s="3" t="s">
        <v>2902</v>
      </c>
      <c r="B1117" s="15" t="s">
        <v>11</v>
      </c>
      <c r="C1117" s="15" t="s">
        <v>1575</v>
      </c>
      <c r="D1117" s="15" t="s">
        <v>2861</v>
      </c>
      <c r="E1117" s="15" t="s">
        <v>2903</v>
      </c>
      <c r="F1117" s="15" t="n">
        <v>0.18</v>
      </c>
      <c r="G1117" s="15" t="s">
        <v>15</v>
      </c>
      <c r="H1117" s="15" t="n">
        <f aca="false">VLOOKUP(E1117,[1]Sayfa5!E$1:H$1048576,4,0)</f>
        <v>8.59032</v>
      </c>
      <c r="I1117" s="23" t="n">
        <f aca="false">H1117*(1+F1117)/0.8</f>
        <v>12.670722</v>
      </c>
      <c r="J1117" s="65" t="s">
        <v>2904</v>
      </c>
      <c r="K1117" s="61"/>
    </row>
    <row r="1118" s="73" customFormat="true" ht="15" hidden="false" customHeight="false" outlineLevel="0" collapsed="false">
      <c r="A1118" s="3" t="s">
        <v>2905</v>
      </c>
      <c r="B1118" s="15" t="s">
        <v>11</v>
      </c>
      <c r="C1118" s="15" t="s">
        <v>1575</v>
      </c>
      <c r="D1118" s="15" t="s">
        <v>2861</v>
      </c>
      <c r="E1118" s="15" t="s">
        <v>2906</v>
      </c>
      <c r="F1118" s="15" t="n">
        <v>0.18</v>
      </c>
      <c r="G1118" s="15" t="s">
        <v>15</v>
      </c>
      <c r="H1118" s="15" t="n">
        <f aca="false">VLOOKUP(E1118,[1]Sayfa5!E$1:H$1048576,4,0)</f>
        <v>8.59032</v>
      </c>
      <c r="I1118" s="23" t="n">
        <f aca="false">H1118*(1+F1118)/0.8</f>
        <v>12.670722</v>
      </c>
      <c r="J1118" s="65" t="s">
        <v>2907</v>
      </c>
      <c r="K1118" s="61"/>
    </row>
    <row r="1119" s="73" customFormat="true" ht="15" hidden="false" customHeight="false" outlineLevel="0" collapsed="false">
      <c r="A1119" s="3" t="s">
        <v>2908</v>
      </c>
      <c r="B1119" s="15" t="s">
        <v>11</v>
      </c>
      <c r="C1119" s="15" t="s">
        <v>1575</v>
      </c>
      <c r="D1119" s="15" t="s">
        <v>2861</v>
      </c>
      <c r="E1119" s="15" t="s">
        <v>2909</v>
      </c>
      <c r="F1119" s="15" t="n">
        <v>0.18</v>
      </c>
      <c r="G1119" s="15" t="s">
        <v>15</v>
      </c>
      <c r="H1119" s="15" t="n">
        <f aca="false">VLOOKUP(E1119,[1]Sayfa5!E$1:H$1048576,4,0)</f>
        <v>7.7212</v>
      </c>
      <c r="I1119" s="23" t="n">
        <f aca="false">H1119*(1+F1119)/0.8</f>
        <v>11.38877</v>
      </c>
      <c r="J1119" s="65" t="n">
        <v>8691217822213</v>
      </c>
      <c r="K1119" s="61"/>
    </row>
    <row r="1120" s="73" customFormat="true" ht="15" hidden="false" customHeight="false" outlineLevel="0" collapsed="false">
      <c r="A1120" s="3" t="s">
        <v>2910</v>
      </c>
      <c r="B1120" s="15" t="s">
        <v>11</v>
      </c>
      <c r="C1120" s="15" t="s">
        <v>1575</v>
      </c>
      <c r="D1120" s="15" t="s">
        <v>2861</v>
      </c>
      <c r="E1120" s="15" t="s">
        <v>2911</v>
      </c>
      <c r="F1120" s="15" t="n">
        <v>0.18</v>
      </c>
      <c r="G1120" s="15" t="s">
        <v>15</v>
      </c>
      <c r="H1120" s="15" t="n">
        <f aca="false">VLOOKUP(E1120,[1]Sayfa5!E$1:H$1048576,4,0)</f>
        <v>7.7212</v>
      </c>
      <c r="I1120" s="23" t="n">
        <f aca="false">H1120*(1+F1120)/0.8</f>
        <v>11.38877</v>
      </c>
      <c r="J1120" s="65" t="n">
        <v>8691217822206</v>
      </c>
      <c r="K1120" s="61"/>
    </row>
    <row r="1121" s="73" customFormat="true" ht="15" hidden="false" customHeight="false" outlineLevel="0" collapsed="false">
      <c r="A1121" s="3" t="s">
        <v>2912</v>
      </c>
      <c r="B1121" s="15" t="s">
        <v>11</v>
      </c>
      <c r="C1121" s="15" t="s">
        <v>1575</v>
      </c>
      <c r="D1121" s="15" t="s">
        <v>2861</v>
      </c>
      <c r="E1121" s="15" t="s">
        <v>2913</v>
      </c>
      <c r="F1121" s="15" t="n">
        <v>0.18</v>
      </c>
      <c r="G1121" s="15" t="s">
        <v>15</v>
      </c>
      <c r="H1121" s="15" t="n">
        <f aca="false">VLOOKUP(E1121,[1]Sayfa5!E$1:H$1048576,4,0)</f>
        <v>7.7212</v>
      </c>
      <c r="I1121" s="23" t="n">
        <f aca="false">H1121*(1+F1121)/0.8</f>
        <v>11.38877</v>
      </c>
      <c r="J1121" s="65" t="n">
        <v>8691217822268</v>
      </c>
      <c r="K1121" s="61"/>
    </row>
    <row r="1122" s="73" customFormat="true" ht="15" hidden="false" customHeight="false" outlineLevel="0" collapsed="false">
      <c r="A1122" s="3" t="s">
        <v>2914</v>
      </c>
      <c r="B1122" s="15" t="s">
        <v>11</v>
      </c>
      <c r="C1122" s="15" t="s">
        <v>1575</v>
      </c>
      <c r="D1122" s="15" t="s">
        <v>2861</v>
      </c>
      <c r="E1122" s="15" t="s">
        <v>2915</v>
      </c>
      <c r="F1122" s="15" t="n">
        <v>0.18</v>
      </c>
      <c r="G1122" s="15" t="s">
        <v>15</v>
      </c>
      <c r="H1122" s="15" t="n">
        <f aca="false">VLOOKUP(E1122,[1]Sayfa5!E$1:H$1048576,4,0)</f>
        <v>7.7212</v>
      </c>
      <c r="I1122" s="23" t="n">
        <f aca="false">H1122*(1+F1122)/0.8</f>
        <v>11.38877</v>
      </c>
      <c r="J1122" s="65" t="n">
        <v>8691217822275</v>
      </c>
      <c r="K1122" s="61"/>
    </row>
    <row r="1123" s="73" customFormat="true" ht="15" hidden="false" customHeight="false" outlineLevel="0" collapsed="false">
      <c r="A1123" s="3" t="s">
        <v>2916</v>
      </c>
      <c r="B1123" s="15" t="s">
        <v>11</v>
      </c>
      <c r="C1123" s="15" t="s">
        <v>1575</v>
      </c>
      <c r="D1123" s="15" t="s">
        <v>2861</v>
      </c>
      <c r="E1123" s="15" t="s">
        <v>2917</v>
      </c>
      <c r="F1123" s="15" t="n">
        <v>0.18</v>
      </c>
      <c r="G1123" s="15" t="s">
        <v>15</v>
      </c>
      <c r="H1123" s="15" t="n">
        <f aca="false">VLOOKUP(E1123,[1]Sayfa5!E$1:H$1048576,4,0)</f>
        <v>7.7212</v>
      </c>
      <c r="I1123" s="23" t="n">
        <f aca="false">H1123*(1+F1123)/0.8</f>
        <v>11.38877</v>
      </c>
      <c r="J1123" s="65" t="n">
        <v>8691217822282</v>
      </c>
      <c r="K1123" s="61"/>
    </row>
    <row r="1124" s="73" customFormat="true" ht="15" hidden="false" customHeight="false" outlineLevel="0" collapsed="false">
      <c r="A1124" s="3" t="s">
        <v>2918</v>
      </c>
      <c r="B1124" s="15" t="s">
        <v>11</v>
      </c>
      <c r="C1124" s="15" t="s">
        <v>1575</v>
      </c>
      <c r="D1124" s="15" t="s">
        <v>2861</v>
      </c>
      <c r="E1124" s="15" t="s">
        <v>2919</v>
      </c>
      <c r="F1124" s="15" t="n">
        <v>0.18</v>
      </c>
      <c r="G1124" s="15" t="s">
        <v>15</v>
      </c>
      <c r="H1124" s="15" t="n">
        <f aca="false">VLOOKUP(E1124,[1]Sayfa5!E$1:H$1048576,4,0)</f>
        <v>7.7212</v>
      </c>
      <c r="I1124" s="23" t="n">
        <f aca="false">H1124*(1+F1124)/0.8</f>
        <v>11.38877</v>
      </c>
      <c r="J1124" s="65" t="n">
        <v>8691217822220</v>
      </c>
      <c r="K1124" s="61"/>
    </row>
    <row r="1125" s="73" customFormat="true" ht="15" hidden="false" customHeight="false" outlineLevel="0" collapsed="false">
      <c r="A1125" s="3" t="s">
        <v>2920</v>
      </c>
      <c r="B1125" s="15" t="s">
        <v>11</v>
      </c>
      <c r="C1125" s="15" t="s">
        <v>1575</v>
      </c>
      <c r="D1125" s="15" t="s">
        <v>2861</v>
      </c>
      <c r="E1125" s="15" t="s">
        <v>2921</v>
      </c>
      <c r="F1125" s="15" t="n">
        <v>0.18</v>
      </c>
      <c r="G1125" s="15" t="s">
        <v>15</v>
      </c>
      <c r="H1125" s="15" t="n">
        <f aca="false">VLOOKUP(E1125,[1]Sayfa5!E$1:H$1048576,4,0)</f>
        <v>7.7212</v>
      </c>
      <c r="I1125" s="23" t="n">
        <f aca="false">H1125*(1+F1125)/0.8</f>
        <v>11.38877</v>
      </c>
      <c r="J1125" s="65" t="n">
        <v>8691217822237</v>
      </c>
      <c r="K1125" s="61"/>
    </row>
    <row r="1126" s="73" customFormat="true" ht="15" hidden="false" customHeight="false" outlineLevel="0" collapsed="false">
      <c r="A1126" s="3" t="s">
        <v>2922</v>
      </c>
      <c r="B1126" s="15" t="s">
        <v>11</v>
      </c>
      <c r="C1126" s="15" t="s">
        <v>1575</v>
      </c>
      <c r="D1126" s="15" t="s">
        <v>2861</v>
      </c>
      <c r="E1126" s="15" t="s">
        <v>2923</v>
      </c>
      <c r="F1126" s="15" t="n">
        <v>0.18</v>
      </c>
      <c r="G1126" s="15" t="s">
        <v>15</v>
      </c>
      <c r="H1126" s="15" t="n">
        <f aca="false">VLOOKUP(E1126,[1]Sayfa5!E$1:H$1048576,4,0)</f>
        <v>7.7212</v>
      </c>
      <c r="I1126" s="23" t="n">
        <f aca="false">H1126*(1+F1126)/0.8</f>
        <v>11.38877</v>
      </c>
      <c r="J1126" s="65" t="n">
        <v>8691217822299</v>
      </c>
      <c r="K1126" s="61"/>
    </row>
    <row r="1127" s="73" customFormat="true" ht="15" hidden="false" customHeight="false" outlineLevel="0" collapsed="false">
      <c r="A1127" s="3" t="s">
        <v>2924</v>
      </c>
      <c r="B1127" s="15" t="s">
        <v>11</v>
      </c>
      <c r="C1127" s="15" t="s">
        <v>1575</v>
      </c>
      <c r="D1127" s="15" t="s">
        <v>2861</v>
      </c>
      <c r="E1127" s="15" t="s">
        <v>2925</v>
      </c>
      <c r="F1127" s="15" t="n">
        <v>0.18</v>
      </c>
      <c r="G1127" s="15" t="s">
        <v>15</v>
      </c>
      <c r="H1127" s="15" t="n">
        <f aca="false">VLOOKUP(E1127,[1]Sayfa5!E$1:H$1048576,4,0)</f>
        <v>7.7212</v>
      </c>
      <c r="I1127" s="23" t="n">
        <f aca="false">H1127*(1+F1127)/0.8</f>
        <v>11.38877</v>
      </c>
      <c r="J1127" s="65" t="n">
        <v>8691217822244</v>
      </c>
      <c r="K1127" s="61"/>
    </row>
    <row r="1128" s="73" customFormat="true" ht="15" hidden="false" customHeight="false" outlineLevel="0" collapsed="false">
      <c r="A1128" s="3" t="s">
        <v>2926</v>
      </c>
      <c r="B1128" s="15" t="s">
        <v>11</v>
      </c>
      <c r="C1128" s="15" t="s">
        <v>1575</v>
      </c>
      <c r="D1128" s="15" t="s">
        <v>2861</v>
      </c>
      <c r="E1128" s="15" t="s">
        <v>2927</v>
      </c>
      <c r="F1128" s="15" t="n">
        <v>0.18</v>
      </c>
      <c r="G1128" s="15" t="s">
        <v>15</v>
      </c>
      <c r="H1128" s="15" t="n">
        <f aca="false">VLOOKUP(E1128,[1]Sayfa5!E$1:H$1048576,4,0)</f>
        <v>7.7212</v>
      </c>
      <c r="I1128" s="23" t="n">
        <f aca="false">H1128*(1+F1128)/0.8</f>
        <v>11.38877</v>
      </c>
      <c r="J1128" s="65" t="n">
        <v>8691217822251</v>
      </c>
      <c r="K1128" s="61"/>
    </row>
    <row r="1129" s="73" customFormat="true" ht="15" hidden="false" customHeight="false" outlineLevel="0" collapsed="false">
      <c r="A1129" s="3" t="s">
        <v>2928</v>
      </c>
      <c r="B1129" s="15" t="s">
        <v>11</v>
      </c>
      <c r="C1129" s="15" t="s">
        <v>1575</v>
      </c>
      <c r="D1129" s="15" t="s">
        <v>2861</v>
      </c>
      <c r="E1129" s="15" t="s">
        <v>2929</v>
      </c>
      <c r="F1129" s="15" t="n">
        <v>0.18</v>
      </c>
      <c r="G1129" s="15" t="s">
        <v>15</v>
      </c>
      <c r="H1129" s="15" t="n">
        <f aca="false">VLOOKUP(E1129,[1]Sayfa5!E$1:H$1048576,4,0)</f>
        <v>16.798848</v>
      </c>
      <c r="I1129" s="23" t="n">
        <f aca="false">H1129*(1+F1129)/0.8</f>
        <v>24.7783008</v>
      </c>
      <c r="J1129" s="65" t="n">
        <v>8691217054096</v>
      </c>
      <c r="K1129" s="61"/>
    </row>
    <row r="1130" s="73" customFormat="true" ht="15" hidden="false" customHeight="false" outlineLevel="0" collapsed="false">
      <c r="A1130" s="3" t="s">
        <v>2930</v>
      </c>
      <c r="B1130" s="15" t="s">
        <v>11</v>
      </c>
      <c r="C1130" s="15" t="s">
        <v>1575</v>
      </c>
      <c r="D1130" s="15" t="s">
        <v>2861</v>
      </c>
      <c r="E1130" s="15" t="s">
        <v>2931</v>
      </c>
      <c r="F1130" s="15" t="n">
        <v>0.18</v>
      </c>
      <c r="G1130" s="15" t="s">
        <v>15</v>
      </c>
      <c r="H1130" s="15" t="n">
        <f aca="false">VLOOKUP(E1130,[1]Sayfa5!E$1:H$1048576,4,0)</f>
        <v>16.798848</v>
      </c>
      <c r="I1130" s="23" t="n">
        <f aca="false">H1130*(1+F1130)/0.8</f>
        <v>24.7783008</v>
      </c>
      <c r="J1130" s="65" t="n">
        <v>8691217054065</v>
      </c>
      <c r="K1130" s="61"/>
    </row>
    <row r="1131" s="73" customFormat="true" ht="15" hidden="false" customHeight="false" outlineLevel="0" collapsed="false">
      <c r="A1131" s="3" t="s">
        <v>2932</v>
      </c>
      <c r="B1131" s="15" t="s">
        <v>11</v>
      </c>
      <c r="C1131" s="15" t="s">
        <v>1575</v>
      </c>
      <c r="D1131" s="15" t="s">
        <v>2861</v>
      </c>
      <c r="E1131" s="15" t="s">
        <v>2933</v>
      </c>
      <c r="F1131" s="15" t="n">
        <v>0.18</v>
      </c>
      <c r="G1131" s="15" t="s">
        <v>15</v>
      </c>
      <c r="H1131" s="15" t="n">
        <f aca="false">VLOOKUP(E1131,[1]Sayfa5!E$1:H$1048576,4,0)</f>
        <v>52.5050136</v>
      </c>
      <c r="I1131" s="23" t="n">
        <f aca="false">H1131*(1+F1131)/0.8</f>
        <v>77.44489506</v>
      </c>
      <c r="J1131" s="65" t="n">
        <v>8691217384896</v>
      </c>
      <c r="K1131" s="61"/>
    </row>
    <row r="1132" s="73" customFormat="true" ht="15" hidden="false" customHeight="false" outlineLevel="0" collapsed="false">
      <c r="A1132" s="3" t="s">
        <v>2934</v>
      </c>
      <c r="B1132" s="15" t="s">
        <v>11</v>
      </c>
      <c r="C1132" s="15" t="s">
        <v>1575</v>
      </c>
      <c r="D1132" s="15" t="s">
        <v>2861</v>
      </c>
      <c r="E1132" s="15" t="s">
        <v>2935</v>
      </c>
      <c r="F1132" s="15" t="n">
        <v>0.18</v>
      </c>
      <c r="G1132" s="15" t="s">
        <v>15</v>
      </c>
      <c r="H1132" s="15" t="n">
        <f aca="false">VLOOKUP(E1132,[1]Sayfa5!E$1:H$1048576,4,0)</f>
        <v>52.5050136</v>
      </c>
      <c r="I1132" s="23" t="n">
        <f aca="false">H1132*(1+F1132)/0.8</f>
        <v>77.44489506</v>
      </c>
      <c r="J1132" s="65" t="n">
        <v>8691217384889</v>
      </c>
      <c r="K1132" s="61"/>
    </row>
    <row r="1133" s="73" customFormat="true" ht="15" hidden="false" customHeight="false" outlineLevel="0" collapsed="false">
      <c r="A1133" s="3" t="s">
        <v>2936</v>
      </c>
      <c r="B1133" s="15" t="s">
        <v>11</v>
      </c>
      <c r="C1133" s="15" t="s">
        <v>1575</v>
      </c>
      <c r="D1133" s="15" t="s">
        <v>2937</v>
      </c>
      <c r="E1133" s="15" t="s">
        <v>2938</v>
      </c>
      <c r="F1133" s="15" t="n">
        <v>0.18</v>
      </c>
      <c r="G1133" s="15" t="s">
        <v>15</v>
      </c>
      <c r="H1133" s="15" t="n">
        <f aca="false">VLOOKUP(E1133,[1]Sayfa5!E$1:H$1048576,4,0)</f>
        <v>3.120684</v>
      </c>
      <c r="I1133" s="23" t="n">
        <f aca="false">H1133*(1+F1133)/0.8</f>
        <v>4.6030089</v>
      </c>
      <c r="J1133" s="79" t="n">
        <f aca="false">VLOOKUP(E1133,[1]Sayfa5!E$1:I$1048576,5,0)</f>
        <v>8691217121408</v>
      </c>
      <c r="K1133" s="61"/>
    </row>
    <row r="1134" s="73" customFormat="true" ht="15" hidden="false" customHeight="false" outlineLevel="0" collapsed="false">
      <c r="A1134" s="3" t="s">
        <v>2939</v>
      </c>
      <c r="B1134" s="15" t="s">
        <v>11</v>
      </c>
      <c r="C1134" s="15" t="s">
        <v>1575</v>
      </c>
      <c r="D1134" s="15" t="s">
        <v>2937</v>
      </c>
      <c r="E1134" s="15" t="s">
        <v>2940</v>
      </c>
      <c r="F1134" s="15" t="n">
        <v>0.18</v>
      </c>
      <c r="G1134" s="15" t="s">
        <v>15</v>
      </c>
      <c r="H1134" s="15" t="n">
        <f aca="false">VLOOKUP(E1134,[1]Sayfa5!E$1:H$1048576,4,0)</f>
        <v>4.016964</v>
      </c>
      <c r="I1134" s="23" t="n">
        <f aca="false">H1134*(1+F1134)/0.8</f>
        <v>5.9250219</v>
      </c>
      <c r="J1134" s="79" t="n">
        <f aca="false">VLOOKUP(E1134,[1]Sayfa5!E$1:I$1048576,5,0)</f>
        <v>8691217122009</v>
      </c>
      <c r="K1134" s="61"/>
    </row>
    <row r="1135" s="73" customFormat="true" ht="15" hidden="false" customHeight="false" outlineLevel="0" collapsed="false">
      <c r="A1135" s="3" t="s">
        <v>2941</v>
      </c>
      <c r="B1135" s="15" t="s">
        <v>11</v>
      </c>
      <c r="C1135" s="15" t="s">
        <v>1575</v>
      </c>
      <c r="D1135" s="15" t="s">
        <v>2937</v>
      </c>
      <c r="E1135" s="15" t="s">
        <v>2942</v>
      </c>
      <c r="F1135" s="15" t="n">
        <v>0.18</v>
      </c>
      <c r="G1135" s="15" t="s">
        <v>15</v>
      </c>
      <c r="H1135" s="15" t="n">
        <f aca="false">VLOOKUP(E1135,[1]Sayfa5!E$1:H$1048576,4,0)</f>
        <v>4.367328</v>
      </c>
      <c r="I1135" s="23" t="n">
        <f aca="false">H1135*(1+F1135)/0.8</f>
        <v>6.4418088</v>
      </c>
      <c r="J1135" s="79" t="n">
        <f aca="false">VLOOKUP(E1135,[1]Sayfa5!E$1:I$1048576,5,0)</f>
        <v>8691217122207</v>
      </c>
      <c r="K1135" s="61"/>
    </row>
    <row r="1136" s="73" customFormat="true" ht="15" hidden="false" customHeight="false" outlineLevel="0" collapsed="false">
      <c r="A1136" s="3" t="s">
        <v>2943</v>
      </c>
      <c r="B1136" s="15" t="s">
        <v>11</v>
      </c>
      <c r="C1136" s="15" t="s">
        <v>1575</v>
      </c>
      <c r="D1136" s="15" t="s">
        <v>2937</v>
      </c>
      <c r="E1136" s="15" t="s">
        <v>2944</v>
      </c>
      <c r="F1136" s="15" t="n">
        <v>0.18</v>
      </c>
      <c r="G1136" s="15" t="s">
        <v>15</v>
      </c>
      <c r="H1136" s="15" t="n">
        <f aca="false">VLOOKUP(E1136,[1]Sayfa5!E$1:H$1048576,4,0)</f>
        <v>5.597676</v>
      </c>
      <c r="I1136" s="23" t="n">
        <f aca="false">H1136*(1+F1136)/0.8</f>
        <v>8.2565721</v>
      </c>
      <c r="J1136" s="79" t="n">
        <f aca="false">VLOOKUP(E1136,[1]Sayfa5!E$1:I$1048576,5,0)</f>
        <v>8691217122504</v>
      </c>
      <c r="K1136" s="61"/>
    </row>
    <row r="1137" s="73" customFormat="true" ht="15" hidden="false" customHeight="false" outlineLevel="0" collapsed="false">
      <c r="A1137" s="3" t="s">
        <v>2945</v>
      </c>
      <c r="B1137" s="15" t="s">
        <v>11</v>
      </c>
      <c r="C1137" s="15" t="s">
        <v>1575</v>
      </c>
      <c r="D1137" s="15" t="s">
        <v>2937</v>
      </c>
      <c r="E1137" s="15" t="s">
        <v>2946</v>
      </c>
      <c r="F1137" s="15" t="n">
        <v>0.18</v>
      </c>
      <c r="G1137" s="15" t="s">
        <v>15</v>
      </c>
      <c r="H1137" s="15" t="n">
        <f aca="false">VLOOKUP(E1137,[1]Sayfa5!E$1:H$1048576,4,0)</f>
        <v>2.823088</v>
      </c>
      <c r="I1137" s="23" t="n">
        <f aca="false">H1137*(1+F1137)/0.8</f>
        <v>4.1640548</v>
      </c>
      <c r="J1137" s="79" t="n">
        <f aca="false">VLOOKUP(E1137,[1]Sayfa5!E$1:I$1048576,5,0)</f>
        <v>8691217040808</v>
      </c>
      <c r="K1137" s="61"/>
    </row>
    <row r="1138" s="73" customFormat="true" ht="15" hidden="false" customHeight="false" outlineLevel="0" collapsed="false">
      <c r="A1138" s="3" t="s">
        <v>2947</v>
      </c>
      <c r="B1138" s="15" t="s">
        <v>11</v>
      </c>
      <c r="C1138" s="15" t="s">
        <v>1575</v>
      </c>
      <c r="D1138" s="15" t="s">
        <v>2937</v>
      </c>
      <c r="E1138" s="15" t="s">
        <v>2948</v>
      </c>
      <c r="F1138" s="15" t="n">
        <v>0.18</v>
      </c>
      <c r="G1138" s="15" t="s">
        <v>15</v>
      </c>
      <c r="H1138" s="15" t="n">
        <f aca="false">VLOOKUP(E1138,[1]Sayfa5!E$1:H$1048576,4,0)</f>
        <v>3.0183296</v>
      </c>
      <c r="I1138" s="23" t="n">
        <f aca="false">H1138*(1+F1138)/0.8</f>
        <v>4.45203616</v>
      </c>
      <c r="J1138" s="79" t="n">
        <f aca="false">VLOOKUP(E1138,[1]Sayfa5!E$1:I$1048576,5,0)</f>
        <v>8691217041003</v>
      </c>
      <c r="K1138" s="61"/>
    </row>
    <row r="1139" s="73" customFormat="true" ht="15" hidden="false" customHeight="false" outlineLevel="0" collapsed="false">
      <c r="A1139" s="3" t="s">
        <v>2949</v>
      </c>
      <c r="B1139" s="15" t="s">
        <v>11</v>
      </c>
      <c r="C1139" s="15" t="s">
        <v>1575</v>
      </c>
      <c r="D1139" s="15" t="s">
        <v>2937</v>
      </c>
      <c r="E1139" s="15" t="s">
        <v>2950</v>
      </c>
      <c r="F1139" s="15" t="n">
        <v>0.18</v>
      </c>
      <c r="G1139" s="15" t="s">
        <v>15</v>
      </c>
      <c r="H1139" s="15" t="n">
        <f aca="false">VLOOKUP(E1139,[1]Sayfa5!E$1:H$1048576,4,0)</f>
        <v>4.1320448</v>
      </c>
      <c r="I1139" s="23" t="n">
        <f aca="false">H1139*(1+F1139)/0.8</f>
        <v>6.09476608</v>
      </c>
      <c r="J1139" s="79" t="n">
        <f aca="false">VLOOKUP(E1139,[1]Sayfa5!E$1:I$1048576,5,0)</f>
        <v>8691217041508</v>
      </c>
      <c r="K1139" s="61"/>
    </row>
    <row r="1140" s="73" customFormat="true" ht="15" hidden="false" customHeight="false" outlineLevel="0" collapsed="false">
      <c r="A1140" s="3" t="s">
        <v>2951</v>
      </c>
      <c r="B1140" s="15" t="s">
        <v>11</v>
      </c>
      <c r="C1140" s="15" t="s">
        <v>1575</v>
      </c>
      <c r="D1140" s="15" t="s">
        <v>2937</v>
      </c>
      <c r="E1140" s="15" t="s">
        <v>2952</v>
      </c>
      <c r="F1140" s="15" t="n">
        <v>0.18</v>
      </c>
      <c r="G1140" s="15" t="s">
        <v>15</v>
      </c>
      <c r="H1140" s="15" t="n">
        <f aca="false">VLOOKUP(E1140,[1]Sayfa5!E$1:H$1048576,4,0)</f>
        <v>4.6646912</v>
      </c>
      <c r="I1140" s="23" t="n">
        <f aca="false">H1140*(1+F1140)/0.8</f>
        <v>6.88041952</v>
      </c>
      <c r="J1140" s="79" t="n">
        <f aca="false">VLOOKUP(E1140,[1]Sayfa5!E$1:I$1048576,5,0)</f>
        <v>8691217042000</v>
      </c>
      <c r="K1140" s="61"/>
    </row>
    <row r="1141" s="73" customFormat="true" ht="15" hidden="false" customHeight="false" outlineLevel="0" collapsed="false">
      <c r="A1141" s="3" t="s">
        <v>2953</v>
      </c>
      <c r="B1141" s="15" t="s">
        <v>11</v>
      </c>
      <c r="C1141" s="15" t="s">
        <v>1575</v>
      </c>
      <c r="D1141" s="15" t="s">
        <v>2937</v>
      </c>
      <c r="E1141" s="15" t="s">
        <v>2954</v>
      </c>
      <c r="F1141" s="15" t="n">
        <v>0.18</v>
      </c>
      <c r="G1141" s="15" t="s">
        <v>15</v>
      </c>
      <c r="H1141" s="15" t="n">
        <f aca="false">VLOOKUP(E1141,[1]Sayfa5!E$1:H$1048576,4,0)</f>
        <v>7.0079008</v>
      </c>
      <c r="I1141" s="23" t="n">
        <f aca="false">H1141*(1+F1141)/0.8</f>
        <v>10.33665368</v>
      </c>
      <c r="J1141" s="79" t="n">
        <f aca="false">VLOOKUP(E1141,[1]Sayfa5!E$1:I$1048576,5,0)</f>
        <v>8691217042505</v>
      </c>
      <c r="K1141" s="61"/>
    </row>
    <row r="1142" s="73" customFormat="true" ht="15" hidden="false" customHeight="false" outlineLevel="0" collapsed="false">
      <c r="A1142" s="3" t="s">
        <v>2955</v>
      </c>
      <c r="B1142" s="15" t="s">
        <v>11</v>
      </c>
      <c r="C1142" s="15" t="s">
        <v>1575</v>
      </c>
      <c r="D1142" s="15" t="s">
        <v>2937</v>
      </c>
      <c r="E1142" s="15" t="s">
        <v>2956</v>
      </c>
      <c r="F1142" s="15" t="n">
        <v>0.18</v>
      </c>
      <c r="G1142" s="15" t="s">
        <v>15</v>
      </c>
      <c r="H1142" s="15" t="n">
        <v>2.2892</v>
      </c>
      <c r="I1142" s="23" t="n">
        <f aca="false">H1142*(1+F1142)/0.8</f>
        <v>3.37657</v>
      </c>
      <c r="J1142" s="50" t="s">
        <v>4642</v>
      </c>
      <c r="K1142" s="61"/>
    </row>
    <row r="1143" s="73" customFormat="true" ht="15" hidden="false" customHeight="false" outlineLevel="0" collapsed="false">
      <c r="A1143" s="3" t="s">
        <v>2957</v>
      </c>
      <c r="B1143" s="15" t="s">
        <v>11</v>
      </c>
      <c r="C1143" s="15" t="s">
        <v>1575</v>
      </c>
      <c r="D1143" s="15" t="s">
        <v>2937</v>
      </c>
      <c r="E1143" s="15" t="s">
        <v>2958</v>
      </c>
      <c r="F1143" s="15" t="n">
        <v>0.18</v>
      </c>
      <c r="G1143" s="15" t="s">
        <v>15</v>
      </c>
      <c r="H1143" s="15" t="n">
        <v>2.65392</v>
      </c>
      <c r="I1143" s="23" t="n">
        <f aca="false">H1143*(1+F1143)/0.8</f>
        <v>3.914532</v>
      </c>
      <c r="J1143" s="50" t="s">
        <v>4642</v>
      </c>
      <c r="K1143" s="61"/>
    </row>
    <row r="1144" s="73" customFormat="true" ht="15" hidden="false" customHeight="false" outlineLevel="0" collapsed="false">
      <c r="A1144" s="3" t="s">
        <v>2959</v>
      </c>
      <c r="B1144" s="15" t="s">
        <v>11</v>
      </c>
      <c r="C1144" s="15" t="s">
        <v>1575</v>
      </c>
      <c r="D1144" s="15" t="s">
        <v>2937</v>
      </c>
      <c r="E1144" s="15" t="s">
        <v>2960</v>
      </c>
      <c r="F1144" s="15" t="n">
        <v>0.18</v>
      </c>
      <c r="G1144" s="15" t="s">
        <v>15</v>
      </c>
      <c r="H1144" s="15" t="n">
        <v>2.9876</v>
      </c>
      <c r="I1144" s="23" t="n">
        <f aca="false">H1144*(1+F1144)/0.8</f>
        <v>4.40671</v>
      </c>
      <c r="J1144" s="50" t="s">
        <v>4642</v>
      </c>
      <c r="K1144" s="61"/>
    </row>
    <row r="1145" s="73" customFormat="true" ht="15" hidden="false" customHeight="false" outlineLevel="0" collapsed="false">
      <c r="A1145" s="3" t="s">
        <v>2961</v>
      </c>
      <c r="B1145" s="15" t="s">
        <v>11</v>
      </c>
      <c r="C1145" s="15" t="s">
        <v>1575</v>
      </c>
      <c r="D1145" s="15" t="s">
        <v>2937</v>
      </c>
      <c r="E1145" s="15" t="s">
        <v>2962</v>
      </c>
      <c r="F1145" s="15" t="n">
        <v>0.18</v>
      </c>
      <c r="G1145" s="15" t="s">
        <v>15</v>
      </c>
      <c r="H1145" s="15" t="n">
        <f aca="false">VLOOKUP(E1145,[1]Sayfa5!E$1:H$1048576,4,0)</f>
        <v>1.865892</v>
      </c>
      <c r="I1145" s="23" t="n">
        <f aca="false">H1145*(1+F1145)/0.8</f>
        <v>2.7521907</v>
      </c>
      <c r="J1145" s="79" t="n">
        <f aca="false">VLOOKUP(E1145,[1]Sayfa5!E$1:I$1048576,5,0)</f>
        <v>8691217070300</v>
      </c>
      <c r="K1145" s="61"/>
    </row>
    <row r="1146" s="73" customFormat="true" ht="15" hidden="false" customHeight="false" outlineLevel="0" collapsed="false">
      <c r="A1146" s="3" t="s">
        <v>2963</v>
      </c>
      <c r="B1146" s="15" t="s">
        <v>11</v>
      </c>
      <c r="C1146" s="15" t="s">
        <v>1575</v>
      </c>
      <c r="D1146" s="15" t="s">
        <v>2937</v>
      </c>
      <c r="E1146" s="15" t="s">
        <v>2964</v>
      </c>
      <c r="F1146" s="15" t="n">
        <v>0.18</v>
      </c>
      <c r="G1146" s="15" t="s">
        <v>15</v>
      </c>
      <c r="H1146" s="15" t="n">
        <f aca="false">VLOOKUP(E1146,[1]Sayfa5!E$1:H$1048576,4,0)</f>
        <v>3.1555264</v>
      </c>
      <c r="I1146" s="23" t="n">
        <f aca="false">H1146*(1+F1146)/0.8</f>
        <v>4.65440144</v>
      </c>
      <c r="J1146" s="79" t="n">
        <f aca="false">VLOOKUP(E1146,[1]Sayfa5!E$1:I$1048576,5,0)</f>
        <v>8691217274005</v>
      </c>
      <c r="K1146" s="61"/>
    </row>
    <row r="1147" s="73" customFormat="true" ht="15" hidden="false" customHeight="false" outlineLevel="0" collapsed="false">
      <c r="A1147" s="3" t="s">
        <v>2965</v>
      </c>
      <c r="B1147" s="15" t="s">
        <v>11</v>
      </c>
      <c r="C1147" s="15" t="s">
        <v>1575</v>
      </c>
      <c r="D1147" s="15" t="s">
        <v>2937</v>
      </c>
      <c r="E1147" s="15" t="s">
        <v>2966</v>
      </c>
      <c r="F1147" s="15" t="n">
        <v>0.18</v>
      </c>
      <c r="G1147" s="15" t="s">
        <v>15</v>
      </c>
      <c r="H1147" s="15" t="n">
        <f aca="false">VLOOKUP(E1147,[1]Sayfa5!E$1:H$1048576,4,0)</f>
        <v>4.2029712</v>
      </c>
      <c r="I1147" s="23" t="n">
        <f aca="false">H1147*(1+F1147)/0.8</f>
        <v>6.19938252</v>
      </c>
      <c r="J1147" s="79" t="n">
        <f aca="false">VLOOKUP(E1147,[1]Sayfa5!E$1:I$1048576,5,0)</f>
        <v>8691217275002</v>
      </c>
      <c r="K1147" s="61"/>
    </row>
    <row r="1148" s="73" customFormat="true" ht="15" hidden="false" customHeight="false" outlineLevel="0" collapsed="false">
      <c r="A1148" s="3" t="s">
        <v>2967</v>
      </c>
      <c r="B1148" s="15" t="s">
        <v>11</v>
      </c>
      <c r="C1148" s="15" t="s">
        <v>1575</v>
      </c>
      <c r="D1148" s="15" t="s">
        <v>2937</v>
      </c>
      <c r="E1148" s="15" t="s">
        <v>2968</v>
      </c>
      <c r="F1148" s="15" t="n">
        <v>0.18</v>
      </c>
      <c r="G1148" s="15" t="s">
        <v>15</v>
      </c>
      <c r="H1148" s="15" t="n">
        <f aca="false">VLOOKUP(E1148,[1]Sayfa5!E$1:H$1048576,4,0)</f>
        <v>5.0317392</v>
      </c>
      <c r="I1148" s="23" t="n">
        <f aca="false">H1148*(1+F1148)/0.8</f>
        <v>7.42181532</v>
      </c>
      <c r="J1148" s="79" t="n">
        <f aca="false">VLOOKUP(E1148,[1]Sayfa5!E$1:I$1048576,5,0)</f>
        <v>8691217274500</v>
      </c>
      <c r="K1148" s="61"/>
    </row>
    <row r="1149" s="73" customFormat="true" ht="15" hidden="false" customHeight="false" outlineLevel="0" collapsed="false">
      <c r="A1149" s="3" t="s">
        <v>2969</v>
      </c>
      <c r="B1149" s="15" t="s">
        <v>11</v>
      </c>
      <c r="C1149" s="15" t="s">
        <v>1575</v>
      </c>
      <c r="D1149" s="15" t="s">
        <v>2937</v>
      </c>
      <c r="E1149" s="15" t="s">
        <v>2970</v>
      </c>
      <c r="F1149" s="15" t="n">
        <v>0.18</v>
      </c>
      <c r="G1149" s="15" t="s">
        <v>15</v>
      </c>
      <c r="H1149" s="15" t="n">
        <f aca="false">VLOOKUP(E1149,[1]Sayfa5!E$1:H$1048576,4,0)</f>
        <v>11.1595008</v>
      </c>
      <c r="I1149" s="23" t="n">
        <f aca="false">H1149*(1+F1149)/0.8</f>
        <v>16.46026368</v>
      </c>
      <c r="J1149" s="79" t="n">
        <f aca="false">VLOOKUP(E1149,[1]Sayfa5!E$1:I$1048576,5,0)</f>
        <v>8691217274807</v>
      </c>
      <c r="K1149" s="61"/>
    </row>
    <row r="1150" s="73" customFormat="true" ht="15" hidden="false" customHeight="false" outlineLevel="0" collapsed="false">
      <c r="A1150" s="3" t="s">
        <v>2971</v>
      </c>
      <c r="B1150" s="15" t="s">
        <v>11</v>
      </c>
      <c r="C1150" s="15" t="s">
        <v>1575</v>
      </c>
      <c r="D1150" s="15" t="s">
        <v>2937</v>
      </c>
      <c r="E1150" s="15" t="s">
        <v>2972</v>
      </c>
      <c r="F1150" s="15" t="n">
        <v>0.18</v>
      </c>
      <c r="G1150" s="15" t="s">
        <v>15</v>
      </c>
      <c r="H1150" s="15" t="n">
        <f aca="false">VLOOKUP(E1150,[1]Sayfa5!E$1:H$1048576,4,0)</f>
        <v>8.4526576</v>
      </c>
      <c r="I1150" s="23" t="n">
        <f aca="false">H1150*(1+F1150)/0.8</f>
        <v>12.46766996</v>
      </c>
      <c r="J1150" s="79" t="n">
        <f aca="false">VLOOKUP(E1150,[1]Sayfa5!E$1:I$1048576,5,0)</f>
        <v>8691217275507</v>
      </c>
      <c r="K1150" s="61"/>
    </row>
    <row r="1151" s="73" customFormat="true" ht="15" hidden="false" customHeight="false" outlineLevel="0" collapsed="false">
      <c r="A1151" s="3" t="s">
        <v>2973</v>
      </c>
      <c r="B1151" s="15" t="s">
        <v>11</v>
      </c>
      <c r="C1151" s="15" t="s">
        <v>1575</v>
      </c>
      <c r="D1151" s="15" t="s">
        <v>2937</v>
      </c>
      <c r="E1151" s="15" t="s">
        <v>2974</v>
      </c>
      <c r="F1151" s="15" t="n">
        <v>0.18</v>
      </c>
      <c r="G1151" s="15" t="s">
        <v>15</v>
      </c>
      <c r="H1151" s="15" t="n">
        <f aca="false">VLOOKUP(E1151,[1]Sayfa5!E$1:H$1048576,4,0)</f>
        <v>23.1493216</v>
      </c>
      <c r="I1151" s="23" t="n">
        <f aca="false">H1151*(1+F1151)/0.8</f>
        <v>34.14524936</v>
      </c>
      <c r="J1151" s="79" t="n">
        <f aca="false">VLOOKUP(E1151,[1]Sayfa5!E$1:I$1048576,5,0)</f>
        <v>8691217275804</v>
      </c>
      <c r="K1151" s="61"/>
    </row>
    <row r="1152" s="73" customFormat="true" ht="15" hidden="false" customHeight="false" outlineLevel="0" collapsed="false">
      <c r="A1152" s="3" t="s">
        <v>2975</v>
      </c>
      <c r="B1152" s="15" t="s">
        <v>11</v>
      </c>
      <c r="C1152" s="15" t="s">
        <v>1575</v>
      </c>
      <c r="D1152" s="15" t="s">
        <v>2937</v>
      </c>
      <c r="E1152" s="15" t="s">
        <v>2976</v>
      </c>
      <c r="F1152" s="15" t="n">
        <v>0.18</v>
      </c>
      <c r="G1152" s="15" t="s">
        <v>15</v>
      </c>
      <c r="H1152" s="15" t="n">
        <f aca="false">VLOOKUP(E1152,[1]Sayfa5!E$1:H$1048576,4,0)</f>
        <v>8.4196</v>
      </c>
      <c r="I1152" s="23" t="n">
        <f aca="false">H1152*(1+F1152)/0.8</f>
        <v>12.41891</v>
      </c>
      <c r="J1152" s="79" t="n">
        <f aca="false">VLOOKUP(E1152,[1]Sayfa5!E$1:I$1048576,5,0)</f>
        <v>8691217277006</v>
      </c>
      <c r="K1152" s="61"/>
    </row>
    <row r="1153" s="73" customFormat="true" ht="15" hidden="false" customHeight="false" outlineLevel="0" collapsed="false">
      <c r="A1153" s="3" t="s">
        <v>2977</v>
      </c>
      <c r="B1153" s="15" t="s">
        <v>11</v>
      </c>
      <c r="C1153" s="15" t="s">
        <v>1575</v>
      </c>
      <c r="D1153" s="15" t="s">
        <v>2937</v>
      </c>
      <c r="E1153" s="15" t="s">
        <v>2978</v>
      </c>
      <c r="F1153" s="15" t="n">
        <v>0.18</v>
      </c>
      <c r="G1153" s="15" t="s">
        <v>15</v>
      </c>
      <c r="H1153" s="15" t="n">
        <f aca="false">VLOOKUP(E1153,[1]Sayfa5!E$1:H$1048576,4,0)</f>
        <v>1.9263424</v>
      </c>
      <c r="I1153" s="23" t="n">
        <f aca="false">H1153*(1+F1153)/0.8</f>
        <v>2.84135504</v>
      </c>
      <c r="J1153" s="79" t="n">
        <f aca="false">VLOOKUP(E1153,[1]Sayfa5!E$1:I$1048576,5,0)</f>
        <v>8691217056007</v>
      </c>
      <c r="K1153" s="61"/>
    </row>
    <row r="1154" s="73" customFormat="true" ht="15" hidden="false" customHeight="false" outlineLevel="0" collapsed="false">
      <c r="A1154" s="3" t="s">
        <v>2979</v>
      </c>
      <c r="B1154" s="15" t="s">
        <v>11</v>
      </c>
      <c r="C1154" s="15" t="s">
        <v>1575</v>
      </c>
      <c r="D1154" s="15" t="s">
        <v>2937</v>
      </c>
      <c r="E1154" s="15" t="s">
        <v>2980</v>
      </c>
      <c r="F1154" s="15" t="n">
        <v>0.18</v>
      </c>
      <c r="G1154" s="15" t="s">
        <v>15</v>
      </c>
      <c r="H1154" s="15" t="n">
        <f aca="false">VLOOKUP(E1154,[1]Sayfa5!E$1:H$1048576,4,0)</f>
        <v>2.0061928</v>
      </c>
      <c r="I1154" s="23" t="n">
        <f aca="false">H1154*(1+F1154)/0.8</f>
        <v>2.95913438</v>
      </c>
      <c r="J1154" s="79" t="n">
        <f aca="false">VLOOKUP(E1154,[1]Sayfa5!E$1:I$1048576,5,0)</f>
        <v>8691217056809</v>
      </c>
      <c r="K1154" s="61"/>
    </row>
    <row r="1155" s="73" customFormat="true" ht="15" hidden="false" customHeight="false" outlineLevel="0" collapsed="false">
      <c r="A1155" s="3" t="s">
        <v>2981</v>
      </c>
      <c r="B1155" s="15" t="s">
        <v>11</v>
      </c>
      <c r="C1155" s="15" t="s">
        <v>1575</v>
      </c>
      <c r="D1155" s="15" t="s">
        <v>2937</v>
      </c>
      <c r="E1155" s="15" t="s">
        <v>2982</v>
      </c>
      <c r="F1155" s="15" t="n">
        <v>0.18</v>
      </c>
      <c r="G1155" s="15" t="s">
        <v>15</v>
      </c>
      <c r="H1155" s="15" t="n">
        <f aca="false">VLOOKUP(E1155,[1]Sayfa5!E$1:H$1048576,4,0)</f>
        <v>3.682896</v>
      </c>
      <c r="I1155" s="23" t="n">
        <f aca="false">H1155*(1+F1155)/0.8</f>
        <v>5.4322716</v>
      </c>
      <c r="J1155" s="79" t="n">
        <f aca="false">VLOOKUP(E1155,[1]Sayfa5!E$1:I$1048576,5,0)</f>
        <v>8691217056502</v>
      </c>
      <c r="K1155" s="61"/>
    </row>
    <row r="1156" s="73" customFormat="true" ht="15" hidden="false" customHeight="false" outlineLevel="0" collapsed="false">
      <c r="A1156" s="3" t="s">
        <v>2983</v>
      </c>
      <c r="B1156" s="15" t="s">
        <v>11</v>
      </c>
      <c r="C1156" s="15" t="s">
        <v>1575</v>
      </c>
      <c r="D1156" s="15" t="s">
        <v>2937</v>
      </c>
      <c r="E1156" s="15" t="s">
        <v>2984</v>
      </c>
      <c r="F1156" s="15" t="n">
        <v>0.18</v>
      </c>
      <c r="G1156" s="15" t="s">
        <v>15</v>
      </c>
      <c r="H1156" s="15" t="n">
        <f aca="false">VLOOKUP(E1156,[1]Sayfa5!E$1:H$1048576,4,0)</f>
        <v>1.377012</v>
      </c>
      <c r="I1156" s="23" t="n">
        <f aca="false">H1156*(1+F1156)/0.8</f>
        <v>2.0310927</v>
      </c>
      <c r="J1156" s="79" t="n">
        <f aca="false">VLOOKUP(E1156,[1]Sayfa5!E$1:I$1048576,5,0)</f>
        <v>8691217057004</v>
      </c>
      <c r="K1156" s="61"/>
    </row>
    <row r="1157" s="73" customFormat="true" ht="15" hidden="false" customHeight="false" outlineLevel="0" collapsed="false">
      <c r="A1157" s="3" t="s">
        <v>2985</v>
      </c>
      <c r="B1157" s="15" t="s">
        <v>11</v>
      </c>
      <c r="C1157" s="15" t="s">
        <v>1575</v>
      </c>
      <c r="D1157" s="15" t="s">
        <v>2937</v>
      </c>
      <c r="E1157" s="15" t="s">
        <v>2986</v>
      </c>
      <c r="F1157" s="15" t="n">
        <v>0.18</v>
      </c>
      <c r="G1157" s="15" t="s">
        <v>15</v>
      </c>
      <c r="H1157" s="15" t="n">
        <f aca="false">VLOOKUP(E1157,[1]Sayfa5!E$1:H$1048576,4,0)</f>
        <v>2.5098944</v>
      </c>
      <c r="I1157" s="23" t="n">
        <f aca="false">H1157*(1+F1157)/0.8</f>
        <v>3.70209424</v>
      </c>
      <c r="J1157" s="79" t="n">
        <f aca="false">VLOOKUP(E1157,[1]Sayfa5!E$1:I$1048576,5,0)</f>
        <v>8691217057509</v>
      </c>
      <c r="K1157" s="61"/>
    </row>
    <row r="1158" s="73" customFormat="true" ht="15" hidden="false" customHeight="false" outlineLevel="0" collapsed="false">
      <c r="A1158" s="3" t="s">
        <v>2987</v>
      </c>
      <c r="B1158" s="15" t="s">
        <v>11</v>
      </c>
      <c r="C1158" s="15" t="s">
        <v>1575</v>
      </c>
      <c r="D1158" s="15" t="s">
        <v>2937</v>
      </c>
      <c r="E1158" s="15" t="s">
        <v>2988</v>
      </c>
      <c r="F1158" s="15" t="n">
        <v>0.18</v>
      </c>
      <c r="G1158" s="15" t="s">
        <v>15</v>
      </c>
      <c r="H1158" s="15" t="n">
        <f aca="false">VLOOKUP(E1158,[1]Sayfa5!E$1:H$1048576,4,0)</f>
        <v>2.3607472</v>
      </c>
      <c r="I1158" s="23" t="n">
        <f aca="false">H1158*(1+F1158)/0.8</f>
        <v>3.48210212</v>
      </c>
      <c r="J1158" s="79" t="n">
        <f aca="false">VLOOKUP(E1158,[1]Sayfa5!E$1:I$1048576,5,0)</f>
        <v>8691217057202</v>
      </c>
      <c r="K1158" s="61"/>
    </row>
    <row r="1159" s="73" customFormat="true" ht="15" hidden="false" customHeight="false" outlineLevel="0" collapsed="false">
      <c r="A1159" s="3" t="s">
        <v>2989</v>
      </c>
      <c r="B1159" s="15" t="s">
        <v>11</v>
      </c>
      <c r="C1159" s="15" t="s">
        <v>1575</v>
      </c>
      <c r="D1159" s="15" t="s">
        <v>2937</v>
      </c>
      <c r="E1159" s="15" t="s">
        <v>2990</v>
      </c>
      <c r="F1159" s="15" t="n">
        <v>0.18</v>
      </c>
      <c r="G1159" s="15" t="s">
        <v>15</v>
      </c>
      <c r="H1159" s="15" t="n">
        <f aca="false">VLOOKUP(E1159,[1]Sayfa5!E$1:H$1048576,4,0)</f>
        <v>5.58138</v>
      </c>
      <c r="I1159" s="23" t="n">
        <f aca="false">H1159*(1+F1159)/0.8</f>
        <v>8.2325355</v>
      </c>
      <c r="J1159" s="79" t="n">
        <f aca="false">VLOOKUP(E1159,[1]Sayfa5!E$1:I$1048576,5,0)</f>
        <v>8691217057905</v>
      </c>
      <c r="K1159" s="61"/>
    </row>
    <row r="1160" s="73" customFormat="true" ht="15" hidden="false" customHeight="false" outlineLevel="0" collapsed="false">
      <c r="A1160" s="3" t="s">
        <v>2991</v>
      </c>
      <c r="B1160" s="15" t="s">
        <v>11</v>
      </c>
      <c r="C1160" s="15" t="s">
        <v>1575</v>
      </c>
      <c r="D1160" s="15" t="s">
        <v>2937</v>
      </c>
      <c r="E1160" s="15" t="s">
        <v>2992</v>
      </c>
      <c r="F1160" s="15" t="n">
        <v>0.18</v>
      </c>
      <c r="G1160" s="15" t="s">
        <v>15</v>
      </c>
      <c r="H1160" s="15" t="n">
        <f aca="false">VLOOKUP(E1160,[1]Sayfa5!E$1:H$1048576,4,0)</f>
        <v>6.73568</v>
      </c>
      <c r="I1160" s="23" t="n">
        <f aca="false">H1160*(1+F1160)/0.8</f>
        <v>9.935128</v>
      </c>
      <c r="J1160" s="79" t="n">
        <f aca="false">VLOOKUP(E1160,[1]Sayfa5!E$1:I$1048576,5,0)</f>
        <v>8691217277105</v>
      </c>
      <c r="K1160" s="61"/>
    </row>
    <row r="1161" s="73" customFormat="true" ht="15" hidden="false" customHeight="false" outlineLevel="0" collapsed="false">
      <c r="A1161" s="3" t="s">
        <v>2993</v>
      </c>
      <c r="B1161" s="15" t="s">
        <v>11</v>
      </c>
      <c r="C1161" s="15" t="s">
        <v>1575</v>
      </c>
      <c r="D1161" s="15" t="s">
        <v>2937</v>
      </c>
      <c r="E1161" s="15" t="s">
        <v>2994</v>
      </c>
      <c r="F1161" s="15" t="n">
        <v>0.18</v>
      </c>
      <c r="G1161" s="15" t="s">
        <v>15</v>
      </c>
      <c r="H1161" s="15" t="n">
        <f aca="false">VLOOKUP(E1161,[1]Sayfa5!E$1:H$1048576,4,0)</f>
        <v>2.961</v>
      </c>
      <c r="I1161" s="23" t="n">
        <f aca="false">H1161*(1+F1161)/0.8</f>
        <v>4.367475</v>
      </c>
      <c r="J1161" s="15" t="str">
        <f aca="false">VLOOKUP(E1161,[1]Sayfa5!E$1:I$1048576,5,0)</f>
        <v>8691474981135</v>
      </c>
      <c r="K1161" s="61"/>
    </row>
    <row r="1162" s="73" customFormat="true" ht="15" hidden="false" customHeight="false" outlineLevel="0" collapsed="false">
      <c r="A1162" s="3" t="s">
        <v>2995</v>
      </c>
      <c r="B1162" s="15" t="s">
        <v>11</v>
      </c>
      <c r="C1162" s="15" t="s">
        <v>1575</v>
      </c>
      <c r="D1162" s="15" t="s">
        <v>2937</v>
      </c>
      <c r="E1162" s="15" t="s">
        <v>2996</v>
      </c>
      <c r="F1162" s="15" t="n">
        <v>0.18</v>
      </c>
      <c r="G1162" s="15" t="s">
        <v>15</v>
      </c>
      <c r="H1162" s="15" t="n">
        <f aca="false">VLOOKUP(E1162,[1]Sayfa5!E$1:H$1048576,4,0)</f>
        <v>3.9762</v>
      </c>
      <c r="I1162" s="23" t="n">
        <f aca="false">H1162*(1+F1162)/0.8</f>
        <v>5.864895</v>
      </c>
      <c r="J1162" s="15" t="str">
        <f aca="false">VLOOKUP(E1162,[1]Sayfa5!E$1:I$1048576,5,0)</f>
        <v>8691474981142</v>
      </c>
      <c r="K1162" s="61"/>
    </row>
    <row r="1163" s="73" customFormat="true" ht="15" hidden="false" customHeight="false" outlineLevel="0" collapsed="false">
      <c r="A1163" s="3" t="s">
        <v>2997</v>
      </c>
      <c r="B1163" s="15" t="s">
        <v>11</v>
      </c>
      <c r="C1163" s="15" t="s">
        <v>1575</v>
      </c>
      <c r="D1163" s="15" t="s">
        <v>2937</v>
      </c>
      <c r="E1163" s="15" t="s">
        <v>2998</v>
      </c>
      <c r="F1163" s="15" t="n">
        <v>0.18</v>
      </c>
      <c r="G1163" s="15" t="s">
        <v>15</v>
      </c>
      <c r="H1163" s="15" t="n">
        <f aca="false">VLOOKUP(E1163,[1]Sayfa5!E$1:H$1048576,4,0)</f>
        <v>4.9914</v>
      </c>
      <c r="I1163" s="23" t="n">
        <f aca="false">H1163*(1+F1163)/0.8</f>
        <v>7.362315</v>
      </c>
      <c r="J1163" s="15" t="str">
        <f aca="false">VLOOKUP(E1163,[1]Sayfa5!E$1:I$1048576,5,0)</f>
        <v>8691474981159</v>
      </c>
      <c r="K1163" s="61"/>
    </row>
    <row r="1164" s="73" customFormat="true" ht="15" hidden="false" customHeight="false" outlineLevel="0" collapsed="false">
      <c r="A1164" s="3" t="s">
        <v>2999</v>
      </c>
      <c r="B1164" s="15" t="s">
        <v>11</v>
      </c>
      <c r="C1164" s="15" t="s">
        <v>1575</v>
      </c>
      <c r="D1164" s="15" t="s">
        <v>2937</v>
      </c>
      <c r="E1164" s="15" t="s">
        <v>3000</v>
      </c>
      <c r="F1164" s="15" t="n">
        <v>0.18</v>
      </c>
      <c r="G1164" s="15" t="s">
        <v>15</v>
      </c>
      <c r="H1164" s="15" t="n">
        <f aca="false">VLOOKUP(E1164,[1]Sayfa5!E$1:H$1048576,4,0)</f>
        <v>5.922</v>
      </c>
      <c r="I1164" s="23" t="n">
        <f aca="false">H1164*(1+F1164)/0.8</f>
        <v>8.73495</v>
      </c>
      <c r="J1164" s="15" t="str">
        <f aca="false">VLOOKUP(E1164,[1]Sayfa5!E$1:I$1048576,5,0)</f>
        <v>8691474981166</v>
      </c>
      <c r="K1164" s="61"/>
    </row>
    <row r="1165" s="73" customFormat="true" ht="15" hidden="false" customHeight="false" outlineLevel="0" collapsed="false">
      <c r="A1165" s="3" t="s">
        <v>3001</v>
      </c>
      <c r="B1165" s="15" t="s">
        <v>11</v>
      </c>
      <c r="C1165" s="15" t="s">
        <v>1575</v>
      </c>
      <c r="D1165" s="15" t="s">
        <v>2937</v>
      </c>
      <c r="E1165" s="15" t="s">
        <v>3002</v>
      </c>
      <c r="F1165" s="15" t="n">
        <v>0.18</v>
      </c>
      <c r="G1165" s="15" t="s">
        <v>15</v>
      </c>
      <c r="H1165" s="3" t="n">
        <f aca="false">VLOOKUP(E1165,[1]Sayfa5!E$1:H$1048576,4,0)</f>
        <v>16.074</v>
      </c>
      <c r="I1165" s="23" t="n">
        <f aca="false">H1165*(1+F1165)/0.8</f>
        <v>23.70915</v>
      </c>
      <c r="J1165" s="15" t="s">
        <v>2032</v>
      </c>
      <c r="K1165" s="61"/>
    </row>
    <row r="1166" s="73" customFormat="true" ht="15" hidden="false" customHeight="false" outlineLevel="0" collapsed="false">
      <c r="A1166" s="3" t="s">
        <v>3003</v>
      </c>
      <c r="B1166" s="15" t="s">
        <v>11</v>
      </c>
      <c r="C1166" s="15" t="s">
        <v>1575</v>
      </c>
      <c r="D1166" s="15" t="s">
        <v>2937</v>
      </c>
      <c r="E1166" s="15" t="s">
        <v>3004</v>
      </c>
      <c r="F1166" s="15" t="n">
        <v>0.18</v>
      </c>
      <c r="G1166" s="15" t="s">
        <v>15</v>
      </c>
      <c r="H1166" s="3" t="n">
        <f aca="false">VLOOKUP(E1166,[1]Sayfa5!E$1:H$1048576,4,0)</f>
        <v>16.074</v>
      </c>
      <c r="I1166" s="23" t="n">
        <f aca="false">H1166*(1+F1166)/0.8</f>
        <v>23.70915</v>
      </c>
      <c r="J1166" s="15" t="s">
        <v>2035</v>
      </c>
      <c r="K1166" s="61"/>
    </row>
    <row r="1167" s="73" customFormat="true" ht="15" hidden="false" customHeight="false" outlineLevel="0" collapsed="false">
      <c r="A1167" s="3" t="s">
        <v>3005</v>
      </c>
      <c r="B1167" s="15" t="s">
        <v>11</v>
      </c>
      <c r="C1167" s="15" t="s">
        <v>1575</v>
      </c>
      <c r="D1167" s="15" t="s">
        <v>2937</v>
      </c>
      <c r="E1167" s="15" t="s">
        <v>3006</v>
      </c>
      <c r="F1167" s="15" t="n">
        <v>0.18</v>
      </c>
      <c r="G1167" s="15" t="s">
        <v>15</v>
      </c>
      <c r="H1167" s="3" t="n">
        <f aca="false">VLOOKUP(E1167,[1]Sayfa5!E$1:H$1048576,4,0)</f>
        <v>16.074</v>
      </c>
      <c r="I1167" s="23" t="n">
        <f aca="false">H1167*(1+F1167)/0.8</f>
        <v>23.70915</v>
      </c>
      <c r="J1167" s="15" t="s">
        <v>2038</v>
      </c>
      <c r="K1167" s="61"/>
    </row>
    <row r="1168" s="73" customFormat="true" ht="15" hidden="false" customHeight="false" outlineLevel="0" collapsed="false">
      <c r="A1168" s="3" t="s">
        <v>3007</v>
      </c>
      <c r="B1168" s="15" t="s">
        <v>11</v>
      </c>
      <c r="C1168" s="15" t="s">
        <v>1575</v>
      </c>
      <c r="D1168" s="15" t="s">
        <v>2937</v>
      </c>
      <c r="E1168" s="15" t="s">
        <v>3008</v>
      </c>
      <c r="F1168" s="15" t="n">
        <v>0.18</v>
      </c>
      <c r="G1168" s="15" t="s">
        <v>15</v>
      </c>
      <c r="H1168" s="3" t="n">
        <f aca="false">VLOOKUP(E1168,[1]Sayfa5!E$1:H$1048576,4,0)</f>
        <v>16.074</v>
      </c>
      <c r="I1168" s="23" t="n">
        <f aca="false">H1168*(1+F1168)/0.8</f>
        <v>23.70915</v>
      </c>
      <c r="J1168" s="15" t="s">
        <v>2041</v>
      </c>
      <c r="K1168" s="61"/>
    </row>
    <row r="1169" s="73" customFormat="true" ht="15" hidden="false" customHeight="false" outlineLevel="0" collapsed="false">
      <c r="A1169" s="3" t="s">
        <v>3009</v>
      </c>
      <c r="B1169" s="15" t="s">
        <v>11</v>
      </c>
      <c r="C1169" s="15" t="s">
        <v>1575</v>
      </c>
      <c r="D1169" s="15" t="s">
        <v>2937</v>
      </c>
      <c r="E1169" s="15" t="s">
        <v>3010</v>
      </c>
      <c r="F1169" s="15" t="n">
        <v>0.18</v>
      </c>
      <c r="G1169" s="15" t="s">
        <v>15</v>
      </c>
      <c r="H1169" s="3" t="n">
        <f aca="false">VLOOKUP(E1169,[1]Sayfa5!E$1:H$1048576,4,0)</f>
        <v>16.074</v>
      </c>
      <c r="I1169" s="23" t="n">
        <f aca="false">H1169*(1+F1169)/0.8</f>
        <v>23.70915</v>
      </c>
      <c r="J1169" s="15" t="s">
        <v>2044</v>
      </c>
      <c r="K1169" s="61"/>
    </row>
    <row r="1170" s="73" customFormat="true" ht="15" hidden="false" customHeight="false" outlineLevel="0" collapsed="false">
      <c r="A1170" s="3" t="s">
        <v>3011</v>
      </c>
      <c r="B1170" s="15" t="s">
        <v>11</v>
      </c>
      <c r="C1170" s="15" t="s">
        <v>1575</v>
      </c>
      <c r="D1170" s="15" t="s">
        <v>2937</v>
      </c>
      <c r="E1170" s="15" t="s">
        <v>3012</v>
      </c>
      <c r="F1170" s="15" t="n">
        <v>0.18</v>
      </c>
      <c r="G1170" s="15" t="s">
        <v>15</v>
      </c>
      <c r="H1170" s="3" t="n">
        <f aca="false">VLOOKUP(E1170,[1]Sayfa5!E$1:H$1048576,4,0)</f>
        <v>16.074</v>
      </c>
      <c r="I1170" s="23" t="n">
        <f aca="false">H1170*(1+F1170)/0.8</f>
        <v>23.70915</v>
      </c>
      <c r="J1170" s="15" t="s">
        <v>2047</v>
      </c>
      <c r="K1170" s="61"/>
    </row>
    <row r="1171" s="73" customFormat="true" ht="15" hidden="false" customHeight="false" outlineLevel="0" collapsed="false">
      <c r="A1171" s="3" t="s">
        <v>3013</v>
      </c>
      <c r="B1171" s="15" t="s">
        <v>11</v>
      </c>
      <c r="C1171" s="15" t="s">
        <v>1575</v>
      </c>
      <c r="D1171" s="15" t="s">
        <v>2937</v>
      </c>
      <c r="E1171" s="15" t="s">
        <v>3014</v>
      </c>
      <c r="F1171" s="15" t="n">
        <v>0.18</v>
      </c>
      <c r="G1171" s="15" t="s">
        <v>15</v>
      </c>
      <c r="H1171" s="3" t="n">
        <f aca="false">VLOOKUP(E1171,[1]Sayfa5!E$1:H$1048576,4,0)</f>
        <v>16.074</v>
      </c>
      <c r="I1171" s="23" t="n">
        <f aca="false">H1171*(1+F1171)/0.8</f>
        <v>23.70915</v>
      </c>
      <c r="J1171" s="15" t="s">
        <v>2050</v>
      </c>
      <c r="K1171" s="61"/>
    </row>
    <row r="1172" s="73" customFormat="true" ht="15" hidden="false" customHeight="false" outlineLevel="0" collapsed="false">
      <c r="A1172" s="3" t="s">
        <v>3015</v>
      </c>
      <c r="B1172" s="15" t="s">
        <v>11</v>
      </c>
      <c r="C1172" s="15" t="s">
        <v>1575</v>
      </c>
      <c r="D1172" s="15" t="s">
        <v>3016</v>
      </c>
      <c r="E1172" s="15" t="s">
        <v>3017</v>
      </c>
      <c r="F1172" s="15" t="n">
        <v>0.18</v>
      </c>
      <c r="G1172" s="15" t="s">
        <v>15</v>
      </c>
      <c r="H1172" s="3" t="n">
        <f aca="false">VLOOKUP(E1172,[1]Sayfa5!E$1:H$1048576,4,0)</f>
        <v>702.18</v>
      </c>
      <c r="I1172" s="23" t="n">
        <f aca="false">H1172*(1+F1172)/0.8</f>
        <v>1035.7155</v>
      </c>
      <c r="J1172" s="79" t="s">
        <v>2053</v>
      </c>
      <c r="K1172" s="61"/>
    </row>
    <row r="1173" s="73" customFormat="true" ht="15" hidden="false" customHeight="false" outlineLevel="0" collapsed="false">
      <c r="A1173" s="3" t="s">
        <v>3018</v>
      </c>
      <c r="B1173" s="15" t="s">
        <v>11</v>
      </c>
      <c r="C1173" s="15" t="s">
        <v>1575</v>
      </c>
      <c r="D1173" s="15" t="s">
        <v>3016</v>
      </c>
      <c r="E1173" s="15" t="s">
        <v>3019</v>
      </c>
      <c r="F1173" s="15" t="n">
        <v>0.18</v>
      </c>
      <c r="G1173" s="15" t="s">
        <v>15</v>
      </c>
      <c r="H1173" s="3" t="n">
        <f aca="false">VLOOKUP(E1173,[1]Sayfa5!E$1:H$1048576,4,0)</f>
        <v>702.18</v>
      </c>
      <c r="I1173" s="23" t="n">
        <f aca="false">H1173*(1+F1173)/0.8</f>
        <v>1035.7155</v>
      </c>
      <c r="J1173" s="79" t="s">
        <v>2056</v>
      </c>
      <c r="K1173" s="61"/>
    </row>
    <row r="1174" s="73" customFormat="true" ht="15" hidden="false" customHeight="false" outlineLevel="0" collapsed="false">
      <c r="A1174" s="3" t="s">
        <v>3020</v>
      </c>
      <c r="B1174" s="15" t="s">
        <v>11</v>
      </c>
      <c r="C1174" s="15" t="s">
        <v>1575</v>
      </c>
      <c r="D1174" s="15" t="s">
        <v>3016</v>
      </c>
      <c r="E1174" s="15" t="s">
        <v>3021</v>
      </c>
      <c r="F1174" s="15" t="n">
        <v>0.18</v>
      </c>
      <c r="G1174" s="15" t="s">
        <v>15</v>
      </c>
      <c r="H1174" s="3" t="n">
        <f aca="false">VLOOKUP(E1174,[1]Sayfa5!E$1:H$1048576,4,0)</f>
        <v>702.18</v>
      </c>
      <c r="I1174" s="23" t="n">
        <f aca="false">H1174*(1+F1174)/0.8</f>
        <v>1035.7155</v>
      </c>
      <c r="J1174" s="79" t="s">
        <v>2059</v>
      </c>
      <c r="K1174" s="61"/>
    </row>
    <row r="1175" s="73" customFormat="true" ht="15" hidden="false" customHeight="false" outlineLevel="0" collapsed="false">
      <c r="A1175" s="3" t="s">
        <v>3022</v>
      </c>
      <c r="B1175" s="15" t="s">
        <v>11</v>
      </c>
      <c r="C1175" s="15" t="s">
        <v>1575</v>
      </c>
      <c r="D1175" s="15" t="s">
        <v>3016</v>
      </c>
      <c r="E1175" s="15" t="s">
        <v>3023</v>
      </c>
      <c r="F1175" s="15" t="n">
        <v>0.18</v>
      </c>
      <c r="G1175" s="15" t="s">
        <v>15</v>
      </c>
      <c r="H1175" s="3" t="n">
        <f aca="false">VLOOKUP(E1175,[1]Sayfa5!E$1:H$1048576,4,0)</f>
        <v>702.18</v>
      </c>
      <c r="I1175" s="23" t="n">
        <f aca="false">H1175*(1+F1175)/0.8</f>
        <v>1035.7155</v>
      </c>
      <c r="J1175" s="79" t="s">
        <v>2062</v>
      </c>
      <c r="K1175" s="61"/>
    </row>
    <row r="1176" s="73" customFormat="true" ht="15" hidden="false" customHeight="false" outlineLevel="0" collapsed="false">
      <c r="A1176" s="3" t="s">
        <v>3024</v>
      </c>
      <c r="B1176" s="15" t="s">
        <v>11</v>
      </c>
      <c r="C1176" s="15" t="s">
        <v>1575</v>
      </c>
      <c r="D1176" s="15" t="s">
        <v>3016</v>
      </c>
      <c r="E1176" s="15" t="s">
        <v>3025</v>
      </c>
      <c r="F1176" s="15" t="n">
        <v>0.18</v>
      </c>
      <c r="G1176" s="15" t="s">
        <v>15</v>
      </c>
      <c r="H1176" s="3" t="n">
        <f aca="false">VLOOKUP(E1176,[1]Sayfa5!E$1:H$1048576,4,0)</f>
        <v>702.18</v>
      </c>
      <c r="I1176" s="23" t="n">
        <f aca="false">H1176*(1+F1176)/0.8</f>
        <v>1035.7155</v>
      </c>
      <c r="J1176" s="79" t="s">
        <v>2065</v>
      </c>
      <c r="K1176" s="61"/>
    </row>
    <row r="1177" s="73" customFormat="true" ht="15" hidden="false" customHeight="false" outlineLevel="0" collapsed="false">
      <c r="A1177" s="3" t="s">
        <v>3026</v>
      </c>
      <c r="B1177" s="15" t="s">
        <v>11</v>
      </c>
      <c r="C1177" s="15" t="s">
        <v>1575</v>
      </c>
      <c r="D1177" s="15" t="s">
        <v>3027</v>
      </c>
      <c r="E1177" s="15" t="s">
        <v>3028</v>
      </c>
      <c r="F1177" s="15" t="n">
        <v>0.18</v>
      </c>
      <c r="G1177" s="15" t="s">
        <v>15</v>
      </c>
      <c r="H1177" s="15" t="n">
        <f aca="false">VLOOKUP(E1177,[1]Sayfa5!E$1:H$1048576,4,0)</f>
        <v>5.99072</v>
      </c>
      <c r="I1177" s="23" t="n">
        <f aca="false">H1177*(1+F1177)/0.8</f>
        <v>8.836312</v>
      </c>
      <c r="J1177" s="79" t="s">
        <v>2068</v>
      </c>
      <c r="K1177" s="61"/>
    </row>
    <row r="1178" s="73" customFormat="true" ht="15" hidden="false" customHeight="false" outlineLevel="0" collapsed="false">
      <c r="A1178" s="3" t="s">
        <v>3029</v>
      </c>
      <c r="B1178" s="15" t="s">
        <v>11</v>
      </c>
      <c r="C1178" s="15" t="s">
        <v>1575</v>
      </c>
      <c r="D1178" s="15" t="s">
        <v>3027</v>
      </c>
      <c r="E1178" s="15" t="s">
        <v>3030</v>
      </c>
      <c r="F1178" s="15" t="n">
        <v>0.18</v>
      </c>
      <c r="G1178" s="15" t="s">
        <v>15</v>
      </c>
      <c r="H1178" s="15" t="n">
        <f aca="false">VLOOKUP(E1178,[1]Sayfa5!E$1:H$1048576,4,0)</f>
        <v>5.99072</v>
      </c>
      <c r="I1178" s="23" t="n">
        <f aca="false">H1178*(1+F1178)/0.8</f>
        <v>8.836312</v>
      </c>
      <c r="J1178" s="79" t="s">
        <v>2071</v>
      </c>
      <c r="K1178" s="61"/>
    </row>
    <row r="1179" s="73" customFormat="true" ht="15" hidden="false" customHeight="false" outlineLevel="0" collapsed="false">
      <c r="A1179" s="3" t="s">
        <v>3031</v>
      </c>
      <c r="B1179" s="15" t="s">
        <v>11</v>
      </c>
      <c r="C1179" s="15" t="s">
        <v>1575</v>
      </c>
      <c r="D1179" s="15" t="s">
        <v>3027</v>
      </c>
      <c r="E1179" s="15" t="s">
        <v>3032</v>
      </c>
      <c r="F1179" s="15" t="n">
        <v>0.18</v>
      </c>
      <c r="G1179" s="15" t="s">
        <v>15</v>
      </c>
      <c r="H1179" s="15" t="n">
        <f aca="false">VLOOKUP(E1179,[1]Sayfa5!E$1:H$1048576,4,0)</f>
        <v>5.99072</v>
      </c>
      <c r="I1179" s="23" t="n">
        <f aca="false">H1179*(1+F1179)/0.8</f>
        <v>8.836312</v>
      </c>
      <c r="J1179" s="79" t="s">
        <v>2075</v>
      </c>
      <c r="K1179" s="61"/>
    </row>
    <row r="1180" s="73" customFormat="true" ht="15" hidden="false" customHeight="false" outlineLevel="0" collapsed="false">
      <c r="A1180" s="3" t="s">
        <v>3033</v>
      </c>
      <c r="B1180" s="15" t="s">
        <v>11</v>
      </c>
      <c r="C1180" s="15" t="s">
        <v>1575</v>
      </c>
      <c r="D1180" s="15" t="s">
        <v>3027</v>
      </c>
      <c r="E1180" s="15" t="s">
        <v>3034</v>
      </c>
      <c r="F1180" s="15" t="n">
        <v>0.18</v>
      </c>
      <c r="G1180" s="15" t="s">
        <v>15</v>
      </c>
      <c r="H1180" s="15" t="n">
        <f aca="false">VLOOKUP(E1180,[1]Sayfa5!E$1:H$1048576,4,0)</f>
        <v>5.99072</v>
      </c>
      <c r="I1180" s="23" t="n">
        <f aca="false">H1180*(1+F1180)/0.8</f>
        <v>8.836312</v>
      </c>
      <c r="J1180" s="79" t="s">
        <v>2078</v>
      </c>
      <c r="K1180" s="61"/>
    </row>
    <row r="1181" s="73" customFormat="true" ht="15" hidden="false" customHeight="false" outlineLevel="0" collapsed="false">
      <c r="A1181" s="3" t="s">
        <v>3035</v>
      </c>
      <c r="B1181" s="15" t="s">
        <v>11</v>
      </c>
      <c r="C1181" s="15" t="s">
        <v>1575</v>
      </c>
      <c r="D1181" s="15" t="s">
        <v>3027</v>
      </c>
      <c r="E1181" s="15" t="s">
        <v>3036</v>
      </c>
      <c r="F1181" s="15" t="n">
        <v>0.18</v>
      </c>
      <c r="G1181" s="15" t="s">
        <v>15</v>
      </c>
      <c r="H1181" s="15" t="n">
        <f aca="false">VLOOKUP(E1181,[1]Sayfa5!E$1:H$1048576,4,0)</f>
        <v>5.99072</v>
      </c>
      <c r="I1181" s="23" t="n">
        <f aca="false">H1181*(1+F1181)/0.8</f>
        <v>8.836312</v>
      </c>
      <c r="J1181" s="79" t="s">
        <v>2081</v>
      </c>
      <c r="K1181" s="61"/>
    </row>
    <row r="1182" s="73" customFormat="true" ht="15" hidden="false" customHeight="false" outlineLevel="0" collapsed="false">
      <c r="A1182" s="3" t="s">
        <v>3037</v>
      </c>
      <c r="B1182" s="15" t="s">
        <v>11</v>
      </c>
      <c r="C1182" s="15" t="s">
        <v>1575</v>
      </c>
      <c r="D1182" s="15" t="s">
        <v>3027</v>
      </c>
      <c r="E1182" s="15" t="s">
        <v>3038</v>
      </c>
      <c r="F1182" s="15" t="n">
        <v>0.18</v>
      </c>
      <c r="G1182" s="15" t="s">
        <v>15</v>
      </c>
      <c r="H1182" s="15" t="n">
        <f aca="false">VLOOKUP(E1182,[1]Sayfa5!E$1:H$1048576,4,0)</f>
        <v>5.99072</v>
      </c>
      <c r="I1182" s="23" t="n">
        <f aca="false">H1182*(1+F1182)/0.8</f>
        <v>8.836312</v>
      </c>
      <c r="J1182" s="79" t="s">
        <v>2084</v>
      </c>
      <c r="K1182" s="61"/>
    </row>
    <row r="1183" s="73" customFormat="true" ht="15" hidden="false" customHeight="false" outlineLevel="0" collapsed="false">
      <c r="A1183" s="3" t="s">
        <v>3039</v>
      </c>
      <c r="B1183" s="15" t="s">
        <v>11</v>
      </c>
      <c r="C1183" s="15" t="s">
        <v>1575</v>
      </c>
      <c r="D1183" s="15" t="s">
        <v>3027</v>
      </c>
      <c r="E1183" s="15" t="s">
        <v>3040</v>
      </c>
      <c r="F1183" s="15" t="n">
        <v>0.18</v>
      </c>
      <c r="G1183" s="15" t="s">
        <v>15</v>
      </c>
      <c r="H1183" s="15" t="n">
        <f aca="false">VLOOKUP(E1183,[1]Sayfa5!E$1:H$1048576,4,0)</f>
        <v>7.71344</v>
      </c>
      <c r="I1183" s="23" t="n">
        <f aca="false">H1183*(1+F1183)/0.8</f>
        <v>11.377324</v>
      </c>
      <c r="J1183" s="79" t="s">
        <v>2087</v>
      </c>
      <c r="K1183" s="61"/>
    </row>
    <row r="1184" s="73" customFormat="true" ht="15" hidden="false" customHeight="false" outlineLevel="0" collapsed="false">
      <c r="A1184" s="3" t="s">
        <v>3041</v>
      </c>
      <c r="B1184" s="15" t="s">
        <v>11</v>
      </c>
      <c r="C1184" s="15" t="s">
        <v>1575</v>
      </c>
      <c r="D1184" s="15" t="s">
        <v>3027</v>
      </c>
      <c r="E1184" s="15" t="s">
        <v>3042</v>
      </c>
      <c r="F1184" s="15" t="n">
        <v>0.18</v>
      </c>
      <c r="G1184" s="15" t="s">
        <v>15</v>
      </c>
      <c r="H1184" s="15" t="n">
        <f aca="false">VLOOKUP(E1184,[1]Sayfa5!E$1:H$1048576,4,0)</f>
        <v>7.71344</v>
      </c>
      <c r="I1184" s="23" t="n">
        <f aca="false">H1184*(1+F1184)/0.8</f>
        <v>11.377324</v>
      </c>
      <c r="J1184" s="79" t="s">
        <v>2090</v>
      </c>
      <c r="K1184" s="61"/>
    </row>
    <row r="1185" s="73" customFormat="true" ht="15" hidden="false" customHeight="false" outlineLevel="0" collapsed="false">
      <c r="A1185" s="3" t="s">
        <v>3043</v>
      </c>
      <c r="B1185" s="15" t="s">
        <v>11</v>
      </c>
      <c r="C1185" s="15" t="s">
        <v>1575</v>
      </c>
      <c r="D1185" s="15" t="s">
        <v>3027</v>
      </c>
      <c r="E1185" s="15" t="s">
        <v>3044</v>
      </c>
      <c r="F1185" s="15" t="n">
        <v>0.18</v>
      </c>
      <c r="G1185" s="15" t="s">
        <v>15</v>
      </c>
      <c r="H1185" s="15" t="n">
        <f aca="false">VLOOKUP(E1185,[1]Sayfa5!E$1:H$1048576,4,0)</f>
        <v>7.22456</v>
      </c>
      <c r="I1185" s="23" t="n">
        <f aca="false">H1185*(1+F1185)/0.8</f>
        <v>10.656226</v>
      </c>
      <c r="J1185" s="79" t="s">
        <v>2093</v>
      </c>
      <c r="K1185" s="61"/>
    </row>
    <row r="1186" s="73" customFormat="true" ht="15" hidden="false" customHeight="false" outlineLevel="0" collapsed="false">
      <c r="A1186" s="3" t="s">
        <v>3045</v>
      </c>
      <c r="B1186" s="15" t="s">
        <v>11</v>
      </c>
      <c r="C1186" s="15" t="s">
        <v>1575</v>
      </c>
      <c r="D1186" s="15" t="s">
        <v>3027</v>
      </c>
      <c r="E1186" s="15" t="s">
        <v>3046</v>
      </c>
      <c r="F1186" s="15" t="n">
        <v>0.18</v>
      </c>
      <c r="G1186" s="15" t="s">
        <v>15</v>
      </c>
      <c r="H1186" s="15" t="n">
        <f aca="false">VLOOKUP(E1186,[1]Sayfa5!E$1:H$1048576,4,0)</f>
        <v>7.22456</v>
      </c>
      <c r="I1186" s="23" t="n">
        <f aca="false">H1186*(1+F1186)/0.8</f>
        <v>10.656226</v>
      </c>
      <c r="J1186" s="79" t="s">
        <v>2096</v>
      </c>
      <c r="K1186" s="61"/>
    </row>
    <row r="1187" s="73" customFormat="true" ht="15" hidden="false" customHeight="false" outlineLevel="0" collapsed="false">
      <c r="A1187" s="3" t="s">
        <v>3047</v>
      </c>
      <c r="B1187" s="15" t="s">
        <v>11</v>
      </c>
      <c r="C1187" s="15" t="s">
        <v>1575</v>
      </c>
      <c r="D1187" s="15" t="s">
        <v>3027</v>
      </c>
      <c r="E1187" s="15" t="s">
        <v>3048</v>
      </c>
      <c r="F1187" s="15" t="n">
        <v>0.18</v>
      </c>
      <c r="G1187" s="15" t="s">
        <v>15</v>
      </c>
      <c r="H1187" s="15" t="n">
        <f aca="false">VLOOKUP(E1187,[1]Sayfa5!E$1:H$1048576,4,0)</f>
        <v>7.51944</v>
      </c>
      <c r="I1187" s="23" t="n">
        <f aca="false">H1187*(1+F1187)/0.8</f>
        <v>11.091174</v>
      </c>
      <c r="J1187" s="79" t="s">
        <v>2099</v>
      </c>
      <c r="K1187" s="61"/>
    </row>
    <row r="1188" s="73" customFormat="true" ht="15" hidden="false" customHeight="false" outlineLevel="0" collapsed="false">
      <c r="A1188" s="3" t="s">
        <v>3049</v>
      </c>
      <c r="B1188" s="15" t="s">
        <v>11</v>
      </c>
      <c r="C1188" s="15" t="s">
        <v>1575</v>
      </c>
      <c r="D1188" s="15" t="s">
        <v>3027</v>
      </c>
      <c r="E1188" s="15" t="s">
        <v>3050</v>
      </c>
      <c r="F1188" s="15" t="n">
        <v>0.18</v>
      </c>
      <c r="G1188" s="15" t="s">
        <v>15</v>
      </c>
      <c r="H1188" s="15" t="n">
        <f aca="false">VLOOKUP(E1188,[1]Sayfa5!E$1:H$1048576,4,0)</f>
        <v>7.51944</v>
      </c>
      <c r="I1188" s="23" t="n">
        <f aca="false">H1188*(1+F1188)/0.8</f>
        <v>11.091174</v>
      </c>
      <c r="J1188" s="79" t="s">
        <v>2102</v>
      </c>
      <c r="K1188" s="61"/>
    </row>
    <row r="1189" s="73" customFormat="true" ht="15" hidden="false" customHeight="false" outlineLevel="0" collapsed="false">
      <c r="A1189" s="3" t="s">
        <v>3051</v>
      </c>
      <c r="B1189" s="15" t="s">
        <v>11</v>
      </c>
      <c r="C1189" s="15" t="s">
        <v>1575</v>
      </c>
      <c r="D1189" s="15" t="s">
        <v>3027</v>
      </c>
      <c r="E1189" s="15" t="s">
        <v>3052</v>
      </c>
      <c r="F1189" s="15" t="n">
        <v>0.18</v>
      </c>
      <c r="G1189" s="15" t="s">
        <v>15</v>
      </c>
      <c r="H1189" s="15" t="n">
        <f aca="false">VLOOKUP(E1189,[1]Sayfa5!E$1:H$1048576,4,0)</f>
        <v>7.51944</v>
      </c>
      <c r="I1189" s="23" t="n">
        <f aca="false">H1189*(1+F1189)/0.8</f>
        <v>11.091174</v>
      </c>
      <c r="J1189" s="79" t="s">
        <v>2105</v>
      </c>
      <c r="K1189" s="61"/>
    </row>
    <row r="1190" s="73" customFormat="true" ht="15" hidden="false" customHeight="false" outlineLevel="0" collapsed="false">
      <c r="A1190" s="3" t="s">
        <v>3053</v>
      </c>
      <c r="B1190" s="15" t="s">
        <v>11</v>
      </c>
      <c r="C1190" s="15" t="s">
        <v>1575</v>
      </c>
      <c r="D1190" s="15" t="s">
        <v>3027</v>
      </c>
      <c r="E1190" s="15" t="s">
        <v>3054</v>
      </c>
      <c r="F1190" s="15" t="n">
        <v>0.18</v>
      </c>
      <c r="G1190" s="15" t="s">
        <v>15</v>
      </c>
      <c r="H1190" s="15" t="n">
        <f aca="false">VLOOKUP(E1190,[1]Sayfa5!E$1:H$1048576,4,0)</f>
        <v>7.51944</v>
      </c>
      <c r="I1190" s="23" t="n">
        <f aca="false">H1190*(1+F1190)/0.8</f>
        <v>11.091174</v>
      </c>
      <c r="J1190" s="79" t="s">
        <v>2108</v>
      </c>
      <c r="K1190" s="61"/>
    </row>
    <row r="1191" s="73" customFormat="true" ht="15" hidden="false" customHeight="false" outlineLevel="0" collapsed="false">
      <c r="A1191" s="3" t="s">
        <v>3055</v>
      </c>
      <c r="B1191" s="15" t="s">
        <v>11</v>
      </c>
      <c r="C1191" s="15" t="s">
        <v>1575</v>
      </c>
      <c r="D1191" s="15" t="s">
        <v>3027</v>
      </c>
      <c r="E1191" s="15" t="s">
        <v>3056</v>
      </c>
      <c r="F1191" s="15" t="n">
        <v>0.18</v>
      </c>
      <c r="G1191" s="15" t="s">
        <v>15</v>
      </c>
      <c r="H1191" s="15" t="n">
        <f aca="false">VLOOKUP(E1191,[1]Sayfa5!E$1:H$1048576,4,0)</f>
        <v>7.51944</v>
      </c>
      <c r="I1191" s="23" t="n">
        <f aca="false">H1191*(1+F1191)/0.8</f>
        <v>11.091174</v>
      </c>
      <c r="J1191" s="79" t="s">
        <v>2111</v>
      </c>
      <c r="K1191" s="61"/>
    </row>
    <row r="1192" s="73" customFormat="true" ht="15" hidden="false" customHeight="false" outlineLevel="0" collapsed="false">
      <c r="A1192" s="3" t="s">
        <v>3057</v>
      </c>
      <c r="B1192" s="15" t="s">
        <v>11</v>
      </c>
      <c r="C1192" s="15" t="s">
        <v>1575</v>
      </c>
      <c r="D1192" s="15" t="s">
        <v>3027</v>
      </c>
      <c r="E1192" s="15" t="s">
        <v>3058</v>
      </c>
      <c r="F1192" s="15" t="n">
        <v>0.18</v>
      </c>
      <c r="G1192" s="15" t="s">
        <v>15</v>
      </c>
      <c r="H1192" s="15" t="n">
        <f aca="false">VLOOKUP(E1192,[1]Sayfa5!E$1:H$1048576,4,0)</f>
        <v>2.86344</v>
      </c>
      <c r="I1192" s="23" t="n">
        <f aca="false">H1192*(1+F1192)/0.8</f>
        <v>4.223574</v>
      </c>
      <c r="J1192" s="79" t="s">
        <v>2114</v>
      </c>
      <c r="K1192" s="61"/>
    </row>
    <row r="1193" s="73" customFormat="true" ht="15" hidden="false" customHeight="false" outlineLevel="0" collapsed="false">
      <c r="A1193" s="3" t="s">
        <v>3059</v>
      </c>
      <c r="B1193" s="15" t="s">
        <v>11</v>
      </c>
      <c r="C1193" s="15" t="s">
        <v>1575</v>
      </c>
      <c r="D1193" s="15" t="s">
        <v>3027</v>
      </c>
      <c r="E1193" s="15" t="s">
        <v>3060</v>
      </c>
      <c r="F1193" s="15" t="n">
        <v>0.18</v>
      </c>
      <c r="G1193" s="15" t="s">
        <v>15</v>
      </c>
      <c r="H1193" s="15" t="n">
        <f aca="false">VLOOKUP(E1193,[1]Sayfa5!E$1:H$1048576,4,0)</f>
        <v>2.86344</v>
      </c>
      <c r="I1193" s="23" t="n">
        <f aca="false">H1193*(1+F1193)/0.8</f>
        <v>4.223574</v>
      </c>
      <c r="J1193" s="79" t="s">
        <v>2117</v>
      </c>
      <c r="K1193" s="61"/>
    </row>
    <row r="1194" s="73" customFormat="true" ht="15" hidden="false" customHeight="false" outlineLevel="0" collapsed="false">
      <c r="A1194" s="3" t="s">
        <v>3061</v>
      </c>
      <c r="B1194" s="15" t="s">
        <v>11</v>
      </c>
      <c r="C1194" s="15" t="s">
        <v>1575</v>
      </c>
      <c r="D1194" s="15" t="s">
        <v>3027</v>
      </c>
      <c r="E1194" s="15" t="s">
        <v>3062</v>
      </c>
      <c r="F1194" s="15" t="n">
        <v>0.18</v>
      </c>
      <c r="G1194" s="15" t="s">
        <v>15</v>
      </c>
      <c r="H1194" s="15" t="n">
        <f aca="false">VLOOKUP(E1194,[1]Sayfa5!E$1:H$1048576,4,0)</f>
        <v>2.86344</v>
      </c>
      <c r="I1194" s="23" t="n">
        <f aca="false">H1194*(1+F1194)/0.8</f>
        <v>4.223574</v>
      </c>
      <c r="J1194" s="79" t="s">
        <v>2120</v>
      </c>
      <c r="K1194" s="61"/>
    </row>
    <row r="1195" s="73" customFormat="true" ht="15" hidden="false" customHeight="false" outlineLevel="0" collapsed="false">
      <c r="A1195" s="3" t="s">
        <v>3063</v>
      </c>
      <c r="B1195" s="15" t="s">
        <v>11</v>
      </c>
      <c r="C1195" s="15" t="s">
        <v>1575</v>
      </c>
      <c r="D1195" s="15" t="s">
        <v>3027</v>
      </c>
      <c r="E1195" s="15" t="s">
        <v>3064</v>
      </c>
      <c r="F1195" s="15" t="n">
        <v>0.18</v>
      </c>
      <c r="G1195" s="15" t="s">
        <v>15</v>
      </c>
      <c r="H1195" s="15" t="n">
        <f aca="false">VLOOKUP(E1195,[1]Sayfa5!E$1:H$1048576,4,0)</f>
        <v>2.86344</v>
      </c>
      <c r="I1195" s="23" t="n">
        <f aca="false">H1195*(1+F1195)/0.8</f>
        <v>4.223574</v>
      </c>
      <c r="J1195" s="79" t="s">
        <v>2123</v>
      </c>
      <c r="K1195" s="61"/>
    </row>
    <row r="1196" s="73" customFormat="true" ht="15" hidden="false" customHeight="false" outlineLevel="0" collapsed="false">
      <c r="A1196" s="3" t="s">
        <v>3065</v>
      </c>
      <c r="B1196" s="15" t="s">
        <v>11</v>
      </c>
      <c r="C1196" s="15" t="s">
        <v>1575</v>
      </c>
      <c r="D1196" s="15" t="s">
        <v>3027</v>
      </c>
      <c r="E1196" s="15" t="s">
        <v>3066</v>
      </c>
      <c r="F1196" s="15" t="n">
        <v>0.18</v>
      </c>
      <c r="G1196" s="15" t="s">
        <v>15</v>
      </c>
      <c r="H1196" s="15" t="n">
        <f aca="false">VLOOKUP(E1196,[1]Sayfa5!E$1:H$1048576,4,0)</f>
        <v>2.73152</v>
      </c>
      <c r="I1196" s="23" t="n">
        <f aca="false">H1196*(1+F1196)/0.8</f>
        <v>4.028992</v>
      </c>
      <c r="J1196" s="79" t="s">
        <v>2126</v>
      </c>
      <c r="K1196" s="61"/>
    </row>
    <row r="1197" s="73" customFormat="true" ht="15" hidden="false" customHeight="false" outlineLevel="0" collapsed="false">
      <c r="A1197" s="3" t="s">
        <v>3067</v>
      </c>
      <c r="B1197" s="15" t="s">
        <v>11</v>
      </c>
      <c r="C1197" s="15" t="s">
        <v>1575</v>
      </c>
      <c r="D1197" s="15" t="s">
        <v>3027</v>
      </c>
      <c r="E1197" s="15" t="s">
        <v>3068</v>
      </c>
      <c r="F1197" s="15" t="n">
        <v>0.18</v>
      </c>
      <c r="G1197" s="15" t="s">
        <v>15</v>
      </c>
      <c r="H1197" s="15" t="n">
        <f aca="false">VLOOKUP(E1197,[1]Sayfa5!E$1:H$1048576,4,0)</f>
        <v>2.73152</v>
      </c>
      <c r="I1197" s="23" t="n">
        <f aca="false">H1197*(1+F1197)/0.8</f>
        <v>4.028992</v>
      </c>
      <c r="J1197" s="79" t="s">
        <v>2129</v>
      </c>
      <c r="K1197" s="61"/>
    </row>
    <row r="1198" s="73" customFormat="true" ht="15" hidden="false" customHeight="false" outlineLevel="0" collapsed="false">
      <c r="A1198" s="3" t="s">
        <v>3069</v>
      </c>
      <c r="B1198" s="15" t="s">
        <v>11</v>
      </c>
      <c r="C1198" s="15" t="s">
        <v>1575</v>
      </c>
      <c r="D1198" s="15" t="s">
        <v>3027</v>
      </c>
      <c r="E1198" s="15" t="s">
        <v>3070</v>
      </c>
      <c r="F1198" s="15" t="n">
        <v>0.18</v>
      </c>
      <c r="G1198" s="15" t="s">
        <v>15</v>
      </c>
      <c r="H1198" s="15" t="n">
        <f aca="false">VLOOKUP(E1198,[1]Sayfa5!E$1:H$1048576,4,0)</f>
        <v>2.73152</v>
      </c>
      <c r="I1198" s="23" t="n">
        <f aca="false">H1198*(1+F1198)/0.8</f>
        <v>4.028992</v>
      </c>
      <c r="J1198" s="79" t="s">
        <v>2132</v>
      </c>
      <c r="K1198" s="61"/>
    </row>
    <row r="1199" s="73" customFormat="true" ht="15" hidden="false" customHeight="false" outlineLevel="0" collapsed="false">
      <c r="A1199" s="3" t="s">
        <v>3071</v>
      </c>
      <c r="B1199" s="15" t="s">
        <v>11</v>
      </c>
      <c r="C1199" s="15" t="s">
        <v>1575</v>
      </c>
      <c r="D1199" s="15" t="s">
        <v>3027</v>
      </c>
      <c r="E1199" s="15" t="s">
        <v>3072</v>
      </c>
      <c r="F1199" s="15" t="n">
        <v>0.18</v>
      </c>
      <c r="G1199" s="15" t="s">
        <v>15</v>
      </c>
      <c r="H1199" s="15" t="n">
        <f aca="false">VLOOKUP(E1199,[1]Sayfa5!E$1:H$1048576,4,0)</f>
        <v>2.73152</v>
      </c>
      <c r="I1199" s="23" t="n">
        <f aca="false">H1199*(1+F1199)/0.8</f>
        <v>4.028992</v>
      </c>
      <c r="J1199" s="79" t="s">
        <v>2135</v>
      </c>
      <c r="K1199" s="61"/>
    </row>
    <row r="1200" s="73" customFormat="true" ht="15" hidden="false" customHeight="false" outlineLevel="0" collapsed="false">
      <c r="A1200" s="3" t="s">
        <v>3073</v>
      </c>
      <c r="B1200" s="15" t="s">
        <v>11</v>
      </c>
      <c r="C1200" s="15" t="s">
        <v>1575</v>
      </c>
      <c r="D1200" s="15" t="s">
        <v>3027</v>
      </c>
      <c r="E1200" s="15" t="s">
        <v>3074</v>
      </c>
      <c r="F1200" s="15" t="n">
        <v>0.18</v>
      </c>
      <c r="G1200" s="15" t="s">
        <v>15</v>
      </c>
      <c r="H1200" s="15" t="n">
        <f aca="false">VLOOKUP(E1200,[1]Sayfa5!E$1:H$1048576,4,0)</f>
        <v>17.81696</v>
      </c>
      <c r="I1200" s="23" t="n">
        <f aca="false">H1200*(1+F1200)/0.8</f>
        <v>26.280016</v>
      </c>
      <c r="J1200" s="79" t="s">
        <v>2138</v>
      </c>
      <c r="K1200" s="61"/>
    </row>
    <row r="1201" s="73" customFormat="true" ht="15" hidden="false" customHeight="false" outlineLevel="0" collapsed="false">
      <c r="A1201" s="3" t="s">
        <v>3075</v>
      </c>
      <c r="B1201" s="15" t="s">
        <v>11</v>
      </c>
      <c r="C1201" s="15" t="s">
        <v>1575</v>
      </c>
      <c r="D1201" s="15" t="s">
        <v>3027</v>
      </c>
      <c r="E1201" s="15" t="s">
        <v>3076</v>
      </c>
      <c r="F1201" s="15" t="n">
        <v>0.18</v>
      </c>
      <c r="G1201" s="15" t="s">
        <v>15</v>
      </c>
      <c r="H1201" s="15" t="n">
        <f aca="false">VLOOKUP(E1201,[1]Sayfa5!E$1:H$1048576,4,0)</f>
        <v>17.81696</v>
      </c>
      <c r="I1201" s="23" t="n">
        <f aca="false">H1201*(1+F1201)/0.8</f>
        <v>26.280016</v>
      </c>
      <c r="J1201" s="79" t="s">
        <v>2141</v>
      </c>
      <c r="K1201" s="61"/>
    </row>
    <row r="1202" s="73" customFormat="true" ht="15" hidden="false" customHeight="false" outlineLevel="0" collapsed="false">
      <c r="A1202" s="3" t="s">
        <v>3077</v>
      </c>
      <c r="B1202" s="15" t="s">
        <v>11</v>
      </c>
      <c r="C1202" s="15" t="s">
        <v>1575</v>
      </c>
      <c r="D1202" s="15" t="s">
        <v>3027</v>
      </c>
      <c r="E1202" s="15" t="s">
        <v>3078</v>
      </c>
      <c r="F1202" s="15" t="n">
        <v>0.18</v>
      </c>
      <c r="G1202" s="15" t="s">
        <v>15</v>
      </c>
      <c r="H1202" s="15" t="n">
        <f aca="false">VLOOKUP(E1202,[1]Sayfa5!E$1:H$1048576,4,0)</f>
        <v>17.81696</v>
      </c>
      <c r="I1202" s="23" t="n">
        <f aca="false">H1202*(1+F1202)/0.8</f>
        <v>26.280016</v>
      </c>
      <c r="J1202" s="79" t="s">
        <v>2144</v>
      </c>
      <c r="K1202" s="61"/>
    </row>
    <row r="1203" s="73" customFormat="true" ht="15" hidden="false" customHeight="false" outlineLevel="0" collapsed="false">
      <c r="A1203" s="3" t="s">
        <v>3079</v>
      </c>
      <c r="B1203" s="15" t="s">
        <v>11</v>
      </c>
      <c r="C1203" s="15" t="s">
        <v>1575</v>
      </c>
      <c r="D1203" s="15" t="s">
        <v>3027</v>
      </c>
      <c r="E1203" s="15" t="s">
        <v>3080</v>
      </c>
      <c r="F1203" s="15" t="n">
        <v>0.18</v>
      </c>
      <c r="G1203" s="15" t="s">
        <v>15</v>
      </c>
      <c r="H1203" s="15" t="n">
        <f aca="false">VLOOKUP(E1203,[1]Sayfa5!E$1:H$1048576,4,0)</f>
        <v>17.81696</v>
      </c>
      <c r="I1203" s="23" t="n">
        <f aca="false">H1203*(1+F1203)/0.8</f>
        <v>26.280016</v>
      </c>
      <c r="J1203" s="79" t="s">
        <v>2147</v>
      </c>
      <c r="K1203" s="61"/>
    </row>
    <row r="1204" s="73" customFormat="true" ht="15" hidden="false" customHeight="false" outlineLevel="0" collapsed="false">
      <c r="A1204" s="3" t="s">
        <v>3081</v>
      </c>
      <c r="B1204" s="15" t="s">
        <v>11</v>
      </c>
      <c r="C1204" s="15" t="s">
        <v>1575</v>
      </c>
      <c r="D1204" s="15" t="s">
        <v>3027</v>
      </c>
      <c r="E1204" s="15" t="s">
        <v>3082</v>
      </c>
      <c r="F1204" s="15" t="n">
        <v>0.18</v>
      </c>
      <c r="G1204" s="15" t="s">
        <v>15</v>
      </c>
      <c r="H1204" s="15" t="n">
        <f aca="false">VLOOKUP(E1204,[1]Sayfa5!E$1:H$1048576,4,0)</f>
        <v>17.81696</v>
      </c>
      <c r="I1204" s="23" t="n">
        <f aca="false">H1204*(1+F1204)/0.8</f>
        <v>26.280016</v>
      </c>
      <c r="J1204" s="79" t="s">
        <v>2150</v>
      </c>
      <c r="K1204" s="61"/>
    </row>
    <row r="1205" s="73" customFormat="true" ht="15" hidden="false" customHeight="false" outlineLevel="0" collapsed="false">
      <c r="A1205" s="3" t="s">
        <v>3083</v>
      </c>
      <c r="B1205" s="15" t="s">
        <v>11</v>
      </c>
      <c r="C1205" s="15" t="s">
        <v>1575</v>
      </c>
      <c r="D1205" s="15" t="s">
        <v>3027</v>
      </c>
      <c r="E1205" s="15" t="s">
        <v>3084</v>
      </c>
      <c r="F1205" s="15" t="n">
        <v>0.18</v>
      </c>
      <c r="G1205" s="15" t="s">
        <v>15</v>
      </c>
      <c r="H1205" s="15" t="n">
        <f aca="false">VLOOKUP(E1205,[1]Sayfa5!E$1:H$1048576,4,0)</f>
        <v>17.81696</v>
      </c>
      <c r="I1205" s="23" t="n">
        <f aca="false">H1205*(1+F1205)/0.8</f>
        <v>26.280016</v>
      </c>
      <c r="J1205" s="79" t="s">
        <v>2153</v>
      </c>
      <c r="K1205" s="61"/>
    </row>
    <row r="1206" s="73" customFormat="true" ht="15" hidden="false" customHeight="false" outlineLevel="0" collapsed="false">
      <c r="A1206" s="3" t="s">
        <v>3085</v>
      </c>
      <c r="B1206" s="15" t="s">
        <v>11</v>
      </c>
      <c r="C1206" s="15" t="s">
        <v>1575</v>
      </c>
      <c r="D1206" s="15" t="s">
        <v>3027</v>
      </c>
      <c r="E1206" s="15" t="s">
        <v>3086</v>
      </c>
      <c r="F1206" s="15" t="n">
        <v>0.18</v>
      </c>
      <c r="G1206" s="15" t="s">
        <v>15</v>
      </c>
      <c r="H1206" s="15" t="n">
        <f aca="false">VLOOKUP(E1206,[1]Sayfa5!E$1:H$1048576,4,0)</f>
        <v>4.84224</v>
      </c>
      <c r="I1206" s="23" t="n">
        <f aca="false">H1206*(1+F1206)/0.8</f>
        <v>7.142304</v>
      </c>
      <c r="J1206" s="79" t="s">
        <v>2156</v>
      </c>
      <c r="K1206" s="61"/>
    </row>
    <row r="1207" s="73" customFormat="true" ht="15" hidden="false" customHeight="false" outlineLevel="0" collapsed="false">
      <c r="A1207" s="3" t="s">
        <v>3087</v>
      </c>
      <c r="B1207" s="15" t="s">
        <v>11</v>
      </c>
      <c r="C1207" s="15" t="s">
        <v>1575</v>
      </c>
      <c r="D1207" s="15" t="s">
        <v>3027</v>
      </c>
      <c r="E1207" s="15" t="s">
        <v>3088</v>
      </c>
      <c r="F1207" s="15" t="n">
        <v>0.18</v>
      </c>
      <c r="G1207" s="15" t="s">
        <v>15</v>
      </c>
      <c r="H1207" s="15" t="n">
        <f aca="false">VLOOKUP(E1207,[1]Sayfa5!E$1:H$1048576,4,0)</f>
        <v>4.84224</v>
      </c>
      <c r="I1207" s="23" t="n">
        <f aca="false">H1207*(1+F1207)/0.8</f>
        <v>7.142304</v>
      </c>
      <c r="J1207" s="79" t="s">
        <v>2159</v>
      </c>
      <c r="K1207" s="61"/>
    </row>
    <row r="1208" s="73" customFormat="true" ht="15" hidden="false" customHeight="false" outlineLevel="0" collapsed="false">
      <c r="A1208" s="3" t="s">
        <v>3089</v>
      </c>
      <c r="B1208" s="15" t="s">
        <v>11</v>
      </c>
      <c r="C1208" s="15" t="s">
        <v>1575</v>
      </c>
      <c r="D1208" s="15" t="s">
        <v>3027</v>
      </c>
      <c r="E1208" s="15" t="s">
        <v>3090</v>
      </c>
      <c r="F1208" s="15" t="n">
        <v>0.18</v>
      </c>
      <c r="G1208" s="15" t="s">
        <v>15</v>
      </c>
      <c r="H1208" s="15" t="n">
        <f aca="false">VLOOKUP(E1208,[1]Sayfa5!E$1:H$1048576,4,0)</f>
        <v>4.84224</v>
      </c>
      <c r="I1208" s="23" t="n">
        <f aca="false">H1208*(1+F1208)/0.8</f>
        <v>7.142304</v>
      </c>
      <c r="J1208" s="79" t="s">
        <v>2162</v>
      </c>
      <c r="K1208" s="61"/>
    </row>
    <row r="1209" s="73" customFormat="true" ht="15" hidden="false" customHeight="false" outlineLevel="0" collapsed="false">
      <c r="A1209" s="3" t="s">
        <v>3091</v>
      </c>
      <c r="B1209" s="15" t="s">
        <v>11</v>
      </c>
      <c r="C1209" s="15" t="s">
        <v>1575</v>
      </c>
      <c r="D1209" s="15" t="s">
        <v>3027</v>
      </c>
      <c r="E1209" s="15" t="s">
        <v>3092</v>
      </c>
      <c r="F1209" s="15" t="n">
        <v>0.18</v>
      </c>
      <c r="G1209" s="15" t="s">
        <v>15</v>
      </c>
      <c r="H1209" s="15" t="n">
        <f aca="false">VLOOKUP(E1209,[1]Sayfa5!E$1:H$1048576,4,0)</f>
        <v>4.013472</v>
      </c>
      <c r="I1209" s="23" t="n">
        <f aca="false">H1209*(1+F1209)/0.8</f>
        <v>5.9198712</v>
      </c>
      <c r="J1209" s="79" t="s">
        <v>2165</v>
      </c>
      <c r="K1209" s="61"/>
    </row>
    <row r="1210" s="73" customFormat="true" ht="15" hidden="false" customHeight="false" outlineLevel="0" collapsed="false">
      <c r="A1210" s="3" t="s">
        <v>3093</v>
      </c>
      <c r="B1210" s="15" t="s">
        <v>11</v>
      </c>
      <c r="C1210" s="15" t="s">
        <v>1575</v>
      </c>
      <c r="D1210" s="15" t="s">
        <v>3027</v>
      </c>
      <c r="E1210" s="15" t="s">
        <v>3094</v>
      </c>
      <c r="F1210" s="15" t="n">
        <v>0.18</v>
      </c>
      <c r="G1210" s="15" t="s">
        <v>15</v>
      </c>
      <c r="H1210" s="15" t="n">
        <f aca="false">VLOOKUP(E1210,[1]Sayfa5!E$1:H$1048576,4,0)</f>
        <v>3.9465808</v>
      </c>
      <c r="I1210" s="23" t="n">
        <f aca="false">H1210*(1+F1210)/0.8</f>
        <v>5.82120668</v>
      </c>
      <c r="J1210" s="79" t="s">
        <v>2168</v>
      </c>
      <c r="K1210" s="61"/>
    </row>
    <row r="1211" s="73" customFormat="true" ht="15" hidden="false" customHeight="false" outlineLevel="0" collapsed="false">
      <c r="A1211" s="3" t="s">
        <v>3095</v>
      </c>
      <c r="B1211" s="15" t="s">
        <v>11</v>
      </c>
      <c r="C1211" s="15" t="s">
        <v>1575</v>
      </c>
      <c r="D1211" s="15" t="s">
        <v>3027</v>
      </c>
      <c r="E1211" s="15" t="s">
        <v>3096</v>
      </c>
      <c r="F1211" s="15" t="n">
        <v>0.18</v>
      </c>
      <c r="G1211" s="15" t="s">
        <v>15</v>
      </c>
      <c r="H1211" s="15" t="n">
        <f aca="false">VLOOKUP(E1211,[1]Sayfa5!E$1:H$1048576,4,0)</f>
        <v>3.9465808</v>
      </c>
      <c r="I1211" s="23" t="n">
        <f aca="false">H1211*(1+F1211)/0.8</f>
        <v>5.82120668</v>
      </c>
      <c r="J1211" s="79" t="s">
        <v>2171</v>
      </c>
      <c r="K1211" s="61"/>
    </row>
    <row r="1212" s="73" customFormat="true" ht="15" hidden="false" customHeight="false" outlineLevel="0" collapsed="false">
      <c r="A1212" s="3" t="s">
        <v>3097</v>
      </c>
      <c r="B1212" s="15" t="s">
        <v>11</v>
      </c>
      <c r="C1212" s="15" t="s">
        <v>1575</v>
      </c>
      <c r="D1212" s="15" t="s">
        <v>3027</v>
      </c>
      <c r="E1212" s="15" t="s">
        <v>3098</v>
      </c>
      <c r="F1212" s="15" t="n">
        <v>0.18</v>
      </c>
      <c r="G1212" s="15" t="s">
        <v>15</v>
      </c>
      <c r="H1212" s="15" t="n">
        <f aca="false">VLOOKUP(E1212,[1]Sayfa5!E$1:H$1048576,4,0)</f>
        <v>6.93744</v>
      </c>
      <c r="I1212" s="23" t="n">
        <f aca="false">H1212*(1+F1212)/0.8</f>
        <v>10.232724</v>
      </c>
      <c r="J1212" s="79" t="s">
        <v>2174</v>
      </c>
      <c r="K1212" s="61"/>
    </row>
    <row r="1213" s="73" customFormat="true" ht="15" hidden="false" customHeight="false" outlineLevel="0" collapsed="false">
      <c r="A1213" s="3" t="s">
        <v>3099</v>
      </c>
      <c r="B1213" s="15" t="s">
        <v>11</v>
      </c>
      <c r="C1213" s="15" t="s">
        <v>1575</v>
      </c>
      <c r="D1213" s="15" t="s">
        <v>3027</v>
      </c>
      <c r="E1213" s="15" t="s">
        <v>3100</v>
      </c>
      <c r="F1213" s="15" t="n">
        <v>0.18</v>
      </c>
      <c r="G1213" s="15" t="s">
        <v>15</v>
      </c>
      <c r="H1213" s="15" t="n">
        <f aca="false">VLOOKUP(E1213,[1]Sayfa5!E$1:H$1048576,4,0)</f>
        <v>6.93744</v>
      </c>
      <c r="I1213" s="23" t="n">
        <f aca="false">H1213*(1+F1213)/0.8</f>
        <v>10.232724</v>
      </c>
      <c r="J1213" s="79" t="s">
        <v>2177</v>
      </c>
      <c r="K1213" s="61"/>
    </row>
    <row r="1214" s="73" customFormat="true" ht="15" hidden="false" customHeight="false" outlineLevel="0" collapsed="false">
      <c r="A1214" s="3" t="s">
        <v>3101</v>
      </c>
      <c r="B1214" s="15" t="s">
        <v>11</v>
      </c>
      <c r="C1214" s="15" t="s">
        <v>1575</v>
      </c>
      <c r="D1214" s="15" t="s">
        <v>3027</v>
      </c>
      <c r="E1214" s="15" t="s">
        <v>3102</v>
      </c>
      <c r="F1214" s="15" t="n">
        <v>0.18</v>
      </c>
      <c r="G1214" s="15" t="s">
        <v>15</v>
      </c>
      <c r="H1214" s="15" t="n">
        <f aca="false">VLOOKUP(E1214,[1]Sayfa5!E$1:H$1048576,4,0)</f>
        <v>6.93744</v>
      </c>
      <c r="I1214" s="23" t="n">
        <f aca="false">H1214*(1+F1214)/0.8</f>
        <v>10.232724</v>
      </c>
      <c r="J1214" s="79" t="s">
        <v>2180</v>
      </c>
      <c r="K1214" s="61"/>
    </row>
    <row r="1215" s="73" customFormat="true" ht="15" hidden="false" customHeight="false" outlineLevel="0" collapsed="false">
      <c r="A1215" s="3" t="s">
        <v>3103</v>
      </c>
      <c r="B1215" s="15" t="s">
        <v>11</v>
      </c>
      <c r="C1215" s="15" t="s">
        <v>1575</v>
      </c>
      <c r="D1215" s="15" t="s">
        <v>3027</v>
      </c>
      <c r="E1215" s="15" t="s">
        <v>3104</v>
      </c>
      <c r="F1215" s="15" t="n">
        <v>0.18</v>
      </c>
      <c r="G1215" s="15" t="s">
        <v>15</v>
      </c>
      <c r="H1215" s="15" t="n">
        <f aca="false">VLOOKUP(E1215,[1]Sayfa5!E$1:H$1048576,4,0)</f>
        <v>13.372032</v>
      </c>
      <c r="I1215" s="23" t="n">
        <f aca="false">H1215*(1+F1215)/0.8</f>
        <v>19.7237472</v>
      </c>
      <c r="J1215" s="79" t="s">
        <v>2183</v>
      </c>
      <c r="K1215" s="61"/>
    </row>
    <row r="1216" s="73" customFormat="true" ht="15" hidden="false" customHeight="false" outlineLevel="0" collapsed="false">
      <c r="A1216" s="3" t="s">
        <v>3105</v>
      </c>
      <c r="B1216" s="15" t="s">
        <v>11</v>
      </c>
      <c r="C1216" s="15" t="s">
        <v>1575</v>
      </c>
      <c r="D1216" s="15" t="s">
        <v>3027</v>
      </c>
      <c r="E1216" s="15" t="s">
        <v>3106</v>
      </c>
      <c r="F1216" s="15" t="n">
        <v>0.18</v>
      </c>
      <c r="G1216" s="15" t="s">
        <v>15</v>
      </c>
      <c r="H1216" s="15" t="n">
        <f aca="false">VLOOKUP(E1216,[1]Sayfa5!E$1:H$1048576,4,0)</f>
        <v>13.372032</v>
      </c>
      <c r="I1216" s="23" t="n">
        <f aca="false">H1216*(1+F1216)/0.8</f>
        <v>19.7237472</v>
      </c>
      <c r="J1216" s="79" t="s">
        <v>2186</v>
      </c>
      <c r="K1216" s="61"/>
    </row>
    <row r="1217" s="73" customFormat="true" ht="15" hidden="false" customHeight="false" outlineLevel="0" collapsed="false">
      <c r="A1217" s="3" t="s">
        <v>3107</v>
      </c>
      <c r="B1217" s="15" t="s">
        <v>11</v>
      </c>
      <c r="C1217" s="15" t="s">
        <v>1575</v>
      </c>
      <c r="D1217" s="15" t="s">
        <v>3027</v>
      </c>
      <c r="E1217" s="15" t="s">
        <v>3108</v>
      </c>
      <c r="F1217" s="15" t="n">
        <v>0.18</v>
      </c>
      <c r="G1217" s="15" t="s">
        <v>15</v>
      </c>
      <c r="H1217" s="15" t="n">
        <f aca="false">VLOOKUP(E1217,[1]Sayfa5!E$1:H$1048576,4,0)</f>
        <v>13.372032</v>
      </c>
      <c r="I1217" s="23" t="n">
        <f aca="false">H1217*(1+F1217)/0.8</f>
        <v>19.7237472</v>
      </c>
      <c r="J1217" s="79" t="s">
        <v>2189</v>
      </c>
      <c r="K1217" s="61"/>
    </row>
    <row r="1218" s="73" customFormat="true" ht="15" hidden="false" customHeight="false" outlineLevel="0" collapsed="false">
      <c r="A1218" s="3" t="s">
        <v>3109</v>
      </c>
      <c r="B1218" s="15" t="s">
        <v>11</v>
      </c>
      <c r="C1218" s="15" t="s">
        <v>1575</v>
      </c>
      <c r="D1218" s="15" t="s">
        <v>3027</v>
      </c>
      <c r="E1218" s="15" t="s">
        <v>3110</v>
      </c>
      <c r="F1218" s="15" t="n">
        <v>0.18</v>
      </c>
      <c r="G1218" s="15" t="s">
        <v>15</v>
      </c>
      <c r="H1218" s="15" t="n">
        <f aca="false">VLOOKUP(E1218,[1]Sayfa5!E$1:H$1048576,4,0)</f>
        <v>13.372032</v>
      </c>
      <c r="I1218" s="23" t="n">
        <f aca="false">H1218*(1+F1218)/0.8</f>
        <v>19.7237472</v>
      </c>
      <c r="J1218" s="79" t="s">
        <v>2192</v>
      </c>
      <c r="K1218" s="61"/>
    </row>
    <row r="1219" s="73" customFormat="true" ht="15" hidden="false" customHeight="false" outlineLevel="0" collapsed="false">
      <c r="A1219" s="3" t="s">
        <v>3111</v>
      </c>
      <c r="B1219" s="15" t="s">
        <v>11</v>
      </c>
      <c r="C1219" s="15" t="s">
        <v>1575</v>
      </c>
      <c r="D1219" s="15" t="s">
        <v>3027</v>
      </c>
      <c r="E1219" s="15" t="s">
        <v>3112</v>
      </c>
      <c r="F1219" s="15" t="n">
        <v>0.18</v>
      </c>
      <c r="G1219" s="15" t="s">
        <v>15</v>
      </c>
      <c r="H1219" s="15" t="n">
        <f aca="false">VLOOKUP(E1219,[1]Sayfa5!E$1:H$1048576,4,0)</f>
        <v>13.372032</v>
      </c>
      <c r="I1219" s="23" t="n">
        <f aca="false">H1219*(1+F1219)/0.8</f>
        <v>19.7237472</v>
      </c>
      <c r="J1219" s="79" t="s">
        <v>2195</v>
      </c>
      <c r="K1219" s="61"/>
    </row>
    <row r="1220" s="73" customFormat="true" ht="15" hidden="false" customHeight="false" outlineLevel="0" collapsed="false">
      <c r="A1220" s="3" t="s">
        <v>3113</v>
      </c>
      <c r="B1220" s="15" t="s">
        <v>11</v>
      </c>
      <c r="C1220" s="15" t="s">
        <v>1575</v>
      </c>
      <c r="D1220" s="15" t="s">
        <v>3027</v>
      </c>
      <c r="E1220" s="15" t="s">
        <v>3114</v>
      </c>
      <c r="F1220" s="15" t="n">
        <v>0.18</v>
      </c>
      <c r="G1220" s="15" t="s">
        <v>15</v>
      </c>
      <c r="H1220" s="15" t="n">
        <f aca="false">VLOOKUP(E1220,[1]Sayfa5!E$1:H$1048576,4,0)</f>
        <v>13.372032</v>
      </c>
      <c r="I1220" s="23" t="n">
        <f aca="false">H1220*(1+F1220)/0.8</f>
        <v>19.7237472</v>
      </c>
      <c r="J1220" s="79" t="s">
        <v>2198</v>
      </c>
      <c r="K1220" s="61"/>
    </row>
    <row r="1221" s="73" customFormat="true" ht="15" hidden="false" customHeight="false" outlineLevel="0" collapsed="false">
      <c r="A1221" s="3" t="s">
        <v>3115</v>
      </c>
      <c r="B1221" s="15" t="s">
        <v>11</v>
      </c>
      <c r="C1221" s="15" t="s">
        <v>1575</v>
      </c>
      <c r="D1221" s="15" t="s">
        <v>3027</v>
      </c>
      <c r="E1221" s="15" t="s">
        <v>3116</v>
      </c>
      <c r="F1221" s="15" t="n">
        <v>0.18</v>
      </c>
      <c r="G1221" s="15" t="s">
        <v>15</v>
      </c>
      <c r="H1221" s="15" t="n">
        <f aca="false">VLOOKUP(E1221,[1]Sayfa5!E$1:H$1048576,4,0)</f>
        <v>13.372032</v>
      </c>
      <c r="I1221" s="23" t="n">
        <f aca="false">H1221*(1+F1221)/0.8</f>
        <v>19.7237472</v>
      </c>
      <c r="J1221" s="79" t="s">
        <v>2201</v>
      </c>
      <c r="K1221" s="61"/>
    </row>
    <row r="1222" s="73" customFormat="true" ht="15" hidden="false" customHeight="false" outlineLevel="0" collapsed="false">
      <c r="A1222" s="3" t="s">
        <v>3117</v>
      </c>
      <c r="B1222" s="15" t="s">
        <v>11</v>
      </c>
      <c r="C1222" s="15" t="s">
        <v>1575</v>
      </c>
      <c r="D1222" s="15" t="s">
        <v>3027</v>
      </c>
      <c r="E1222" s="15" t="s">
        <v>3118</v>
      </c>
      <c r="F1222" s="15" t="n">
        <v>0.18</v>
      </c>
      <c r="G1222" s="15" t="s">
        <v>15</v>
      </c>
      <c r="H1222" s="15" t="n">
        <f aca="false">VLOOKUP(E1222,[1]Sayfa5!E$1:H$1048576,4,0)</f>
        <v>13.372032</v>
      </c>
      <c r="I1222" s="23" t="n">
        <f aca="false">H1222*(1+F1222)/0.8</f>
        <v>19.7237472</v>
      </c>
      <c r="J1222" s="79" t="s">
        <v>2204</v>
      </c>
      <c r="K1222" s="61"/>
    </row>
    <row r="1223" s="73" customFormat="true" ht="15" hidden="false" customHeight="false" outlineLevel="0" collapsed="false">
      <c r="A1223" s="3" t="s">
        <v>3119</v>
      </c>
      <c r="B1223" s="15" t="s">
        <v>11</v>
      </c>
      <c r="C1223" s="15" t="s">
        <v>1575</v>
      </c>
      <c r="D1223" s="15" t="s">
        <v>3027</v>
      </c>
      <c r="E1223" s="15" t="s">
        <v>3120</v>
      </c>
      <c r="F1223" s="15" t="n">
        <v>0.18</v>
      </c>
      <c r="G1223" s="15" t="s">
        <v>15</v>
      </c>
      <c r="H1223" s="15" t="n">
        <f aca="false">VLOOKUP(E1223,[1]Sayfa5!E$1:H$1048576,4,0)</f>
        <v>27.5970432</v>
      </c>
      <c r="I1223" s="23" t="n">
        <f aca="false">H1223*(1+F1223)/0.8</f>
        <v>40.70563872</v>
      </c>
      <c r="J1223" s="79" t="s">
        <v>2207</v>
      </c>
      <c r="K1223" s="61"/>
    </row>
    <row r="1224" s="73" customFormat="true" ht="15" hidden="false" customHeight="false" outlineLevel="0" collapsed="false">
      <c r="A1224" s="3" t="s">
        <v>3121</v>
      </c>
      <c r="B1224" s="15" t="s">
        <v>11</v>
      </c>
      <c r="C1224" s="15" t="s">
        <v>1575</v>
      </c>
      <c r="D1224" s="15" t="s">
        <v>3027</v>
      </c>
      <c r="E1224" s="15" t="s">
        <v>3122</v>
      </c>
      <c r="F1224" s="15" t="n">
        <v>0.18</v>
      </c>
      <c r="G1224" s="15" t="s">
        <v>15</v>
      </c>
      <c r="H1224" s="15" t="n">
        <f aca="false">VLOOKUP(E1224,[1]Sayfa5!E$1:H$1048576,4,0)</f>
        <v>27.5970432</v>
      </c>
      <c r="I1224" s="23" t="n">
        <f aca="false">H1224*(1+F1224)/0.8</f>
        <v>40.70563872</v>
      </c>
      <c r="J1224" s="79" t="s">
        <v>2210</v>
      </c>
      <c r="K1224" s="61"/>
    </row>
    <row r="1225" s="73" customFormat="true" ht="15" hidden="false" customHeight="false" outlineLevel="0" collapsed="false">
      <c r="A1225" s="3" t="s">
        <v>3123</v>
      </c>
      <c r="B1225" s="15" t="s">
        <v>11</v>
      </c>
      <c r="C1225" s="15" t="s">
        <v>1575</v>
      </c>
      <c r="D1225" s="15" t="s">
        <v>3027</v>
      </c>
      <c r="E1225" s="15" t="s">
        <v>3124</v>
      </c>
      <c r="F1225" s="15" t="n">
        <v>0.18</v>
      </c>
      <c r="G1225" s="15" t="s">
        <v>15</v>
      </c>
      <c r="H1225" s="15" t="n">
        <f aca="false">VLOOKUP(E1225,[1]Sayfa5!E$1:H$1048576,4,0)</f>
        <v>27.432376</v>
      </c>
      <c r="I1225" s="23" t="n">
        <f aca="false">H1225*(1+F1225)/0.8</f>
        <v>40.4627546</v>
      </c>
      <c r="J1225" s="79" t="s">
        <v>2213</v>
      </c>
      <c r="K1225" s="61"/>
    </row>
    <row r="1226" s="73" customFormat="true" ht="15" hidden="false" customHeight="false" outlineLevel="0" collapsed="false">
      <c r="A1226" s="3" t="s">
        <v>3125</v>
      </c>
      <c r="B1226" s="15" t="s">
        <v>11</v>
      </c>
      <c r="C1226" s="15" t="s">
        <v>1575</v>
      </c>
      <c r="D1226" s="15" t="s">
        <v>3027</v>
      </c>
      <c r="E1226" s="15" t="s">
        <v>3126</v>
      </c>
      <c r="F1226" s="15" t="n">
        <v>0.18</v>
      </c>
      <c r="G1226" s="15" t="s">
        <v>15</v>
      </c>
      <c r="H1226" s="15" t="n">
        <f aca="false">VLOOKUP(E1226,[1]Sayfa5!E$1:H$1048576,4,0)</f>
        <v>27.432376</v>
      </c>
      <c r="I1226" s="23" t="n">
        <f aca="false">H1226*(1+F1226)/0.8</f>
        <v>40.4627546</v>
      </c>
      <c r="J1226" s="79" t="s">
        <v>2216</v>
      </c>
      <c r="K1226" s="61"/>
    </row>
    <row r="1227" s="73" customFormat="true" ht="15" hidden="false" customHeight="false" outlineLevel="0" collapsed="false">
      <c r="A1227" s="3" t="s">
        <v>3127</v>
      </c>
      <c r="B1227" s="15" t="s">
        <v>11</v>
      </c>
      <c r="C1227" s="15" t="s">
        <v>1575</v>
      </c>
      <c r="D1227" s="15" t="s">
        <v>3027</v>
      </c>
      <c r="E1227" s="15" t="s">
        <v>3128</v>
      </c>
      <c r="F1227" s="15" t="n">
        <v>0.18</v>
      </c>
      <c r="G1227" s="15" t="s">
        <v>15</v>
      </c>
      <c r="H1227" s="15" t="n">
        <f aca="false">VLOOKUP(E1227,[1]Sayfa5!E$1:H$1048576,4,0)</f>
        <v>93.9430256</v>
      </c>
      <c r="I1227" s="23" t="n">
        <f aca="false">H1227*(1+F1227)/0.8</f>
        <v>138.56596276</v>
      </c>
      <c r="J1227" s="79" t="s">
        <v>2219</v>
      </c>
      <c r="K1227" s="61"/>
    </row>
    <row r="1228" s="73" customFormat="true" ht="15" hidden="false" customHeight="false" outlineLevel="0" collapsed="false">
      <c r="A1228" s="3" t="s">
        <v>3129</v>
      </c>
      <c r="B1228" s="15" t="s">
        <v>11</v>
      </c>
      <c r="C1228" s="15" t="s">
        <v>1575</v>
      </c>
      <c r="D1228" s="15" t="s">
        <v>3027</v>
      </c>
      <c r="E1228" s="15" t="s">
        <v>3130</v>
      </c>
      <c r="F1228" s="15" t="n">
        <v>0.18</v>
      </c>
      <c r="G1228" s="15" t="s">
        <v>15</v>
      </c>
      <c r="H1228" s="15" t="n">
        <f aca="false">VLOOKUP(E1228,[1]Sayfa5!E$1:H$1048576,4,0)</f>
        <v>93.9430256</v>
      </c>
      <c r="I1228" s="23" t="n">
        <f aca="false">H1228*(1+F1228)/0.8</f>
        <v>138.56596276</v>
      </c>
      <c r="J1228" s="79" t="s">
        <v>2222</v>
      </c>
      <c r="K1228" s="61"/>
    </row>
    <row r="1229" s="73" customFormat="true" ht="15" hidden="false" customHeight="false" outlineLevel="0" collapsed="false">
      <c r="A1229" s="3" t="s">
        <v>3131</v>
      </c>
      <c r="B1229" s="15" t="s">
        <v>11</v>
      </c>
      <c r="C1229" s="15" t="s">
        <v>1575</v>
      </c>
      <c r="D1229" s="15" t="s">
        <v>3027</v>
      </c>
      <c r="E1229" s="15" t="s">
        <v>3132</v>
      </c>
      <c r="F1229" s="15" t="n">
        <v>0.18</v>
      </c>
      <c r="G1229" s="15" t="s">
        <v>15</v>
      </c>
      <c r="H1229" s="15" t="n">
        <f aca="false">VLOOKUP(E1229,[1]Sayfa5!E$1:H$1048576,4,0)</f>
        <v>81.99216</v>
      </c>
      <c r="I1229" s="23" t="n">
        <f aca="false">H1229*(1+F1229)/0.8</f>
        <v>120.938436</v>
      </c>
      <c r="J1229" s="79" t="s">
        <v>2225</v>
      </c>
      <c r="K1229" s="61"/>
    </row>
    <row r="1230" s="73" customFormat="true" ht="15" hidden="false" customHeight="false" outlineLevel="0" collapsed="false">
      <c r="A1230" s="3" t="s">
        <v>3133</v>
      </c>
      <c r="B1230" s="15" t="s">
        <v>11</v>
      </c>
      <c r="C1230" s="15" t="s">
        <v>1575</v>
      </c>
      <c r="D1230" s="15" t="s">
        <v>3027</v>
      </c>
      <c r="E1230" s="15" t="s">
        <v>3134</v>
      </c>
      <c r="F1230" s="15" t="n">
        <v>0.18</v>
      </c>
      <c r="G1230" s="15" t="s">
        <v>15</v>
      </c>
      <c r="H1230" s="15" t="n">
        <f aca="false">VLOOKUP(E1230,[1]Sayfa5!E$1:H$1048576,4,0)</f>
        <v>81.99216</v>
      </c>
      <c r="I1230" s="23" t="n">
        <f aca="false">H1230*(1+F1230)/0.8</f>
        <v>120.938436</v>
      </c>
      <c r="J1230" s="79" t="s">
        <v>2228</v>
      </c>
      <c r="K1230" s="61"/>
    </row>
    <row r="1231" s="73" customFormat="true" ht="15" hidden="false" customHeight="false" outlineLevel="0" collapsed="false">
      <c r="A1231" s="3" t="s">
        <v>3135</v>
      </c>
      <c r="B1231" s="15" t="s">
        <v>11</v>
      </c>
      <c r="C1231" s="15" t="s">
        <v>1575</v>
      </c>
      <c r="D1231" s="15" t="s">
        <v>3136</v>
      </c>
      <c r="E1231" s="15" t="s">
        <v>3137</v>
      </c>
      <c r="F1231" s="15" t="n">
        <v>0.18</v>
      </c>
      <c r="G1231" s="15" t="s">
        <v>15</v>
      </c>
      <c r="H1231" s="15" t="n">
        <f aca="false">VLOOKUP(E1231,[1]Sayfa5!E$1:H$1048576,4,0)</f>
        <v>8.883</v>
      </c>
      <c r="I1231" s="23" t="n">
        <f aca="false">H1231*(1+F1231)/0.8</f>
        <v>13.102425</v>
      </c>
      <c r="J1231" s="15" t="str">
        <f aca="false">VLOOKUP(E1231,[1]Sayfa5!E$1:I$1048576,5,0)</f>
        <v>4049793026626</v>
      </c>
      <c r="K1231" s="61"/>
    </row>
    <row r="1232" s="73" customFormat="true" ht="15" hidden="false" customHeight="false" outlineLevel="0" collapsed="false">
      <c r="A1232" s="3" t="s">
        <v>3138</v>
      </c>
      <c r="B1232" s="15" t="s">
        <v>11</v>
      </c>
      <c r="C1232" s="15" t="s">
        <v>1575</v>
      </c>
      <c r="D1232" s="15" t="s">
        <v>3136</v>
      </c>
      <c r="E1232" s="15" t="s">
        <v>3139</v>
      </c>
      <c r="F1232" s="15" t="n">
        <v>0.18</v>
      </c>
      <c r="G1232" s="15" t="s">
        <v>15</v>
      </c>
      <c r="H1232" s="15" t="n">
        <f aca="false">VLOOKUP(E1232,[1]Sayfa5!E$1:H$1048576,4,0)</f>
        <v>8.883</v>
      </c>
      <c r="I1232" s="23" t="n">
        <f aca="false">H1232*(1+F1232)/0.8</f>
        <v>13.102425</v>
      </c>
      <c r="J1232" s="15" t="str">
        <f aca="false">VLOOKUP(E1232,[1]Sayfa5!E$1:I$1048576,5,0)</f>
        <v>4049793026572</v>
      </c>
      <c r="K1232" s="61"/>
    </row>
    <row r="1233" s="73" customFormat="true" ht="15" hidden="false" customHeight="false" outlineLevel="0" collapsed="false">
      <c r="A1233" s="3" t="s">
        <v>3140</v>
      </c>
      <c r="B1233" s="15" t="s">
        <v>11</v>
      </c>
      <c r="C1233" s="15" t="s">
        <v>1575</v>
      </c>
      <c r="D1233" s="15" t="s">
        <v>3136</v>
      </c>
      <c r="E1233" s="15" t="s">
        <v>3141</v>
      </c>
      <c r="F1233" s="15" t="n">
        <v>0.18</v>
      </c>
      <c r="G1233" s="15" t="s">
        <v>15</v>
      </c>
      <c r="H1233" s="15" t="n">
        <f aca="false">VLOOKUP(E1233,[1]Sayfa5!E$1:H$1048576,4,0)</f>
        <v>8.883</v>
      </c>
      <c r="I1233" s="23" t="n">
        <f aca="false">H1233*(1+F1233)/0.8</f>
        <v>13.102425</v>
      </c>
      <c r="J1233" s="15" t="str">
        <f aca="false">VLOOKUP(E1233,[1]Sayfa5!E$1:I$1048576,5,0)</f>
        <v>4049793026589</v>
      </c>
      <c r="K1233" s="61"/>
    </row>
    <row r="1234" s="73" customFormat="true" ht="15" hidden="false" customHeight="false" outlineLevel="0" collapsed="false">
      <c r="A1234" s="3" t="s">
        <v>3142</v>
      </c>
      <c r="B1234" s="15" t="s">
        <v>11</v>
      </c>
      <c r="C1234" s="15" t="s">
        <v>1575</v>
      </c>
      <c r="D1234" s="15" t="s">
        <v>3136</v>
      </c>
      <c r="E1234" s="15" t="s">
        <v>3143</v>
      </c>
      <c r="F1234" s="15" t="n">
        <v>0.18</v>
      </c>
      <c r="G1234" s="15" t="s">
        <v>15</v>
      </c>
      <c r="H1234" s="15" t="n">
        <f aca="false">VLOOKUP(E1234,[1]Sayfa5!E$1:H$1048576,4,0)</f>
        <v>8.883</v>
      </c>
      <c r="I1234" s="23" t="n">
        <f aca="false">H1234*(1+F1234)/0.8</f>
        <v>13.102425</v>
      </c>
      <c r="J1234" s="15" t="str">
        <f aca="false">VLOOKUP(E1234,[1]Sayfa5!E$1:I$1048576,5,0)</f>
        <v>4049793026596</v>
      </c>
      <c r="K1234" s="61"/>
    </row>
    <row r="1235" s="73" customFormat="true" ht="15" hidden="false" customHeight="false" outlineLevel="0" collapsed="false">
      <c r="A1235" s="3" t="s">
        <v>3144</v>
      </c>
      <c r="B1235" s="15" t="s">
        <v>11</v>
      </c>
      <c r="C1235" s="15" t="s">
        <v>1575</v>
      </c>
      <c r="D1235" s="15" t="s">
        <v>3136</v>
      </c>
      <c r="E1235" s="15" t="s">
        <v>3145</v>
      </c>
      <c r="F1235" s="15" t="n">
        <v>0.18</v>
      </c>
      <c r="G1235" s="15" t="s">
        <v>15</v>
      </c>
      <c r="H1235" s="15" t="n">
        <f aca="false">VLOOKUP(E1235,[1]Sayfa5!E$1:H$1048576,4,0)</f>
        <v>8.883</v>
      </c>
      <c r="I1235" s="23" t="n">
        <f aca="false">H1235*(1+F1235)/0.8</f>
        <v>13.102425</v>
      </c>
      <c r="J1235" s="15" t="str">
        <f aca="false">VLOOKUP(E1235,[1]Sayfa5!E$1:I$1048576,5,0)</f>
        <v>4049793027845</v>
      </c>
      <c r="K1235" s="61"/>
    </row>
    <row r="1236" s="73" customFormat="true" ht="15" hidden="false" customHeight="false" outlineLevel="0" collapsed="false">
      <c r="A1236" s="3" t="s">
        <v>3146</v>
      </c>
      <c r="B1236" s="15" t="s">
        <v>11</v>
      </c>
      <c r="C1236" s="15" t="s">
        <v>1575</v>
      </c>
      <c r="D1236" s="15" t="s">
        <v>3136</v>
      </c>
      <c r="E1236" s="15" t="s">
        <v>3147</v>
      </c>
      <c r="F1236" s="15" t="n">
        <v>0.18</v>
      </c>
      <c r="G1236" s="15" t="s">
        <v>15</v>
      </c>
      <c r="H1236" s="15" t="n">
        <f aca="false">VLOOKUP(E1236,[1]Sayfa5!E$1:H$1048576,4,0)</f>
        <v>8.883</v>
      </c>
      <c r="I1236" s="23" t="n">
        <f aca="false">H1236*(1+F1236)/0.8</f>
        <v>13.102425</v>
      </c>
      <c r="J1236" s="15" t="str">
        <f aca="false">VLOOKUP(E1236,[1]Sayfa5!E$1:I$1048576,5,0)</f>
        <v>4049793027098</v>
      </c>
      <c r="K1236" s="61"/>
    </row>
    <row r="1237" s="73" customFormat="true" ht="15" hidden="false" customHeight="false" outlineLevel="0" collapsed="false">
      <c r="A1237" s="3" t="s">
        <v>3148</v>
      </c>
      <c r="B1237" s="15" t="s">
        <v>11</v>
      </c>
      <c r="C1237" s="15" t="s">
        <v>1575</v>
      </c>
      <c r="D1237" s="15" t="s">
        <v>3136</v>
      </c>
      <c r="E1237" s="15" t="s">
        <v>3149</v>
      </c>
      <c r="F1237" s="15" t="n">
        <v>0.18</v>
      </c>
      <c r="G1237" s="15" t="s">
        <v>15</v>
      </c>
      <c r="H1237" s="15" t="n">
        <f aca="false">VLOOKUP(E1237,[1]Sayfa5!E$1:H$1048576,4,0)</f>
        <v>18.82576</v>
      </c>
      <c r="I1237" s="23" t="n">
        <f aca="false">H1237*(1+F1237)/0.8</f>
        <v>27.767996</v>
      </c>
      <c r="J1237" s="79" t="s">
        <v>2249</v>
      </c>
      <c r="K1237" s="61"/>
    </row>
    <row r="1238" s="73" customFormat="true" ht="15" hidden="false" customHeight="false" outlineLevel="0" collapsed="false">
      <c r="A1238" s="3" t="s">
        <v>3150</v>
      </c>
      <c r="B1238" s="15" t="s">
        <v>11</v>
      </c>
      <c r="C1238" s="15" t="s">
        <v>1575</v>
      </c>
      <c r="D1238" s="15" t="s">
        <v>3136</v>
      </c>
      <c r="E1238" s="15" t="s">
        <v>3151</v>
      </c>
      <c r="F1238" s="15" t="n">
        <v>0.18</v>
      </c>
      <c r="G1238" s="15" t="s">
        <v>15</v>
      </c>
      <c r="H1238" s="15" t="n">
        <f aca="false">VLOOKUP(E1238,[1]Sayfa5!E$1:H$1048576,4,0)</f>
        <v>18.82576</v>
      </c>
      <c r="I1238" s="23" t="n">
        <f aca="false">H1238*(1+F1238)/0.8</f>
        <v>27.767996</v>
      </c>
      <c r="J1238" s="79" t="s">
        <v>2252</v>
      </c>
      <c r="K1238" s="61"/>
    </row>
    <row r="1239" s="73" customFormat="true" ht="15" hidden="false" customHeight="false" outlineLevel="0" collapsed="false">
      <c r="A1239" s="3" t="s">
        <v>3152</v>
      </c>
      <c r="B1239" s="15" t="s">
        <v>11</v>
      </c>
      <c r="C1239" s="15" t="s">
        <v>1575</v>
      </c>
      <c r="D1239" s="15" t="s">
        <v>3136</v>
      </c>
      <c r="E1239" s="15" t="s">
        <v>3153</v>
      </c>
      <c r="F1239" s="15" t="n">
        <v>0.18</v>
      </c>
      <c r="G1239" s="15" t="s">
        <v>15</v>
      </c>
      <c r="H1239" s="15" t="n">
        <f aca="false">VLOOKUP(E1239,[1]Sayfa5!E$1:H$1048576,4,0)</f>
        <v>18.82576</v>
      </c>
      <c r="I1239" s="23" t="n">
        <f aca="false">H1239*(1+F1239)/0.8</f>
        <v>27.767996</v>
      </c>
      <c r="J1239" s="79" t="s">
        <v>2255</v>
      </c>
      <c r="K1239" s="61"/>
    </row>
    <row r="1240" s="73" customFormat="true" ht="15" hidden="false" customHeight="false" outlineLevel="0" collapsed="false">
      <c r="A1240" s="3" t="s">
        <v>3154</v>
      </c>
      <c r="B1240" s="15" t="s">
        <v>11</v>
      </c>
      <c r="C1240" s="15" t="s">
        <v>1575</v>
      </c>
      <c r="D1240" s="15" t="s">
        <v>3136</v>
      </c>
      <c r="E1240" s="15" t="s">
        <v>3155</v>
      </c>
      <c r="F1240" s="15" t="n">
        <v>0.18</v>
      </c>
      <c r="G1240" s="15" t="s">
        <v>15</v>
      </c>
      <c r="H1240" s="15" t="n">
        <f aca="false">VLOOKUP(E1240,[1]Sayfa5!E$1:H$1048576,4,0)</f>
        <v>18.82576</v>
      </c>
      <c r="I1240" s="23" t="n">
        <f aca="false">H1240*(1+F1240)/0.8</f>
        <v>27.767996</v>
      </c>
      <c r="J1240" s="79" t="s">
        <v>2258</v>
      </c>
      <c r="K1240" s="61"/>
    </row>
    <row r="1241" s="73" customFormat="true" ht="15" hidden="false" customHeight="false" outlineLevel="0" collapsed="false">
      <c r="A1241" s="3" t="s">
        <v>3156</v>
      </c>
      <c r="B1241" s="15" t="s">
        <v>11</v>
      </c>
      <c r="C1241" s="15" t="s">
        <v>1575</v>
      </c>
      <c r="D1241" s="15" t="s">
        <v>3136</v>
      </c>
      <c r="E1241" s="15" t="s">
        <v>3157</v>
      </c>
      <c r="F1241" s="15" t="n">
        <v>0.18</v>
      </c>
      <c r="G1241" s="15" t="s">
        <v>15</v>
      </c>
      <c r="H1241" s="15" t="n">
        <f aca="false">VLOOKUP(E1241,[1]Sayfa5!E$1:H$1048576,4,0)</f>
        <v>19.78024</v>
      </c>
      <c r="I1241" s="23" t="n">
        <f aca="false">H1241*(1+F1241)/0.8</f>
        <v>29.175854</v>
      </c>
      <c r="J1241" s="79" t="s">
        <v>2261</v>
      </c>
      <c r="K1241" s="61"/>
    </row>
    <row r="1242" s="73" customFormat="true" ht="15" hidden="false" customHeight="false" outlineLevel="0" collapsed="false">
      <c r="A1242" s="3" t="s">
        <v>3158</v>
      </c>
      <c r="B1242" s="15" t="s">
        <v>11</v>
      </c>
      <c r="C1242" s="15" t="s">
        <v>1575</v>
      </c>
      <c r="D1242" s="15" t="s">
        <v>3136</v>
      </c>
      <c r="E1242" s="15" t="s">
        <v>3159</v>
      </c>
      <c r="F1242" s="15" t="n">
        <v>0.18</v>
      </c>
      <c r="G1242" s="15" t="s">
        <v>15</v>
      </c>
      <c r="H1242" s="15" t="n">
        <f aca="false">VLOOKUP(E1242,[1]Sayfa5!E$1:H$1048576,4,0)</f>
        <v>19.78024</v>
      </c>
      <c r="I1242" s="23" t="n">
        <f aca="false">H1242*(1+F1242)/0.8</f>
        <v>29.175854</v>
      </c>
      <c r="J1242" s="79" t="s">
        <v>2264</v>
      </c>
      <c r="K1242" s="61"/>
    </row>
    <row r="1243" s="73" customFormat="true" ht="15" hidden="false" customHeight="false" outlineLevel="0" collapsed="false">
      <c r="A1243" s="3" t="s">
        <v>3160</v>
      </c>
      <c r="B1243" s="15" t="s">
        <v>11</v>
      </c>
      <c r="C1243" s="15" t="s">
        <v>1575</v>
      </c>
      <c r="D1243" s="15" t="s">
        <v>3136</v>
      </c>
      <c r="E1243" s="15" t="s">
        <v>3161</v>
      </c>
      <c r="F1243" s="15" t="n">
        <v>0.18</v>
      </c>
      <c r="G1243" s="15" t="s">
        <v>15</v>
      </c>
      <c r="H1243" s="15" t="n">
        <f aca="false">VLOOKUP(E1243,[1]Sayfa5!E$1:H$1048576,4,0)</f>
        <v>19.78024</v>
      </c>
      <c r="I1243" s="23" t="n">
        <f aca="false">H1243*(1+F1243)/0.8</f>
        <v>29.175854</v>
      </c>
      <c r="J1243" s="79" t="s">
        <v>2267</v>
      </c>
      <c r="K1243" s="61"/>
    </row>
    <row r="1244" s="73" customFormat="true" ht="15" hidden="false" customHeight="false" outlineLevel="0" collapsed="false">
      <c r="A1244" s="3" t="s">
        <v>3162</v>
      </c>
      <c r="B1244" s="15" t="s">
        <v>11</v>
      </c>
      <c r="C1244" s="15" t="s">
        <v>1575</v>
      </c>
      <c r="D1244" s="15" t="s">
        <v>3136</v>
      </c>
      <c r="E1244" s="15" t="s">
        <v>3163</v>
      </c>
      <c r="F1244" s="15" t="n">
        <v>0.18</v>
      </c>
      <c r="G1244" s="15" t="s">
        <v>15</v>
      </c>
      <c r="H1244" s="15" t="n">
        <f aca="false">VLOOKUP(E1244,[1]Sayfa5!E$1:H$1048576,4,0)</f>
        <v>19.78024</v>
      </c>
      <c r="I1244" s="23" t="n">
        <f aca="false">H1244*(1+F1244)/0.8</f>
        <v>29.175854</v>
      </c>
      <c r="J1244" s="79" t="s">
        <v>2270</v>
      </c>
      <c r="K1244" s="61"/>
    </row>
    <row r="1245" s="73" customFormat="true" ht="15" hidden="false" customHeight="false" outlineLevel="0" collapsed="false">
      <c r="A1245" s="3" t="s">
        <v>3164</v>
      </c>
      <c r="B1245" s="15" t="s">
        <v>11</v>
      </c>
      <c r="C1245" s="15" t="s">
        <v>1575</v>
      </c>
      <c r="D1245" s="15" t="s">
        <v>3136</v>
      </c>
      <c r="E1245" s="15" t="s">
        <v>3165</v>
      </c>
      <c r="F1245" s="15" t="n">
        <v>0.18</v>
      </c>
      <c r="G1245" s="15" t="s">
        <v>15</v>
      </c>
      <c r="H1245" s="15" t="n">
        <f aca="false">VLOOKUP(E1245,[1]Sayfa5!E$1:H$1048576,4,0)</f>
        <v>11.74864</v>
      </c>
      <c r="I1245" s="23" t="n">
        <f aca="false">H1245*(1+F1245)/0.8</f>
        <v>17.329244</v>
      </c>
      <c r="J1245" s="79" t="s">
        <v>2273</v>
      </c>
      <c r="K1245" s="61"/>
    </row>
    <row r="1246" s="73" customFormat="true" ht="15" hidden="false" customHeight="false" outlineLevel="0" collapsed="false">
      <c r="A1246" s="3" t="s">
        <v>3166</v>
      </c>
      <c r="B1246" s="15" t="s">
        <v>11</v>
      </c>
      <c r="C1246" s="15" t="s">
        <v>1575</v>
      </c>
      <c r="D1246" s="15" t="s">
        <v>3136</v>
      </c>
      <c r="E1246" s="15" t="s">
        <v>3167</v>
      </c>
      <c r="F1246" s="15" t="n">
        <v>0.18</v>
      </c>
      <c r="G1246" s="15" t="s">
        <v>15</v>
      </c>
      <c r="H1246" s="15" t="n">
        <f aca="false">VLOOKUP(E1246,[1]Sayfa5!E$1:H$1048576,4,0)</f>
        <v>11.74864</v>
      </c>
      <c r="I1246" s="23" t="n">
        <f aca="false">H1246*(1+F1246)/0.8</f>
        <v>17.329244</v>
      </c>
      <c r="J1246" s="79" t="s">
        <v>2276</v>
      </c>
      <c r="K1246" s="61"/>
    </row>
    <row r="1247" s="73" customFormat="true" ht="15" hidden="false" customHeight="false" outlineLevel="0" collapsed="false">
      <c r="A1247" s="3" t="s">
        <v>3168</v>
      </c>
      <c r="B1247" s="15" t="s">
        <v>11</v>
      </c>
      <c r="C1247" s="15" t="s">
        <v>1575</v>
      </c>
      <c r="D1247" s="15" t="s">
        <v>3136</v>
      </c>
      <c r="E1247" s="15" t="s">
        <v>3169</v>
      </c>
      <c r="F1247" s="15" t="n">
        <v>0.18</v>
      </c>
      <c r="G1247" s="15" t="s">
        <v>15</v>
      </c>
      <c r="H1247" s="15" t="n">
        <f aca="false">VLOOKUP(E1247,[1]Sayfa5!E$1:H$1048576,4,0)</f>
        <v>11.74864</v>
      </c>
      <c r="I1247" s="23" t="n">
        <f aca="false">H1247*(1+F1247)/0.8</f>
        <v>17.329244</v>
      </c>
      <c r="J1247" s="79" t="s">
        <v>2280</v>
      </c>
      <c r="K1247" s="61"/>
    </row>
    <row r="1248" s="73" customFormat="true" ht="15" hidden="false" customHeight="false" outlineLevel="0" collapsed="false">
      <c r="A1248" s="3" t="s">
        <v>3170</v>
      </c>
      <c r="B1248" s="15" t="s">
        <v>11</v>
      </c>
      <c r="C1248" s="15" t="s">
        <v>1575</v>
      </c>
      <c r="D1248" s="15" t="s">
        <v>3136</v>
      </c>
      <c r="E1248" s="15" t="s">
        <v>3171</v>
      </c>
      <c r="F1248" s="15" t="n">
        <v>0.18</v>
      </c>
      <c r="G1248" s="15" t="s">
        <v>15</v>
      </c>
      <c r="H1248" s="15" t="n">
        <f aca="false">VLOOKUP(E1248,[1]Sayfa5!E$1:H$1048576,4,0)</f>
        <v>11.74864</v>
      </c>
      <c r="I1248" s="23" t="n">
        <f aca="false">H1248*(1+F1248)/0.8</f>
        <v>17.329244</v>
      </c>
      <c r="J1248" s="79" t="s">
        <v>2283</v>
      </c>
      <c r="K1248" s="61"/>
    </row>
    <row r="1249" s="73" customFormat="true" ht="15" hidden="false" customHeight="false" outlineLevel="0" collapsed="false">
      <c r="A1249" s="3" t="s">
        <v>3172</v>
      </c>
      <c r="B1249" s="15" t="s">
        <v>11</v>
      </c>
      <c r="C1249" s="15" t="s">
        <v>1575</v>
      </c>
      <c r="D1249" s="15" t="s">
        <v>3136</v>
      </c>
      <c r="E1249" s="15" t="s">
        <v>3173</v>
      </c>
      <c r="F1249" s="15" t="n">
        <v>0.18</v>
      </c>
      <c r="G1249" s="15" t="s">
        <v>15</v>
      </c>
      <c r="H1249" s="15" t="n">
        <f aca="false">VLOOKUP(E1249,[1]Sayfa5!E$1:H$1048576,4,0)</f>
        <v>14.307112</v>
      </c>
      <c r="I1249" s="23" t="n">
        <f aca="false">H1249*(1+F1249)/0.8</f>
        <v>21.1029902</v>
      </c>
      <c r="J1249" s="79" t="s">
        <v>2286</v>
      </c>
      <c r="K1249" s="61"/>
    </row>
    <row r="1250" s="73" customFormat="true" ht="15" hidden="false" customHeight="false" outlineLevel="0" collapsed="false">
      <c r="A1250" s="3" t="s">
        <v>3174</v>
      </c>
      <c r="B1250" s="15" t="s">
        <v>11</v>
      </c>
      <c r="C1250" s="15" t="s">
        <v>1575</v>
      </c>
      <c r="D1250" s="15" t="s">
        <v>3136</v>
      </c>
      <c r="E1250" s="15" t="s">
        <v>3175</v>
      </c>
      <c r="F1250" s="15" t="n">
        <v>0.18</v>
      </c>
      <c r="G1250" s="15" t="s">
        <v>15</v>
      </c>
      <c r="H1250" s="15" t="n">
        <f aca="false">VLOOKUP(E1250,[1]Sayfa5!E$1:H$1048576,4,0)</f>
        <v>14.307112</v>
      </c>
      <c r="I1250" s="23" t="n">
        <f aca="false">H1250*(1+F1250)/0.8</f>
        <v>21.1029902</v>
      </c>
      <c r="J1250" s="79" t="s">
        <v>2289</v>
      </c>
      <c r="K1250" s="61"/>
    </row>
    <row r="1251" s="73" customFormat="true" ht="15" hidden="false" customHeight="false" outlineLevel="0" collapsed="false">
      <c r="A1251" s="3" t="s">
        <v>3176</v>
      </c>
      <c r="B1251" s="15" t="s">
        <v>11</v>
      </c>
      <c r="C1251" s="15" t="s">
        <v>1575</v>
      </c>
      <c r="D1251" s="15" t="s">
        <v>3136</v>
      </c>
      <c r="E1251" s="15" t="s">
        <v>3177</v>
      </c>
      <c r="F1251" s="15" t="n">
        <v>0.18</v>
      </c>
      <c r="G1251" s="15" t="s">
        <v>15</v>
      </c>
      <c r="H1251" s="15" t="n">
        <f aca="false">VLOOKUP(E1251,[1]Sayfa5!E$1:H$1048576,4,0)</f>
        <v>38.36</v>
      </c>
      <c r="I1251" s="23" t="n">
        <f aca="false">H1251*(1+F1251)/0.8</f>
        <v>56.581</v>
      </c>
      <c r="J1251" s="79" t="s">
        <v>2292</v>
      </c>
      <c r="K1251" s="61"/>
    </row>
    <row r="1252" s="73" customFormat="true" ht="15" hidden="false" customHeight="false" outlineLevel="0" collapsed="false">
      <c r="A1252" s="3" t="s">
        <v>3178</v>
      </c>
      <c r="B1252" s="15" t="s">
        <v>11</v>
      </c>
      <c r="C1252" s="15" t="s">
        <v>1575</v>
      </c>
      <c r="D1252" s="15" t="s">
        <v>3136</v>
      </c>
      <c r="E1252" s="15" t="s">
        <v>3179</v>
      </c>
      <c r="F1252" s="15" t="n">
        <v>0.18</v>
      </c>
      <c r="G1252" s="15" t="s">
        <v>15</v>
      </c>
      <c r="H1252" s="15" t="n">
        <f aca="false">VLOOKUP(E1252,[1]Sayfa5!E$1:H$1048576,4,0)</f>
        <v>38.36</v>
      </c>
      <c r="I1252" s="23" t="n">
        <f aca="false">H1252*(1+F1252)/0.8</f>
        <v>56.581</v>
      </c>
      <c r="J1252" s="79" t="s">
        <v>2295</v>
      </c>
      <c r="K1252" s="61"/>
    </row>
    <row r="1253" s="73" customFormat="true" ht="15" hidden="false" customHeight="false" outlineLevel="0" collapsed="false">
      <c r="A1253" s="3" t="s">
        <v>3180</v>
      </c>
      <c r="B1253" s="15" t="s">
        <v>11</v>
      </c>
      <c r="C1253" s="15" t="s">
        <v>1575</v>
      </c>
      <c r="D1253" s="15" t="s">
        <v>3181</v>
      </c>
      <c r="E1253" s="15" t="s">
        <v>3182</v>
      </c>
      <c r="F1253" s="15" t="n">
        <v>0.18</v>
      </c>
      <c r="G1253" s="15" t="s">
        <v>15</v>
      </c>
      <c r="H1253" s="3" t="n">
        <f aca="false">VLOOKUP(E1253,[1]Sayfa5!E$1:H$1048576,4,0)</f>
        <v>1.46</v>
      </c>
      <c r="I1253" s="23" t="n">
        <f aca="false">H1253*(1+F1253)/0.8</f>
        <v>2.1535</v>
      </c>
      <c r="J1253" s="50" t="s">
        <v>2298</v>
      </c>
      <c r="K1253" s="61"/>
    </row>
    <row r="1254" s="73" customFormat="true" ht="15" hidden="false" customHeight="false" outlineLevel="0" collapsed="false">
      <c r="A1254" s="3" t="s">
        <v>3183</v>
      </c>
      <c r="B1254" s="15" t="s">
        <v>11</v>
      </c>
      <c r="C1254" s="15" t="s">
        <v>1575</v>
      </c>
      <c r="D1254" s="15" t="s">
        <v>3181</v>
      </c>
      <c r="E1254" s="15" t="s">
        <v>3184</v>
      </c>
      <c r="F1254" s="15" t="n">
        <v>0.18</v>
      </c>
      <c r="G1254" s="15" t="s">
        <v>15</v>
      </c>
      <c r="H1254" s="3" t="n">
        <f aca="false">VLOOKUP(E1254,[1]Sayfa5!E$1:H$1048576,4,0)</f>
        <v>11.43</v>
      </c>
      <c r="I1254" s="23" t="n">
        <f aca="false">H1254*(1+F1254)/0.8</f>
        <v>16.85925</v>
      </c>
      <c r="J1254" s="50" t="s">
        <v>2301</v>
      </c>
      <c r="K1254" s="61"/>
    </row>
    <row r="1255" s="73" customFormat="true" ht="15" hidden="false" customHeight="false" outlineLevel="0" collapsed="false">
      <c r="A1255" s="3" t="s">
        <v>3185</v>
      </c>
      <c r="B1255" s="15" t="s">
        <v>11</v>
      </c>
      <c r="C1255" s="15" t="s">
        <v>1575</v>
      </c>
      <c r="D1255" s="15" t="s">
        <v>3181</v>
      </c>
      <c r="E1255" s="15" t="s">
        <v>3186</v>
      </c>
      <c r="F1255" s="15" t="n">
        <v>0.18</v>
      </c>
      <c r="G1255" s="15" t="s">
        <v>15</v>
      </c>
      <c r="H1255" s="15" t="n">
        <f aca="false">VLOOKUP(E1255,[1]Sayfa5!E$1:H$1048576,4,0)</f>
        <v>1.4356</v>
      </c>
      <c r="I1255" s="23" t="n">
        <f aca="false">H1255*(1+F1255)/0.8</f>
        <v>2.11751</v>
      </c>
      <c r="J1255" s="79" t="s">
        <v>2304</v>
      </c>
      <c r="K1255" s="61"/>
    </row>
    <row r="1256" s="73" customFormat="true" ht="15" hidden="false" customHeight="false" outlineLevel="0" collapsed="false">
      <c r="A1256" s="3" t="s">
        <v>3187</v>
      </c>
      <c r="B1256" s="15" t="s">
        <v>11</v>
      </c>
      <c r="C1256" s="15" t="s">
        <v>1575</v>
      </c>
      <c r="D1256" s="15" t="s">
        <v>3181</v>
      </c>
      <c r="E1256" s="15" t="s">
        <v>3188</v>
      </c>
      <c r="F1256" s="15" t="n">
        <v>0.18</v>
      </c>
      <c r="G1256" s="15" t="s">
        <v>15</v>
      </c>
      <c r="H1256" s="15" t="n">
        <f aca="false">VLOOKUP(E1256,[1]Sayfa5!E$1:H$1048576,4,0)</f>
        <v>5.0828</v>
      </c>
      <c r="I1256" s="23" t="n">
        <f aca="false">H1256*(1+F1256)/0.8</f>
        <v>7.49713</v>
      </c>
      <c r="J1256" s="79" t="s">
        <v>2307</v>
      </c>
      <c r="K1256" s="61"/>
    </row>
    <row r="1257" s="73" customFormat="true" ht="15" hidden="false" customHeight="false" outlineLevel="0" collapsed="false">
      <c r="A1257" s="3" t="s">
        <v>3189</v>
      </c>
      <c r="B1257" s="15" t="s">
        <v>11</v>
      </c>
      <c r="C1257" s="15" t="s">
        <v>1575</v>
      </c>
      <c r="D1257" s="15" t="s">
        <v>3181</v>
      </c>
      <c r="E1257" s="15" t="s">
        <v>3190</v>
      </c>
      <c r="F1257" s="15" t="n">
        <v>0.18</v>
      </c>
      <c r="G1257" s="15" t="s">
        <v>15</v>
      </c>
      <c r="H1257" s="15" t="n">
        <f aca="false">VLOOKUP(E1257,[1]Sayfa5!E$1:H$1048576,4,0)</f>
        <v>1.50544</v>
      </c>
      <c r="I1257" s="23" t="n">
        <f aca="false">H1257*(1+F1257)/0.8</f>
        <v>2.220524</v>
      </c>
      <c r="J1257" s="79" t="s">
        <v>2310</v>
      </c>
      <c r="K1257" s="61"/>
    </row>
    <row r="1258" s="73" customFormat="true" ht="15" hidden="false" customHeight="false" outlineLevel="0" collapsed="false">
      <c r="A1258" s="3" t="s">
        <v>3191</v>
      </c>
      <c r="B1258" s="15" t="s">
        <v>11</v>
      </c>
      <c r="C1258" s="15" t="s">
        <v>1575</v>
      </c>
      <c r="D1258" s="15" t="s">
        <v>3181</v>
      </c>
      <c r="E1258" s="15" t="s">
        <v>3192</v>
      </c>
      <c r="F1258" s="15" t="n">
        <v>0.18</v>
      </c>
      <c r="G1258" s="15" t="s">
        <v>15</v>
      </c>
      <c r="H1258" s="15" t="n">
        <v>1.11744</v>
      </c>
      <c r="I1258" s="23" t="n">
        <f aca="false">H1258*(1+F1258)/0.8</f>
        <v>1.648224</v>
      </c>
      <c r="J1258" s="15" t="s">
        <v>2313</v>
      </c>
      <c r="K1258" s="61"/>
    </row>
    <row r="1259" s="73" customFormat="true" ht="15" hidden="false" customHeight="false" outlineLevel="0" collapsed="false">
      <c r="A1259" s="3" t="s">
        <v>3193</v>
      </c>
      <c r="B1259" s="15" t="s">
        <v>11</v>
      </c>
      <c r="C1259" s="15" t="s">
        <v>1575</v>
      </c>
      <c r="D1259" s="15" t="s">
        <v>3181</v>
      </c>
      <c r="E1259" s="15" t="s">
        <v>3194</v>
      </c>
      <c r="F1259" s="15" t="n">
        <v>0.18</v>
      </c>
      <c r="G1259" s="15" t="s">
        <v>15</v>
      </c>
      <c r="H1259" s="15" t="n">
        <f aca="false">VLOOKUP(E1259,[1]Sayfa5!E$1:H$1048576,4,0)</f>
        <v>1.53648</v>
      </c>
      <c r="I1259" s="23" t="n">
        <f aca="false">H1259*(1+F1259)/0.8</f>
        <v>2.266308</v>
      </c>
      <c r="J1259" s="79" t="s">
        <v>2316</v>
      </c>
      <c r="K1259" s="61"/>
    </row>
    <row r="1260" s="73" customFormat="true" ht="15" hidden="false" customHeight="false" outlineLevel="0" collapsed="false">
      <c r="A1260" s="3" t="s">
        <v>3195</v>
      </c>
      <c r="B1260" s="15" t="s">
        <v>11</v>
      </c>
      <c r="C1260" s="15" t="s">
        <v>1575</v>
      </c>
      <c r="D1260" s="15" t="s">
        <v>3181</v>
      </c>
      <c r="E1260" s="15" t="s">
        <v>3196</v>
      </c>
      <c r="F1260" s="15" t="n">
        <v>0.18</v>
      </c>
      <c r="G1260" s="15" t="s">
        <v>15</v>
      </c>
      <c r="H1260" s="15" t="n">
        <v>1.995</v>
      </c>
      <c r="I1260" s="23" t="n">
        <f aca="false">H1260*(1+F1260)/0.8</f>
        <v>2.942625</v>
      </c>
      <c r="J1260" s="15" t="s">
        <v>2319</v>
      </c>
      <c r="K1260" s="61"/>
    </row>
    <row r="1261" s="73" customFormat="true" ht="15" hidden="false" customHeight="false" outlineLevel="0" collapsed="false">
      <c r="A1261" s="3" t="s">
        <v>3197</v>
      </c>
      <c r="B1261" s="15" t="s">
        <v>11</v>
      </c>
      <c r="C1261" s="15" t="s">
        <v>1575</v>
      </c>
      <c r="D1261" s="15" t="s">
        <v>3181</v>
      </c>
      <c r="E1261" s="15" t="s">
        <v>3198</v>
      </c>
      <c r="F1261" s="15" t="n">
        <v>0.18</v>
      </c>
      <c r="G1261" s="15" t="s">
        <v>15</v>
      </c>
      <c r="H1261" s="15" t="n">
        <v>1.862</v>
      </c>
      <c r="I1261" s="23" t="n">
        <f aca="false">H1261*(1+F1261)/0.8</f>
        <v>2.74645</v>
      </c>
      <c r="J1261" s="15" t="s">
        <v>2322</v>
      </c>
      <c r="K1261" s="61"/>
    </row>
    <row r="1262" s="73" customFormat="true" ht="15" hidden="false" customHeight="false" outlineLevel="0" collapsed="false">
      <c r="A1262" s="3" t="s">
        <v>3199</v>
      </c>
      <c r="B1262" s="15" t="s">
        <v>11</v>
      </c>
      <c r="C1262" s="15" t="s">
        <v>1575</v>
      </c>
      <c r="D1262" s="15" t="s">
        <v>3200</v>
      </c>
      <c r="E1262" s="15" t="s">
        <v>3201</v>
      </c>
      <c r="F1262" s="15" t="n">
        <v>0.08</v>
      </c>
      <c r="G1262" s="15" t="s">
        <v>15</v>
      </c>
      <c r="H1262" s="3" t="n">
        <f aca="false">VLOOKUP(E1262,[1]Sayfa5!E$1:H$1048576,4,0)</f>
        <v>15.31</v>
      </c>
      <c r="I1262" s="23" t="n">
        <f aca="false">H1262*(1+F1262)/0.8</f>
        <v>20.6685</v>
      </c>
      <c r="J1262" s="50" t="s">
        <v>2325</v>
      </c>
      <c r="K1262" s="61"/>
    </row>
    <row r="1263" s="73" customFormat="true" ht="15" hidden="false" customHeight="false" outlineLevel="0" collapsed="false">
      <c r="A1263" s="3" t="s">
        <v>3202</v>
      </c>
      <c r="B1263" s="15" t="s">
        <v>11</v>
      </c>
      <c r="C1263" s="15" t="s">
        <v>1575</v>
      </c>
      <c r="D1263" s="15" t="s">
        <v>3200</v>
      </c>
      <c r="E1263" s="15" t="s">
        <v>3203</v>
      </c>
      <c r="F1263" s="15" t="n">
        <v>0.08</v>
      </c>
      <c r="G1263" s="15" t="s">
        <v>15</v>
      </c>
      <c r="H1263" s="3" t="n">
        <f aca="false">VLOOKUP(E1263,[1]Sayfa5!E$1:H$1048576,4,0)</f>
        <v>12.6054</v>
      </c>
      <c r="I1263" s="23" t="n">
        <f aca="false">H1263*(1+F1263)/0.8</f>
        <v>17.01729</v>
      </c>
      <c r="J1263" s="50" t="s">
        <v>2328</v>
      </c>
      <c r="K1263" s="61"/>
    </row>
    <row r="1264" s="73" customFormat="true" ht="15" hidden="false" customHeight="false" outlineLevel="0" collapsed="false">
      <c r="A1264" s="3" t="s">
        <v>3204</v>
      </c>
      <c r="B1264" s="15" t="s">
        <v>11</v>
      </c>
      <c r="C1264" s="15" t="s">
        <v>1575</v>
      </c>
      <c r="D1264" s="15" t="s">
        <v>3200</v>
      </c>
      <c r="E1264" s="15" t="s">
        <v>3205</v>
      </c>
      <c r="F1264" s="15" t="n">
        <v>0.08</v>
      </c>
      <c r="G1264" s="15" t="s">
        <v>15</v>
      </c>
      <c r="H1264" s="3" t="n">
        <f aca="false">VLOOKUP(E1264,[1]Sayfa5!E$1:H$1048576,4,0)</f>
        <v>15.3126</v>
      </c>
      <c r="I1264" s="23" t="n">
        <f aca="false">H1264*(1+F1264)/0.8</f>
        <v>20.67201</v>
      </c>
      <c r="J1264" s="50" t="s">
        <v>2331</v>
      </c>
      <c r="K1264" s="61"/>
    </row>
    <row r="1265" s="73" customFormat="true" ht="15" hidden="false" customHeight="false" outlineLevel="0" collapsed="false">
      <c r="A1265" s="3" t="s">
        <v>3206</v>
      </c>
      <c r="B1265" s="15" t="s">
        <v>11</v>
      </c>
      <c r="C1265" s="15" t="s">
        <v>1575</v>
      </c>
      <c r="D1265" s="15" t="s">
        <v>3200</v>
      </c>
      <c r="E1265" s="15" t="s">
        <v>3207</v>
      </c>
      <c r="F1265" s="15" t="n">
        <v>0.08</v>
      </c>
      <c r="G1265" s="15" t="s">
        <v>15</v>
      </c>
      <c r="H1265" s="3" t="n">
        <f aca="false">VLOOKUP(E1265,[1]Sayfa5!E$1:H$1048576,4,0)</f>
        <v>16.1586</v>
      </c>
      <c r="I1265" s="23" t="n">
        <f aca="false">H1265*(1+F1265)/0.8</f>
        <v>21.81411</v>
      </c>
      <c r="J1265" s="50" t="s">
        <v>2334</v>
      </c>
      <c r="K1265" s="61"/>
    </row>
    <row r="1266" s="73" customFormat="true" ht="15" hidden="false" customHeight="false" outlineLevel="0" collapsed="false">
      <c r="A1266" s="3" t="s">
        <v>3208</v>
      </c>
      <c r="B1266" s="15" t="s">
        <v>11</v>
      </c>
      <c r="C1266" s="15" t="s">
        <v>1575</v>
      </c>
      <c r="D1266" s="15" t="s">
        <v>3200</v>
      </c>
      <c r="E1266" s="15" t="s">
        <v>3209</v>
      </c>
      <c r="F1266" s="15" t="n">
        <v>0.08</v>
      </c>
      <c r="G1266" s="15" t="s">
        <v>15</v>
      </c>
      <c r="H1266" s="3" t="n">
        <f aca="false">VLOOKUP(E1266,[1]Sayfa5!E$1:H$1048576,4,0)</f>
        <v>21.4884</v>
      </c>
      <c r="I1266" s="23" t="n">
        <f aca="false">H1266*(1+F1266)/0.8</f>
        <v>29.00934</v>
      </c>
      <c r="J1266" s="50" t="s">
        <v>2337</v>
      </c>
      <c r="K1266" s="61"/>
    </row>
    <row r="1267" s="73" customFormat="true" ht="15" hidden="false" customHeight="false" outlineLevel="0" collapsed="false">
      <c r="A1267" s="3" t="s">
        <v>3210</v>
      </c>
      <c r="B1267" s="15" t="s">
        <v>11</v>
      </c>
      <c r="C1267" s="15" t="s">
        <v>1575</v>
      </c>
      <c r="D1267" s="15" t="s">
        <v>3200</v>
      </c>
      <c r="E1267" s="15" t="s">
        <v>3211</v>
      </c>
      <c r="F1267" s="15" t="n">
        <v>0.08</v>
      </c>
      <c r="G1267" s="15" t="s">
        <v>15</v>
      </c>
      <c r="H1267" s="15" t="n">
        <v>17.1936</v>
      </c>
      <c r="I1267" s="23" t="n">
        <f aca="false">H1267*(1+F1267)/0.8</f>
        <v>23.21136</v>
      </c>
      <c r="J1267" s="15" t="s">
        <v>2340</v>
      </c>
      <c r="K1267" s="61"/>
    </row>
    <row r="1268" s="73" customFormat="true" ht="15" hidden="false" customHeight="false" outlineLevel="0" collapsed="false">
      <c r="A1268" s="3" t="s">
        <v>3212</v>
      </c>
      <c r="B1268" s="15" t="s">
        <v>11</v>
      </c>
      <c r="C1268" s="15" t="s">
        <v>1575</v>
      </c>
      <c r="D1268" s="15" t="s">
        <v>3200</v>
      </c>
      <c r="E1268" s="15" t="s">
        <v>3213</v>
      </c>
      <c r="F1268" s="15" t="n">
        <v>0.08</v>
      </c>
      <c r="G1268" s="15" t="s">
        <v>15</v>
      </c>
      <c r="H1268" s="15" t="n">
        <v>19.008</v>
      </c>
      <c r="I1268" s="23" t="n">
        <f aca="false">H1268*(1+F1268)/0.8</f>
        <v>25.6608</v>
      </c>
      <c r="J1268" s="15" t="s">
        <v>2343</v>
      </c>
      <c r="K1268" s="61"/>
    </row>
    <row r="1269" s="73" customFormat="true" ht="15" hidden="false" customHeight="false" outlineLevel="0" collapsed="false">
      <c r="A1269" s="3" t="s">
        <v>3214</v>
      </c>
      <c r="B1269" s="15" t="s">
        <v>11</v>
      </c>
      <c r="C1269" s="15" t="s">
        <v>1575</v>
      </c>
      <c r="D1269" s="15" t="s">
        <v>3200</v>
      </c>
      <c r="E1269" s="15" t="s">
        <v>3215</v>
      </c>
      <c r="F1269" s="15" t="n">
        <v>0.08</v>
      </c>
      <c r="G1269" s="15" t="s">
        <v>15</v>
      </c>
      <c r="H1269" s="15" t="n">
        <v>20.736</v>
      </c>
      <c r="I1269" s="23" t="n">
        <f aca="false">H1269*(1+F1269)/0.8</f>
        <v>27.9936</v>
      </c>
      <c r="J1269" s="15" t="s">
        <v>2346</v>
      </c>
      <c r="K1269" s="61"/>
    </row>
    <row r="1270" s="73" customFormat="true" ht="15" hidden="false" customHeight="false" outlineLevel="0" collapsed="false">
      <c r="A1270" s="3" t="s">
        <v>3216</v>
      </c>
      <c r="B1270" s="15" t="s">
        <v>11</v>
      </c>
      <c r="C1270" s="15" t="s">
        <v>1575</v>
      </c>
      <c r="D1270" s="15" t="s">
        <v>3200</v>
      </c>
      <c r="E1270" s="15" t="s">
        <v>3217</v>
      </c>
      <c r="F1270" s="15" t="n">
        <v>0.08</v>
      </c>
      <c r="G1270" s="15" t="s">
        <v>15</v>
      </c>
      <c r="H1270" s="15" t="n">
        <v>15.552</v>
      </c>
      <c r="I1270" s="23" t="n">
        <f aca="false">H1270*(1+F1270)/0.8</f>
        <v>20.9952</v>
      </c>
      <c r="J1270" s="15" t="s">
        <v>2349</v>
      </c>
      <c r="K1270" s="61"/>
    </row>
    <row r="1271" s="73" customFormat="true" ht="15" hidden="false" customHeight="false" outlineLevel="0" collapsed="false">
      <c r="A1271" s="3" t="s">
        <v>3218</v>
      </c>
      <c r="B1271" s="15" t="s">
        <v>11</v>
      </c>
      <c r="C1271" s="15" t="s">
        <v>1575</v>
      </c>
      <c r="D1271" s="15" t="s">
        <v>3200</v>
      </c>
      <c r="E1271" s="15" t="s">
        <v>3219</v>
      </c>
      <c r="F1271" s="15" t="n">
        <v>0.08</v>
      </c>
      <c r="G1271" s="15" t="s">
        <v>15</v>
      </c>
      <c r="H1271" s="15" t="n">
        <v>20.304</v>
      </c>
      <c r="I1271" s="23" t="n">
        <f aca="false">H1271*(1+F1271)/0.8</f>
        <v>27.4104</v>
      </c>
      <c r="J1271" s="15" t="s">
        <v>2352</v>
      </c>
      <c r="K1271" s="61"/>
    </row>
    <row r="1272" s="73" customFormat="true" ht="15" hidden="false" customHeight="false" outlineLevel="0" collapsed="false">
      <c r="A1272" s="3" t="s">
        <v>3220</v>
      </c>
      <c r="B1272" s="15" t="s">
        <v>11</v>
      </c>
      <c r="C1272" s="15" t="s">
        <v>1575</v>
      </c>
      <c r="D1272" s="15" t="s">
        <v>3200</v>
      </c>
      <c r="E1272" s="15" t="s">
        <v>3221</v>
      </c>
      <c r="F1272" s="15" t="n">
        <v>0.08</v>
      </c>
      <c r="G1272" s="15" t="s">
        <v>15</v>
      </c>
      <c r="H1272" s="80" t="n">
        <v>8.8128</v>
      </c>
      <c r="I1272" s="23" t="n">
        <f aca="false">H1272*(1+F1272)/0.8</f>
        <v>11.89728</v>
      </c>
      <c r="J1272" s="15" t="s">
        <v>2355</v>
      </c>
      <c r="K1272" s="61"/>
    </row>
    <row r="1273" s="73" customFormat="true" ht="15" hidden="false" customHeight="false" outlineLevel="0" collapsed="false">
      <c r="A1273" s="3" t="s">
        <v>3222</v>
      </c>
      <c r="B1273" s="15" t="s">
        <v>11</v>
      </c>
      <c r="C1273" s="15" t="s">
        <v>1575</v>
      </c>
      <c r="D1273" s="15" t="s">
        <v>3200</v>
      </c>
      <c r="E1273" s="15" t="s">
        <v>3223</v>
      </c>
      <c r="F1273" s="15" t="n">
        <v>0.08</v>
      </c>
      <c r="G1273" s="15" t="s">
        <v>15</v>
      </c>
      <c r="H1273" s="80" t="n">
        <v>8.8128</v>
      </c>
      <c r="I1273" s="23" t="n">
        <f aca="false">H1273*(1+F1273)/0.8</f>
        <v>11.89728</v>
      </c>
      <c r="J1273" s="15" t="s">
        <v>2358</v>
      </c>
      <c r="K1273" s="61"/>
    </row>
    <row r="1274" s="73" customFormat="true" ht="15" hidden="false" customHeight="false" outlineLevel="0" collapsed="false">
      <c r="A1274" s="3" t="s">
        <v>3224</v>
      </c>
      <c r="B1274" s="15" t="s">
        <v>11</v>
      </c>
      <c r="C1274" s="15" t="s">
        <v>1575</v>
      </c>
      <c r="D1274" s="15" t="s">
        <v>3225</v>
      </c>
      <c r="E1274" s="15" t="s">
        <v>3226</v>
      </c>
      <c r="F1274" s="15" t="n">
        <v>0.18</v>
      </c>
      <c r="G1274" s="15" t="s">
        <v>15</v>
      </c>
      <c r="H1274" s="15" t="n">
        <v>13.3083</v>
      </c>
      <c r="I1274" s="23" t="n">
        <f aca="false">H1274*(1+F1274)/0.8</f>
        <v>19.6297425</v>
      </c>
      <c r="J1274" s="15" t="s">
        <v>2361</v>
      </c>
      <c r="K1274" s="61"/>
    </row>
    <row r="1275" s="73" customFormat="true" ht="15" hidden="false" customHeight="false" outlineLevel="0" collapsed="false">
      <c r="A1275" s="3" t="s">
        <v>3227</v>
      </c>
      <c r="B1275" s="15" t="s">
        <v>11</v>
      </c>
      <c r="C1275" s="15" t="s">
        <v>1575</v>
      </c>
      <c r="D1275" s="15" t="s">
        <v>3225</v>
      </c>
      <c r="E1275" s="15" t="s">
        <v>3228</v>
      </c>
      <c r="F1275" s="15" t="n">
        <v>0.18</v>
      </c>
      <c r="G1275" s="15" t="s">
        <v>15</v>
      </c>
      <c r="H1275" s="15" t="n">
        <v>15.4008</v>
      </c>
      <c r="I1275" s="23" t="n">
        <f aca="false">H1275*(1+F1275)/0.8</f>
        <v>22.71618</v>
      </c>
      <c r="J1275" s="15" t="s">
        <v>2346</v>
      </c>
      <c r="K1275" s="61"/>
    </row>
    <row r="1276" s="73" customFormat="true" ht="15" hidden="false" customHeight="false" outlineLevel="0" collapsed="false">
      <c r="A1276" s="3" t="s">
        <v>3229</v>
      </c>
      <c r="B1276" s="15" t="s">
        <v>11</v>
      </c>
      <c r="C1276" s="15" t="s">
        <v>1575</v>
      </c>
      <c r="D1276" s="15" t="s">
        <v>3225</v>
      </c>
      <c r="E1276" s="15" t="s">
        <v>3230</v>
      </c>
      <c r="F1276" s="15" t="n">
        <v>0.18</v>
      </c>
      <c r="G1276" s="15" t="s">
        <v>15</v>
      </c>
      <c r="H1276" s="15" t="n">
        <v>43.1055</v>
      </c>
      <c r="I1276" s="23" t="n">
        <f aca="false">H1276*(1+F1276)/0.8</f>
        <v>63.5806125</v>
      </c>
      <c r="J1276" s="15" t="s">
        <v>2366</v>
      </c>
      <c r="K1276" s="61"/>
    </row>
    <row r="1277" s="73" customFormat="true" ht="15" hidden="false" customHeight="false" outlineLevel="0" collapsed="false">
      <c r="A1277" s="3" t="s">
        <v>3231</v>
      </c>
      <c r="B1277" s="15" t="s">
        <v>11</v>
      </c>
      <c r="C1277" s="15" t="s">
        <v>1575</v>
      </c>
      <c r="D1277" s="15" t="s">
        <v>3225</v>
      </c>
      <c r="E1277" s="15" t="s">
        <v>3232</v>
      </c>
      <c r="F1277" s="15" t="n">
        <v>0.18</v>
      </c>
      <c r="G1277" s="15" t="s">
        <v>15</v>
      </c>
      <c r="H1277" s="15" t="n">
        <v>9.3744</v>
      </c>
      <c r="I1277" s="23" t="n">
        <f aca="false">H1277*(1+F1277)/0.8</f>
        <v>13.82724</v>
      </c>
      <c r="J1277" s="15" t="s">
        <v>2369</v>
      </c>
      <c r="K1277" s="61"/>
    </row>
    <row r="1278" s="73" customFormat="true" ht="15" hidden="false" customHeight="false" outlineLevel="0" collapsed="false">
      <c r="A1278" s="3" t="s">
        <v>3233</v>
      </c>
      <c r="B1278" s="15" t="s">
        <v>11</v>
      </c>
      <c r="C1278" s="15" t="s">
        <v>1575</v>
      </c>
      <c r="D1278" s="15" t="s">
        <v>3225</v>
      </c>
      <c r="E1278" s="15" t="s">
        <v>3234</v>
      </c>
      <c r="F1278" s="15" t="n">
        <v>0.18</v>
      </c>
      <c r="G1278" s="15" t="s">
        <v>15</v>
      </c>
      <c r="H1278" s="15" t="n">
        <v>7.533</v>
      </c>
      <c r="I1278" s="23" t="n">
        <f aca="false">H1278*(1+F1278)/0.8</f>
        <v>11.111175</v>
      </c>
      <c r="J1278" s="15" t="s">
        <v>2372</v>
      </c>
      <c r="K1278" s="61"/>
    </row>
    <row r="1279" s="73" customFormat="true" ht="15" hidden="false" customHeight="false" outlineLevel="0" collapsed="false">
      <c r="A1279" s="3" t="s">
        <v>3235</v>
      </c>
      <c r="B1279" s="15" t="s">
        <v>11</v>
      </c>
      <c r="C1279" s="15" t="s">
        <v>1575</v>
      </c>
      <c r="D1279" s="15" t="s">
        <v>3225</v>
      </c>
      <c r="E1279" s="15" t="s">
        <v>3236</v>
      </c>
      <c r="F1279" s="15" t="n">
        <v>0.18</v>
      </c>
      <c r="G1279" s="15" t="s">
        <v>15</v>
      </c>
      <c r="H1279" s="15" t="n">
        <v>10.25325</v>
      </c>
      <c r="I1279" s="23" t="n">
        <f aca="false">H1279*(1+F1279)/0.8</f>
        <v>15.12354375</v>
      </c>
      <c r="J1279" s="15" t="s">
        <v>2375</v>
      </c>
      <c r="K1279" s="61"/>
    </row>
    <row r="1280" s="73" customFormat="true" ht="15" hidden="false" customHeight="false" outlineLevel="0" collapsed="false">
      <c r="A1280" s="3" t="s">
        <v>3237</v>
      </c>
      <c r="B1280" s="15" t="s">
        <v>11</v>
      </c>
      <c r="C1280" s="15" t="s">
        <v>1575</v>
      </c>
      <c r="D1280" s="15" t="s">
        <v>3225</v>
      </c>
      <c r="E1280" s="15" t="s">
        <v>3238</v>
      </c>
      <c r="F1280" s="15" t="n">
        <v>0.18</v>
      </c>
      <c r="G1280" s="15" t="s">
        <v>15</v>
      </c>
      <c r="H1280" s="15" t="n">
        <v>12.1365</v>
      </c>
      <c r="I1280" s="23" t="n">
        <f aca="false">H1280*(1+F1280)/0.8</f>
        <v>17.9013375</v>
      </c>
      <c r="J1280" s="15" t="s">
        <v>2378</v>
      </c>
      <c r="K1280" s="61"/>
    </row>
    <row r="1281" s="73" customFormat="true" ht="15" hidden="false" customHeight="false" outlineLevel="0" collapsed="false">
      <c r="A1281" s="3" t="s">
        <v>3239</v>
      </c>
      <c r="B1281" s="15" t="s">
        <v>11</v>
      </c>
      <c r="C1281" s="15" t="s">
        <v>1575</v>
      </c>
      <c r="D1281" s="15" t="s">
        <v>3225</v>
      </c>
      <c r="E1281" s="15" t="s">
        <v>3240</v>
      </c>
      <c r="F1281" s="15" t="n">
        <v>0.18</v>
      </c>
      <c r="G1281" s="15" t="s">
        <v>15</v>
      </c>
      <c r="H1281" s="15" t="n">
        <v>2.8458</v>
      </c>
      <c r="I1281" s="23" t="n">
        <f aca="false">H1281*(1+F1281)/0.8</f>
        <v>4.197555</v>
      </c>
      <c r="J1281" s="15" t="s">
        <v>2381</v>
      </c>
      <c r="K1281" s="61"/>
    </row>
    <row r="1282" s="73" customFormat="true" ht="15" hidden="false" customHeight="false" outlineLevel="0" collapsed="false">
      <c r="A1282" s="3" t="s">
        <v>3241</v>
      </c>
      <c r="B1282" s="15" t="s">
        <v>11</v>
      </c>
      <c r="C1282" s="15" t="s">
        <v>1575</v>
      </c>
      <c r="D1282" s="15" t="s">
        <v>3225</v>
      </c>
      <c r="E1282" s="15" t="s">
        <v>3242</v>
      </c>
      <c r="F1282" s="15" t="n">
        <v>0.18</v>
      </c>
      <c r="G1282" s="15" t="s">
        <v>15</v>
      </c>
      <c r="H1282" s="15" t="n">
        <v>5.1894</v>
      </c>
      <c r="I1282" s="23" t="n">
        <f aca="false">H1282*(1+F1282)/0.8</f>
        <v>7.654365</v>
      </c>
      <c r="J1282" s="15" t="s">
        <v>2384</v>
      </c>
      <c r="K1282" s="61"/>
    </row>
    <row r="1283" s="73" customFormat="true" ht="15" hidden="false" customHeight="false" outlineLevel="0" collapsed="false">
      <c r="A1283" s="3" t="s">
        <v>3243</v>
      </c>
      <c r="B1283" s="15" t="s">
        <v>11</v>
      </c>
      <c r="C1283" s="15" t="s">
        <v>1575</v>
      </c>
      <c r="D1283" s="15" t="s">
        <v>3225</v>
      </c>
      <c r="E1283" s="15" t="s">
        <v>3244</v>
      </c>
      <c r="F1283" s="15" t="n">
        <v>0.18</v>
      </c>
      <c r="G1283" s="15" t="s">
        <v>15</v>
      </c>
      <c r="H1283" s="15" t="n">
        <v>8.37</v>
      </c>
      <c r="I1283" s="23" t="n">
        <f aca="false">H1283*(1+F1283)/0.8</f>
        <v>12.34575</v>
      </c>
      <c r="J1283" s="15" t="s">
        <v>2387</v>
      </c>
      <c r="K1283" s="61"/>
    </row>
    <row r="1284" s="73" customFormat="true" ht="15" hidden="false" customHeight="false" outlineLevel="0" collapsed="false">
      <c r="A1284" s="3" t="s">
        <v>3245</v>
      </c>
      <c r="B1284" s="15" t="s">
        <v>11</v>
      </c>
      <c r="C1284" s="15" t="s">
        <v>1575</v>
      </c>
      <c r="D1284" s="15" t="s">
        <v>3225</v>
      </c>
      <c r="E1284" s="15" t="s">
        <v>3246</v>
      </c>
      <c r="F1284" s="15" t="n">
        <v>0.18</v>
      </c>
      <c r="G1284" s="15" t="s">
        <v>15</v>
      </c>
      <c r="H1284" s="15" t="n">
        <v>4.1013</v>
      </c>
      <c r="I1284" s="23" t="n">
        <f aca="false">H1284*(1+F1284)/0.8</f>
        <v>6.0494175</v>
      </c>
      <c r="J1284" s="15" t="s">
        <v>2390</v>
      </c>
      <c r="K1284" s="61"/>
    </row>
    <row r="1285" s="73" customFormat="true" ht="15" hidden="false" customHeight="false" outlineLevel="0" collapsed="false">
      <c r="A1285" s="3" t="s">
        <v>3247</v>
      </c>
      <c r="B1285" s="15" t="s">
        <v>11</v>
      </c>
      <c r="C1285" s="15" t="s">
        <v>1575</v>
      </c>
      <c r="D1285" s="15" t="s">
        <v>3225</v>
      </c>
      <c r="E1285" s="15" t="s">
        <v>3248</v>
      </c>
      <c r="F1285" s="15" t="n">
        <v>0.18</v>
      </c>
      <c r="G1285" s="15" t="s">
        <v>15</v>
      </c>
      <c r="H1285" s="15" t="n">
        <v>6.15195</v>
      </c>
      <c r="I1285" s="23" t="n">
        <f aca="false">H1285*(1+F1285)/0.8</f>
        <v>9.07412625</v>
      </c>
      <c r="J1285" s="15" t="s">
        <v>2393</v>
      </c>
      <c r="K1285" s="61"/>
    </row>
    <row r="1286" s="73" customFormat="true" ht="15" hidden="false" customHeight="false" outlineLevel="0" collapsed="false">
      <c r="A1286" s="3" t="s">
        <v>3249</v>
      </c>
      <c r="B1286" s="15" t="s">
        <v>11</v>
      </c>
      <c r="C1286" s="15" t="s">
        <v>1575</v>
      </c>
      <c r="D1286" s="15" t="s">
        <v>3225</v>
      </c>
      <c r="E1286" s="15" t="s">
        <v>3250</v>
      </c>
      <c r="F1286" s="15" t="n">
        <v>0.18</v>
      </c>
      <c r="G1286" s="15" t="s">
        <v>15</v>
      </c>
      <c r="H1286" s="15" t="n">
        <v>8.7048</v>
      </c>
      <c r="I1286" s="23" t="n">
        <f aca="false">H1286*(1+F1286)/0.8</f>
        <v>12.83958</v>
      </c>
      <c r="J1286" s="15" t="s">
        <v>2396</v>
      </c>
      <c r="K1286" s="61"/>
    </row>
    <row r="1287" s="73" customFormat="true" ht="15" hidden="false" customHeight="false" outlineLevel="0" collapsed="false">
      <c r="A1287" s="3" t="s">
        <v>3251</v>
      </c>
      <c r="B1287" s="15" t="s">
        <v>11</v>
      </c>
      <c r="C1287" s="15" t="s">
        <v>1575</v>
      </c>
      <c r="D1287" s="15" t="s">
        <v>3225</v>
      </c>
      <c r="E1287" s="15" t="s">
        <v>3252</v>
      </c>
      <c r="F1287" s="15" t="n">
        <v>0.18</v>
      </c>
      <c r="G1287" s="15" t="s">
        <v>15</v>
      </c>
      <c r="H1287" s="15" t="n">
        <v>25.947</v>
      </c>
      <c r="I1287" s="23" t="n">
        <f aca="false">H1287*(1+F1287)/0.8</f>
        <v>38.271825</v>
      </c>
      <c r="J1287" s="15" t="s">
        <v>2399</v>
      </c>
      <c r="K1287" s="61"/>
    </row>
    <row r="1288" s="73" customFormat="true" ht="15" hidden="false" customHeight="false" outlineLevel="0" collapsed="false">
      <c r="A1288" s="3" t="s">
        <v>3253</v>
      </c>
      <c r="B1288" s="15" t="s">
        <v>11</v>
      </c>
      <c r="C1288" s="15" t="s">
        <v>1575</v>
      </c>
      <c r="D1288" s="15" t="s">
        <v>3225</v>
      </c>
      <c r="E1288" s="15" t="s">
        <v>3254</v>
      </c>
      <c r="F1288" s="15" t="n">
        <v>0.18</v>
      </c>
      <c r="G1288" s="15" t="s">
        <v>15</v>
      </c>
      <c r="H1288" s="15" t="n">
        <v>25.947</v>
      </c>
      <c r="I1288" s="23" t="n">
        <f aca="false">H1288*(1+F1288)/0.8</f>
        <v>38.271825</v>
      </c>
      <c r="J1288" s="15" t="s">
        <v>2402</v>
      </c>
      <c r="K1288" s="61"/>
    </row>
    <row r="1289" s="73" customFormat="true" ht="15" hidden="false" customHeight="false" outlineLevel="0" collapsed="false">
      <c r="A1289" s="3" t="s">
        <v>3255</v>
      </c>
      <c r="B1289" s="15" t="s">
        <v>11</v>
      </c>
      <c r="C1289" s="15" t="s">
        <v>1575</v>
      </c>
      <c r="D1289" s="15" t="s">
        <v>3225</v>
      </c>
      <c r="E1289" s="15" t="s">
        <v>3256</v>
      </c>
      <c r="F1289" s="15" t="n">
        <v>0.18</v>
      </c>
      <c r="G1289" s="15" t="s">
        <v>15</v>
      </c>
      <c r="H1289" s="15" t="n">
        <v>56.916</v>
      </c>
      <c r="I1289" s="23" t="n">
        <f aca="false">H1289*(1+F1289)/0.8</f>
        <v>83.9511</v>
      </c>
      <c r="J1289" s="15" t="s">
        <v>2405</v>
      </c>
      <c r="K1289" s="61"/>
    </row>
    <row r="1290" s="73" customFormat="true" ht="15" hidden="false" customHeight="false" outlineLevel="0" collapsed="false">
      <c r="A1290" s="3" t="s">
        <v>3257</v>
      </c>
      <c r="B1290" s="15" t="s">
        <v>11</v>
      </c>
      <c r="C1290" s="15" t="s">
        <v>1575</v>
      </c>
      <c r="D1290" s="15" t="s">
        <v>3225</v>
      </c>
      <c r="E1290" s="15" t="s">
        <v>3258</v>
      </c>
      <c r="F1290" s="15" t="n">
        <v>0.18</v>
      </c>
      <c r="G1290" s="15" t="s">
        <v>15</v>
      </c>
      <c r="H1290" s="15" t="n">
        <v>56.916</v>
      </c>
      <c r="I1290" s="23" t="n">
        <f aca="false">H1290*(1+F1290)/0.8</f>
        <v>83.9511</v>
      </c>
      <c r="J1290" s="15" t="s">
        <v>2408</v>
      </c>
      <c r="K1290" s="61"/>
    </row>
    <row r="1291" s="73" customFormat="true" ht="15" hidden="false" customHeight="false" outlineLevel="0" collapsed="false">
      <c r="A1291" s="3" t="s">
        <v>3259</v>
      </c>
      <c r="B1291" s="15" t="s">
        <v>11</v>
      </c>
      <c r="C1291" s="15" t="s">
        <v>1575</v>
      </c>
      <c r="D1291" s="15" t="s">
        <v>3225</v>
      </c>
      <c r="E1291" s="15" t="s">
        <v>3260</v>
      </c>
      <c r="F1291" s="15" t="n">
        <v>0.18</v>
      </c>
      <c r="G1291" s="15" t="s">
        <v>15</v>
      </c>
      <c r="H1291" s="15" t="n">
        <v>82.863</v>
      </c>
      <c r="I1291" s="23" t="n">
        <f aca="false">H1291*(1+F1291)/0.8</f>
        <v>122.222925</v>
      </c>
      <c r="J1291" s="15" t="s">
        <v>2411</v>
      </c>
      <c r="K1291" s="61"/>
    </row>
    <row r="1292" s="73" customFormat="true" ht="15" hidden="false" customHeight="false" outlineLevel="0" collapsed="false">
      <c r="A1292" s="3" t="s">
        <v>3261</v>
      </c>
      <c r="B1292" s="15" t="s">
        <v>11</v>
      </c>
      <c r="C1292" s="15" t="s">
        <v>1575</v>
      </c>
      <c r="D1292" s="15" t="s">
        <v>3225</v>
      </c>
      <c r="E1292" s="15" t="s">
        <v>3262</v>
      </c>
      <c r="F1292" s="15" t="n">
        <v>0.18</v>
      </c>
      <c r="G1292" s="15" t="s">
        <v>15</v>
      </c>
      <c r="H1292" s="15" t="n">
        <v>82.863</v>
      </c>
      <c r="I1292" s="23" t="n">
        <f aca="false">H1292*(1+F1292)/0.8</f>
        <v>122.222925</v>
      </c>
      <c r="J1292" s="15" t="s">
        <v>2414</v>
      </c>
      <c r="K1292" s="61"/>
    </row>
    <row r="1293" s="73" customFormat="true" ht="15" hidden="false" customHeight="false" outlineLevel="0" collapsed="false">
      <c r="A1293" s="3" t="s">
        <v>3263</v>
      </c>
      <c r="B1293" s="15" t="s">
        <v>11</v>
      </c>
      <c r="C1293" s="15" t="s">
        <v>1575</v>
      </c>
      <c r="D1293" s="15" t="s">
        <v>3225</v>
      </c>
      <c r="E1293" s="15" t="s">
        <v>3264</v>
      </c>
      <c r="F1293" s="15" t="n">
        <v>0.18</v>
      </c>
      <c r="G1293" s="15" t="s">
        <v>15</v>
      </c>
      <c r="H1293" s="15" t="n">
        <v>23.7708</v>
      </c>
      <c r="I1293" s="23" t="n">
        <f aca="false">H1293*(1+F1293)/0.8</f>
        <v>35.06193</v>
      </c>
      <c r="J1293" s="15" t="s">
        <v>2417</v>
      </c>
      <c r="K1293" s="61"/>
    </row>
    <row r="1294" s="73" customFormat="true" ht="15" hidden="false" customHeight="false" outlineLevel="0" collapsed="false">
      <c r="A1294" s="3" t="s">
        <v>3265</v>
      </c>
      <c r="B1294" s="15" t="s">
        <v>11</v>
      </c>
      <c r="C1294" s="15" t="s">
        <v>1575</v>
      </c>
      <c r="D1294" s="15" t="s">
        <v>3225</v>
      </c>
      <c r="E1294" s="15" t="s">
        <v>3266</v>
      </c>
      <c r="F1294" s="15" t="n">
        <v>0.18</v>
      </c>
      <c r="G1294" s="15" t="s">
        <v>15</v>
      </c>
      <c r="H1294" s="15" t="n">
        <v>8.1189</v>
      </c>
      <c r="I1294" s="23" t="n">
        <f aca="false">H1294*(1+F1294)/0.8</f>
        <v>11.9753775</v>
      </c>
      <c r="J1294" s="15" t="s">
        <v>2420</v>
      </c>
      <c r="K1294" s="61"/>
    </row>
    <row r="1295" s="73" customFormat="true" ht="15" hidden="false" customHeight="false" outlineLevel="0" collapsed="false">
      <c r="A1295" s="3" t="s">
        <v>3267</v>
      </c>
      <c r="B1295" s="15" t="s">
        <v>11</v>
      </c>
      <c r="C1295" s="15" t="s">
        <v>1575</v>
      </c>
      <c r="D1295" s="15" t="s">
        <v>3225</v>
      </c>
      <c r="E1295" s="15" t="s">
        <v>3268</v>
      </c>
      <c r="F1295" s="15" t="n">
        <v>0.18</v>
      </c>
      <c r="G1295" s="15" t="s">
        <v>15</v>
      </c>
      <c r="H1295" s="15" t="n">
        <v>10.25325</v>
      </c>
      <c r="I1295" s="23" t="n">
        <f aca="false">H1295*(1+F1295)/0.8</f>
        <v>15.12354375</v>
      </c>
      <c r="J1295" s="15" t="s">
        <v>2423</v>
      </c>
      <c r="K1295" s="61"/>
    </row>
    <row r="1296" s="73" customFormat="true" ht="15" hidden="false" customHeight="false" outlineLevel="0" collapsed="false">
      <c r="A1296" s="3" t="s">
        <v>3269</v>
      </c>
      <c r="B1296" s="15" t="s">
        <v>11</v>
      </c>
      <c r="C1296" s="15" t="s">
        <v>1575</v>
      </c>
      <c r="D1296" s="15" t="s">
        <v>3225</v>
      </c>
      <c r="E1296" s="15" t="s">
        <v>3270</v>
      </c>
      <c r="F1296" s="15" t="n">
        <v>0.18</v>
      </c>
      <c r="G1296" s="15" t="s">
        <v>15</v>
      </c>
      <c r="H1296" s="15" t="n">
        <v>11.718</v>
      </c>
      <c r="I1296" s="23" t="n">
        <f aca="false">H1296*(1+F1296)/0.8</f>
        <v>17.28405</v>
      </c>
      <c r="J1296" s="15" t="s">
        <v>2426</v>
      </c>
      <c r="K1296" s="61"/>
    </row>
    <row r="1297" s="73" customFormat="true" ht="15" hidden="false" customHeight="false" outlineLevel="0" collapsed="false">
      <c r="A1297" s="3" t="s">
        <v>3271</v>
      </c>
      <c r="B1297" s="15" t="s">
        <v>11</v>
      </c>
      <c r="C1297" s="15" t="s">
        <v>1575</v>
      </c>
      <c r="D1297" s="15" t="s">
        <v>3225</v>
      </c>
      <c r="E1297" s="15" t="s">
        <v>3272</v>
      </c>
      <c r="F1297" s="15" t="n">
        <v>0.18</v>
      </c>
      <c r="G1297" s="15" t="s">
        <v>15</v>
      </c>
      <c r="H1297" s="15" t="n">
        <v>17.2422</v>
      </c>
      <c r="I1297" s="23" t="n">
        <f aca="false">H1297*(1+F1297)/0.8</f>
        <v>25.432245</v>
      </c>
      <c r="J1297" s="15" t="s">
        <v>2429</v>
      </c>
      <c r="K1297" s="61"/>
    </row>
    <row r="1298" s="73" customFormat="true" ht="15" hidden="false" customHeight="false" outlineLevel="0" collapsed="false">
      <c r="A1298" s="3" t="s">
        <v>3273</v>
      </c>
      <c r="B1298" s="15" t="s">
        <v>11</v>
      </c>
      <c r="C1298" s="15" t="s">
        <v>1575</v>
      </c>
      <c r="D1298" s="15" t="s">
        <v>3225</v>
      </c>
      <c r="E1298" s="15" t="s">
        <v>3274</v>
      </c>
      <c r="F1298" s="15" t="n">
        <v>0.18</v>
      </c>
      <c r="G1298" s="15" t="s">
        <v>15</v>
      </c>
      <c r="H1298" s="15" t="n">
        <v>2.72025</v>
      </c>
      <c r="I1298" s="23" t="n">
        <f aca="false">H1298*(1+F1298)/0.8</f>
        <v>4.01236875</v>
      </c>
      <c r="J1298" s="15" t="s">
        <v>2432</v>
      </c>
      <c r="K1298" s="61"/>
    </row>
    <row r="1299" s="73" customFormat="true" ht="15" hidden="false" customHeight="false" outlineLevel="0" collapsed="false">
      <c r="A1299" s="3" t="s">
        <v>3275</v>
      </c>
      <c r="B1299" s="15" t="s">
        <v>11</v>
      </c>
      <c r="C1299" s="15" t="s">
        <v>1575</v>
      </c>
      <c r="D1299" s="15" t="s">
        <v>3225</v>
      </c>
      <c r="E1299" s="15" t="s">
        <v>3276</v>
      </c>
      <c r="F1299" s="15" t="n">
        <v>0.18</v>
      </c>
      <c r="G1299" s="15" t="s">
        <v>15</v>
      </c>
      <c r="H1299" s="15" t="n">
        <v>2.72025</v>
      </c>
      <c r="I1299" s="23" t="n">
        <f aca="false">H1299*(1+F1299)/0.8</f>
        <v>4.01236875</v>
      </c>
      <c r="J1299" s="15" t="s">
        <v>2435</v>
      </c>
      <c r="K1299" s="61"/>
    </row>
    <row r="1300" s="73" customFormat="true" ht="15" hidden="false" customHeight="false" outlineLevel="0" collapsed="false">
      <c r="A1300" s="3" t="s">
        <v>3277</v>
      </c>
      <c r="B1300" s="15" t="s">
        <v>11</v>
      </c>
      <c r="C1300" s="15" t="s">
        <v>1575</v>
      </c>
      <c r="D1300" s="15" t="s">
        <v>3225</v>
      </c>
      <c r="E1300" s="15" t="s">
        <v>3278</v>
      </c>
      <c r="F1300" s="15" t="n">
        <v>0.18</v>
      </c>
      <c r="G1300" s="15" t="s">
        <v>15</v>
      </c>
      <c r="H1300" s="15" t="n">
        <v>2.72025</v>
      </c>
      <c r="I1300" s="23" t="n">
        <f aca="false">H1300*(1+F1300)/0.8</f>
        <v>4.01236875</v>
      </c>
      <c r="J1300" s="15" t="s">
        <v>2439</v>
      </c>
      <c r="K1300" s="61"/>
    </row>
    <row r="1301" s="73" customFormat="true" ht="15" hidden="false" customHeight="false" outlineLevel="0" collapsed="false">
      <c r="A1301" s="3" t="s">
        <v>3279</v>
      </c>
      <c r="B1301" s="15" t="s">
        <v>11</v>
      </c>
      <c r="C1301" s="15" t="s">
        <v>1575</v>
      </c>
      <c r="D1301" s="15" t="s">
        <v>3225</v>
      </c>
      <c r="E1301" s="15" t="s">
        <v>3280</v>
      </c>
      <c r="F1301" s="15" t="n">
        <v>0.18</v>
      </c>
      <c r="G1301" s="15" t="s">
        <v>15</v>
      </c>
      <c r="H1301" s="15" t="n">
        <v>2.72025</v>
      </c>
      <c r="I1301" s="23" t="n">
        <f aca="false">H1301*(1+F1301)/0.8</f>
        <v>4.01236875</v>
      </c>
      <c r="J1301" s="15" t="s">
        <v>2442</v>
      </c>
      <c r="K1301" s="61"/>
    </row>
    <row r="1302" s="73" customFormat="true" ht="15" hidden="false" customHeight="false" outlineLevel="0" collapsed="false">
      <c r="A1302" s="3" t="s">
        <v>3281</v>
      </c>
      <c r="B1302" s="15" t="s">
        <v>11</v>
      </c>
      <c r="C1302" s="15" t="s">
        <v>1575</v>
      </c>
      <c r="D1302" s="15" t="s">
        <v>3225</v>
      </c>
      <c r="E1302" s="15" t="s">
        <v>3282</v>
      </c>
      <c r="F1302" s="15" t="n">
        <v>0.18</v>
      </c>
      <c r="G1302" s="15" t="s">
        <v>15</v>
      </c>
      <c r="H1302" s="15" t="n">
        <v>2.72025</v>
      </c>
      <c r="I1302" s="23" t="n">
        <f aca="false">H1302*(1+F1302)/0.8</f>
        <v>4.01236875</v>
      </c>
      <c r="J1302" s="15" t="s">
        <v>2445</v>
      </c>
      <c r="K1302" s="61"/>
    </row>
    <row r="1303" s="73" customFormat="true" ht="15" hidden="false" customHeight="false" outlineLevel="0" collapsed="false">
      <c r="A1303" s="3" t="s">
        <v>3283</v>
      </c>
      <c r="B1303" s="15" t="s">
        <v>11</v>
      </c>
      <c r="C1303" s="15" t="s">
        <v>1575</v>
      </c>
      <c r="D1303" s="15" t="s">
        <v>3225</v>
      </c>
      <c r="E1303" s="15" t="s">
        <v>3284</v>
      </c>
      <c r="F1303" s="15" t="n">
        <v>0.18</v>
      </c>
      <c r="G1303" s="15" t="s">
        <v>15</v>
      </c>
      <c r="H1303" s="15" t="n">
        <v>2.72025</v>
      </c>
      <c r="I1303" s="23" t="n">
        <f aca="false">H1303*(1+F1303)/0.8</f>
        <v>4.01236875</v>
      </c>
      <c r="J1303" s="15" t="s">
        <v>2448</v>
      </c>
      <c r="K1303" s="61"/>
    </row>
    <row r="1304" s="73" customFormat="true" ht="15" hidden="false" customHeight="false" outlineLevel="0" collapsed="false">
      <c r="A1304" s="3" t="s">
        <v>3285</v>
      </c>
      <c r="B1304" s="15" t="s">
        <v>11</v>
      </c>
      <c r="C1304" s="15" t="s">
        <v>1575</v>
      </c>
      <c r="D1304" s="15" t="s">
        <v>3225</v>
      </c>
      <c r="E1304" s="15" t="s">
        <v>3286</v>
      </c>
      <c r="F1304" s="15" t="n">
        <v>0.18</v>
      </c>
      <c r="G1304" s="15" t="s">
        <v>15</v>
      </c>
      <c r="H1304" s="15" t="n">
        <v>3.89205</v>
      </c>
      <c r="I1304" s="23" t="n">
        <f aca="false">H1304*(1+F1304)/0.8</f>
        <v>5.74077375</v>
      </c>
      <c r="J1304" s="15" t="s">
        <v>2451</v>
      </c>
      <c r="K1304" s="61"/>
    </row>
    <row r="1305" s="73" customFormat="true" ht="15" hidden="false" customHeight="false" outlineLevel="0" collapsed="false">
      <c r="A1305" s="3" t="s">
        <v>3287</v>
      </c>
      <c r="B1305" s="15" t="s">
        <v>11</v>
      </c>
      <c r="C1305" s="15" t="s">
        <v>1575</v>
      </c>
      <c r="D1305" s="15" t="s">
        <v>3225</v>
      </c>
      <c r="E1305" s="15" t="s">
        <v>3288</v>
      </c>
      <c r="F1305" s="15" t="n">
        <v>0.18</v>
      </c>
      <c r="G1305" s="15" t="s">
        <v>15</v>
      </c>
      <c r="H1305" s="15" t="n">
        <v>3.89205</v>
      </c>
      <c r="I1305" s="23" t="n">
        <f aca="false">H1305*(1+F1305)/0.8</f>
        <v>5.74077375</v>
      </c>
      <c r="J1305" s="15" t="s">
        <v>2454</v>
      </c>
      <c r="K1305" s="61"/>
    </row>
    <row r="1306" s="73" customFormat="true" ht="15" hidden="false" customHeight="false" outlineLevel="0" collapsed="false">
      <c r="A1306" s="3" t="s">
        <v>3289</v>
      </c>
      <c r="B1306" s="15" t="s">
        <v>11</v>
      </c>
      <c r="C1306" s="15" t="s">
        <v>1575</v>
      </c>
      <c r="D1306" s="15" t="s">
        <v>3225</v>
      </c>
      <c r="E1306" s="15" t="s">
        <v>3290</v>
      </c>
      <c r="F1306" s="15" t="n">
        <v>0.18</v>
      </c>
      <c r="G1306" s="15" t="s">
        <v>15</v>
      </c>
      <c r="H1306" s="15" t="n">
        <v>3.89205</v>
      </c>
      <c r="I1306" s="23" t="n">
        <f aca="false">H1306*(1+F1306)/0.8</f>
        <v>5.74077375</v>
      </c>
      <c r="J1306" s="15" t="s">
        <v>2457</v>
      </c>
      <c r="K1306" s="61"/>
    </row>
    <row r="1307" s="73" customFormat="true" ht="15" hidden="false" customHeight="false" outlineLevel="0" collapsed="false">
      <c r="A1307" s="3" t="s">
        <v>3291</v>
      </c>
      <c r="B1307" s="15" t="s">
        <v>11</v>
      </c>
      <c r="C1307" s="15" t="s">
        <v>1575</v>
      </c>
      <c r="D1307" s="15" t="s">
        <v>3225</v>
      </c>
      <c r="E1307" s="15" t="s">
        <v>3292</v>
      </c>
      <c r="F1307" s="15" t="n">
        <v>0.18</v>
      </c>
      <c r="G1307" s="15" t="s">
        <v>15</v>
      </c>
      <c r="H1307" s="15" t="n">
        <v>3.89205</v>
      </c>
      <c r="I1307" s="23" t="n">
        <f aca="false">H1307*(1+F1307)/0.8</f>
        <v>5.74077375</v>
      </c>
      <c r="J1307" s="15" t="s">
        <v>2460</v>
      </c>
      <c r="K1307" s="61"/>
    </row>
    <row r="1308" s="73" customFormat="true" ht="15" hidden="false" customHeight="false" outlineLevel="0" collapsed="false">
      <c r="A1308" s="3" t="s">
        <v>3293</v>
      </c>
      <c r="B1308" s="15" t="s">
        <v>11</v>
      </c>
      <c r="C1308" s="15" t="s">
        <v>1575</v>
      </c>
      <c r="D1308" s="15" t="s">
        <v>3225</v>
      </c>
      <c r="E1308" s="15" t="s">
        <v>3294</v>
      </c>
      <c r="F1308" s="15" t="n">
        <v>0.18</v>
      </c>
      <c r="G1308" s="15" t="s">
        <v>15</v>
      </c>
      <c r="H1308" s="3" t="n">
        <f aca="false">VLOOKUP(E1308,[1]Sayfa5!E$1:H$1048576,4,0)</f>
        <v>19.035</v>
      </c>
      <c r="I1308" s="23" t="n">
        <f aca="false">H1308*(1+F1308)/0.8</f>
        <v>28.076625</v>
      </c>
      <c r="J1308" s="15" t="s">
        <v>2463</v>
      </c>
      <c r="K1308" s="61"/>
    </row>
    <row r="1309" s="73" customFormat="true" ht="15" hidden="false" customHeight="false" outlineLevel="0" collapsed="false">
      <c r="A1309" s="3" t="s">
        <v>3295</v>
      </c>
      <c r="B1309" s="15" t="s">
        <v>11</v>
      </c>
      <c r="C1309" s="15" t="s">
        <v>1575</v>
      </c>
      <c r="D1309" s="15" t="s">
        <v>3225</v>
      </c>
      <c r="E1309" s="15" t="s">
        <v>3296</v>
      </c>
      <c r="F1309" s="15" t="n">
        <v>0.18</v>
      </c>
      <c r="G1309" s="15" t="s">
        <v>15</v>
      </c>
      <c r="H1309" s="3" t="n">
        <f aca="false">VLOOKUP(E1309,[1]Sayfa5!E$1:H$1048576,4,0)</f>
        <v>19.035</v>
      </c>
      <c r="I1309" s="23" t="n">
        <f aca="false">H1309*(1+F1309)/0.8</f>
        <v>28.076625</v>
      </c>
      <c r="J1309" s="15" t="s">
        <v>2466</v>
      </c>
      <c r="K1309" s="61"/>
    </row>
    <row r="1310" s="73" customFormat="true" ht="15" hidden="false" customHeight="false" outlineLevel="0" collapsed="false">
      <c r="A1310" s="3" t="s">
        <v>3297</v>
      </c>
      <c r="B1310" s="15" t="s">
        <v>11</v>
      </c>
      <c r="C1310" s="15" t="s">
        <v>1575</v>
      </c>
      <c r="D1310" s="15" t="s">
        <v>3225</v>
      </c>
      <c r="E1310" s="15" t="s">
        <v>3298</v>
      </c>
      <c r="F1310" s="15" t="n">
        <v>0.18</v>
      </c>
      <c r="G1310" s="15" t="s">
        <v>15</v>
      </c>
      <c r="H1310" s="3" t="n">
        <f aca="false">VLOOKUP(E1310,[1]Sayfa5!E$1:H$1048576,4,0)</f>
        <v>29.61</v>
      </c>
      <c r="I1310" s="23" t="n">
        <f aca="false">H1310*(1+F1310)/0.8</f>
        <v>43.67475</v>
      </c>
      <c r="J1310" s="15" t="s">
        <v>2469</v>
      </c>
      <c r="K1310" s="61"/>
    </row>
    <row r="1311" s="73" customFormat="true" ht="15" hidden="false" customHeight="false" outlineLevel="0" collapsed="false">
      <c r="A1311" s="3" t="s">
        <v>3299</v>
      </c>
      <c r="B1311" s="15" t="s">
        <v>11</v>
      </c>
      <c r="C1311" s="15" t="s">
        <v>1575</v>
      </c>
      <c r="D1311" s="15" t="s">
        <v>3225</v>
      </c>
      <c r="E1311" s="15" t="s">
        <v>3300</v>
      </c>
      <c r="F1311" s="15" t="n">
        <v>0.18</v>
      </c>
      <c r="G1311" s="15" t="s">
        <v>15</v>
      </c>
      <c r="H1311" s="3" t="n">
        <f aca="false">VLOOKUP(E1311,[1]Sayfa5!E$1:H$1048576,4,0)</f>
        <v>29.61</v>
      </c>
      <c r="I1311" s="23" t="n">
        <f aca="false">H1311*(1+F1311)/0.8</f>
        <v>43.67475</v>
      </c>
      <c r="J1311" s="15" t="s">
        <v>2472</v>
      </c>
      <c r="K1311" s="61"/>
    </row>
    <row r="1312" s="73" customFormat="true" ht="15" hidden="false" customHeight="false" outlineLevel="0" collapsed="false">
      <c r="A1312" s="3" t="s">
        <v>3301</v>
      </c>
      <c r="B1312" s="15" t="s">
        <v>11</v>
      </c>
      <c r="C1312" s="15" t="s">
        <v>1575</v>
      </c>
      <c r="D1312" s="15" t="s">
        <v>3225</v>
      </c>
      <c r="E1312" s="15" t="s">
        <v>3302</v>
      </c>
      <c r="F1312" s="15" t="n">
        <v>0.18</v>
      </c>
      <c r="G1312" s="15" t="s">
        <v>15</v>
      </c>
      <c r="H1312" s="3" t="n">
        <f aca="false">VLOOKUP(E1312,[1]Sayfa5!E$1:H$1048576,4,0)</f>
        <v>29.61</v>
      </c>
      <c r="I1312" s="23" t="n">
        <f aca="false">H1312*(1+F1312)/0.8</f>
        <v>43.67475</v>
      </c>
      <c r="J1312" s="15" t="s">
        <v>2475</v>
      </c>
      <c r="K1312" s="61"/>
    </row>
    <row r="1313" s="73" customFormat="true" ht="15" hidden="false" customHeight="false" outlineLevel="0" collapsed="false">
      <c r="A1313" s="3" t="s">
        <v>3303</v>
      </c>
      <c r="B1313" s="15" t="s">
        <v>11</v>
      </c>
      <c r="C1313" s="15" t="s">
        <v>1575</v>
      </c>
      <c r="D1313" s="15" t="s">
        <v>3225</v>
      </c>
      <c r="E1313" s="15" t="s">
        <v>3304</v>
      </c>
      <c r="F1313" s="15" t="n">
        <v>0.18</v>
      </c>
      <c r="G1313" s="15" t="s">
        <v>15</v>
      </c>
      <c r="H1313" s="3" t="n">
        <f aca="false">VLOOKUP(E1313,[1]Sayfa5!E$1:H$1048576,4,0)</f>
        <v>29.61</v>
      </c>
      <c r="I1313" s="23" t="n">
        <f aca="false">H1313*(1+F1313)/0.8</f>
        <v>43.67475</v>
      </c>
      <c r="J1313" s="15" t="s">
        <v>2478</v>
      </c>
      <c r="K1313" s="61"/>
    </row>
    <row r="1314" s="73" customFormat="true" ht="15" hidden="false" customHeight="false" outlineLevel="0" collapsed="false">
      <c r="A1314" s="3" t="s">
        <v>3305</v>
      </c>
      <c r="B1314" s="15" t="s">
        <v>11</v>
      </c>
      <c r="C1314" s="15" t="s">
        <v>1575</v>
      </c>
      <c r="D1314" s="15" t="s">
        <v>3225</v>
      </c>
      <c r="E1314" s="15" t="s">
        <v>3306</v>
      </c>
      <c r="F1314" s="15" t="n">
        <v>0.18</v>
      </c>
      <c r="G1314" s="15" t="s">
        <v>15</v>
      </c>
      <c r="H1314" s="3" t="n">
        <f aca="false">VLOOKUP(E1314,[1]Sayfa5!E$1:H$1048576,4,0)</f>
        <v>29.61</v>
      </c>
      <c r="I1314" s="23" t="n">
        <f aca="false">H1314*(1+F1314)/0.8</f>
        <v>43.67475</v>
      </c>
      <c r="J1314" s="15" t="s">
        <v>2481</v>
      </c>
      <c r="K1314" s="61"/>
    </row>
    <row r="1315" s="73" customFormat="true" ht="15" hidden="false" customHeight="false" outlineLevel="0" collapsed="false">
      <c r="A1315" s="3" t="s">
        <v>3307</v>
      </c>
      <c r="B1315" s="15" t="s">
        <v>11</v>
      </c>
      <c r="C1315" s="15" t="s">
        <v>1575</v>
      </c>
      <c r="D1315" s="15" t="s">
        <v>3225</v>
      </c>
      <c r="E1315" s="15" t="s">
        <v>3308</v>
      </c>
      <c r="F1315" s="15" t="n">
        <v>0.18</v>
      </c>
      <c r="G1315" s="15" t="s">
        <v>15</v>
      </c>
      <c r="H1315" s="3" t="n">
        <f aca="false">VLOOKUP(E1315,[1]Sayfa5!E$1:H$1048576,4,0)</f>
        <v>29.61</v>
      </c>
      <c r="I1315" s="23" t="n">
        <f aca="false">H1315*(1+F1315)/0.8</f>
        <v>43.67475</v>
      </c>
      <c r="J1315" s="15" t="s">
        <v>2484</v>
      </c>
      <c r="K1315" s="61"/>
    </row>
    <row r="1316" s="73" customFormat="true" ht="15" hidden="false" customHeight="false" outlineLevel="0" collapsed="false">
      <c r="A1316" s="3" t="s">
        <v>3309</v>
      </c>
      <c r="B1316" s="15" t="s">
        <v>11</v>
      </c>
      <c r="C1316" s="15" t="s">
        <v>1575</v>
      </c>
      <c r="D1316" s="15" t="s">
        <v>3225</v>
      </c>
      <c r="E1316" s="15" t="s">
        <v>3310</v>
      </c>
      <c r="F1316" s="15" t="n">
        <v>0.18</v>
      </c>
      <c r="G1316" s="15" t="s">
        <v>15</v>
      </c>
      <c r="H1316" s="3" t="n">
        <f aca="false">VLOOKUP(E1316,[1]Sayfa5!E$1:H$1048576,4,0)</f>
        <v>29.61</v>
      </c>
      <c r="I1316" s="23" t="n">
        <f aca="false">H1316*(1+F1316)/0.8</f>
        <v>43.67475</v>
      </c>
      <c r="J1316" s="15" t="s">
        <v>2487</v>
      </c>
      <c r="K1316" s="61"/>
    </row>
    <row r="1317" s="73" customFormat="true" ht="15" hidden="false" customHeight="false" outlineLevel="0" collapsed="false">
      <c r="A1317" s="3" t="s">
        <v>3311</v>
      </c>
      <c r="B1317" s="15" t="s">
        <v>11</v>
      </c>
      <c r="C1317" s="15" t="s">
        <v>1575</v>
      </c>
      <c r="D1317" s="15" t="s">
        <v>3225</v>
      </c>
      <c r="E1317" s="15" t="s">
        <v>3312</v>
      </c>
      <c r="F1317" s="15" t="n">
        <v>0.18</v>
      </c>
      <c r="G1317" s="15" t="s">
        <v>15</v>
      </c>
      <c r="H1317" s="3" t="n">
        <f aca="false">VLOOKUP(E1317,[1]Sayfa5!E$1:H$1048576,4,0)</f>
        <v>22.842</v>
      </c>
      <c r="I1317" s="23" t="n">
        <f aca="false">H1317*(1+F1317)/0.8</f>
        <v>33.69195</v>
      </c>
      <c r="J1317" s="15" t="s">
        <v>2490</v>
      </c>
      <c r="K1317" s="61"/>
    </row>
    <row r="1318" s="73" customFormat="true" ht="15" hidden="false" customHeight="false" outlineLevel="0" collapsed="false">
      <c r="A1318" s="3" t="s">
        <v>3313</v>
      </c>
      <c r="B1318" s="15" t="s">
        <v>11</v>
      </c>
      <c r="C1318" s="15" t="s">
        <v>1575</v>
      </c>
      <c r="D1318" s="15" t="s">
        <v>3225</v>
      </c>
      <c r="E1318" s="15" t="s">
        <v>3314</v>
      </c>
      <c r="F1318" s="15" t="n">
        <v>0.18</v>
      </c>
      <c r="G1318" s="15" t="s">
        <v>15</v>
      </c>
      <c r="H1318" s="3" t="n">
        <f aca="false">VLOOKUP(E1318,[1]Sayfa5!E$1:H$1048576,4,0)</f>
        <v>22.842</v>
      </c>
      <c r="I1318" s="23" t="n">
        <f aca="false">H1318*(1+F1318)/0.8</f>
        <v>33.69195</v>
      </c>
      <c r="J1318" s="15" t="s">
        <v>2493</v>
      </c>
      <c r="K1318" s="61"/>
    </row>
    <row r="1319" s="73" customFormat="true" ht="15" hidden="false" customHeight="false" outlineLevel="0" collapsed="false">
      <c r="A1319" s="3" t="s">
        <v>3315</v>
      </c>
      <c r="B1319" s="15" t="s">
        <v>11</v>
      </c>
      <c r="C1319" s="15" t="s">
        <v>1575</v>
      </c>
      <c r="D1319" s="15" t="s">
        <v>3225</v>
      </c>
      <c r="E1319" s="15" t="s">
        <v>3316</v>
      </c>
      <c r="F1319" s="15" t="n">
        <v>0.18</v>
      </c>
      <c r="G1319" s="15" t="s">
        <v>15</v>
      </c>
      <c r="H1319" s="3" t="n">
        <f aca="false">VLOOKUP(E1319,[1]Sayfa5!E$1:H$1048576,4,0)</f>
        <v>22.842</v>
      </c>
      <c r="I1319" s="23" t="n">
        <f aca="false">H1319*(1+F1319)/0.8</f>
        <v>33.69195</v>
      </c>
      <c r="J1319" s="15" t="s">
        <v>2496</v>
      </c>
      <c r="K1319" s="61"/>
    </row>
    <row r="1320" s="73" customFormat="true" ht="15" hidden="false" customHeight="false" outlineLevel="0" collapsed="false">
      <c r="A1320" s="3" t="s">
        <v>3317</v>
      </c>
      <c r="B1320" s="15" t="s">
        <v>11</v>
      </c>
      <c r="C1320" s="15" t="s">
        <v>1575</v>
      </c>
      <c r="D1320" s="15" t="s">
        <v>3225</v>
      </c>
      <c r="E1320" s="15" t="s">
        <v>3318</v>
      </c>
      <c r="F1320" s="15" t="n">
        <v>0.18</v>
      </c>
      <c r="G1320" s="15" t="s">
        <v>15</v>
      </c>
      <c r="H1320" s="3" t="n">
        <f aca="false">VLOOKUP(E1320,[1]Sayfa5!E$1:H$1048576,4,0)</f>
        <v>61.758</v>
      </c>
      <c r="I1320" s="23" t="n">
        <f aca="false">H1320*(1+F1320)/0.8</f>
        <v>91.09305</v>
      </c>
      <c r="J1320" s="15" t="s">
        <v>2500</v>
      </c>
      <c r="K1320" s="61"/>
    </row>
    <row r="1321" s="73" customFormat="true" ht="15" hidden="false" customHeight="false" outlineLevel="0" collapsed="false">
      <c r="A1321" s="3" t="s">
        <v>3319</v>
      </c>
      <c r="B1321" s="15" t="s">
        <v>11</v>
      </c>
      <c r="C1321" s="15" t="s">
        <v>1575</v>
      </c>
      <c r="D1321" s="15" t="s">
        <v>3225</v>
      </c>
      <c r="E1321" s="15" t="s">
        <v>3320</v>
      </c>
      <c r="F1321" s="15" t="n">
        <v>0.18</v>
      </c>
      <c r="G1321" s="15" t="s">
        <v>15</v>
      </c>
      <c r="H1321" s="3" t="n">
        <f aca="false">VLOOKUP(E1321,[1]Sayfa5!E$1:H$1048576,4,0)</f>
        <v>61.758</v>
      </c>
      <c r="I1321" s="23" t="n">
        <f aca="false">H1321*(1+F1321)/0.8</f>
        <v>91.09305</v>
      </c>
      <c r="J1321" s="15" t="s">
        <v>2503</v>
      </c>
      <c r="K1321" s="61"/>
    </row>
    <row r="1322" s="73" customFormat="true" ht="15" hidden="false" customHeight="false" outlineLevel="0" collapsed="false">
      <c r="A1322" s="3" t="s">
        <v>3321</v>
      </c>
      <c r="B1322" s="15" t="s">
        <v>11</v>
      </c>
      <c r="C1322" s="15" t="s">
        <v>1575</v>
      </c>
      <c r="D1322" s="15" t="s">
        <v>3225</v>
      </c>
      <c r="E1322" s="15" t="s">
        <v>3322</v>
      </c>
      <c r="F1322" s="15" t="n">
        <v>0.18</v>
      </c>
      <c r="G1322" s="15" t="s">
        <v>15</v>
      </c>
      <c r="H1322" s="3" t="n">
        <f aca="false">VLOOKUP(E1322,[1]Sayfa5!E$1:H$1048576,4,0)</f>
        <v>61.758</v>
      </c>
      <c r="I1322" s="23" t="n">
        <f aca="false">H1322*(1+F1322)/0.8</f>
        <v>91.09305</v>
      </c>
      <c r="J1322" s="15" t="s">
        <v>2506</v>
      </c>
      <c r="K1322" s="61"/>
    </row>
    <row r="1323" s="73" customFormat="true" ht="15" hidden="false" customHeight="false" outlineLevel="0" collapsed="false">
      <c r="A1323" s="3" t="s">
        <v>3323</v>
      </c>
      <c r="B1323" s="15" t="s">
        <v>11</v>
      </c>
      <c r="C1323" s="15" t="s">
        <v>1575</v>
      </c>
      <c r="D1323" s="15" t="s">
        <v>3225</v>
      </c>
      <c r="E1323" s="15" t="s">
        <v>3324</v>
      </c>
      <c r="F1323" s="15" t="n">
        <v>0.18</v>
      </c>
      <c r="G1323" s="15" t="s">
        <v>15</v>
      </c>
      <c r="H1323" s="3" t="n">
        <f aca="false">VLOOKUP(E1323,[1]Sayfa5!E$1:H$1048576,4,0)</f>
        <v>61.758</v>
      </c>
      <c r="I1323" s="23" t="n">
        <f aca="false">H1323*(1+F1323)/0.8</f>
        <v>91.09305</v>
      </c>
      <c r="J1323" s="15" t="s">
        <v>2509</v>
      </c>
      <c r="K1323" s="61"/>
    </row>
    <row r="1324" s="73" customFormat="true" ht="15" hidden="false" customHeight="false" outlineLevel="0" collapsed="false">
      <c r="A1324" s="3" t="s">
        <v>3325</v>
      </c>
      <c r="B1324" s="15" t="s">
        <v>11</v>
      </c>
      <c r="C1324" s="15" t="s">
        <v>1575</v>
      </c>
      <c r="D1324" s="15" t="s">
        <v>3225</v>
      </c>
      <c r="E1324" s="15" t="s">
        <v>3326</v>
      </c>
      <c r="F1324" s="15" t="n">
        <v>0.18</v>
      </c>
      <c r="G1324" s="15" t="s">
        <v>15</v>
      </c>
      <c r="H1324" s="3" t="n">
        <f aca="false">VLOOKUP(E1324,[1]Sayfa5!E$1:H$1048576,4,0)</f>
        <v>61.758</v>
      </c>
      <c r="I1324" s="23" t="n">
        <f aca="false">H1324*(1+F1324)/0.8</f>
        <v>91.09305</v>
      </c>
      <c r="J1324" s="15" t="s">
        <v>2512</v>
      </c>
      <c r="K1324" s="61"/>
    </row>
    <row r="1325" s="73" customFormat="true" ht="15" hidden="false" customHeight="false" outlineLevel="0" collapsed="false">
      <c r="A1325" s="3" t="s">
        <v>3327</v>
      </c>
      <c r="B1325" s="15" t="s">
        <v>11</v>
      </c>
      <c r="C1325" s="15" t="s">
        <v>1575</v>
      </c>
      <c r="D1325" s="15" t="s">
        <v>3225</v>
      </c>
      <c r="E1325" s="15" t="s">
        <v>3328</v>
      </c>
      <c r="F1325" s="15" t="n">
        <v>0.18</v>
      </c>
      <c r="G1325" s="15" t="s">
        <v>15</v>
      </c>
      <c r="H1325" s="3" t="n">
        <f aca="false">VLOOKUP(E1325,[1]Sayfa5!E$1:H$1048576,4,0)</f>
        <v>61.758</v>
      </c>
      <c r="I1325" s="23" t="n">
        <f aca="false">H1325*(1+F1325)/0.8</f>
        <v>91.09305</v>
      </c>
      <c r="J1325" s="15" t="s">
        <v>2515</v>
      </c>
      <c r="K1325" s="61"/>
    </row>
    <row r="1326" s="73" customFormat="true" ht="15" hidden="false" customHeight="false" outlineLevel="0" collapsed="false">
      <c r="A1326" s="3" t="s">
        <v>3329</v>
      </c>
      <c r="B1326" s="15" t="s">
        <v>11</v>
      </c>
      <c r="C1326" s="15" t="s">
        <v>1575</v>
      </c>
      <c r="D1326" s="15" t="s">
        <v>3225</v>
      </c>
      <c r="E1326" s="15" t="s">
        <v>3330</v>
      </c>
      <c r="F1326" s="15" t="n">
        <v>0.18</v>
      </c>
      <c r="G1326" s="15" t="s">
        <v>15</v>
      </c>
      <c r="H1326" s="3" t="n">
        <f aca="false">VLOOKUP(E1326,[1]Sayfa5!E$1:H$1048576,4,0)</f>
        <v>4.653</v>
      </c>
      <c r="I1326" s="23" t="n">
        <f aca="false">H1326*(1+F1326)/0.8</f>
        <v>6.863175</v>
      </c>
      <c r="J1326" s="15" t="s">
        <v>2518</v>
      </c>
      <c r="K1326" s="61"/>
    </row>
    <row r="1327" s="73" customFormat="true" ht="15" hidden="false" customHeight="false" outlineLevel="0" collapsed="false">
      <c r="A1327" s="3" t="s">
        <v>3331</v>
      </c>
      <c r="B1327" s="15" t="s">
        <v>11</v>
      </c>
      <c r="C1327" s="15" t="s">
        <v>1575</v>
      </c>
      <c r="D1327" s="15" t="s">
        <v>3225</v>
      </c>
      <c r="E1327" s="15" t="s">
        <v>3332</v>
      </c>
      <c r="F1327" s="15" t="n">
        <v>0.18</v>
      </c>
      <c r="G1327" s="15" t="s">
        <v>15</v>
      </c>
      <c r="H1327" s="3" t="n">
        <f aca="false">VLOOKUP(E1327,[1]Sayfa5!E$1:H$1048576,4,0)</f>
        <v>4.653</v>
      </c>
      <c r="I1327" s="23" t="n">
        <f aca="false">H1327*(1+F1327)/0.8</f>
        <v>6.863175</v>
      </c>
      <c r="J1327" s="15" t="s">
        <v>2117</v>
      </c>
      <c r="K1327" s="61"/>
    </row>
    <row r="1328" s="73" customFormat="true" ht="15" hidden="false" customHeight="false" outlineLevel="0" collapsed="false">
      <c r="A1328" s="3" t="s">
        <v>3333</v>
      </c>
      <c r="B1328" s="15" t="s">
        <v>11</v>
      </c>
      <c r="C1328" s="15" t="s">
        <v>1575</v>
      </c>
      <c r="D1328" s="15" t="s">
        <v>3225</v>
      </c>
      <c r="E1328" s="15" t="s">
        <v>3334</v>
      </c>
      <c r="F1328" s="15" t="n">
        <v>0.18</v>
      </c>
      <c r="G1328" s="15" t="s">
        <v>15</v>
      </c>
      <c r="H1328" s="3" t="n">
        <f aca="false">VLOOKUP(E1328,[1]Sayfa5!E$1:H$1048576,4,0)</f>
        <v>4.653</v>
      </c>
      <c r="I1328" s="23" t="n">
        <f aca="false">H1328*(1+F1328)/0.8</f>
        <v>6.863175</v>
      </c>
      <c r="J1328" s="15" t="s">
        <v>2120</v>
      </c>
      <c r="K1328" s="61"/>
    </row>
    <row r="1329" s="73" customFormat="true" ht="15" hidden="false" customHeight="false" outlineLevel="0" collapsed="false">
      <c r="A1329" s="3" t="s">
        <v>3335</v>
      </c>
      <c r="B1329" s="15" t="s">
        <v>11</v>
      </c>
      <c r="C1329" s="15" t="s">
        <v>1575</v>
      </c>
      <c r="D1329" s="15" t="s">
        <v>3225</v>
      </c>
      <c r="E1329" s="15" t="s">
        <v>3336</v>
      </c>
      <c r="F1329" s="15" t="n">
        <v>0.18</v>
      </c>
      <c r="G1329" s="15" t="s">
        <v>15</v>
      </c>
      <c r="H1329" s="3" t="n">
        <f aca="false">VLOOKUP(E1329,[1]Sayfa5!E$1:H$1048576,4,0)</f>
        <v>14.382</v>
      </c>
      <c r="I1329" s="23" t="n">
        <f aca="false">H1329*(1+F1329)/0.8</f>
        <v>21.21345</v>
      </c>
      <c r="J1329" s="15" t="s">
        <v>2123</v>
      </c>
      <c r="K1329" s="61"/>
    </row>
    <row r="1330" s="73" customFormat="true" ht="15" hidden="false" customHeight="false" outlineLevel="0" collapsed="false">
      <c r="A1330" s="3" t="s">
        <v>3337</v>
      </c>
      <c r="B1330" s="15" t="s">
        <v>11</v>
      </c>
      <c r="C1330" s="15" t="s">
        <v>1575</v>
      </c>
      <c r="D1330" s="15" t="s">
        <v>3225</v>
      </c>
      <c r="E1330" s="15" t="s">
        <v>3338</v>
      </c>
      <c r="F1330" s="15" t="n">
        <v>0.18</v>
      </c>
      <c r="G1330" s="15" t="s">
        <v>15</v>
      </c>
      <c r="H1330" s="3" t="n">
        <f aca="false">VLOOKUP(E1330,[1]Sayfa5!E$1:H$1048576,4,0)</f>
        <v>14.382</v>
      </c>
      <c r="I1330" s="23" t="n">
        <f aca="false">H1330*(1+F1330)/0.8</f>
        <v>21.21345</v>
      </c>
      <c r="J1330" s="15" t="s">
        <v>2126</v>
      </c>
      <c r="K1330" s="61"/>
    </row>
    <row r="1331" s="73" customFormat="true" ht="15" hidden="false" customHeight="false" outlineLevel="0" collapsed="false">
      <c r="A1331" s="3" t="s">
        <v>3339</v>
      </c>
      <c r="B1331" s="15" t="s">
        <v>11</v>
      </c>
      <c r="C1331" s="15" t="s">
        <v>1575</v>
      </c>
      <c r="D1331" s="15" t="s">
        <v>3225</v>
      </c>
      <c r="E1331" s="15" t="s">
        <v>3340</v>
      </c>
      <c r="F1331" s="15" t="n">
        <v>0.18</v>
      </c>
      <c r="G1331" s="15" t="s">
        <v>15</v>
      </c>
      <c r="H1331" s="3" t="n">
        <f aca="false">VLOOKUP(E1331,[1]Sayfa5!E$1:H$1048576,4,0)</f>
        <v>14.382</v>
      </c>
      <c r="I1331" s="23" t="n">
        <f aca="false">H1331*(1+F1331)/0.8</f>
        <v>21.21345</v>
      </c>
      <c r="J1331" s="15" t="s">
        <v>2129</v>
      </c>
      <c r="K1331" s="61"/>
    </row>
    <row r="1332" s="73" customFormat="true" ht="15" hidden="false" customHeight="false" outlineLevel="0" collapsed="false">
      <c r="A1332" s="3" t="s">
        <v>3341</v>
      </c>
      <c r="B1332" s="15" t="s">
        <v>11</v>
      </c>
      <c r="C1332" s="15" t="s">
        <v>1575</v>
      </c>
      <c r="D1332" s="15" t="s">
        <v>3225</v>
      </c>
      <c r="E1332" s="15" t="s">
        <v>3342</v>
      </c>
      <c r="F1332" s="15" t="n">
        <v>0.18</v>
      </c>
      <c r="G1332" s="15" t="s">
        <v>15</v>
      </c>
      <c r="H1332" s="3" t="n">
        <f aca="false">VLOOKUP(E1332,[1]Sayfa5!E$1:H$1048576,4,0)</f>
        <v>23.688</v>
      </c>
      <c r="I1332" s="23" t="n">
        <f aca="false">H1332*(1+F1332)/0.8</f>
        <v>34.9398</v>
      </c>
      <c r="J1332" s="15" t="s">
        <v>2132</v>
      </c>
      <c r="K1332" s="61"/>
    </row>
    <row r="1333" s="73" customFormat="true" ht="15" hidden="false" customHeight="false" outlineLevel="0" collapsed="false">
      <c r="A1333" s="3" t="s">
        <v>3343</v>
      </c>
      <c r="B1333" s="15" t="s">
        <v>11</v>
      </c>
      <c r="C1333" s="15" t="s">
        <v>1575</v>
      </c>
      <c r="D1333" s="15" t="s">
        <v>3225</v>
      </c>
      <c r="E1333" s="15" t="s">
        <v>3344</v>
      </c>
      <c r="F1333" s="15" t="n">
        <v>0.18</v>
      </c>
      <c r="G1333" s="15" t="s">
        <v>15</v>
      </c>
      <c r="H1333" s="3" t="n">
        <f aca="false">VLOOKUP(E1333,[1]Sayfa5!E$1:H$1048576,4,0)</f>
        <v>23.688</v>
      </c>
      <c r="I1333" s="23" t="n">
        <f aca="false">H1333*(1+F1333)/0.8</f>
        <v>34.9398</v>
      </c>
      <c r="J1333" s="15" t="s">
        <v>2135</v>
      </c>
      <c r="K1333" s="61"/>
    </row>
    <row r="1334" s="73" customFormat="true" ht="15" hidden="false" customHeight="false" outlineLevel="0" collapsed="false">
      <c r="A1334" s="3" t="s">
        <v>3345</v>
      </c>
      <c r="B1334" s="15" t="s">
        <v>11</v>
      </c>
      <c r="C1334" s="15" t="s">
        <v>1575</v>
      </c>
      <c r="D1334" s="15" t="s">
        <v>3225</v>
      </c>
      <c r="E1334" s="15" t="s">
        <v>3346</v>
      </c>
      <c r="F1334" s="15" t="n">
        <v>0.18</v>
      </c>
      <c r="G1334" s="15" t="s">
        <v>15</v>
      </c>
      <c r="H1334" s="3" t="n">
        <f aca="false">VLOOKUP(E1334,[1]Sayfa5!E$1:H$1048576,4,0)</f>
        <v>23.688</v>
      </c>
      <c r="I1334" s="23" t="n">
        <f aca="false">H1334*(1+F1334)/0.8</f>
        <v>34.9398</v>
      </c>
      <c r="J1334" s="15" t="s">
        <v>2138</v>
      </c>
      <c r="K1334" s="61"/>
    </row>
    <row r="1335" s="73" customFormat="true" ht="15" hidden="false" customHeight="false" outlineLevel="0" collapsed="false">
      <c r="A1335" s="3" t="s">
        <v>3347</v>
      </c>
      <c r="B1335" s="15" t="s">
        <v>11</v>
      </c>
      <c r="C1335" s="15" t="s">
        <v>1575</v>
      </c>
      <c r="D1335" s="15" t="s">
        <v>3225</v>
      </c>
      <c r="E1335" s="15" t="s">
        <v>3348</v>
      </c>
      <c r="F1335" s="15" t="n">
        <v>0.18</v>
      </c>
      <c r="G1335" s="15" t="s">
        <v>15</v>
      </c>
      <c r="H1335" s="3" t="n">
        <f aca="false">VLOOKUP(E1335,[1]Sayfa5!E$1:H$1048576,4,0)</f>
        <v>23.688</v>
      </c>
      <c r="I1335" s="23" t="n">
        <f aca="false">H1335*(1+F1335)/0.8</f>
        <v>34.9398</v>
      </c>
      <c r="J1335" s="15" t="s">
        <v>2141</v>
      </c>
      <c r="K1335" s="61"/>
    </row>
    <row r="1336" s="73" customFormat="true" ht="15" hidden="false" customHeight="false" outlineLevel="0" collapsed="false">
      <c r="A1336" s="3" t="s">
        <v>3349</v>
      </c>
      <c r="B1336" s="15" t="s">
        <v>11</v>
      </c>
      <c r="C1336" s="15" t="s">
        <v>1575</v>
      </c>
      <c r="D1336" s="15" t="s">
        <v>3225</v>
      </c>
      <c r="E1336" s="15" t="s">
        <v>3350</v>
      </c>
      <c r="F1336" s="15" t="n">
        <v>0.18</v>
      </c>
      <c r="G1336" s="15" t="s">
        <v>15</v>
      </c>
      <c r="H1336" s="3" t="n">
        <f aca="false">VLOOKUP(E1336,[1]Sayfa5!E$1:H$1048576,4,0)</f>
        <v>36.378</v>
      </c>
      <c r="I1336" s="23" t="n">
        <f aca="false">H1336*(1+F1336)/0.8</f>
        <v>53.65755</v>
      </c>
      <c r="J1336" s="15" t="s">
        <v>2144</v>
      </c>
      <c r="K1336" s="61"/>
    </row>
    <row r="1337" s="73" customFormat="true" ht="15" hidden="false" customHeight="false" outlineLevel="0" collapsed="false">
      <c r="A1337" s="3" t="s">
        <v>3351</v>
      </c>
      <c r="B1337" s="15" t="s">
        <v>11</v>
      </c>
      <c r="C1337" s="15" t="s">
        <v>1575</v>
      </c>
      <c r="D1337" s="15" t="s">
        <v>3225</v>
      </c>
      <c r="E1337" s="15" t="s">
        <v>3352</v>
      </c>
      <c r="F1337" s="15" t="n">
        <v>0.18</v>
      </c>
      <c r="G1337" s="15" t="s">
        <v>15</v>
      </c>
      <c r="H1337" s="3" t="n">
        <f aca="false">VLOOKUP(E1337,[1]Sayfa5!E$1:H$1048576,4,0)</f>
        <v>36.378</v>
      </c>
      <c r="I1337" s="23" t="n">
        <f aca="false">H1337*(1+F1337)/0.8</f>
        <v>53.65755</v>
      </c>
      <c r="J1337" s="15" t="s">
        <v>2147</v>
      </c>
      <c r="K1337" s="61"/>
    </row>
    <row r="1338" s="73" customFormat="true" ht="15" hidden="false" customHeight="false" outlineLevel="0" collapsed="false">
      <c r="A1338" s="3" t="s">
        <v>3353</v>
      </c>
      <c r="B1338" s="15" t="s">
        <v>11</v>
      </c>
      <c r="C1338" s="15" t="s">
        <v>1575</v>
      </c>
      <c r="D1338" s="15" t="s">
        <v>3225</v>
      </c>
      <c r="E1338" s="15" t="s">
        <v>3354</v>
      </c>
      <c r="F1338" s="15" t="n">
        <v>0.18</v>
      </c>
      <c r="G1338" s="15" t="s">
        <v>15</v>
      </c>
      <c r="H1338" s="3" t="n">
        <f aca="false">VLOOKUP(E1338,[1]Sayfa5!E$1:H$1048576,4,0)</f>
        <v>36.378</v>
      </c>
      <c r="I1338" s="23" t="n">
        <f aca="false">H1338*(1+F1338)/0.8</f>
        <v>53.65755</v>
      </c>
      <c r="J1338" s="15" t="s">
        <v>2150</v>
      </c>
      <c r="K1338" s="61"/>
    </row>
    <row r="1339" s="73" customFormat="true" ht="15" hidden="false" customHeight="false" outlineLevel="0" collapsed="false">
      <c r="A1339" s="3" t="s">
        <v>3355</v>
      </c>
      <c r="B1339" s="15" t="s">
        <v>11</v>
      </c>
      <c r="C1339" s="15" t="s">
        <v>1575</v>
      </c>
      <c r="D1339" s="15" t="s">
        <v>3225</v>
      </c>
      <c r="E1339" s="15" t="s">
        <v>3356</v>
      </c>
      <c r="F1339" s="15" t="n">
        <v>0.18</v>
      </c>
      <c r="G1339" s="15" t="s">
        <v>15</v>
      </c>
      <c r="H1339" s="3" t="n">
        <f aca="false">VLOOKUP(E1339,[1]Sayfa5!E$1:H$1048576,4,0)</f>
        <v>36.378</v>
      </c>
      <c r="I1339" s="23" t="n">
        <f aca="false">H1339*(1+F1339)/0.8</f>
        <v>53.65755</v>
      </c>
      <c r="J1339" s="15" t="s">
        <v>2153</v>
      </c>
      <c r="K1339" s="61"/>
    </row>
    <row r="1340" s="73" customFormat="true" ht="15" hidden="false" customHeight="false" outlineLevel="0" collapsed="false">
      <c r="A1340" s="3" t="s">
        <v>3357</v>
      </c>
      <c r="B1340" s="15" t="s">
        <v>11</v>
      </c>
      <c r="C1340" s="15" t="s">
        <v>1575</v>
      </c>
      <c r="D1340" s="15" t="s">
        <v>3225</v>
      </c>
      <c r="E1340" s="15" t="s">
        <v>3358</v>
      </c>
      <c r="F1340" s="15" t="n">
        <v>0.18</v>
      </c>
      <c r="G1340" s="15" t="s">
        <v>15</v>
      </c>
      <c r="H1340" s="3" t="n">
        <f aca="false">VLOOKUP(E1340,[1]Sayfa5!E$1:H$1048576,4,0)</f>
        <v>36.378</v>
      </c>
      <c r="I1340" s="23" t="n">
        <f aca="false">H1340*(1+F1340)/0.8</f>
        <v>53.65755</v>
      </c>
      <c r="J1340" s="15" t="s">
        <v>2156</v>
      </c>
      <c r="K1340" s="61"/>
    </row>
    <row r="1341" s="73" customFormat="true" ht="15" hidden="false" customHeight="false" outlineLevel="0" collapsed="false">
      <c r="A1341" s="3" t="s">
        <v>3359</v>
      </c>
      <c r="B1341" s="15" t="s">
        <v>11</v>
      </c>
      <c r="C1341" s="15" t="s">
        <v>1575</v>
      </c>
      <c r="D1341" s="15" t="s">
        <v>3225</v>
      </c>
      <c r="E1341" s="15" t="s">
        <v>3360</v>
      </c>
      <c r="F1341" s="15" t="n">
        <v>0.18</v>
      </c>
      <c r="G1341" s="15" t="s">
        <v>15</v>
      </c>
      <c r="H1341" s="3" t="n">
        <f aca="false">VLOOKUP(E1341,[1]Sayfa5!E$1:H$1048576,4,0)</f>
        <v>35.532</v>
      </c>
      <c r="I1341" s="23" t="n">
        <f aca="false">H1341*(1+F1341)/0.8</f>
        <v>52.4097</v>
      </c>
      <c r="J1341" s="15" t="s">
        <v>2159</v>
      </c>
      <c r="K1341" s="61"/>
    </row>
    <row r="1342" s="73" customFormat="true" ht="15" hidden="false" customHeight="false" outlineLevel="0" collapsed="false">
      <c r="A1342" s="3" t="s">
        <v>3361</v>
      </c>
      <c r="B1342" s="15" t="s">
        <v>11</v>
      </c>
      <c r="C1342" s="15" t="s">
        <v>1575</v>
      </c>
      <c r="D1342" s="15" t="s">
        <v>3225</v>
      </c>
      <c r="E1342" s="15" t="s">
        <v>3362</v>
      </c>
      <c r="F1342" s="15" t="n">
        <v>0.18</v>
      </c>
      <c r="G1342" s="15" t="s">
        <v>15</v>
      </c>
      <c r="H1342" s="3" t="n">
        <f aca="false">VLOOKUP(E1342,[1]Sayfa5!E$1:H$1048576,4,0)</f>
        <v>35.532</v>
      </c>
      <c r="I1342" s="23" t="n">
        <f aca="false">H1342*(1+F1342)/0.8</f>
        <v>52.4097</v>
      </c>
      <c r="J1342" s="15" t="s">
        <v>2162</v>
      </c>
      <c r="K1342" s="61"/>
    </row>
    <row r="1343" s="73" customFormat="true" ht="15" hidden="false" customHeight="false" outlineLevel="0" collapsed="false">
      <c r="A1343" s="3" t="s">
        <v>3363</v>
      </c>
      <c r="B1343" s="15" t="s">
        <v>11</v>
      </c>
      <c r="C1343" s="15" t="s">
        <v>1575</v>
      </c>
      <c r="D1343" s="15" t="s">
        <v>3225</v>
      </c>
      <c r="E1343" s="15" t="s">
        <v>3364</v>
      </c>
      <c r="F1343" s="15" t="n">
        <v>0.18</v>
      </c>
      <c r="G1343" s="15" t="s">
        <v>15</v>
      </c>
      <c r="H1343" s="3" t="n">
        <f aca="false">VLOOKUP(E1343,[1]Sayfa5!E$1:H$1048576,4,0)</f>
        <v>35.532</v>
      </c>
      <c r="I1343" s="23" t="n">
        <f aca="false">H1343*(1+F1343)/0.8</f>
        <v>52.4097</v>
      </c>
      <c r="J1343" s="15" t="s">
        <v>2165</v>
      </c>
      <c r="K1343" s="61"/>
    </row>
    <row r="1344" s="73" customFormat="true" ht="15" hidden="false" customHeight="false" outlineLevel="0" collapsed="false">
      <c r="A1344" s="3" t="s">
        <v>3365</v>
      </c>
      <c r="B1344" s="15" t="s">
        <v>11</v>
      </c>
      <c r="C1344" s="15" t="s">
        <v>1575</v>
      </c>
      <c r="D1344" s="15" t="s">
        <v>3225</v>
      </c>
      <c r="E1344" s="15" t="s">
        <v>3366</v>
      </c>
      <c r="F1344" s="15" t="n">
        <v>0.18</v>
      </c>
      <c r="G1344" s="15" t="s">
        <v>15</v>
      </c>
      <c r="H1344" s="3" t="n">
        <f aca="false">VLOOKUP(E1344,[1]Sayfa5!E$1:H$1048576,4,0)</f>
        <v>35.532</v>
      </c>
      <c r="I1344" s="23" t="n">
        <f aca="false">H1344*(1+F1344)/0.8</f>
        <v>52.4097</v>
      </c>
      <c r="J1344" s="15" t="s">
        <v>2168</v>
      </c>
      <c r="K1344" s="61"/>
    </row>
    <row r="1345" s="73" customFormat="true" ht="15" hidden="false" customHeight="false" outlineLevel="0" collapsed="false">
      <c r="A1345" s="3" t="s">
        <v>3367</v>
      </c>
      <c r="B1345" s="15" t="s">
        <v>11</v>
      </c>
      <c r="C1345" s="15" t="s">
        <v>1575</v>
      </c>
      <c r="D1345" s="15" t="s">
        <v>3225</v>
      </c>
      <c r="E1345" s="15" t="s">
        <v>3368</v>
      </c>
      <c r="F1345" s="15" t="n">
        <v>0.18</v>
      </c>
      <c r="G1345" s="15" t="s">
        <v>15</v>
      </c>
      <c r="H1345" s="3" t="n">
        <f aca="false">VLOOKUP(E1345,[1]Sayfa5!E$1:H$1048576,4,0)</f>
        <v>35.532</v>
      </c>
      <c r="I1345" s="23" t="n">
        <f aca="false">H1345*(1+F1345)/0.8</f>
        <v>52.4097</v>
      </c>
      <c r="J1345" s="15" t="s">
        <v>2171</v>
      </c>
      <c r="K1345" s="61"/>
    </row>
    <row r="1346" s="73" customFormat="true" ht="15" hidden="false" customHeight="false" outlineLevel="0" collapsed="false">
      <c r="A1346" s="3" t="s">
        <v>3369</v>
      </c>
      <c r="B1346" s="15" t="s">
        <v>11</v>
      </c>
      <c r="C1346" s="15" t="s">
        <v>1575</v>
      </c>
      <c r="D1346" s="15" t="s">
        <v>3225</v>
      </c>
      <c r="E1346" s="15" t="s">
        <v>3370</v>
      </c>
      <c r="F1346" s="15" t="n">
        <v>0.18</v>
      </c>
      <c r="G1346" s="15" t="s">
        <v>15</v>
      </c>
      <c r="H1346" s="3" t="n">
        <f aca="false">VLOOKUP(E1346,[1]Sayfa5!E$1:H$1048576,4,0)</f>
        <v>35.532</v>
      </c>
      <c r="I1346" s="23" t="n">
        <f aca="false">H1346*(1+F1346)/0.8</f>
        <v>52.4097</v>
      </c>
      <c r="J1346" s="15" t="s">
        <v>2174</v>
      </c>
      <c r="K1346" s="61"/>
    </row>
    <row r="1347" s="73" customFormat="true" ht="15" hidden="false" customHeight="false" outlineLevel="0" collapsed="false">
      <c r="A1347" s="3" t="s">
        <v>3371</v>
      </c>
      <c r="B1347" s="15" t="s">
        <v>11</v>
      </c>
      <c r="C1347" s="15" t="s">
        <v>1575</v>
      </c>
      <c r="D1347" s="15" t="s">
        <v>3225</v>
      </c>
      <c r="E1347" s="15" t="s">
        <v>3372</v>
      </c>
      <c r="F1347" s="15" t="n">
        <v>0.18</v>
      </c>
      <c r="G1347" s="15" t="s">
        <v>15</v>
      </c>
      <c r="H1347" s="3" t="n">
        <f aca="false">VLOOKUP(E1347,[1]Sayfa5!E$1:H$1048576,4,0)</f>
        <v>35.532</v>
      </c>
      <c r="I1347" s="23" t="n">
        <f aca="false">H1347*(1+F1347)/0.8</f>
        <v>52.4097</v>
      </c>
      <c r="J1347" s="15" t="s">
        <v>2177</v>
      </c>
      <c r="K1347" s="61"/>
    </row>
    <row r="1348" s="73" customFormat="true" ht="15" hidden="false" customHeight="false" outlineLevel="0" collapsed="false">
      <c r="A1348" s="3" t="s">
        <v>3373</v>
      </c>
      <c r="B1348" s="15" t="s">
        <v>11</v>
      </c>
      <c r="C1348" s="15" t="s">
        <v>1575</v>
      </c>
      <c r="D1348" s="15" t="s">
        <v>3225</v>
      </c>
      <c r="E1348" s="15" t="s">
        <v>3374</v>
      </c>
      <c r="F1348" s="15" t="n">
        <v>0.18</v>
      </c>
      <c r="G1348" s="15" t="s">
        <v>15</v>
      </c>
      <c r="H1348" s="3" t="n">
        <f aca="false">VLOOKUP(E1348,[1]Sayfa5!E$1:H$1048576,4,0)</f>
        <v>14.382</v>
      </c>
      <c r="I1348" s="23" t="n">
        <f aca="false">H1348*(1+F1348)/0.8</f>
        <v>21.21345</v>
      </c>
      <c r="J1348" s="15" t="s">
        <v>2180</v>
      </c>
      <c r="K1348" s="61"/>
    </row>
    <row r="1349" s="73" customFormat="true" ht="15" hidden="false" customHeight="false" outlineLevel="0" collapsed="false">
      <c r="A1349" s="3" t="s">
        <v>3375</v>
      </c>
      <c r="B1349" s="15" t="s">
        <v>11</v>
      </c>
      <c r="C1349" s="15" t="s">
        <v>1575</v>
      </c>
      <c r="D1349" s="15" t="s">
        <v>3225</v>
      </c>
      <c r="E1349" s="15" t="s">
        <v>3376</v>
      </c>
      <c r="F1349" s="15" t="n">
        <v>0.18</v>
      </c>
      <c r="G1349" s="15" t="s">
        <v>15</v>
      </c>
      <c r="H1349" s="3" t="n">
        <f aca="false">VLOOKUP(E1349,[1]Sayfa5!E$1:H$1048576,4,0)</f>
        <v>14.382</v>
      </c>
      <c r="I1349" s="23" t="n">
        <f aca="false">H1349*(1+F1349)/0.8</f>
        <v>21.21345</v>
      </c>
      <c r="J1349" s="15" t="s">
        <v>2183</v>
      </c>
      <c r="K1349" s="61"/>
    </row>
    <row r="1350" s="73" customFormat="true" ht="15" hidden="false" customHeight="false" outlineLevel="0" collapsed="false">
      <c r="A1350" s="3" t="s">
        <v>3377</v>
      </c>
      <c r="B1350" s="15" t="s">
        <v>11</v>
      </c>
      <c r="C1350" s="15" t="s">
        <v>1575</v>
      </c>
      <c r="D1350" s="15" t="s">
        <v>3225</v>
      </c>
      <c r="E1350" s="15" t="s">
        <v>3378</v>
      </c>
      <c r="F1350" s="15" t="n">
        <v>0.18</v>
      </c>
      <c r="G1350" s="15" t="s">
        <v>15</v>
      </c>
      <c r="H1350" s="3" t="n">
        <f aca="false">VLOOKUP(E1350,[1]Sayfa5!E$1:H$1048576,4,0)</f>
        <v>14.382</v>
      </c>
      <c r="I1350" s="23" t="n">
        <f aca="false">H1350*(1+F1350)/0.8</f>
        <v>21.21345</v>
      </c>
      <c r="J1350" s="15" t="s">
        <v>2186</v>
      </c>
      <c r="K1350" s="61"/>
    </row>
    <row r="1351" s="73" customFormat="true" ht="15" hidden="false" customHeight="false" outlineLevel="0" collapsed="false">
      <c r="A1351" s="3" t="s">
        <v>3379</v>
      </c>
      <c r="B1351" s="15" t="s">
        <v>11</v>
      </c>
      <c r="C1351" s="15" t="s">
        <v>1575</v>
      </c>
      <c r="D1351" s="15" t="s">
        <v>3225</v>
      </c>
      <c r="E1351" s="15" t="s">
        <v>3380</v>
      </c>
      <c r="F1351" s="15" t="n">
        <v>0.18</v>
      </c>
      <c r="G1351" s="15" t="s">
        <v>15</v>
      </c>
      <c r="H1351" s="3" t="n">
        <f aca="false">VLOOKUP(E1351,[1]Sayfa5!E$1:H$1048576,4,0)</f>
        <v>14.382</v>
      </c>
      <c r="I1351" s="23" t="n">
        <f aca="false">H1351*(1+F1351)/0.8</f>
        <v>21.21345</v>
      </c>
      <c r="J1351" s="15" t="s">
        <v>2189</v>
      </c>
      <c r="K1351" s="61"/>
    </row>
    <row r="1352" s="73" customFormat="true" ht="15" hidden="false" customHeight="false" outlineLevel="0" collapsed="false">
      <c r="A1352" s="3" t="s">
        <v>3381</v>
      </c>
      <c r="B1352" s="15" t="s">
        <v>11</v>
      </c>
      <c r="C1352" s="15" t="s">
        <v>1575</v>
      </c>
      <c r="D1352" s="15" t="s">
        <v>3225</v>
      </c>
      <c r="E1352" s="15" t="s">
        <v>3382</v>
      </c>
      <c r="F1352" s="15" t="n">
        <v>0.18</v>
      </c>
      <c r="G1352" s="15" t="s">
        <v>15</v>
      </c>
      <c r="H1352" s="3" t="n">
        <f aca="false">VLOOKUP(E1352,[1]Sayfa5!E$1:H$1048576,4,0)</f>
        <v>14.382</v>
      </c>
      <c r="I1352" s="23" t="n">
        <f aca="false">H1352*(1+F1352)/0.8</f>
        <v>21.21345</v>
      </c>
      <c r="J1352" s="15" t="s">
        <v>2192</v>
      </c>
      <c r="K1352" s="61"/>
    </row>
    <row r="1353" s="73" customFormat="true" ht="15" hidden="false" customHeight="false" outlineLevel="0" collapsed="false">
      <c r="A1353" s="3" t="s">
        <v>3383</v>
      </c>
      <c r="B1353" s="15" t="s">
        <v>11</v>
      </c>
      <c r="C1353" s="15" t="s">
        <v>1575</v>
      </c>
      <c r="D1353" s="15" t="s">
        <v>3225</v>
      </c>
      <c r="E1353" s="15" t="s">
        <v>3384</v>
      </c>
      <c r="F1353" s="15" t="n">
        <v>0.18</v>
      </c>
      <c r="G1353" s="15" t="s">
        <v>15</v>
      </c>
      <c r="H1353" s="3" t="n">
        <f aca="false">VLOOKUP(E1353,[1]Sayfa5!E$1:H$1048576,4,0)</f>
        <v>14.382</v>
      </c>
      <c r="I1353" s="23" t="n">
        <f aca="false">H1353*(1+F1353)/0.8</f>
        <v>21.21345</v>
      </c>
      <c r="J1353" s="15" t="s">
        <v>2195</v>
      </c>
      <c r="K1353" s="61"/>
    </row>
    <row r="1354" s="73" customFormat="true" ht="15" hidden="false" customHeight="false" outlineLevel="0" collapsed="false">
      <c r="A1354" s="3" t="s">
        <v>3385</v>
      </c>
      <c r="B1354" s="15" t="s">
        <v>11</v>
      </c>
      <c r="C1354" s="15" t="s">
        <v>1575</v>
      </c>
      <c r="D1354" s="15" t="s">
        <v>3225</v>
      </c>
      <c r="E1354" s="15" t="s">
        <v>3386</v>
      </c>
      <c r="F1354" s="15" t="n">
        <v>0.18</v>
      </c>
      <c r="G1354" s="15" t="s">
        <v>15</v>
      </c>
      <c r="H1354" s="3" t="n">
        <f aca="false">VLOOKUP(E1354,[1]Sayfa5!E$1:H$1048576,4,0)</f>
        <v>14.382</v>
      </c>
      <c r="I1354" s="23" t="n">
        <f aca="false">H1354*(1+F1354)/0.8</f>
        <v>21.21345</v>
      </c>
      <c r="J1354" s="15" t="s">
        <v>2198</v>
      </c>
      <c r="K1354" s="61"/>
    </row>
    <row r="1355" s="73" customFormat="true" ht="15" hidden="false" customHeight="false" outlineLevel="0" collapsed="false">
      <c r="A1355" s="3" t="s">
        <v>3387</v>
      </c>
      <c r="B1355" s="15" t="s">
        <v>11</v>
      </c>
      <c r="C1355" s="15" t="s">
        <v>1575</v>
      </c>
      <c r="D1355" s="15" t="s">
        <v>3225</v>
      </c>
      <c r="E1355" s="15" t="s">
        <v>3388</v>
      </c>
      <c r="F1355" s="15" t="n">
        <v>0.18</v>
      </c>
      <c r="G1355" s="15" t="s">
        <v>15</v>
      </c>
      <c r="H1355" s="3" t="n">
        <f aca="false">VLOOKUP(E1355,[1]Sayfa5!E$1:H$1048576,4,0)</f>
        <v>54.99</v>
      </c>
      <c r="I1355" s="23" t="n">
        <f aca="false">H1355*(1+F1355)/0.8</f>
        <v>81.11025</v>
      </c>
      <c r="J1355" s="15" t="s">
        <v>2201</v>
      </c>
      <c r="K1355" s="61"/>
    </row>
    <row r="1356" s="73" customFormat="true" ht="15" hidden="false" customHeight="false" outlineLevel="0" collapsed="false">
      <c r="A1356" s="3" t="s">
        <v>3389</v>
      </c>
      <c r="B1356" s="15" t="s">
        <v>11</v>
      </c>
      <c r="C1356" s="15" t="s">
        <v>1575</v>
      </c>
      <c r="D1356" s="15" t="s">
        <v>3225</v>
      </c>
      <c r="E1356" s="15" t="s">
        <v>3390</v>
      </c>
      <c r="F1356" s="15" t="n">
        <v>0.18</v>
      </c>
      <c r="G1356" s="15" t="s">
        <v>15</v>
      </c>
      <c r="H1356" s="3" t="n">
        <f aca="false">VLOOKUP(E1356,[1]Sayfa5!E$1:H$1048576,4,0)</f>
        <v>54.99</v>
      </c>
      <c r="I1356" s="23" t="n">
        <f aca="false">H1356*(1+F1356)/0.8</f>
        <v>81.11025</v>
      </c>
      <c r="J1356" s="15" t="s">
        <v>2204</v>
      </c>
      <c r="K1356" s="61"/>
    </row>
    <row r="1357" s="73" customFormat="true" ht="15" hidden="false" customHeight="false" outlineLevel="0" collapsed="false">
      <c r="A1357" s="3" t="s">
        <v>3391</v>
      </c>
      <c r="B1357" s="15" t="s">
        <v>11</v>
      </c>
      <c r="C1357" s="15" t="s">
        <v>1575</v>
      </c>
      <c r="D1357" s="15" t="s">
        <v>3225</v>
      </c>
      <c r="E1357" s="15" t="s">
        <v>3392</v>
      </c>
      <c r="F1357" s="15" t="n">
        <v>0.18</v>
      </c>
      <c r="G1357" s="15" t="s">
        <v>15</v>
      </c>
      <c r="H1357" s="3" t="n">
        <f aca="false">VLOOKUP(E1357,[1]Sayfa5!E$1:H$1048576,4,0)</f>
        <v>54.99</v>
      </c>
      <c r="I1357" s="23" t="n">
        <f aca="false">H1357*(1+F1357)/0.8</f>
        <v>81.11025</v>
      </c>
      <c r="J1357" s="15" t="s">
        <v>2207</v>
      </c>
      <c r="K1357" s="61"/>
    </row>
    <row r="1358" s="73" customFormat="true" ht="15" hidden="false" customHeight="false" outlineLevel="0" collapsed="false">
      <c r="A1358" s="3" t="s">
        <v>3393</v>
      </c>
      <c r="B1358" s="15" t="s">
        <v>11</v>
      </c>
      <c r="C1358" s="15" t="s">
        <v>1575</v>
      </c>
      <c r="D1358" s="15" t="s">
        <v>3225</v>
      </c>
      <c r="E1358" s="15" t="s">
        <v>3394</v>
      </c>
      <c r="F1358" s="15" t="n">
        <v>0.18</v>
      </c>
      <c r="G1358" s="15" t="s">
        <v>15</v>
      </c>
      <c r="H1358" s="3" t="n">
        <f aca="false">VLOOKUP(E1358,[1]Sayfa5!E$1:H$1048576,4,0)</f>
        <v>33.84</v>
      </c>
      <c r="I1358" s="23" t="n">
        <f aca="false">H1358*(1+F1358)/0.8</f>
        <v>49.914</v>
      </c>
      <c r="J1358" s="15" t="s">
        <v>2210</v>
      </c>
      <c r="K1358" s="61"/>
    </row>
    <row r="1359" s="73" customFormat="true" ht="15" hidden="false" customHeight="false" outlineLevel="0" collapsed="false">
      <c r="A1359" s="3" t="s">
        <v>3395</v>
      </c>
      <c r="B1359" s="15" t="s">
        <v>11</v>
      </c>
      <c r="C1359" s="15" t="s">
        <v>1575</v>
      </c>
      <c r="D1359" s="15" t="s">
        <v>3225</v>
      </c>
      <c r="E1359" s="15" t="s">
        <v>3396</v>
      </c>
      <c r="F1359" s="15" t="n">
        <v>0.18</v>
      </c>
      <c r="G1359" s="15" t="s">
        <v>15</v>
      </c>
      <c r="H1359" s="3" t="n">
        <f aca="false">VLOOKUP(E1359,[1]Sayfa5!E$1:H$1048576,4,0)</f>
        <v>33.84</v>
      </c>
      <c r="I1359" s="23" t="n">
        <f aca="false">H1359*(1+F1359)/0.8</f>
        <v>49.914</v>
      </c>
      <c r="J1359" s="15" t="s">
        <v>2213</v>
      </c>
      <c r="K1359" s="61"/>
    </row>
    <row r="1360" s="73" customFormat="true" ht="15" hidden="false" customHeight="false" outlineLevel="0" collapsed="false">
      <c r="A1360" s="3" t="s">
        <v>3397</v>
      </c>
      <c r="B1360" s="15" t="s">
        <v>11</v>
      </c>
      <c r="C1360" s="15" t="s">
        <v>1575</v>
      </c>
      <c r="D1360" s="15" t="s">
        <v>3225</v>
      </c>
      <c r="E1360" s="15" t="s">
        <v>3398</v>
      </c>
      <c r="F1360" s="15" t="n">
        <v>0.18</v>
      </c>
      <c r="G1360" s="15" t="s">
        <v>15</v>
      </c>
      <c r="H1360" s="3" t="n">
        <f aca="false">VLOOKUP(E1360,[1]Sayfa5!E$1:H$1048576,4,0)</f>
        <v>33.84</v>
      </c>
      <c r="I1360" s="23" t="n">
        <f aca="false">H1360*(1+F1360)/0.8</f>
        <v>49.914</v>
      </c>
      <c r="J1360" s="15" t="s">
        <v>2216</v>
      </c>
      <c r="K1360" s="61"/>
    </row>
    <row r="1361" s="73" customFormat="true" ht="15" hidden="false" customHeight="false" outlineLevel="0" collapsed="false">
      <c r="A1361" s="3" t="s">
        <v>3399</v>
      </c>
      <c r="B1361" s="15" t="s">
        <v>11</v>
      </c>
      <c r="C1361" s="15" t="s">
        <v>1575</v>
      </c>
      <c r="D1361" s="15" t="s">
        <v>3225</v>
      </c>
      <c r="E1361" s="15" t="s">
        <v>3400</v>
      </c>
      <c r="F1361" s="15" t="n">
        <v>0.18</v>
      </c>
      <c r="G1361" s="15" t="s">
        <v>15</v>
      </c>
      <c r="H1361" s="3" t="n">
        <f aca="false">VLOOKUP(E1361,[1]Sayfa5!E$1:H$1048576,4,0)</f>
        <v>32.994</v>
      </c>
      <c r="I1361" s="23" t="n">
        <f aca="false">H1361*(1+F1361)/0.8</f>
        <v>48.66615</v>
      </c>
      <c r="J1361" s="15" t="s">
        <v>2219</v>
      </c>
      <c r="K1361" s="61"/>
    </row>
    <row r="1362" s="73" customFormat="true" ht="15" hidden="false" customHeight="false" outlineLevel="0" collapsed="false">
      <c r="A1362" s="3" t="s">
        <v>3401</v>
      </c>
      <c r="B1362" s="15" t="s">
        <v>11</v>
      </c>
      <c r="C1362" s="15" t="s">
        <v>1575</v>
      </c>
      <c r="D1362" s="15" t="s">
        <v>3225</v>
      </c>
      <c r="E1362" s="15" t="s">
        <v>3402</v>
      </c>
      <c r="F1362" s="15" t="n">
        <v>0.18</v>
      </c>
      <c r="G1362" s="15" t="s">
        <v>15</v>
      </c>
      <c r="H1362" s="3" t="n">
        <f aca="false">VLOOKUP(E1362,[1]Sayfa5!E$1:H$1048576,4,0)</f>
        <v>82.062</v>
      </c>
      <c r="I1362" s="23" t="n">
        <f aca="false">H1362*(1+F1362)/0.8</f>
        <v>121.04145</v>
      </c>
      <c r="J1362" s="15" t="s">
        <v>2222</v>
      </c>
      <c r="K1362" s="61"/>
    </row>
    <row r="1363" s="73" customFormat="true" ht="15" hidden="false" customHeight="false" outlineLevel="0" collapsed="false">
      <c r="A1363" s="3" t="s">
        <v>3403</v>
      </c>
      <c r="B1363" s="15" t="s">
        <v>11</v>
      </c>
      <c r="C1363" s="15" t="s">
        <v>1575</v>
      </c>
      <c r="D1363" s="15" t="s">
        <v>3225</v>
      </c>
      <c r="E1363" s="15" t="s">
        <v>3404</v>
      </c>
      <c r="F1363" s="15" t="n">
        <v>0.18</v>
      </c>
      <c r="G1363" s="15" t="s">
        <v>15</v>
      </c>
      <c r="H1363" s="3" t="n">
        <f aca="false">VLOOKUP(E1363,[1]Sayfa5!E$1:H$1048576,4,0)</f>
        <v>186.12</v>
      </c>
      <c r="I1363" s="23" t="n">
        <f aca="false">H1363*(1+F1363)/0.8</f>
        <v>274.527</v>
      </c>
      <c r="J1363" s="15" t="s">
        <v>2225</v>
      </c>
      <c r="K1363" s="61"/>
    </row>
    <row r="1364" s="73" customFormat="true" ht="15" hidden="false" customHeight="false" outlineLevel="0" collapsed="false">
      <c r="A1364" s="3" t="s">
        <v>3405</v>
      </c>
      <c r="B1364" s="15" t="s">
        <v>11</v>
      </c>
      <c r="C1364" s="15" t="s">
        <v>1575</v>
      </c>
      <c r="D1364" s="15" t="s">
        <v>3225</v>
      </c>
      <c r="E1364" s="15" t="s">
        <v>3406</v>
      </c>
      <c r="F1364" s="15" t="n">
        <v>0.18</v>
      </c>
      <c r="G1364" s="15" t="s">
        <v>15</v>
      </c>
      <c r="H1364" s="3" t="n">
        <f aca="false">VLOOKUP(E1364,[1]Sayfa5!E$1:H$1048576,4,0)</f>
        <v>249.57</v>
      </c>
      <c r="I1364" s="23" t="n">
        <f aca="false">H1364*(1+F1364)/0.8</f>
        <v>368.11575</v>
      </c>
      <c r="J1364" s="15" t="s">
        <v>2228</v>
      </c>
      <c r="K1364" s="61"/>
    </row>
    <row r="1365" s="73" customFormat="true" ht="15" hidden="false" customHeight="false" outlineLevel="0" collapsed="false">
      <c r="A1365" s="3" t="s">
        <v>3407</v>
      </c>
      <c r="B1365" s="15" t="s">
        <v>11</v>
      </c>
      <c r="C1365" s="15" t="s">
        <v>1575</v>
      </c>
      <c r="D1365" s="15" t="s">
        <v>3225</v>
      </c>
      <c r="E1365" s="15" t="s">
        <v>3408</v>
      </c>
      <c r="F1365" s="15" t="n">
        <v>0.18</v>
      </c>
      <c r="G1365" s="15" t="s">
        <v>15</v>
      </c>
      <c r="H1365" s="3" t="n">
        <f aca="false">VLOOKUP(E1365,[1]Sayfa5!E$1:H$1048576,4,0)</f>
        <v>135.36</v>
      </c>
      <c r="I1365" s="23" t="n">
        <f aca="false">H1365*(1+F1365)/0.8</f>
        <v>199.656</v>
      </c>
      <c r="J1365" s="15" t="s">
        <v>2231</v>
      </c>
      <c r="K1365" s="61"/>
    </row>
    <row r="1366" s="73" customFormat="true" ht="15" hidden="false" customHeight="false" outlineLevel="0" collapsed="false">
      <c r="A1366" s="3" t="s">
        <v>3409</v>
      </c>
      <c r="B1366" s="15" t="s">
        <v>11</v>
      </c>
      <c r="C1366" s="15" t="s">
        <v>1575</v>
      </c>
      <c r="D1366" s="15" t="s">
        <v>3410</v>
      </c>
      <c r="E1366" s="15" t="s">
        <v>3411</v>
      </c>
      <c r="F1366" s="15" t="n">
        <v>0.18</v>
      </c>
      <c r="G1366" s="15" t="s">
        <v>15</v>
      </c>
      <c r="H1366" s="15" t="n">
        <f aca="false">VLOOKUP(E1366,[1]Sayfa5!E$1:H$1048576,4,0)</f>
        <v>0.474912</v>
      </c>
      <c r="I1366" s="23" t="n">
        <f aca="false">H1366*(1+F1366)/0.8</f>
        <v>0.7004952</v>
      </c>
      <c r="J1366" s="79" t="s">
        <v>2234</v>
      </c>
      <c r="K1366" s="61"/>
    </row>
    <row r="1367" s="73" customFormat="true" ht="15" hidden="false" customHeight="false" outlineLevel="0" collapsed="false">
      <c r="A1367" s="3" t="s">
        <v>3412</v>
      </c>
      <c r="B1367" s="15" t="s">
        <v>11</v>
      </c>
      <c r="C1367" s="15" t="s">
        <v>1575</v>
      </c>
      <c r="D1367" s="15" t="s">
        <v>3410</v>
      </c>
      <c r="E1367" s="15" t="s">
        <v>3413</v>
      </c>
      <c r="F1367" s="15" t="n">
        <v>0.18</v>
      </c>
      <c r="G1367" s="15" t="s">
        <v>15</v>
      </c>
      <c r="H1367" s="15" t="n">
        <f aca="false">VLOOKUP(E1367,[1]Sayfa5!E$1:H$1048576,4,0)</f>
        <v>0.540096</v>
      </c>
      <c r="I1367" s="23" t="n">
        <f aca="false">H1367*(1+F1367)/0.8</f>
        <v>0.7966416</v>
      </c>
      <c r="J1367" s="79" t="s">
        <v>2237</v>
      </c>
      <c r="K1367" s="61"/>
    </row>
    <row r="1368" s="73" customFormat="true" ht="15" hidden="false" customHeight="false" outlineLevel="0" collapsed="false">
      <c r="A1368" s="3" t="s">
        <v>3414</v>
      </c>
      <c r="B1368" s="15" t="s">
        <v>11</v>
      </c>
      <c r="C1368" s="15" t="s">
        <v>1575</v>
      </c>
      <c r="D1368" s="15" t="s">
        <v>3410</v>
      </c>
      <c r="E1368" s="15" t="s">
        <v>3415</v>
      </c>
      <c r="F1368" s="15" t="n">
        <v>0.18</v>
      </c>
      <c r="G1368" s="15" t="s">
        <v>15</v>
      </c>
      <c r="H1368" s="15" t="n">
        <f aca="false">VLOOKUP(E1368,[1]Sayfa5!E$1:H$1048576,4,0)</f>
        <v>0.810144</v>
      </c>
      <c r="I1368" s="23" t="n">
        <f aca="false">H1368*(1+F1368)/0.8</f>
        <v>1.1949624</v>
      </c>
      <c r="J1368" s="79" t="s">
        <v>2240</v>
      </c>
      <c r="K1368" s="61"/>
    </row>
    <row r="1369" s="73" customFormat="true" ht="15" hidden="false" customHeight="false" outlineLevel="0" collapsed="false">
      <c r="A1369" s="3" t="s">
        <v>3416</v>
      </c>
      <c r="B1369" s="15" t="s">
        <v>11</v>
      </c>
      <c r="C1369" s="15" t="s">
        <v>1575</v>
      </c>
      <c r="D1369" s="15" t="s">
        <v>3410</v>
      </c>
      <c r="E1369" s="15" t="s">
        <v>3417</v>
      </c>
      <c r="F1369" s="15" t="n">
        <v>0.18</v>
      </c>
      <c r="G1369" s="15" t="s">
        <v>15</v>
      </c>
      <c r="H1369" s="15" t="n">
        <f aca="false">VLOOKUP(E1369,[1]Sayfa5!E$1:H$1048576,4,0)</f>
        <v>0.903264</v>
      </c>
      <c r="I1369" s="23" t="n">
        <f aca="false">H1369*(1+F1369)/0.8</f>
        <v>1.3323144</v>
      </c>
      <c r="J1369" s="79" t="s">
        <v>2243</v>
      </c>
      <c r="K1369" s="61"/>
    </row>
    <row r="1370" s="73" customFormat="true" ht="15" hidden="false" customHeight="false" outlineLevel="0" collapsed="false">
      <c r="A1370" s="3" t="s">
        <v>3418</v>
      </c>
      <c r="B1370" s="15" t="s">
        <v>11</v>
      </c>
      <c r="C1370" s="15" t="s">
        <v>1575</v>
      </c>
      <c r="D1370" s="15" t="s">
        <v>3410</v>
      </c>
      <c r="E1370" s="15" t="s">
        <v>3419</v>
      </c>
      <c r="F1370" s="15" t="n">
        <v>0.18</v>
      </c>
      <c r="G1370" s="15" t="s">
        <v>15</v>
      </c>
      <c r="H1370" s="15" t="n">
        <f aca="false">VLOOKUP(E1370,[1]Sayfa5!E$1:H$1048576,4,0)</f>
        <v>1.704096</v>
      </c>
      <c r="I1370" s="23" t="n">
        <f aca="false">H1370*(1+F1370)/0.8</f>
        <v>2.5135416</v>
      </c>
      <c r="J1370" s="79" t="s">
        <v>2246</v>
      </c>
      <c r="K1370" s="61"/>
    </row>
    <row r="1371" s="73" customFormat="true" ht="15" hidden="false" customHeight="false" outlineLevel="0" collapsed="false">
      <c r="A1371" s="3" t="s">
        <v>3420</v>
      </c>
      <c r="B1371" s="15" t="s">
        <v>11</v>
      </c>
      <c r="C1371" s="15" t="s">
        <v>1575</v>
      </c>
      <c r="D1371" s="15" t="s">
        <v>3410</v>
      </c>
      <c r="E1371" s="15" t="s">
        <v>3421</v>
      </c>
      <c r="F1371" s="15" t="n">
        <v>0.18</v>
      </c>
      <c r="G1371" s="15" t="s">
        <v>15</v>
      </c>
      <c r="H1371" s="15" t="n">
        <f aca="false">VLOOKUP(E1371,[1]Sayfa5!E$1:H$1048576,4,0)</f>
        <v>1.918272</v>
      </c>
      <c r="I1371" s="23" t="n">
        <f aca="false">H1371*(1+F1371)/0.8</f>
        <v>2.8294512</v>
      </c>
      <c r="J1371" s="79" t="s">
        <v>2249</v>
      </c>
      <c r="K1371" s="61"/>
    </row>
    <row r="1372" s="73" customFormat="true" ht="15" hidden="false" customHeight="false" outlineLevel="0" collapsed="false">
      <c r="A1372" s="3" t="s">
        <v>3422</v>
      </c>
      <c r="B1372" s="15" t="s">
        <v>11</v>
      </c>
      <c r="C1372" s="15" t="s">
        <v>1575</v>
      </c>
      <c r="D1372" s="15" t="s">
        <v>3410</v>
      </c>
      <c r="E1372" s="15" t="s">
        <v>3423</v>
      </c>
      <c r="F1372" s="15" t="n">
        <v>0.18</v>
      </c>
      <c r="G1372" s="15" t="s">
        <v>15</v>
      </c>
      <c r="H1372" s="15" t="n">
        <f aca="false">VLOOKUP(E1372,[1]Sayfa5!E$1:H$1048576,4,0)</f>
        <v>2.179008</v>
      </c>
      <c r="I1372" s="23" t="n">
        <f aca="false">H1372*(1+F1372)/0.8</f>
        <v>3.2140368</v>
      </c>
      <c r="J1372" s="79" t="s">
        <v>2252</v>
      </c>
      <c r="K1372" s="61"/>
    </row>
    <row r="1373" s="73" customFormat="true" ht="15" hidden="false" customHeight="false" outlineLevel="0" collapsed="false">
      <c r="A1373" s="3" t="s">
        <v>3424</v>
      </c>
      <c r="B1373" s="15" t="s">
        <v>11</v>
      </c>
      <c r="C1373" s="15" t="s">
        <v>1575</v>
      </c>
      <c r="D1373" s="15" t="s">
        <v>3410</v>
      </c>
      <c r="E1373" s="15" t="s">
        <v>3425</v>
      </c>
      <c r="F1373" s="15" t="n">
        <v>0.18</v>
      </c>
      <c r="G1373" s="15" t="s">
        <v>15</v>
      </c>
      <c r="H1373" s="15" t="n">
        <f aca="false">VLOOKUP(E1373,[1]Sayfa5!E$1:H$1048576,4,0)</f>
        <v>2.551488</v>
      </c>
      <c r="I1373" s="23" t="n">
        <f aca="false">H1373*(1+F1373)/0.8</f>
        <v>3.7634448</v>
      </c>
      <c r="J1373" s="79" t="s">
        <v>2255</v>
      </c>
      <c r="K1373" s="61"/>
    </row>
    <row r="1374" s="73" customFormat="true" ht="15" hidden="false" customHeight="false" outlineLevel="0" collapsed="false">
      <c r="A1374" s="3" t="s">
        <v>3426</v>
      </c>
      <c r="B1374" s="15" t="s">
        <v>11</v>
      </c>
      <c r="C1374" s="15" t="s">
        <v>1575</v>
      </c>
      <c r="D1374" s="15" t="s">
        <v>3410</v>
      </c>
      <c r="E1374" s="15" t="s">
        <v>3427</v>
      </c>
      <c r="F1374" s="15" t="n">
        <v>0.18</v>
      </c>
      <c r="G1374" s="15" t="s">
        <v>15</v>
      </c>
      <c r="H1374" s="15" t="n">
        <f aca="false">VLOOKUP(E1374,[1]Sayfa5!E$1:H$1048576,4,0)</f>
        <v>3.417504</v>
      </c>
      <c r="I1374" s="23" t="n">
        <f aca="false">H1374*(1+F1374)/0.8</f>
        <v>5.0408184</v>
      </c>
      <c r="J1374" s="79" t="s">
        <v>2258</v>
      </c>
      <c r="K1374" s="61"/>
    </row>
    <row r="1375" s="73" customFormat="true" ht="15" hidden="false" customHeight="false" outlineLevel="0" collapsed="false">
      <c r="A1375" s="3" t="s">
        <v>3428</v>
      </c>
      <c r="B1375" s="15" t="s">
        <v>11</v>
      </c>
      <c r="C1375" s="15" t="s">
        <v>1575</v>
      </c>
      <c r="D1375" s="15" t="s">
        <v>3410</v>
      </c>
      <c r="E1375" s="15" t="s">
        <v>3429</v>
      </c>
      <c r="F1375" s="15" t="n">
        <v>0.18</v>
      </c>
      <c r="G1375" s="15" t="s">
        <v>15</v>
      </c>
      <c r="H1375" s="15" t="n">
        <f aca="false">VLOOKUP(E1375,[1]Sayfa5!E$1:H$1048576,4,0)</f>
        <v>4.069344</v>
      </c>
      <c r="I1375" s="23" t="n">
        <f aca="false">H1375*(1+F1375)/0.8</f>
        <v>6.0022824</v>
      </c>
      <c r="J1375" s="79" t="s">
        <v>2261</v>
      </c>
      <c r="K1375" s="61"/>
    </row>
    <row r="1376" s="73" customFormat="true" ht="15" hidden="false" customHeight="false" outlineLevel="0" collapsed="false">
      <c r="A1376" s="3" t="s">
        <v>3430</v>
      </c>
      <c r="B1376" s="15" t="s">
        <v>11</v>
      </c>
      <c r="C1376" s="15" t="s">
        <v>1575</v>
      </c>
      <c r="D1376" s="15" t="s">
        <v>3410</v>
      </c>
      <c r="E1376" s="15" t="s">
        <v>3431</v>
      </c>
      <c r="F1376" s="15" t="n">
        <v>0.18</v>
      </c>
      <c r="G1376" s="15" t="s">
        <v>15</v>
      </c>
      <c r="H1376" s="15" t="n">
        <f aca="false">VLOOKUP(E1376,[1]Sayfa5!E$1:H$1048576,4,0)</f>
        <v>4.823616</v>
      </c>
      <c r="I1376" s="23" t="n">
        <f aca="false">H1376*(1+F1376)/0.8</f>
        <v>7.1148336</v>
      </c>
      <c r="J1376" s="79" t="s">
        <v>2264</v>
      </c>
      <c r="K1376" s="61"/>
    </row>
    <row r="1377" s="73" customFormat="true" ht="15" hidden="false" customHeight="false" outlineLevel="0" collapsed="false">
      <c r="A1377" s="3" t="s">
        <v>3432</v>
      </c>
      <c r="B1377" s="15" t="s">
        <v>11</v>
      </c>
      <c r="C1377" s="15" t="s">
        <v>1575</v>
      </c>
      <c r="D1377" s="15" t="s">
        <v>3410</v>
      </c>
      <c r="E1377" s="15" t="s">
        <v>3433</v>
      </c>
      <c r="F1377" s="15" t="n">
        <v>0.18</v>
      </c>
      <c r="G1377" s="15" t="s">
        <v>15</v>
      </c>
      <c r="H1377" s="15" t="n">
        <f aca="false">VLOOKUP(E1377,[1]Sayfa5!E$1:H$1048576,4,0)</f>
        <v>5.2212384</v>
      </c>
      <c r="I1377" s="23" t="n">
        <f aca="false">H1377*(1+F1377)/0.8</f>
        <v>7.70132664</v>
      </c>
      <c r="J1377" s="79" t="s">
        <v>2267</v>
      </c>
      <c r="K1377" s="61"/>
    </row>
    <row r="1378" s="73" customFormat="true" ht="15" hidden="false" customHeight="false" outlineLevel="0" collapsed="false">
      <c r="A1378" s="3" t="s">
        <v>3434</v>
      </c>
      <c r="B1378" s="15" t="s">
        <v>11</v>
      </c>
      <c r="C1378" s="15" t="s">
        <v>1575</v>
      </c>
      <c r="D1378" s="15" t="s">
        <v>3410</v>
      </c>
      <c r="E1378" s="15" t="s">
        <v>3435</v>
      </c>
      <c r="F1378" s="15" t="n">
        <v>0.18</v>
      </c>
      <c r="G1378" s="15" t="s">
        <v>15</v>
      </c>
      <c r="H1378" s="15" t="n">
        <f aca="false">VLOOKUP(E1378,[1]Sayfa5!E$1:H$1048576,4,0)</f>
        <v>5.2212384</v>
      </c>
      <c r="I1378" s="23" t="n">
        <f aca="false">H1378*(1+F1378)/0.8</f>
        <v>7.70132664</v>
      </c>
      <c r="J1378" s="79" t="s">
        <v>2270</v>
      </c>
      <c r="K1378" s="61"/>
    </row>
    <row r="1379" s="73" customFormat="true" ht="15" hidden="false" customHeight="false" outlineLevel="0" collapsed="false">
      <c r="A1379" s="3" t="s">
        <v>3436</v>
      </c>
      <c r="B1379" s="15" t="s">
        <v>11</v>
      </c>
      <c r="C1379" s="15" t="s">
        <v>1575</v>
      </c>
      <c r="D1379" s="15" t="s">
        <v>3410</v>
      </c>
      <c r="E1379" s="15" t="s">
        <v>3437</v>
      </c>
      <c r="F1379" s="15" t="n">
        <v>0.18</v>
      </c>
      <c r="G1379" s="15" t="s">
        <v>15</v>
      </c>
      <c r="H1379" s="15" t="n">
        <f aca="false">VLOOKUP(E1379,[1]Sayfa5!E$1:H$1048576,4,0)</f>
        <v>5.2212384</v>
      </c>
      <c r="I1379" s="23" t="n">
        <f aca="false">H1379*(1+F1379)/0.8</f>
        <v>7.70132664</v>
      </c>
      <c r="J1379" s="79" t="s">
        <v>2273</v>
      </c>
      <c r="K1379" s="61"/>
    </row>
    <row r="1380" s="73" customFormat="true" ht="15" hidden="false" customHeight="false" outlineLevel="0" collapsed="false">
      <c r="A1380" s="3" t="s">
        <v>3438</v>
      </c>
      <c r="B1380" s="15" t="s">
        <v>11</v>
      </c>
      <c r="C1380" s="15" t="s">
        <v>1575</v>
      </c>
      <c r="D1380" s="15" t="s">
        <v>3410</v>
      </c>
      <c r="E1380" s="15" t="s">
        <v>3439</v>
      </c>
      <c r="F1380" s="15" t="n">
        <v>0.18</v>
      </c>
      <c r="G1380" s="15" t="s">
        <v>15</v>
      </c>
      <c r="H1380" s="15" t="n">
        <f aca="false">VLOOKUP(E1380,[1]Sayfa5!E$1:H$1048576,4,0)</f>
        <v>4.5004896</v>
      </c>
      <c r="I1380" s="23" t="n">
        <f aca="false">H1380*(1+F1380)/0.8</f>
        <v>6.63822216</v>
      </c>
      <c r="J1380" s="79" t="s">
        <v>2276</v>
      </c>
      <c r="K1380" s="61"/>
    </row>
    <row r="1381" s="73" customFormat="true" ht="15" hidden="false" customHeight="false" outlineLevel="0" collapsed="false">
      <c r="A1381" s="3" t="s">
        <v>3440</v>
      </c>
      <c r="B1381" s="15" t="s">
        <v>11</v>
      </c>
      <c r="C1381" s="15" t="s">
        <v>1575</v>
      </c>
      <c r="D1381" s="15" t="s">
        <v>3410</v>
      </c>
      <c r="E1381" s="15" t="s">
        <v>3441</v>
      </c>
      <c r="F1381" s="15" t="n">
        <v>0.18</v>
      </c>
      <c r="G1381" s="15" t="s">
        <v>15</v>
      </c>
      <c r="H1381" s="15" t="n">
        <f aca="false">VLOOKUP(E1381,[1]Sayfa5!E$1:H$1048576,4,0)</f>
        <v>4.5004896</v>
      </c>
      <c r="I1381" s="23" t="n">
        <f aca="false">H1381*(1+F1381)/0.8</f>
        <v>6.63822216</v>
      </c>
      <c r="J1381" s="79" t="s">
        <v>2280</v>
      </c>
      <c r="K1381" s="61"/>
    </row>
    <row r="1382" s="73" customFormat="true" ht="15" hidden="false" customHeight="false" outlineLevel="0" collapsed="false">
      <c r="A1382" s="3" t="s">
        <v>3442</v>
      </c>
      <c r="B1382" s="15" t="s">
        <v>11</v>
      </c>
      <c r="C1382" s="15" t="s">
        <v>1575</v>
      </c>
      <c r="D1382" s="15" t="s">
        <v>3410</v>
      </c>
      <c r="E1382" s="15" t="s">
        <v>3443</v>
      </c>
      <c r="F1382" s="15" t="n">
        <v>0.18</v>
      </c>
      <c r="G1382" s="15" t="s">
        <v>15</v>
      </c>
      <c r="H1382" s="15" t="n">
        <f aca="false">VLOOKUP(E1382,[1]Sayfa5!E$1:H$1048576,4,0)</f>
        <v>4.5004896</v>
      </c>
      <c r="I1382" s="23" t="n">
        <f aca="false">H1382*(1+F1382)/0.8</f>
        <v>6.63822216</v>
      </c>
      <c r="J1382" s="79" t="s">
        <v>2283</v>
      </c>
      <c r="K1382" s="61"/>
    </row>
    <row r="1383" s="73" customFormat="true" ht="15" hidden="false" customHeight="false" outlineLevel="0" collapsed="false">
      <c r="A1383" s="3" t="s">
        <v>3444</v>
      </c>
      <c r="B1383" s="15" t="s">
        <v>11</v>
      </c>
      <c r="C1383" s="15" t="s">
        <v>1575</v>
      </c>
      <c r="D1383" s="15" t="s">
        <v>3410</v>
      </c>
      <c r="E1383" s="15" t="s">
        <v>3445</v>
      </c>
      <c r="F1383" s="15" t="n">
        <v>0.18</v>
      </c>
      <c r="G1383" s="15" t="s">
        <v>15</v>
      </c>
      <c r="H1383" s="15" t="n">
        <f aca="false">VLOOKUP(E1383,[1]Sayfa5!E$1:H$1048576,4,0)</f>
        <v>4.5004896</v>
      </c>
      <c r="I1383" s="23" t="n">
        <f aca="false">H1383*(1+F1383)/0.8</f>
        <v>6.63822216</v>
      </c>
      <c r="J1383" s="79" t="s">
        <v>2286</v>
      </c>
      <c r="K1383" s="61"/>
    </row>
    <row r="1384" s="73" customFormat="true" ht="15" hidden="false" customHeight="false" outlineLevel="0" collapsed="false">
      <c r="A1384" s="3" t="s">
        <v>3446</v>
      </c>
      <c r="B1384" s="15" t="s">
        <v>11</v>
      </c>
      <c r="C1384" s="15" t="s">
        <v>1575</v>
      </c>
      <c r="D1384" s="15" t="s">
        <v>3410</v>
      </c>
      <c r="E1384" s="15" t="s">
        <v>3447</v>
      </c>
      <c r="F1384" s="15" t="n">
        <v>0.18</v>
      </c>
      <c r="G1384" s="15" t="s">
        <v>15</v>
      </c>
      <c r="H1384" s="15" t="n">
        <f aca="false">VLOOKUP(E1384,[1]Sayfa5!E$1:H$1048576,4,0)</f>
        <v>5.0756608</v>
      </c>
      <c r="I1384" s="23" t="n">
        <f aca="false">H1384*(1+F1384)/0.8</f>
        <v>7.48659968</v>
      </c>
      <c r="J1384" s="79" t="s">
        <v>2289</v>
      </c>
      <c r="K1384" s="61"/>
    </row>
    <row r="1385" s="73" customFormat="true" ht="15" hidden="false" customHeight="false" outlineLevel="0" collapsed="false">
      <c r="A1385" s="3" t="s">
        <v>3448</v>
      </c>
      <c r="B1385" s="15" t="s">
        <v>11</v>
      </c>
      <c r="C1385" s="15" t="s">
        <v>1575</v>
      </c>
      <c r="D1385" s="15" t="s">
        <v>3410</v>
      </c>
      <c r="E1385" s="15" t="s">
        <v>3449</v>
      </c>
      <c r="F1385" s="15" t="n">
        <v>0.18</v>
      </c>
      <c r="G1385" s="15" t="s">
        <v>15</v>
      </c>
      <c r="H1385" s="15" t="n">
        <f aca="false">VLOOKUP(E1385,[1]Sayfa5!E$1:H$1048576,4,0)</f>
        <v>5.0756608</v>
      </c>
      <c r="I1385" s="23" t="n">
        <f aca="false">H1385*(1+F1385)/0.8</f>
        <v>7.48659968</v>
      </c>
      <c r="J1385" s="79" t="s">
        <v>2292</v>
      </c>
      <c r="K1385" s="61"/>
    </row>
    <row r="1386" s="73" customFormat="true" ht="15" hidden="false" customHeight="false" outlineLevel="0" collapsed="false">
      <c r="A1386" s="3" t="s">
        <v>3450</v>
      </c>
      <c r="B1386" s="15" t="s">
        <v>11</v>
      </c>
      <c r="C1386" s="15" t="s">
        <v>1575</v>
      </c>
      <c r="D1386" s="15" t="s">
        <v>3410</v>
      </c>
      <c r="E1386" s="15" t="s">
        <v>3451</v>
      </c>
      <c r="F1386" s="15" t="n">
        <v>0.18</v>
      </c>
      <c r="G1386" s="15" t="s">
        <v>15</v>
      </c>
      <c r="H1386" s="15" t="n">
        <f aca="false">VLOOKUP(E1386,[1]Sayfa5!E$1:H$1048576,4,0)</f>
        <v>5.0756608</v>
      </c>
      <c r="I1386" s="23" t="n">
        <f aca="false">H1386*(1+F1386)/0.8</f>
        <v>7.48659968</v>
      </c>
      <c r="J1386" s="79" t="s">
        <v>2295</v>
      </c>
      <c r="K1386" s="61"/>
    </row>
    <row r="1387" s="73" customFormat="true" ht="15" hidden="false" customHeight="false" outlineLevel="0" collapsed="false">
      <c r="A1387" s="3" t="s">
        <v>3452</v>
      </c>
      <c r="B1387" s="15" t="s">
        <v>11</v>
      </c>
      <c r="C1387" s="15" t="s">
        <v>1575</v>
      </c>
      <c r="D1387" s="15" t="s">
        <v>3410</v>
      </c>
      <c r="E1387" s="15" t="s">
        <v>3453</v>
      </c>
      <c r="F1387" s="15" t="n">
        <v>0.18</v>
      </c>
      <c r="G1387" s="15" t="s">
        <v>15</v>
      </c>
      <c r="H1387" s="15" t="n">
        <f aca="false">VLOOKUP(E1387,[1]Sayfa5!E$1:H$1048576,4,0)</f>
        <v>5.0756608</v>
      </c>
      <c r="I1387" s="23" t="n">
        <f aca="false">H1387*(1+F1387)/0.8</f>
        <v>7.48659968</v>
      </c>
      <c r="J1387" s="79" t="s">
        <v>2298</v>
      </c>
      <c r="K1387" s="61"/>
    </row>
    <row r="1388" s="73" customFormat="true" ht="15" hidden="false" customHeight="false" outlineLevel="0" collapsed="false">
      <c r="A1388" s="3" t="s">
        <v>3454</v>
      </c>
      <c r="B1388" s="15" t="s">
        <v>11</v>
      </c>
      <c r="C1388" s="15" t="s">
        <v>1575</v>
      </c>
      <c r="D1388" s="15" t="s">
        <v>3410</v>
      </c>
      <c r="E1388" s="15" t="s">
        <v>3455</v>
      </c>
      <c r="F1388" s="15" t="n">
        <v>0.18</v>
      </c>
      <c r="G1388" s="15" t="s">
        <v>15</v>
      </c>
      <c r="H1388" s="3" t="n">
        <f aca="false">VLOOKUP(E1388,[1]Sayfa5!E$1:H$1048576,4,0)</f>
        <v>0.5</v>
      </c>
      <c r="I1388" s="23" t="n">
        <f aca="false">H1388*(1+F1388)/0.8</f>
        <v>0.7375</v>
      </c>
      <c r="J1388" s="50" t="s">
        <v>2301</v>
      </c>
      <c r="K1388" s="61"/>
    </row>
    <row r="1389" s="73" customFormat="true" ht="15" hidden="false" customHeight="false" outlineLevel="0" collapsed="false">
      <c r="A1389" s="3" t="s">
        <v>3456</v>
      </c>
      <c r="B1389" s="15" t="s">
        <v>11</v>
      </c>
      <c r="C1389" s="15" t="s">
        <v>1575</v>
      </c>
      <c r="D1389" s="15" t="s">
        <v>3410</v>
      </c>
      <c r="E1389" s="15" t="s">
        <v>3457</v>
      </c>
      <c r="F1389" s="15" t="n">
        <v>0.18</v>
      </c>
      <c r="G1389" s="15" t="s">
        <v>15</v>
      </c>
      <c r="H1389" s="3" t="n">
        <f aca="false">VLOOKUP(E1389,[1]Sayfa5!E$1:H$1048576,4,0)</f>
        <v>0.33</v>
      </c>
      <c r="I1389" s="23" t="n">
        <f aca="false">H1389*(1+F1389)/0.8</f>
        <v>0.48675</v>
      </c>
      <c r="J1389" s="50" t="s">
        <v>2304</v>
      </c>
      <c r="K1389" s="61"/>
    </row>
    <row r="1390" s="73" customFormat="true" ht="15" hidden="false" customHeight="false" outlineLevel="0" collapsed="false">
      <c r="A1390" s="3" t="s">
        <v>3458</v>
      </c>
      <c r="B1390" s="15" t="s">
        <v>11</v>
      </c>
      <c r="C1390" s="15" t="s">
        <v>1575</v>
      </c>
      <c r="D1390" s="15" t="s">
        <v>3410</v>
      </c>
      <c r="E1390" s="15" t="s">
        <v>3459</v>
      </c>
      <c r="F1390" s="15" t="n">
        <v>0.18</v>
      </c>
      <c r="G1390" s="15" t="s">
        <v>15</v>
      </c>
      <c r="H1390" s="3" t="n">
        <f aca="false">VLOOKUP(E1390,[1]Sayfa5!E$1:H$1048576,4,0)</f>
        <v>0.71</v>
      </c>
      <c r="I1390" s="23" t="n">
        <f aca="false">H1390*(1+F1390)/0.8</f>
        <v>1.04725</v>
      </c>
      <c r="J1390" s="50" t="s">
        <v>2307</v>
      </c>
      <c r="K1390" s="61"/>
    </row>
    <row r="1391" s="73" customFormat="true" ht="15" hidden="false" customHeight="false" outlineLevel="0" collapsed="false">
      <c r="A1391" s="3" t="s">
        <v>3460</v>
      </c>
      <c r="B1391" s="15" t="s">
        <v>11</v>
      </c>
      <c r="C1391" s="15" t="s">
        <v>1575</v>
      </c>
      <c r="D1391" s="15" t="s">
        <v>3410</v>
      </c>
      <c r="E1391" s="15" t="s">
        <v>3461</v>
      </c>
      <c r="F1391" s="15" t="n">
        <v>0.18</v>
      </c>
      <c r="G1391" s="15" t="s">
        <v>15</v>
      </c>
      <c r="H1391" s="3" t="n">
        <f aca="false">VLOOKUP(E1391,[1]Sayfa5!E$1:H$1048576,4,0)</f>
        <v>0.5</v>
      </c>
      <c r="I1391" s="23" t="n">
        <f aca="false">H1391*(1+F1391)/0.8</f>
        <v>0.7375</v>
      </c>
      <c r="J1391" s="50" t="s">
        <v>2310</v>
      </c>
      <c r="K1391" s="61"/>
    </row>
    <row r="1392" s="73" customFormat="true" ht="15" hidden="false" customHeight="false" outlineLevel="0" collapsed="false">
      <c r="A1392" s="3" t="s">
        <v>3462</v>
      </c>
      <c r="B1392" s="15" t="s">
        <v>11</v>
      </c>
      <c r="C1392" s="15" t="s">
        <v>3463</v>
      </c>
      <c r="D1392" s="15" t="s">
        <v>3464</v>
      </c>
      <c r="E1392" s="15" t="s">
        <v>3465</v>
      </c>
      <c r="F1392" s="15" t="n">
        <v>0.18</v>
      </c>
      <c r="G1392" s="15" t="s">
        <v>15</v>
      </c>
      <c r="H1392" s="3" t="n">
        <f aca="false">VLOOKUP(E1392,[1]Sayfa5!E$1:H$1048576,4,0)</f>
        <v>10.0674</v>
      </c>
      <c r="I1392" s="3" t="n">
        <f aca="false">H1392*(1+F1392)/0.85</f>
        <v>13.97592</v>
      </c>
      <c r="J1392" s="15" t="s">
        <v>2313</v>
      </c>
      <c r="K1392" s="61"/>
    </row>
    <row r="1393" s="73" customFormat="true" ht="15" hidden="false" customHeight="false" outlineLevel="0" collapsed="false">
      <c r="A1393" s="3" t="s">
        <v>3466</v>
      </c>
      <c r="B1393" s="15" t="s">
        <v>11</v>
      </c>
      <c r="C1393" s="15" t="s">
        <v>3463</v>
      </c>
      <c r="D1393" s="15" t="s">
        <v>3464</v>
      </c>
      <c r="E1393" s="15" t="s">
        <v>3467</v>
      </c>
      <c r="F1393" s="15" t="n">
        <v>0.18</v>
      </c>
      <c r="G1393" s="15" t="s">
        <v>15</v>
      </c>
      <c r="H1393" s="3" t="n">
        <f aca="false">VLOOKUP(E1393,[1]Sayfa5!E$1:H$1048576,4,0)</f>
        <v>10.0674</v>
      </c>
      <c r="I1393" s="3" t="n">
        <f aca="false">H1393*(1+F1393)/0.85</f>
        <v>13.97592</v>
      </c>
      <c r="J1393" s="15" t="s">
        <v>2316</v>
      </c>
      <c r="K1393" s="61"/>
    </row>
    <row r="1394" s="73" customFormat="true" ht="15" hidden="false" customHeight="false" outlineLevel="0" collapsed="false">
      <c r="A1394" s="3" t="s">
        <v>3468</v>
      </c>
      <c r="B1394" s="15" t="s">
        <v>11</v>
      </c>
      <c r="C1394" s="15" t="s">
        <v>3463</v>
      </c>
      <c r="D1394" s="15" t="s">
        <v>3464</v>
      </c>
      <c r="E1394" s="15" t="s">
        <v>3469</v>
      </c>
      <c r="F1394" s="15" t="n">
        <v>0.18</v>
      </c>
      <c r="G1394" s="15" t="s">
        <v>15</v>
      </c>
      <c r="H1394" s="3" t="n">
        <f aca="false">VLOOKUP(E1394,[1]Sayfa5!E$1:H$1048576,4,0)</f>
        <v>10.0674</v>
      </c>
      <c r="I1394" s="3" t="n">
        <f aca="false">H1394*(1+F1394)/0.85</f>
        <v>13.97592</v>
      </c>
      <c r="J1394" s="15" t="s">
        <v>2319</v>
      </c>
      <c r="K1394" s="61"/>
    </row>
    <row r="1395" s="73" customFormat="true" ht="15" hidden="false" customHeight="false" outlineLevel="0" collapsed="false">
      <c r="A1395" s="3" t="s">
        <v>3470</v>
      </c>
      <c r="B1395" s="15" t="s">
        <v>11</v>
      </c>
      <c r="C1395" s="15" t="s">
        <v>3463</v>
      </c>
      <c r="D1395" s="15" t="s">
        <v>3464</v>
      </c>
      <c r="E1395" s="15" t="s">
        <v>3471</v>
      </c>
      <c r="F1395" s="15" t="n">
        <v>0.18</v>
      </c>
      <c r="G1395" s="15" t="s">
        <v>15</v>
      </c>
      <c r="H1395" s="3" t="n">
        <f aca="false">VLOOKUP(E1395,[1]Sayfa5!E$1:H$1048576,4,0)</f>
        <v>10.0674</v>
      </c>
      <c r="I1395" s="3" t="n">
        <f aca="false">H1395*(1+F1395)/0.85</f>
        <v>13.97592</v>
      </c>
      <c r="J1395" s="15" t="s">
        <v>2322</v>
      </c>
      <c r="K1395" s="61"/>
    </row>
    <row r="1396" s="73" customFormat="true" ht="15" hidden="false" customHeight="false" outlineLevel="0" collapsed="false">
      <c r="A1396" s="3" t="s">
        <v>3472</v>
      </c>
      <c r="B1396" s="15" t="s">
        <v>11</v>
      </c>
      <c r="C1396" s="15" t="s">
        <v>3463</v>
      </c>
      <c r="D1396" s="15" t="s">
        <v>3464</v>
      </c>
      <c r="E1396" s="15" t="s">
        <v>3473</v>
      </c>
      <c r="F1396" s="15" t="n">
        <v>0.18</v>
      </c>
      <c r="G1396" s="15" t="s">
        <v>15</v>
      </c>
      <c r="H1396" s="3" t="n">
        <f aca="false">VLOOKUP(E1396,[1]Sayfa5!E$1:H$1048576,4,0)</f>
        <v>10.0674</v>
      </c>
      <c r="I1396" s="3" t="n">
        <f aca="false">H1396*(1+F1396)/0.85</f>
        <v>13.97592</v>
      </c>
      <c r="J1396" s="15" t="s">
        <v>2325</v>
      </c>
      <c r="K1396" s="61"/>
    </row>
    <row r="1397" s="73" customFormat="true" ht="15" hidden="false" customHeight="false" outlineLevel="0" collapsed="false">
      <c r="A1397" s="3" t="s">
        <v>3474</v>
      </c>
      <c r="B1397" s="15" t="s">
        <v>11</v>
      </c>
      <c r="C1397" s="15" t="s">
        <v>3463</v>
      </c>
      <c r="D1397" s="15" t="s">
        <v>3464</v>
      </c>
      <c r="E1397" s="15" t="s">
        <v>3475</v>
      </c>
      <c r="F1397" s="15" t="n">
        <v>0.18</v>
      </c>
      <c r="G1397" s="15" t="s">
        <v>15</v>
      </c>
      <c r="H1397" s="3" t="n">
        <f aca="false">VLOOKUP(E1397,[1]Sayfa5!E$1:H$1048576,4,0)</f>
        <v>10.0674</v>
      </c>
      <c r="I1397" s="3" t="n">
        <f aca="false">H1397*(1+F1397)/0.85</f>
        <v>13.97592</v>
      </c>
      <c r="J1397" s="15" t="s">
        <v>2328</v>
      </c>
      <c r="K1397" s="61"/>
    </row>
    <row r="1398" s="73" customFormat="true" ht="15" hidden="false" customHeight="false" outlineLevel="0" collapsed="false">
      <c r="A1398" s="3" t="s">
        <v>3476</v>
      </c>
      <c r="B1398" s="15" t="s">
        <v>11</v>
      </c>
      <c r="C1398" s="15" t="s">
        <v>3463</v>
      </c>
      <c r="D1398" s="15" t="s">
        <v>3464</v>
      </c>
      <c r="E1398" s="15" t="s">
        <v>3477</v>
      </c>
      <c r="F1398" s="15" t="n">
        <v>0.18</v>
      </c>
      <c r="G1398" s="15" t="s">
        <v>15</v>
      </c>
      <c r="H1398" s="3" t="n">
        <f aca="false">VLOOKUP(E1398,[1]Sayfa5!E$1:H$1048576,4,0)</f>
        <v>10.0674</v>
      </c>
      <c r="I1398" s="3" t="n">
        <f aca="false">H1398*(1+F1398)/0.85</f>
        <v>13.97592</v>
      </c>
      <c r="J1398" s="15" t="s">
        <v>2331</v>
      </c>
      <c r="K1398" s="61"/>
    </row>
    <row r="1399" s="73" customFormat="true" ht="15" hidden="false" customHeight="false" outlineLevel="0" collapsed="false">
      <c r="A1399" s="3" t="s">
        <v>3478</v>
      </c>
      <c r="B1399" s="15" t="s">
        <v>11</v>
      </c>
      <c r="C1399" s="15" t="s">
        <v>3463</v>
      </c>
      <c r="D1399" s="15" t="s">
        <v>3464</v>
      </c>
      <c r="E1399" s="15" t="s">
        <v>3479</v>
      </c>
      <c r="F1399" s="15" t="n">
        <v>0.18</v>
      </c>
      <c r="G1399" s="15" t="s">
        <v>15</v>
      </c>
      <c r="H1399" s="3" t="n">
        <f aca="false">VLOOKUP(E1399,[1]Sayfa5!E$1:H$1048576,4,0)</f>
        <v>10.0674</v>
      </c>
      <c r="I1399" s="3" t="n">
        <f aca="false">H1399*(1+F1399)/0.85</f>
        <v>13.97592</v>
      </c>
      <c r="J1399" s="15" t="s">
        <v>2334</v>
      </c>
      <c r="K1399" s="61"/>
    </row>
    <row r="1400" s="73" customFormat="true" ht="15" hidden="false" customHeight="false" outlineLevel="0" collapsed="false">
      <c r="A1400" s="3" t="s">
        <v>3480</v>
      </c>
      <c r="B1400" s="15" t="s">
        <v>11</v>
      </c>
      <c r="C1400" s="15" t="s">
        <v>3463</v>
      </c>
      <c r="D1400" s="15" t="s">
        <v>3464</v>
      </c>
      <c r="E1400" s="15" t="s">
        <v>3481</v>
      </c>
      <c r="F1400" s="15" t="n">
        <v>0.18</v>
      </c>
      <c r="G1400" s="15" t="s">
        <v>15</v>
      </c>
      <c r="H1400" s="3" t="n">
        <f aca="false">VLOOKUP(E1400,[1]Sayfa5!E$1:H$1048576,4,0)</f>
        <v>10.0674</v>
      </c>
      <c r="I1400" s="3" t="n">
        <f aca="false">H1400*(1+F1400)/0.85</f>
        <v>13.97592</v>
      </c>
      <c r="J1400" s="15" t="s">
        <v>2337</v>
      </c>
      <c r="K1400" s="61"/>
    </row>
    <row r="1401" s="73" customFormat="true" ht="15" hidden="false" customHeight="false" outlineLevel="0" collapsed="false">
      <c r="A1401" s="3" t="s">
        <v>3482</v>
      </c>
      <c r="B1401" s="15" t="s">
        <v>11</v>
      </c>
      <c r="C1401" s="15" t="s">
        <v>3463</v>
      </c>
      <c r="D1401" s="15" t="s">
        <v>3464</v>
      </c>
      <c r="E1401" s="15" t="s">
        <v>3483</v>
      </c>
      <c r="F1401" s="15" t="n">
        <v>0.18</v>
      </c>
      <c r="G1401" s="15" t="s">
        <v>15</v>
      </c>
      <c r="H1401" s="3" t="n">
        <f aca="false">VLOOKUP(E1401,[1]Sayfa5!E$1:H$1048576,4,0)</f>
        <v>10.0674</v>
      </c>
      <c r="I1401" s="3" t="n">
        <f aca="false">H1401*(1+F1401)/0.85</f>
        <v>13.97592</v>
      </c>
      <c r="J1401" s="15" t="s">
        <v>2340</v>
      </c>
      <c r="K1401" s="61"/>
    </row>
    <row r="1402" s="73" customFormat="true" ht="15" hidden="false" customHeight="false" outlineLevel="0" collapsed="false">
      <c r="A1402" s="3" t="s">
        <v>3484</v>
      </c>
      <c r="B1402" s="15" t="s">
        <v>11</v>
      </c>
      <c r="C1402" s="15" t="s">
        <v>3463</v>
      </c>
      <c r="D1402" s="15" t="s">
        <v>3464</v>
      </c>
      <c r="E1402" s="15" t="s">
        <v>3485</v>
      </c>
      <c r="F1402" s="15" t="n">
        <v>0.18</v>
      </c>
      <c r="G1402" s="15" t="s">
        <v>15</v>
      </c>
      <c r="H1402" s="3" t="n">
        <f aca="false">VLOOKUP(E1402,[1]Sayfa5!E$1:H$1048576,4,0)</f>
        <v>10.0674</v>
      </c>
      <c r="I1402" s="3" t="n">
        <f aca="false">H1402*(1+F1402)/0.85</f>
        <v>13.97592</v>
      </c>
      <c r="J1402" s="15" t="s">
        <v>2343</v>
      </c>
      <c r="K1402" s="61"/>
    </row>
    <row r="1403" s="73" customFormat="true" ht="15" hidden="false" customHeight="false" outlineLevel="0" collapsed="false">
      <c r="A1403" s="3" t="s">
        <v>3486</v>
      </c>
      <c r="B1403" s="15" t="s">
        <v>11</v>
      </c>
      <c r="C1403" s="15" t="s">
        <v>3463</v>
      </c>
      <c r="D1403" s="15" t="s">
        <v>3464</v>
      </c>
      <c r="E1403" s="15" t="s">
        <v>3487</v>
      </c>
      <c r="F1403" s="15" t="n">
        <v>0.18</v>
      </c>
      <c r="G1403" s="15" t="s">
        <v>15</v>
      </c>
      <c r="H1403" s="3" t="n">
        <f aca="false">VLOOKUP(E1403,[1]Sayfa5!E$1:H$1048576,4,0)</f>
        <v>10.0674</v>
      </c>
      <c r="I1403" s="3" t="n">
        <f aca="false">H1403*(1+F1403)/0.85</f>
        <v>13.97592</v>
      </c>
      <c r="J1403" s="15" t="s">
        <v>2346</v>
      </c>
      <c r="K1403" s="61"/>
    </row>
    <row r="1404" s="73" customFormat="true" ht="15" hidden="false" customHeight="false" outlineLevel="0" collapsed="false">
      <c r="A1404" s="3" t="s">
        <v>3488</v>
      </c>
      <c r="B1404" s="15" t="s">
        <v>11</v>
      </c>
      <c r="C1404" s="15" t="s">
        <v>3463</v>
      </c>
      <c r="D1404" s="15" t="s">
        <v>3464</v>
      </c>
      <c r="E1404" s="15" t="s">
        <v>3489</v>
      </c>
      <c r="F1404" s="15" t="n">
        <v>0.18</v>
      </c>
      <c r="G1404" s="15" t="s">
        <v>15</v>
      </c>
      <c r="H1404" s="3" t="n">
        <f aca="false">VLOOKUP(E1404,[1]Sayfa5!E$1:H$1048576,4,0)</f>
        <v>10.0674</v>
      </c>
      <c r="I1404" s="3" t="n">
        <f aca="false">H1404*(1+F1404)/0.85</f>
        <v>13.97592</v>
      </c>
      <c r="J1404" s="15" t="s">
        <v>2349</v>
      </c>
      <c r="K1404" s="61"/>
    </row>
    <row r="1405" s="73" customFormat="true" ht="15" hidden="false" customHeight="false" outlineLevel="0" collapsed="false">
      <c r="A1405" s="3" t="s">
        <v>3490</v>
      </c>
      <c r="B1405" s="15" t="s">
        <v>11</v>
      </c>
      <c r="C1405" s="15" t="s">
        <v>3463</v>
      </c>
      <c r="D1405" s="15" t="s">
        <v>3464</v>
      </c>
      <c r="E1405" s="15" t="s">
        <v>3491</v>
      </c>
      <c r="F1405" s="15" t="n">
        <v>0.18</v>
      </c>
      <c r="G1405" s="15" t="s">
        <v>15</v>
      </c>
      <c r="H1405" s="3" t="n">
        <f aca="false">VLOOKUP(E1405,[1]Sayfa5!E$1:H$1048576,4,0)</f>
        <v>10.0674</v>
      </c>
      <c r="I1405" s="3" t="n">
        <f aca="false">H1405*(1+F1405)/0.85</f>
        <v>13.97592</v>
      </c>
      <c r="J1405" s="15" t="s">
        <v>2352</v>
      </c>
      <c r="K1405" s="61"/>
    </row>
    <row r="1406" s="73" customFormat="true" ht="15" hidden="false" customHeight="false" outlineLevel="0" collapsed="false">
      <c r="A1406" s="3" t="s">
        <v>3492</v>
      </c>
      <c r="B1406" s="15" t="s">
        <v>11</v>
      </c>
      <c r="C1406" s="15" t="s">
        <v>3463</v>
      </c>
      <c r="D1406" s="15" t="s">
        <v>3464</v>
      </c>
      <c r="E1406" s="15" t="s">
        <v>3493</v>
      </c>
      <c r="F1406" s="15" t="n">
        <v>0.18</v>
      </c>
      <c r="G1406" s="15" t="s">
        <v>15</v>
      </c>
      <c r="H1406" s="3" t="n">
        <f aca="false">VLOOKUP(E1406,[1]Sayfa5!E$1:H$1048576,4,0)</f>
        <v>10.0674</v>
      </c>
      <c r="I1406" s="3" t="n">
        <f aca="false">H1406*(1+F1406)/0.85</f>
        <v>13.97592</v>
      </c>
      <c r="J1406" s="15" t="s">
        <v>2355</v>
      </c>
      <c r="K1406" s="61"/>
    </row>
    <row r="1407" s="73" customFormat="true" ht="15" hidden="false" customHeight="false" outlineLevel="0" collapsed="false">
      <c r="A1407" s="3" t="s">
        <v>3494</v>
      </c>
      <c r="B1407" s="15" t="s">
        <v>11</v>
      </c>
      <c r="C1407" s="15" t="s">
        <v>3463</v>
      </c>
      <c r="D1407" s="15" t="s">
        <v>3464</v>
      </c>
      <c r="E1407" s="15" t="s">
        <v>3495</v>
      </c>
      <c r="F1407" s="15" t="n">
        <v>0.18</v>
      </c>
      <c r="G1407" s="15" t="s">
        <v>15</v>
      </c>
      <c r="H1407" s="3" t="n">
        <f aca="false">VLOOKUP(E1407,[1]Sayfa5!E$1:H$1048576,4,0)</f>
        <v>10.0674</v>
      </c>
      <c r="I1407" s="3" t="n">
        <f aca="false">H1407*(1+F1407)/0.85</f>
        <v>13.97592</v>
      </c>
      <c r="J1407" s="15" t="s">
        <v>2358</v>
      </c>
      <c r="K1407" s="61"/>
    </row>
    <row r="1408" s="73" customFormat="true" ht="15" hidden="false" customHeight="false" outlineLevel="0" collapsed="false">
      <c r="A1408" s="3" t="s">
        <v>3496</v>
      </c>
      <c r="B1408" s="15" t="s">
        <v>11</v>
      </c>
      <c r="C1408" s="15" t="s">
        <v>3463</v>
      </c>
      <c r="D1408" s="15" t="s">
        <v>3464</v>
      </c>
      <c r="E1408" s="15" t="s">
        <v>3497</v>
      </c>
      <c r="F1408" s="15" t="n">
        <v>0.18</v>
      </c>
      <c r="G1408" s="15" t="s">
        <v>15</v>
      </c>
      <c r="H1408" s="3" t="n">
        <f aca="false">VLOOKUP(E1408,[1]Sayfa5!E$1:H$1048576,4,0)</f>
        <v>10.0674</v>
      </c>
      <c r="I1408" s="3" t="n">
        <f aca="false">H1408*(1+F1408)/0.85</f>
        <v>13.97592</v>
      </c>
      <c r="J1408" s="15" t="s">
        <v>2361</v>
      </c>
      <c r="K1408" s="61"/>
    </row>
    <row r="1409" s="73" customFormat="true" ht="15" hidden="false" customHeight="false" outlineLevel="0" collapsed="false">
      <c r="A1409" s="3" t="s">
        <v>3498</v>
      </c>
      <c r="B1409" s="15" t="s">
        <v>11</v>
      </c>
      <c r="C1409" s="15" t="s">
        <v>3463</v>
      </c>
      <c r="D1409" s="15" t="s">
        <v>3464</v>
      </c>
      <c r="E1409" s="15" t="s">
        <v>3499</v>
      </c>
      <c r="F1409" s="15" t="n">
        <v>0.18</v>
      </c>
      <c r="G1409" s="15" t="s">
        <v>15</v>
      </c>
      <c r="H1409" s="3" t="n">
        <f aca="false">VLOOKUP(E1409,[1]Sayfa5!E$1:H$1048576,4,0)</f>
        <v>10.0674</v>
      </c>
      <c r="I1409" s="3" t="n">
        <f aca="false">H1409*(1+F1409)/0.85</f>
        <v>13.97592</v>
      </c>
      <c r="J1409" s="15" t="s">
        <v>2346</v>
      </c>
      <c r="K1409" s="61"/>
    </row>
    <row r="1410" s="73" customFormat="true" ht="15" hidden="false" customHeight="false" outlineLevel="0" collapsed="false">
      <c r="A1410" s="3" t="s">
        <v>3500</v>
      </c>
      <c r="B1410" s="15" t="s">
        <v>11</v>
      </c>
      <c r="C1410" s="15" t="s">
        <v>3463</v>
      </c>
      <c r="D1410" s="15" t="s">
        <v>3464</v>
      </c>
      <c r="E1410" s="15" t="s">
        <v>3501</v>
      </c>
      <c r="F1410" s="15" t="n">
        <v>0.18</v>
      </c>
      <c r="G1410" s="15" t="s">
        <v>15</v>
      </c>
      <c r="H1410" s="3" t="n">
        <f aca="false">VLOOKUP(E1410,[1]Sayfa5!E$1:H$1048576,4,0)</f>
        <v>10.0674</v>
      </c>
      <c r="I1410" s="3" t="n">
        <f aca="false">H1410*(1+F1410)/0.85</f>
        <v>13.97592</v>
      </c>
      <c r="J1410" s="15" t="s">
        <v>2366</v>
      </c>
      <c r="K1410" s="61"/>
    </row>
    <row r="1411" s="73" customFormat="true" ht="15" hidden="false" customHeight="false" outlineLevel="0" collapsed="false">
      <c r="A1411" s="3" t="s">
        <v>3502</v>
      </c>
      <c r="B1411" s="15" t="s">
        <v>11</v>
      </c>
      <c r="C1411" s="15" t="s">
        <v>3463</v>
      </c>
      <c r="D1411" s="15" t="s">
        <v>3464</v>
      </c>
      <c r="E1411" s="15" t="s">
        <v>3503</v>
      </c>
      <c r="F1411" s="15" t="n">
        <v>0.18</v>
      </c>
      <c r="G1411" s="15" t="s">
        <v>15</v>
      </c>
      <c r="H1411" s="3" t="n">
        <f aca="false">VLOOKUP(E1411,[1]Sayfa5!E$1:H$1048576,4,0)</f>
        <v>10.0674</v>
      </c>
      <c r="I1411" s="3" t="n">
        <f aca="false">H1411*(1+F1411)/0.85</f>
        <v>13.97592</v>
      </c>
      <c r="J1411" s="15" t="s">
        <v>2369</v>
      </c>
      <c r="K1411" s="61"/>
    </row>
    <row r="1412" s="73" customFormat="true" ht="15" hidden="false" customHeight="false" outlineLevel="0" collapsed="false">
      <c r="A1412" s="3" t="s">
        <v>3504</v>
      </c>
      <c r="B1412" s="15" t="s">
        <v>11</v>
      </c>
      <c r="C1412" s="15" t="s">
        <v>3463</v>
      </c>
      <c r="D1412" s="15" t="s">
        <v>3464</v>
      </c>
      <c r="E1412" s="15" t="s">
        <v>3505</v>
      </c>
      <c r="F1412" s="15" t="n">
        <v>0.18</v>
      </c>
      <c r="G1412" s="15" t="s">
        <v>15</v>
      </c>
      <c r="H1412" s="3" t="n">
        <f aca="false">VLOOKUP(E1412,[1]Sayfa5!E$1:H$1048576,4,0)</f>
        <v>10.0674</v>
      </c>
      <c r="I1412" s="3" t="n">
        <f aca="false">H1412*(1+F1412)/0.85</f>
        <v>13.97592</v>
      </c>
      <c r="J1412" s="15" t="s">
        <v>2372</v>
      </c>
      <c r="K1412" s="61"/>
    </row>
    <row r="1413" s="73" customFormat="true" ht="15" hidden="false" customHeight="false" outlineLevel="0" collapsed="false">
      <c r="A1413" s="3" t="s">
        <v>3506</v>
      </c>
      <c r="B1413" s="15" t="s">
        <v>11</v>
      </c>
      <c r="C1413" s="15" t="s">
        <v>3463</v>
      </c>
      <c r="D1413" s="15" t="s">
        <v>3464</v>
      </c>
      <c r="E1413" s="15" t="s">
        <v>3507</v>
      </c>
      <c r="F1413" s="15" t="n">
        <v>0.18</v>
      </c>
      <c r="G1413" s="15" t="s">
        <v>15</v>
      </c>
      <c r="H1413" s="3" t="n">
        <f aca="false">VLOOKUP(E1413,[1]Sayfa5!E$1:H$1048576,4,0)</f>
        <v>8.2908</v>
      </c>
      <c r="I1413" s="3" t="n">
        <f aca="false">H1413*(1+F1413)/0.85</f>
        <v>11.5095811764706</v>
      </c>
      <c r="J1413" s="15" t="s">
        <v>2375</v>
      </c>
      <c r="K1413" s="61"/>
    </row>
    <row r="1414" s="73" customFormat="true" ht="15" hidden="false" customHeight="false" outlineLevel="0" collapsed="false">
      <c r="A1414" s="3" t="s">
        <v>3508</v>
      </c>
      <c r="B1414" s="15" t="s">
        <v>11</v>
      </c>
      <c r="C1414" s="15" t="s">
        <v>3463</v>
      </c>
      <c r="D1414" s="15" t="s">
        <v>3464</v>
      </c>
      <c r="E1414" s="15" t="s">
        <v>3509</v>
      </c>
      <c r="F1414" s="15" t="n">
        <v>0.18</v>
      </c>
      <c r="G1414" s="15" t="s">
        <v>15</v>
      </c>
      <c r="H1414" s="3" t="n">
        <f aca="false">VLOOKUP(E1414,[1]Sayfa5!E$1:H$1048576,4,0)</f>
        <v>8.2908</v>
      </c>
      <c r="I1414" s="3" t="n">
        <f aca="false">H1414*(1+F1414)/0.85</f>
        <v>11.5095811764706</v>
      </c>
      <c r="J1414" s="15" t="s">
        <v>2378</v>
      </c>
      <c r="K1414" s="61"/>
    </row>
    <row r="1415" s="73" customFormat="true" ht="15" hidden="false" customHeight="false" outlineLevel="0" collapsed="false">
      <c r="A1415" s="3" t="s">
        <v>3510</v>
      </c>
      <c r="B1415" s="15" t="s">
        <v>11</v>
      </c>
      <c r="C1415" s="15" t="s">
        <v>3463</v>
      </c>
      <c r="D1415" s="15" t="s">
        <v>3464</v>
      </c>
      <c r="E1415" s="15" t="s">
        <v>3511</v>
      </c>
      <c r="F1415" s="15" t="n">
        <v>0.18</v>
      </c>
      <c r="G1415" s="15" t="s">
        <v>15</v>
      </c>
      <c r="H1415" s="3" t="n">
        <f aca="false">VLOOKUP(E1415,[1]Sayfa5!E$1:H$1048576,4,0)</f>
        <v>8.2908</v>
      </c>
      <c r="I1415" s="3" t="n">
        <f aca="false">H1415*(1+F1415)/0.85</f>
        <v>11.5095811764706</v>
      </c>
      <c r="J1415" s="15" t="s">
        <v>2381</v>
      </c>
      <c r="K1415" s="61"/>
    </row>
    <row r="1416" s="73" customFormat="true" ht="15" hidden="false" customHeight="false" outlineLevel="0" collapsed="false">
      <c r="A1416" s="3" t="s">
        <v>3512</v>
      </c>
      <c r="B1416" s="15" t="s">
        <v>11</v>
      </c>
      <c r="C1416" s="15" t="s">
        <v>3463</v>
      </c>
      <c r="D1416" s="15" t="s">
        <v>3464</v>
      </c>
      <c r="E1416" s="15" t="s">
        <v>3513</v>
      </c>
      <c r="F1416" s="15" t="n">
        <v>0.18</v>
      </c>
      <c r="G1416" s="15" t="s">
        <v>15</v>
      </c>
      <c r="H1416" s="3" t="n">
        <f aca="false">VLOOKUP(E1416,[1]Sayfa5!E$1:H$1048576,4,0)</f>
        <v>8.2908</v>
      </c>
      <c r="I1416" s="3" t="n">
        <f aca="false">H1416*(1+F1416)/0.85</f>
        <v>11.5095811764706</v>
      </c>
      <c r="J1416" s="15" t="s">
        <v>2384</v>
      </c>
      <c r="K1416" s="61"/>
    </row>
    <row r="1417" s="73" customFormat="true" ht="15" hidden="false" customHeight="false" outlineLevel="0" collapsed="false">
      <c r="A1417" s="3" t="s">
        <v>3514</v>
      </c>
      <c r="B1417" s="15" t="s">
        <v>11</v>
      </c>
      <c r="C1417" s="15" t="s">
        <v>3463</v>
      </c>
      <c r="D1417" s="15" t="s">
        <v>3464</v>
      </c>
      <c r="E1417" s="15" t="s">
        <v>3515</v>
      </c>
      <c r="F1417" s="15" t="n">
        <v>0.18</v>
      </c>
      <c r="G1417" s="15" t="s">
        <v>15</v>
      </c>
      <c r="H1417" s="3" t="n">
        <f aca="false">VLOOKUP(E1417,[1]Sayfa5!E$1:H$1048576,4,0)</f>
        <v>8.2908</v>
      </c>
      <c r="I1417" s="3" t="n">
        <f aca="false">H1417*(1+F1417)/0.85</f>
        <v>11.5095811764706</v>
      </c>
      <c r="J1417" s="15" t="s">
        <v>2387</v>
      </c>
      <c r="K1417" s="61"/>
    </row>
    <row r="1418" s="73" customFormat="true" ht="15" hidden="false" customHeight="false" outlineLevel="0" collapsed="false">
      <c r="A1418" s="3" t="s">
        <v>3516</v>
      </c>
      <c r="B1418" s="15" t="s">
        <v>11</v>
      </c>
      <c r="C1418" s="15" t="s">
        <v>3463</v>
      </c>
      <c r="D1418" s="15" t="s">
        <v>3464</v>
      </c>
      <c r="E1418" s="15" t="s">
        <v>3517</v>
      </c>
      <c r="F1418" s="15" t="n">
        <v>0.18</v>
      </c>
      <c r="G1418" s="15" t="s">
        <v>15</v>
      </c>
      <c r="H1418" s="3" t="n">
        <f aca="false">VLOOKUP(E1418,[1]Sayfa5!E$1:H$1048576,4,0)</f>
        <v>8.2908</v>
      </c>
      <c r="I1418" s="3" t="n">
        <f aca="false">H1418*(1+F1418)/0.85</f>
        <v>11.5095811764706</v>
      </c>
      <c r="J1418" s="15" t="s">
        <v>2390</v>
      </c>
      <c r="K1418" s="61"/>
    </row>
    <row r="1419" s="73" customFormat="true" ht="15" hidden="false" customHeight="false" outlineLevel="0" collapsed="false">
      <c r="A1419" s="3" t="s">
        <v>3518</v>
      </c>
      <c r="B1419" s="15" t="s">
        <v>11</v>
      </c>
      <c r="C1419" s="15" t="s">
        <v>3463</v>
      </c>
      <c r="D1419" s="15" t="s">
        <v>3464</v>
      </c>
      <c r="E1419" s="15" t="s">
        <v>3519</v>
      </c>
      <c r="F1419" s="15" t="n">
        <v>0.18</v>
      </c>
      <c r="G1419" s="15" t="s">
        <v>15</v>
      </c>
      <c r="H1419" s="3" t="n">
        <f aca="false">VLOOKUP(E1419,[1]Sayfa5!E$1:H$1048576,4,0)</f>
        <v>8.2908</v>
      </c>
      <c r="I1419" s="3" t="n">
        <f aca="false">H1419*(1+F1419)/0.85</f>
        <v>11.5095811764706</v>
      </c>
      <c r="J1419" s="15" t="s">
        <v>2393</v>
      </c>
      <c r="K1419" s="61"/>
    </row>
    <row r="1420" s="73" customFormat="true" ht="15" hidden="false" customHeight="false" outlineLevel="0" collapsed="false">
      <c r="A1420" s="3" t="s">
        <v>3520</v>
      </c>
      <c r="B1420" s="15" t="s">
        <v>11</v>
      </c>
      <c r="C1420" s="15" t="s">
        <v>3463</v>
      </c>
      <c r="D1420" s="15" t="s">
        <v>3464</v>
      </c>
      <c r="E1420" s="15" t="s">
        <v>3521</v>
      </c>
      <c r="F1420" s="15" t="n">
        <v>0.18</v>
      </c>
      <c r="G1420" s="15" t="s">
        <v>15</v>
      </c>
      <c r="H1420" s="3" t="n">
        <f aca="false">VLOOKUP(E1420,[1]Sayfa5!E$1:H$1048576,4,0)</f>
        <v>8.2908</v>
      </c>
      <c r="I1420" s="3" t="n">
        <f aca="false">H1420*(1+F1420)/0.85</f>
        <v>11.5095811764706</v>
      </c>
      <c r="J1420" s="15" t="s">
        <v>2396</v>
      </c>
      <c r="K1420" s="61"/>
    </row>
    <row r="1421" s="73" customFormat="true" ht="15" hidden="false" customHeight="false" outlineLevel="0" collapsed="false">
      <c r="A1421" s="3" t="s">
        <v>3522</v>
      </c>
      <c r="B1421" s="15" t="s">
        <v>11</v>
      </c>
      <c r="C1421" s="15" t="s">
        <v>3463</v>
      </c>
      <c r="D1421" s="15" t="s">
        <v>3464</v>
      </c>
      <c r="E1421" s="15" t="s">
        <v>3523</v>
      </c>
      <c r="F1421" s="15" t="n">
        <v>0.18</v>
      </c>
      <c r="G1421" s="15" t="s">
        <v>15</v>
      </c>
      <c r="H1421" s="3" t="n">
        <f aca="false">VLOOKUP(E1421,[1]Sayfa5!E$1:H$1048576,4,0)</f>
        <v>8.2908</v>
      </c>
      <c r="I1421" s="3" t="n">
        <f aca="false">H1421*(1+F1421)/0.85</f>
        <v>11.5095811764706</v>
      </c>
      <c r="J1421" s="15" t="s">
        <v>2399</v>
      </c>
      <c r="K1421" s="61"/>
    </row>
    <row r="1422" s="73" customFormat="true" ht="15" hidden="false" customHeight="false" outlineLevel="0" collapsed="false">
      <c r="A1422" s="3" t="s">
        <v>3524</v>
      </c>
      <c r="B1422" s="15" t="s">
        <v>11</v>
      </c>
      <c r="C1422" s="15" t="s">
        <v>3463</v>
      </c>
      <c r="D1422" s="15" t="s">
        <v>3464</v>
      </c>
      <c r="E1422" s="15" t="s">
        <v>3525</v>
      </c>
      <c r="F1422" s="15" t="n">
        <v>0.18</v>
      </c>
      <c r="G1422" s="15" t="s">
        <v>15</v>
      </c>
      <c r="H1422" s="3" t="n">
        <f aca="false">VLOOKUP(E1422,[1]Sayfa5!E$1:H$1048576,4,0)</f>
        <v>8.2908</v>
      </c>
      <c r="I1422" s="3" t="n">
        <f aca="false">H1422*(1+F1422)/0.85</f>
        <v>11.5095811764706</v>
      </c>
      <c r="J1422" s="15" t="s">
        <v>2402</v>
      </c>
      <c r="K1422" s="61"/>
    </row>
    <row r="1423" s="73" customFormat="true" ht="15" hidden="false" customHeight="false" outlineLevel="0" collapsed="false">
      <c r="A1423" s="3" t="s">
        <v>3526</v>
      </c>
      <c r="B1423" s="15" t="s">
        <v>11</v>
      </c>
      <c r="C1423" s="15" t="s">
        <v>3463</v>
      </c>
      <c r="D1423" s="15" t="s">
        <v>3464</v>
      </c>
      <c r="E1423" s="15" t="s">
        <v>3527</v>
      </c>
      <c r="F1423" s="15" t="n">
        <v>0.18</v>
      </c>
      <c r="G1423" s="15" t="s">
        <v>15</v>
      </c>
      <c r="H1423" s="3" t="n">
        <f aca="false">VLOOKUP(E1423,[1]Sayfa5!E$1:H$1048576,4,0)</f>
        <v>8.2908</v>
      </c>
      <c r="I1423" s="3" t="n">
        <f aca="false">H1423*(1+F1423)/0.85</f>
        <v>11.5095811764706</v>
      </c>
      <c r="J1423" s="15" t="s">
        <v>2405</v>
      </c>
      <c r="K1423" s="61"/>
    </row>
    <row r="1424" s="73" customFormat="true" ht="15" hidden="false" customHeight="false" outlineLevel="0" collapsed="false">
      <c r="A1424" s="3" t="s">
        <v>3528</v>
      </c>
      <c r="B1424" s="15" t="s">
        <v>11</v>
      </c>
      <c r="C1424" s="15" t="s">
        <v>3463</v>
      </c>
      <c r="D1424" s="15" t="s">
        <v>3464</v>
      </c>
      <c r="E1424" s="15" t="s">
        <v>3529</v>
      </c>
      <c r="F1424" s="15" t="n">
        <v>0.18</v>
      </c>
      <c r="G1424" s="15" t="s">
        <v>15</v>
      </c>
      <c r="H1424" s="3" t="n">
        <f aca="false">VLOOKUP(E1424,[1]Sayfa5!E$1:H$1048576,4,0)</f>
        <v>8.2908</v>
      </c>
      <c r="I1424" s="3" t="n">
        <f aca="false">H1424*(1+F1424)/0.85</f>
        <v>11.5095811764706</v>
      </c>
      <c r="J1424" s="15" t="s">
        <v>2408</v>
      </c>
      <c r="K1424" s="61"/>
    </row>
    <row r="1425" s="73" customFormat="true" ht="15" hidden="false" customHeight="false" outlineLevel="0" collapsed="false">
      <c r="A1425" s="3" t="s">
        <v>3530</v>
      </c>
      <c r="B1425" s="15" t="s">
        <v>11</v>
      </c>
      <c r="C1425" s="15" t="s">
        <v>3463</v>
      </c>
      <c r="D1425" s="15" t="s">
        <v>3464</v>
      </c>
      <c r="E1425" s="15" t="s">
        <v>3531</v>
      </c>
      <c r="F1425" s="15" t="n">
        <v>0.18</v>
      </c>
      <c r="G1425" s="15" t="s">
        <v>15</v>
      </c>
      <c r="H1425" s="3" t="n">
        <f aca="false">VLOOKUP(E1425,[1]Sayfa5!E$1:H$1048576,4,0)</f>
        <v>8.2908</v>
      </c>
      <c r="I1425" s="3" t="n">
        <f aca="false">H1425*(1+F1425)/0.85</f>
        <v>11.5095811764706</v>
      </c>
      <c r="J1425" s="15" t="s">
        <v>2411</v>
      </c>
      <c r="K1425" s="61"/>
    </row>
    <row r="1426" s="73" customFormat="true" ht="15" hidden="false" customHeight="false" outlineLevel="0" collapsed="false">
      <c r="A1426" s="3" t="s">
        <v>3532</v>
      </c>
      <c r="B1426" s="15" t="s">
        <v>11</v>
      </c>
      <c r="C1426" s="15" t="s">
        <v>3463</v>
      </c>
      <c r="D1426" s="15" t="s">
        <v>3464</v>
      </c>
      <c r="E1426" s="15" t="s">
        <v>3533</v>
      </c>
      <c r="F1426" s="15" t="n">
        <v>0.18</v>
      </c>
      <c r="G1426" s="15" t="s">
        <v>15</v>
      </c>
      <c r="H1426" s="3" t="n">
        <f aca="false">VLOOKUP(E1426,[1]Sayfa5!E$1:H$1048576,4,0)</f>
        <v>8.2908</v>
      </c>
      <c r="I1426" s="3" t="n">
        <f aca="false">H1426*(1+F1426)/0.85</f>
        <v>11.5095811764706</v>
      </c>
      <c r="J1426" s="15" t="s">
        <v>2414</v>
      </c>
      <c r="K1426" s="61"/>
    </row>
    <row r="1427" s="73" customFormat="true" ht="15" hidden="false" customHeight="false" outlineLevel="0" collapsed="false">
      <c r="A1427" s="3" t="s">
        <v>3534</v>
      </c>
      <c r="B1427" s="15" t="s">
        <v>11</v>
      </c>
      <c r="C1427" s="15" t="s">
        <v>3463</v>
      </c>
      <c r="D1427" s="15" t="s">
        <v>3464</v>
      </c>
      <c r="E1427" s="15" t="s">
        <v>3535</v>
      </c>
      <c r="F1427" s="15" t="n">
        <v>0.18</v>
      </c>
      <c r="G1427" s="15" t="s">
        <v>15</v>
      </c>
      <c r="H1427" s="15" t="n">
        <f aca="false">VLOOKUP(E1427,[1]Sayfa5!E$1:H$1048576,4,0)</f>
        <v>5.5836</v>
      </c>
      <c r="I1427" s="3" t="n">
        <f aca="false">H1427*(1+F1427)/0.85</f>
        <v>7.75135058823529</v>
      </c>
      <c r="J1427" s="15" t="str">
        <f aca="false">VLOOKUP(E1427,[1]Sayfa5!E$1:I$1048576,5,0)</f>
        <v>8691474956072</v>
      </c>
      <c r="K1427" s="61"/>
    </row>
    <row r="1428" s="73" customFormat="true" ht="15" hidden="false" customHeight="false" outlineLevel="0" collapsed="false">
      <c r="A1428" s="3" t="s">
        <v>3536</v>
      </c>
      <c r="B1428" s="15" t="s">
        <v>11</v>
      </c>
      <c r="C1428" s="15" t="s">
        <v>3463</v>
      </c>
      <c r="D1428" s="15" t="s">
        <v>3464</v>
      </c>
      <c r="E1428" s="15" t="s">
        <v>3537</v>
      </c>
      <c r="F1428" s="15" t="n">
        <v>0.18</v>
      </c>
      <c r="G1428" s="15" t="s">
        <v>15</v>
      </c>
      <c r="H1428" s="15" t="n">
        <f aca="false">VLOOKUP(E1428,[1]Sayfa5!E$1:H$1048576,4,0)</f>
        <v>5.499</v>
      </c>
      <c r="I1428" s="3" t="n">
        <f aca="false">H1428*(1+F1428)/0.85</f>
        <v>7.63390588235294</v>
      </c>
      <c r="J1428" s="15" t="str">
        <f aca="false">VLOOKUP(E1428,[1]Sayfa5!E$1:I$1048576,5,0)</f>
        <v>8691474204057</v>
      </c>
      <c r="K1428" s="61"/>
    </row>
    <row r="1429" s="73" customFormat="true" ht="15" hidden="false" customHeight="false" outlineLevel="0" collapsed="false">
      <c r="A1429" s="3" t="s">
        <v>3538</v>
      </c>
      <c r="B1429" s="15" t="s">
        <v>11</v>
      </c>
      <c r="C1429" s="15" t="s">
        <v>3463</v>
      </c>
      <c r="D1429" s="15" t="s">
        <v>3464</v>
      </c>
      <c r="E1429" s="15" t="s">
        <v>3539</v>
      </c>
      <c r="F1429" s="15" t="n">
        <v>0.18</v>
      </c>
      <c r="G1429" s="15" t="s">
        <v>15</v>
      </c>
      <c r="H1429" s="15" t="n">
        <f aca="false">VLOOKUP(E1429,[1]Sayfa5!E$1:H$1048576,4,0)</f>
        <v>5.5836</v>
      </c>
      <c r="I1429" s="3" t="n">
        <f aca="false">H1429*(1+F1429)/0.85</f>
        <v>7.75135058823529</v>
      </c>
      <c r="J1429" s="15" t="str">
        <f aca="false">VLOOKUP(E1429,[1]Sayfa5!E$1:I$1048576,5,0)</f>
        <v>8691474401367</v>
      </c>
      <c r="K1429" s="61"/>
    </row>
    <row r="1430" s="73" customFormat="true" ht="15" hidden="false" customHeight="false" outlineLevel="0" collapsed="false">
      <c r="A1430" s="3" t="s">
        <v>3540</v>
      </c>
      <c r="B1430" s="15" t="s">
        <v>11</v>
      </c>
      <c r="C1430" s="15" t="s">
        <v>3463</v>
      </c>
      <c r="D1430" s="15" t="s">
        <v>3464</v>
      </c>
      <c r="E1430" s="15" t="s">
        <v>3541</v>
      </c>
      <c r="F1430" s="15" t="n">
        <v>0.18</v>
      </c>
      <c r="G1430" s="15" t="s">
        <v>15</v>
      </c>
      <c r="H1430" s="15" t="n">
        <f aca="false">VLOOKUP(E1430,[1]Sayfa5!E$1:H$1048576,4,0)</f>
        <v>5.5836</v>
      </c>
      <c r="I1430" s="3" t="n">
        <f aca="false">H1430*(1+F1430)/0.85</f>
        <v>7.75135058823529</v>
      </c>
      <c r="J1430" s="15" t="str">
        <f aca="false">VLOOKUP(E1430,[1]Sayfa5!E$1:I$1048576,5,0)</f>
        <v>8691474401305</v>
      </c>
      <c r="K1430" s="61"/>
    </row>
    <row r="1431" s="73" customFormat="true" ht="15" hidden="false" customHeight="false" outlineLevel="0" collapsed="false">
      <c r="A1431" s="3" t="s">
        <v>3542</v>
      </c>
      <c r="B1431" s="15" t="s">
        <v>11</v>
      </c>
      <c r="C1431" s="15" t="s">
        <v>3463</v>
      </c>
      <c r="D1431" s="15" t="s">
        <v>3464</v>
      </c>
      <c r="E1431" s="15" t="s">
        <v>3543</v>
      </c>
      <c r="F1431" s="15" t="n">
        <v>0.18</v>
      </c>
      <c r="G1431" s="15" t="s">
        <v>15</v>
      </c>
      <c r="H1431" s="15" t="n">
        <f aca="false">VLOOKUP(E1431,[1]Sayfa5!E$1:H$1048576,4,0)</f>
        <v>5.5836</v>
      </c>
      <c r="I1431" s="3" t="n">
        <f aca="false">H1431*(1+F1431)/0.85</f>
        <v>7.75135058823529</v>
      </c>
      <c r="J1431" s="15" t="str">
        <f aca="false">VLOOKUP(E1431,[1]Sayfa5!E$1:I$1048576,5,0)</f>
        <v>8691474401312</v>
      </c>
      <c r="K1431" s="61"/>
    </row>
    <row r="1432" s="73" customFormat="true" ht="15" hidden="false" customHeight="false" outlineLevel="0" collapsed="false">
      <c r="A1432" s="3" t="s">
        <v>3544</v>
      </c>
      <c r="B1432" s="15" t="s">
        <v>11</v>
      </c>
      <c r="C1432" s="15" t="s">
        <v>3463</v>
      </c>
      <c r="D1432" s="15" t="s">
        <v>3464</v>
      </c>
      <c r="E1432" s="15" t="s">
        <v>3545</v>
      </c>
      <c r="F1432" s="15" t="n">
        <v>0.18</v>
      </c>
      <c r="G1432" s="15" t="s">
        <v>15</v>
      </c>
      <c r="H1432" s="15" t="n">
        <f aca="false">VLOOKUP(E1432,[1]Sayfa5!E$1:H$1048576,4,0)</f>
        <v>5.5836</v>
      </c>
      <c r="I1432" s="3" t="n">
        <f aca="false">H1432*(1+F1432)/0.85</f>
        <v>7.75135058823529</v>
      </c>
      <c r="J1432" s="15" t="str">
        <f aca="false">VLOOKUP(E1432,[1]Sayfa5!E$1:I$1048576,5,0)</f>
        <v>8691474401374</v>
      </c>
      <c r="K1432" s="61"/>
    </row>
    <row r="1433" s="73" customFormat="true" ht="15" hidden="false" customHeight="false" outlineLevel="0" collapsed="false">
      <c r="A1433" s="3" t="s">
        <v>3546</v>
      </c>
      <c r="B1433" s="15" t="s">
        <v>11</v>
      </c>
      <c r="C1433" s="15" t="s">
        <v>3463</v>
      </c>
      <c r="D1433" s="15" t="s">
        <v>3464</v>
      </c>
      <c r="E1433" s="15" t="s">
        <v>3547</v>
      </c>
      <c r="F1433" s="15" t="n">
        <v>0.18</v>
      </c>
      <c r="G1433" s="15" t="s">
        <v>15</v>
      </c>
      <c r="H1433" s="15" t="n">
        <f aca="false">VLOOKUP(E1433,[1]Sayfa5!E$1:H$1048576,4,0)</f>
        <v>5.5836</v>
      </c>
      <c r="I1433" s="3" t="n">
        <f aca="false">H1433*(1+F1433)/0.85</f>
        <v>7.75135058823529</v>
      </c>
      <c r="J1433" s="15" t="str">
        <f aca="false">VLOOKUP(E1433,[1]Sayfa5!E$1:I$1048576,5,0)</f>
        <v>8691474304019</v>
      </c>
      <c r="K1433" s="61"/>
    </row>
    <row r="1434" s="73" customFormat="true" ht="15" hidden="false" customHeight="false" outlineLevel="0" collapsed="false">
      <c r="A1434" s="3" t="s">
        <v>3548</v>
      </c>
      <c r="B1434" s="15" t="s">
        <v>11</v>
      </c>
      <c r="C1434" s="15" t="s">
        <v>3463</v>
      </c>
      <c r="D1434" s="15" t="s">
        <v>3464</v>
      </c>
      <c r="E1434" s="15" t="s">
        <v>3535</v>
      </c>
      <c r="F1434" s="15" t="n">
        <v>0.18</v>
      </c>
      <c r="G1434" s="15" t="s">
        <v>15</v>
      </c>
      <c r="H1434" s="15" t="n">
        <f aca="false">VLOOKUP(E1434,[1]Sayfa5!E$1:H$1048576,4,0)</f>
        <v>5.5836</v>
      </c>
      <c r="I1434" s="3" t="n">
        <f aca="false">H1434*(1+F1434)/0.85</f>
        <v>7.75135058823529</v>
      </c>
      <c r="J1434" s="15" t="str">
        <f aca="false">VLOOKUP(E1434,[1]Sayfa5!E$1:I$1048576,5,0)</f>
        <v>8691474956072</v>
      </c>
      <c r="K1434" s="61"/>
    </row>
    <row r="1435" s="73" customFormat="true" ht="15" hidden="false" customHeight="false" outlineLevel="0" collapsed="false">
      <c r="A1435" s="3" t="s">
        <v>3549</v>
      </c>
      <c r="B1435" s="15" t="s">
        <v>11</v>
      </c>
      <c r="C1435" s="15" t="s">
        <v>3463</v>
      </c>
      <c r="D1435" s="15" t="s">
        <v>3464</v>
      </c>
      <c r="E1435" s="15" t="s">
        <v>3550</v>
      </c>
      <c r="F1435" s="15" t="n">
        <v>0.18</v>
      </c>
      <c r="G1435" s="15" t="s">
        <v>15</v>
      </c>
      <c r="H1435" s="15" t="n">
        <f aca="false">VLOOKUP(E1435,[1]Sayfa5!E$1:H$1048576,4,0)</f>
        <v>5.5836</v>
      </c>
      <c r="I1435" s="3" t="n">
        <f aca="false">H1435*(1+F1435)/0.85</f>
        <v>7.75135058823529</v>
      </c>
      <c r="J1435" s="15" t="str">
        <f aca="false">VLOOKUP(E1435,[1]Sayfa5!E$1:I$1048576,5,0)</f>
        <v>8691474956096</v>
      </c>
      <c r="K1435" s="61"/>
    </row>
    <row r="1436" s="73" customFormat="true" ht="15" hidden="false" customHeight="false" outlineLevel="0" collapsed="false">
      <c r="A1436" s="3" t="s">
        <v>3551</v>
      </c>
      <c r="B1436" s="15" t="s">
        <v>11</v>
      </c>
      <c r="C1436" s="15" t="s">
        <v>3463</v>
      </c>
      <c r="D1436" s="15" t="s">
        <v>3464</v>
      </c>
      <c r="E1436" s="15" t="s">
        <v>3552</v>
      </c>
      <c r="F1436" s="15" t="n">
        <v>0.18</v>
      </c>
      <c r="G1436" s="15" t="s">
        <v>15</v>
      </c>
      <c r="H1436" s="15" t="n">
        <f aca="false">VLOOKUP(E1436,[1]Sayfa5!E$1:H$1048576,4,0)</f>
        <v>5.5836</v>
      </c>
      <c r="I1436" s="3" t="n">
        <f aca="false">H1436*(1+F1436)/0.85</f>
        <v>7.75135058823529</v>
      </c>
      <c r="J1436" s="15" t="str">
        <f aca="false">VLOOKUP(E1436,[1]Sayfa5!E$1:I$1048576,5,0)</f>
        <v>8691474304064</v>
      </c>
      <c r="K1436" s="61"/>
    </row>
    <row r="1437" s="73" customFormat="true" ht="15" hidden="false" customHeight="false" outlineLevel="0" collapsed="false">
      <c r="A1437" s="3" t="s">
        <v>3553</v>
      </c>
      <c r="B1437" s="15" t="s">
        <v>11</v>
      </c>
      <c r="C1437" s="15" t="s">
        <v>3463</v>
      </c>
      <c r="D1437" s="15" t="s">
        <v>3464</v>
      </c>
      <c r="E1437" s="15" t="s">
        <v>3554</v>
      </c>
      <c r="F1437" s="15" t="n">
        <v>0.18</v>
      </c>
      <c r="G1437" s="15" t="s">
        <v>15</v>
      </c>
      <c r="H1437" s="15" t="n">
        <f aca="false">VLOOKUP(E1437,[1]Sayfa5!E$1:H$1048576,4,0)</f>
        <v>5.5836</v>
      </c>
      <c r="I1437" s="3" t="n">
        <f aca="false">H1437*(1+F1437)/0.85</f>
        <v>7.75135058823529</v>
      </c>
      <c r="J1437" s="15" t="str">
        <f aca="false">VLOOKUP(E1437,[1]Sayfa5!E$1:I$1048576,5,0)</f>
        <v>8691474401381</v>
      </c>
      <c r="K1437" s="61"/>
    </row>
    <row r="1438" s="73" customFormat="true" ht="15" hidden="false" customHeight="false" outlineLevel="0" collapsed="false">
      <c r="A1438" s="3" t="s">
        <v>3555</v>
      </c>
      <c r="B1438" s="15" t="s">
        <v>11</v>
      </c>
      <c r="C1438" s="15" t="s">
        <v>3463</v>
      </c>
      <c r="D1438" s="15" t="s">
        <v>3464</v>
      </c>
      <c r="E1438" s="15" t="s">
        <v>3556</v>
      </c>
      <c r="F1438" s="15" t="n">
        <v>0.18</v>
      </c>
      <c r="G1438" s="15" t="s">
        <v>15</v>
      </c>
      <c r="H1438" s="15" t="n">
        <f aca="false">VLOOKUP(E1438,[1]Sayfa5!E$1:H$1048576,4,0)</f>
        <v>5.5836</v>
      </c>
      <c r="I1438" s="3" t="n">
        <f aca="false">H1438*(1+F1438)/0.85</f>
        <v>7.75135058823529</v>
      </c>
      <c r="J1438" s="15" t="str">
        <f aca="false">VLOOKUP(E1438,[1]Sayfa5!E$1:I$1048576,5,0)</f>
        <v>8691474401336</v>
      </c>
      <c r="K1438" s="61"/>
    </row>
    <row r="1439" s="73" customFormat="true" ht="15" hidden="false" customHeight="false" outlineLevel="0" collapsed="false">
      <c r="A1439" s="3" t="s">
        <v>3557</v>
      </c>
      <c r="B1439" s="15" t="s">
        <v>11</v>
      </c>
      <c r="C1439" s="15" t="s">
        <v>3463</v>
      </c>
      <c r="D1439" s="15" t="s">
        <v>3464</v>
      </c>
      <c r="E1439" s="15" t="s">
        <v>3558</v>
      </c>
      <c r="F1439" s="15" t="n">
        <v>0.18</v>
      </c>
      <c r="G1439" s="15" t="s">
        <v>15</v>
      </c>
      <c r="H1439" s="15" t="n">
        <f aca="false">VLOOKUP(E1439,[1]Sayfa5!E$1:H$1048576,4,0)</f>
        <v>5.5836</v>
      </c>
      <c r="I1439" s="3" t="n">
        <f aca="false">H1439*(1+F1439)/0.85</f>
        <v>7.75135058823529</v>
      </c>
      <c r="J1439" s="15" t="str">
        <f aca="false">VLOOKUP(E1439,[1]Sayfa5!E$1:I$1048576,5,0)</f>
        <v>8691474401343</v>
      </c>
      <c r="K1439" s="61"/>
    </row>
    <row r="1440" s="73" customFormat="true" ht="15" hidden="false" customHeight="false" outlineLevel="0" collapsed="false">
      <c r="A1440" s="3" t="s">
        <v>3559</v>
      </c>
      <c r="B1440" s="15" t="s">
        <v>11</v>
      </c>
      <c r="C1440" s="15" t="s">
        <v>3463</v>
      </c>
      <c r="D1440" s="15" t="s">
        <v>3464</v>
      </c>
      <c r="E1440" s="15" t="s">
        <v>3560</v>
      </c>
      <c r="F1440" s="15" t="n">
        <v>0.18</v>
      </c>
      <c r="G1440" s="15" t="s">
        <v>15</v>
      </c>
      <c r="H1440" s="15" t="n">
        <f aca="false">VLOOKUP(E1440,[1]Sayfa5!E$1:H$1048576,4,0)</f>
        <v>5.5836</v>
      </c>
      <c r="I1440" s="3" t="n">
        <f aca="false">H1440*(1+F1440)/0.85</f>
        <v>7.75135058823529</v>
      </c>
      <c r="J1440" s="15" t="str">
        <f aca="false">VLOOKUP(E1440,[1]Sayfa5!E$1:I$1048576,5,0)</f>
        <v>8691474401398</v>
      </c>
      <c r="K1440" s="61"/>
    </row>
    <row r="1441" s="73" customFormat="true" ht="15" hidden="false" customHeight="false" outlineLevel="0" collapsed="false">
      <c r="A1441" s="3" t="s">
        <v>3561</v>
      </c>
      <c r="B1441" s="15" t="s">
        <v>11</v>
      </c>
      <c r="C1441" s="15" t="s">
        <v>3463</v>
      </c>
      <c r="D1441" s="15" t="s">
        <v>3464</v>
      </c>
      <c r="E1441" s="15" t="s">
        <v>3562</v>
      </c>
      <c r="F1441" s="15" t="n">
        <v>0.18</v>
      </c>
      <c r="G1441" s="15" t="s">
        <v>15</v>
      </c>
      <c r="H1441" s="15" t="n">
        <f aca="false">VLOOKUP(E1441,[1]Sayfa5!E$1:H$1048576,4,0)</f>
        <v>5.5836</v>
      </c>
      <c r="I1441" s="3" t="n">
        <f aca="false">H1441*(1+F1441)/0.85</f>
        <v>7.75135058823529</v>
      </c>
      <c r="J1441" s="15" t="str">
        <f aca="false">VLOOKUP(E1441,[1]Sayfa5!E$1:I$1048576,5,0)</f>
        <v>8691474304026</v>
      </c>
      <c r="K1441" s="61"/>
    </row>
    <row r="1442" s="73" customFormat="true" ht="15" hidden="false" customHeight="false" outlineLevel="0" collapsed="false">
      <c r="A1442" s="3" t="s">
        <v>3563</v>
      </c>
      <c r="B1442" s="15" t="s">
        <v>11</v>
      </c>
      <c r="C1442" s="15" t="s">
        <v>3463</v>
      </c>
      <c r="D1442" s="15" t="s">
        <v>3464</v>
      </c>
      <c r="E1442" s="15" t="s">
        <v>3550</v>
      </c>
      <c r="F1442" s="15" t="n">
        <v>0.18</v>
      </c>
      <c r="G1442" s="15" t="s">
        <v>15</v>
      </c>
      <c r="H1442" s="15" t="n">
        <f aca="false">VLOOKUP(E1442,[1]Sayfa5!E$1:H$1048576,4,0)</f>
        <v>5.5836</v>
      </c>
      <c r="I1442" s="3" t="n">
        <f aca="false">H1442*(1+F1442)/0.85</f>
        <v>7.75135058823529</v>
      </c>
      <c r="J1442" s="15" t="str">
        <f aca="false">VLOOKUP(E1442,[1]Sayfa5!E$1:I$1048576,5,0)</f>
        <v>8691474956096</v>
      </c>
      <c r="K1442" s="61"/>
    </row>
    <row r="1443" s="73" customFormat="true" ht="15" hidden="false" customHeight="false" outlineLevel="0" collapsed="false">
      <c r="A1443" s="3" t="s">
        <v>3564</v>
      </c>
      <c r="B1443" s="15" t="s">
        <v>11</v>
      </c>
      <c r="C1443" s="15" t="s">
        <v>3463</v>
      </c>
      <c r="D1443" s="15" t="s">
        <v>3464</v>
      </c>
      <c r="E1443" s="15" t="s">
        <v>3565</v>
      </c>
      <c r="F1443" s="15" t="n">
        <v>0.18</v>
      </c>
      <c r="G1443" s="15" t="s">
        <v>15</v>
      </c>
      <c r="H1443" s="15" t="n">
        <f aca="false">VLOOKUP(E1443,[1]Sayfa5!E$1:H$1048576,4,0)</f>
        <v>3.37554</v>
      </c>
      <c r="I1443" s="3" t="n">
        <f aca="false">H1443*(1+F1443)/0.85</f>
        <v>4.68604376470588</v>
      </c>
      <c r="J1443" s="15" t="str">
        <f aca="false">VLOOKUP(E1443,[1]Sayfa5!E$1:I$1048576,5,0)</f>
        <v>8691474994012</v>
      </c>
      <c r="K1443" s="61"/>
    </row>
    <row r="1444" s="73" customFormat="true" ht="15" hidden="false" customHeight="false" outlineLevel="0" collapsed="false">
      <c r="A1444" s="3" t="s">
        <v>3566</v>
      </c>
      <c r="B1444" s="15" t="s">
        <v>11</v>
      </c>
      <c r="C1444" s="15" t="s">
        <v>3463</v>
      </c>
      <c r="D1444" s="15" t="s">
        <v>3464</v>
      </c>
      <c r="E1444" s="15" t="s">
        <v>3567</v>
      </c>
      <c r="F1444" s="15" t="n">
        <v>0.18</v>
      </c>
      <c r="G1444" s="15" t="s">
        <v>15</v>
      </c>
      <c r="H1444" s="15" t="n">
        <f aca="false">VLOOKUP(E1444,[1]Sayfa5!E$1:H$1048576,4,0)</f>
        <v>3.37554</v>
      </c>
      <c r="I1444" s="3" t="n">
        <f aca="false">H1444*(1+F1444)/0.85</f>
        <v>4.68604376470588</v>
      </c>
      <c r="J1444" s="15" t="str">
        <f aca="false">VLOOKUP(E1444,[1]Sayfa5!E$1:I$1048576,5,0)</f>
        <v>8691474983221</v>
      </c>
      <c r="K1444" s="61"/>
    </row>
    <row r="1445" s="73" customFormat="true" ht="15" hidden="false" customHeight="false" outlineLevel="0" collapsed="false">
      <c r="A1445" s="3" t="s">
        <v>3568</v>
      </c>
      <c r="B1445" s="15" t="s">
        <v>11</v>
      </c>
      <c r="C1445" s="15" t="s">
        <v>3463</v>
      </c>
      <c r="D1445" s="15" t="s">
        <v>3464</v>
      </c>
      <c r="E1445" s="15" t="s">
        <v>3569</v>
      </c>
      <c r="F1445" s="15" t="n">
        <v>0.18</v>
      </c>
      <c r="G1445" s="15" t="s">
        <v>15</v>
      </c>
      <c r="H1445" s="15" t="n">
        <f aca="false">VLOOKUP(E1445,[1]Sayfa5!E$1:H$1048576,4,0)</f>
        <v>3.37554</v>
      </c>
      <c r="I1445" s="3" t="n">
        <f aca="false">H1445*(1+F1445)/0.85</f>
        <v>4.68604376470588</v>
      </c>
      <c r="J1445" s="15" t="str">
        <f aca="false">VLOOKUP(E1445,[1]Sayfa5!E$1:I$1048576,5,0)</f>
        <v>8691474984778</v>
      </c>
      <c r="K1445" s="61"/>
    </row>
    <row r="1446" s="73" customFormat="true" ht="15" hidden="false" customHeight="false" outlineLevel="0" collapsed="false">
      <c r="A1446" s="3" t="s">
        <v>3570</v>
      </c>
      <c r="B1446" s="15" t="s">
        <v>11</v>
      </c>
      <c r="C1446" s="15" t="s">
        <v>3463</v>
      </c>
      <c r="D1446" s="15" t="s">
        <v>3464</v>
      </c>
      <c r="E1446" s="15" t="s">
        <v>3571</v>
      </c>
      <c r="F1446" s="15" t="n">
        <v>0.18</v>
      </c>
      <c r="G1446" s="15" t="s">
        <v>15</v>
      </c>
      <c r="H1446" s="15" t="n">
        <f aca="false">VLOOKUP(E1446,[1]Sayfa5!E$1:H$1048576,4,0)</f>
        <v>3.37554</v>
      </c>
      <c r="I1446" s="3" t="n">
        <f aca="false">H1446*(1+F1446)/0.85</f>
        <v>4.68604376470588</v>
      </c>
      <c r="J1446" s="15" t="str">
        <f aca="false">VLOOKUP(E1446,[1]Sayfa5!E$1:I$1048576,5,0)</f>
        <v>8691474983238</v>
      </c>
      <c r="K1446" s="61"/>
    </row>
    <row r="1447" s="73" customFormat="true" ht="15" hidden="false" customHeight="false" outlineLevel="0" collapsed="false">
      <c r="A1447" s="3" t="s">
        <v>3572</v>
      </c>
      <c r="B1447" s="15" t="s">
        <v>11</v>
      </c>
      <c r="C1447" s="15" t="s">
        <v>3463</v>
      </c>
      <c r="D1447" s="15" t="s">
        <v>3464</v>
      </c>
      <c r="E1447" s="15" t="s">
        <v>3573</v>
      </c>
      <c r="F1447" s="15" t="n">
        <v>0.18</v>
      </c>
      <c r="G1447" s="15" t="s">
        <v>15</v>
      </c>
      <c r="H1447" s="15" t="n">
        <f aca="false">VLOOKUP(E1447,[1]Sayfa5!E$1:H$1048576,4,0)</f>
        <v>3.37554</v>
      </c>
      <c r="I1447" s="3" t="n">
        <f aca="false">H1447*(1+F1447)/0.85</f>
        <v>4.68604376470588</v>
      </c>
      <c r="J1447" s="15" t="str">
        <f aca="false">VLOOKUP(E1447,[1]Sayfa5!E$1:I$1048576,5,0)</f>
        <v>8691474994029</v>
      </c>
      <c r="K1447" s="61"/>
    </row>
    <row r="1448" s="73" customFormat="true" ht="15" hidden="false" customHeight="false" outlineLevel="0" collapsed="false">
      <c r="A1448" s="3" t="s">
        <v>3574</v>
      </c>
      <c r="B1448" s="15" t="s">
        <v>11</v>
      </c>
      <c r="C1448" s="15" t="s">
        <v>3463</v>
      </c>
      <c r="D1448" s="15" t="s">
        <v>3464</v>
      </c>
      <c r="E1448" s="15" t="s">
        <v>3575</v>
      </c>
      <c r="F1448" s="15" t="n">
        <v>0.18</v>
      </c>
      <c r="G1448" s="15" t="s">
        <v>15</v>
      </c>
      <c r="H1448" s="15" t="n">
        <f aca="false">VLOOKUP(E1448,[1]Sayfa5!E$1:H$1048576,4,0)</f>
        <v>3.37554</v>
      </c>
      <c r="I1448" s="3" t="n">
        <f aca="false">H1448*(1+F1448)/0.85</f>
        <v>4.68604376470588</v>
      </c>
      <c r="J1448" s="15" t="str">
        <f aca="false">VLOOKUP(E1448,[1]Sayfa5!E$1:I$1048576,5,0)</f>
        <v>8691474000331</v>
      </c>
      <c r="K1448" s="61"/>
    </row>
    <row r="1449" s="73" customFormat="true" ht="15" hidden="false" customHeight="false" outlineLevel="0" collapsed="false">
      <c r="A1449" s="3" t="s">
        <v>3576</v>
      </c>
      <c r="B1449" s="15" t="s">
        <v>11</v>
      </c>
      <c r="C1449" s="15" t="s">
        <v>3463</v>
      </c>
      <c r="D1449" s="15" t="s">
        <v>3464</v>
      </c>
      <c r="E1449" s="15" t="s">
        <v>3577</v>
      </c>
      <c r="F1449" s="15" t="n">
        <v>0.18</v>
      </c>
      <c r="G1449" s="15" t="s">
        <v>15</v>
      </c>
      <c r="H1449" s="15" t="n">
        <f aca="false">VLOOKUP(E1449,[1]Sayfa5!E$1:H$1048576,4,0)</f>
        <v>3.37554</v>
      </c>
      <c r="I1449" s="3" t="n">
        <f aca="false">H1449*(1+F1449)/0.85</f>
        <v>4.68604376470588</v>
      </c>
      <c r="J1449" s="15" t="str">
        <f aca="false">VLOOKUP(E1449,[1]Sayfa5!E$1:I$1048576,5,0)</f>
        <v>8691474983245</v>
      </c>
      <c r="K1449" s="61"/>
    </row>
    <row r="1450" s="73" customFormat="true" ht="15" hidden="false" customHeight="false" outlineLevel="0" collapsed="false">
      <c r="A1450" s="3" t="s">
        <v>3578</v>
      </c>
      <c r="B1450" s="15" t="s">
        <v>11</v>
      </c>
      <c r="C1450" s="15" t="s">
        <v>3463</v>
      </c>
      <c r="D1450" s="15" t="s">
        <v>3464</v>
      </c>
      <c r="E1450" s="15" t="s">
        <v>3579</v>
      </c>
      <c r="F1450" s="15" t="n">
        <v>0.18</v>
      </c>
      <c r="G1450" s="15" t="s">
        <v>15</v>
      </c>
      <c r="H1450" s="15" t="n">
        <f aca="false">VLOOKUP(E1450,[1]Sayfa5!E$1:H$1048576,4,0)</f>
        <v>3.37554</v>
      </c>
      <c r="I1450" s="3" t="n">
        <f aca="false">H1450*(1+F1450)/0.85</f>
        <v>4.68604376470588</v>
      </c>
      <c r="J1450" s="15" t="str">
        <f aca="false">VLOOKUP(E1450,[1]Sayfa5!E$1:I$1048576,5,0)</f>
        <v>8691474994050</v>
      </c>
      <c r="K1450" s="61"/>
    </row>
    <row r="1451" s="73" customFormat="true" ht="15" hidden="false" customHeight="false" outlineLevel="0" collapsed="false">
      <c r="A1451" s="3" t="s">
        <v>3580</v>
      </c>
      <c r="B1451" s="15" t="s">
        <v>11</v>
      </c>
      <c r="C1451" s="15" t="s">
        <v>3463</v>
      </c>
      <c r="D1451" s="15" t="s">
        <v>3464</v>
      </c>
      <c r="E1451" s="15" t="s">
        <v>3581</v>
      </c>
      <c r="F1451" s="15" t="n">
        <v>0.18</v>
      </c>
      <c r="G1451" s="15" t="s">
        <v>15</v>
      </c>
      <c r="H1451" s="15" t="n">
        <f aca="false">VLOOKUP(E1451,[1]Sayfa5!E$1:H$1048576,4,0)</f>
        <v>3.37554</v>
      </c>
      <c r="I1451" s="3" t="n">
        <f aca="false">H1451*(1+F1451)/0.85</f>
        <v>4.68604376470588</v>
      </c>
      <c r="J1451" s="15" t="str">
        <f aca="false">VLOOKUP(E1451,[1]Sayfa5!E$1:I$1048576,5,0)</f>
        <v>8691474983252</v>
      </c>
      <c r="K1451" s="61"/>
    </row>
    <row r="1452" s="73" customFormat="true" ht="15" hidden="false" customHeight="false" outlineLevel="0" collapsed="false">
      <c r="A1452" s="3" t="s">
        <v>3582</v>
      </c>
      <c r="B1452" s="15" t="s">
        <v>11</v>
      </c>
      <c r="C1452" s="15" t="s">
        <v>3463</v>
      </c>
      <c r="D1452" s="15" t="s">
        <v>3464</v>
      </c>
      <c r="E1452" s="15" t="s">
        <v>3583</v>
      </c>
      <c r="F1452" s="15" t="n">
        <v>0.18</v>
      </c>
      <c r="G1452" s="15" t="s">
        <v>15</v>
      </c>
      <c r="H1452" s="15" t="n">
        <f aca="false">VLOOKUP(E1452,[1]Sayfa5!E$1:H$1048576,4,0)</f>
        <v>3.37554</v>
      </c>
      <c r="I1452" s="3" t="n">
        <f aca="false">H1452*(1+F1452)/0.85</f>
        <v>4.68604376470588</v>
      </c>
      <c r="J1452" s="15" t="str">
        <f aca="false">VLOOKUP(E1452,[1]Sayfa5!E$1:I$1048576,5,0)</f>
        <v>8691474984785</v>
      </c>
      <c r="K1452" s="61"/>
    </row>
    <row r="1453" s="73" customFormat="true" ht="15" hidden="false" customHeight="false" outlineLevel="0" collapsed="false">
      <c r="A1453" s="3" t="s">
        <v>3584</v>
      </c>
      <c r="B1453" s="15" t="s">
        <v>11</v>
      </c>
      <c r="C1453" s="15" t="s">
        <v>3463</v>
      </c>
      <c r="D1453" s="15" t="s">
        <v>3464</v>
      </c>
      <c r="E1453" s="15" t="s">
        <v>3585</v>
      </c>
      <c r="F1453" s="15" t="n">
        <v>0.18</v>
      </c>
      <c r="G1453" s="15" t="s">
        <v>15</v>
      </c>
      <c r="H1453" s="15" t="n">
        <f aca="false">VLOOKUP(E1453,[1]Sayfa5!E$1:H$1048576,4,0)</f>
        <v>3.37554</v>
      </c>
      <c r="I1453" s="3" t="n">
        <f aca="false">H1453*(1+F1453)/0.85</f>
        <v>4.68604376470588</v>
      </c>
      <c r="J1453" s="15" t="str">
        <f aca="false">VLOOKUP(E1453,[1]Sayfa5!E$1:I$1048576,5,0)</f>
        <v>8691474983269</v>
      </c>
      <c r="K1453" s="61"/>
    </row>
    <row r="1454" s="73" customFormat="true" ht="15" hidden="false" customHeight="false" outlineLevel="0" collapsed="false">
      <c r="A1454" s="3" t="s">
        <v>3586</v>
      </c>
      <c r="B1454" s="15" t="s">
        <v>11</v>
      </c>
      <c r="C1454" s="15" t="s">
        <v>3463</v>
      </c>
      <c r="D1454" s="15" t="s">
        <v>3464</v>
      </c>
      <c r="E1454" s="15" t="s">
        <v>3587</v>
      </c>
      <c r="F1454" s="15" t="n">
        <v>0.18</v>
      </c>
      <c r="G1454" s="15" t="s">
        <v>15</v>
      </c>
      <c r="H1454" s="15" t="n">
        <f aca="false">VLOOKUP(E1454,[1]Sayfa5!E$1:H$1048576,4,0)</f>
        <v>3.37554</v>
      </c>
      <c r="I1454" s="3" t="n">
        <f aca="false">H1454*(1+F1454)/0.85</f>
        <v>4.68604376470588</v>
      </c>
      <c r="J1454" s="15" t="str">
        <f aca="false">VLOOKUP(E1454,[1]Sayfa5!E$1:I$1048576,5,0)</f>
        <v>8691474994067</v>
      </c>
      <c r="K1454" s="61"/>
    </row>
    <row r="1455" s="73" customFormat="true" ht="15" hidden="false" customHeight="false" outlineLevel="0" collapsed="false">
      <c r="A1455" s="3" t="s">
        <v>3588</v>
      </c>
      <c r="B1455" s="15" t="s">
        <v>11</v>
      </c>
      <c r="C1455" s="15" t="s">
        <v>3463</v>
      </c>
      <c r="D1455" s="15" t="s">
        <v>3464</v>
      </c>
      <c r="E1455" s="15" t="s">
        <v>3589</v>
      </c>
      <c r="F1455" s="15" t="n">
        <v>0.18</v>
      </c>
      <c r="G1455" s="15" t="s">
        <v>15</v>
      </c>
      <c r="H1455" s="15" t="n">
        <f aca="false">VLOOKUP(E1455,[1]Sayfa5!E$1:H$1048576,4,0)</f>
        <v>3.37554</v>
      </c>
      <c r="I1455" s="3" t="n">
        <f aca="false">H1455*(1+F1455)/0.85</f>
        <v>4.68604376470588</v>
      </c>
      <c r="J1455" s="15" t="str">
        <f aca="false">VLOOKUP(E1455,[1]Sayfa5!E$1:I$1048576,5,0)</f>
        <v>8691474000348</v>
      </c>
      <c r="K1455" s="61"/>
    </row>
    <row r="1456" s="73" customFormat="true" ht="15" hidden="false" customHeight="false" outlineLevel="0" collapsed="false">
      <c r="A1456" s="3" t="s">
        <v>3590</v>
      </c>
      <c r="B1456" s="15" t="s">
        <v>11</v>
      </c>
      <c r="C1456" s="15" t="s">
        <v>3463</v>
      </c>
      <c r="D1456" s="15" t="s">
        <v>3464</v>
      </c>
      <c r="E1456" s="15" t="s">
        <v>3591</v>
      </c>
      <c r="F1456" s="15" t="n">
        <v>0.18</v>
      </c>
      <c r="G1456" s="15" t="s">
        <v>15</v>
      </c>
      <c r="H1456" s="15" t="n">
        <f aca="false">VLOOKUP(E1456,[1]Sayfa5!E$1:H$1048576,4,0)</f>
        <v>3.37554</v>
      </c>
      <c r="I1456" s="3" t="n">
        <f aca="false">H1456*(1+F1456)/0.85</f>
        <v>4.68604376470588</v>
      </c>
      <c r="J1456" s="15" t="str">
        <f aca="false">VLOOKUP(E1456,[1]Sayfa5!E$1:I$1048576,5,0)</f>
        <v>8691474983276</v>
      </c>
      <c r="K1456" s="61"/>
    </row>
    <row r="1457" s="73" customFormat="true" ht="15" hidden="false" customHeight="false" outlineLevel="0" collapsed="false">
      <c r="A1457" s="3" t="s">
        <v>3592</v>
      </c>
      <c r="B1457" s="15" t="s">
        <v>11</v>
      </c>
      <c r="C1457" s="15" t="s">
        <v>3463</v>
      </c>
      <c r="D1457" s="15" t="s">
        <v>3464</v>
      </c>
      <c r="E1457" s="15" t="s">
        <v>3593</v>
      </c>
      <c r="F1457" s="15" t="n">
        <v>0.18</v>
      </c>
      <c r="G1457" s="15" t="s">
        <v>15</v>
      </c>
      <c r="H1457" s="15" t="n">
        <f aca="false">2.35*5</f>
        <v>11.75</v>
      </c>
      <c r="I1457" s="3" t="n">
        <f aca="false">H1457*(1+F1457)/0.85</f>
        <v>16.3117647058824</v>
      </c>
      <c r="J1457" s="15" t="s">
        <v>2509</v>
      </c>
      <c r="K1457" s="61"/>
    </row>
    <row r="1458" s="73" customFormat="true" ht="15" hidden="false" customHeight="false" outlineLevel="0" collapsed="false">
      <c r="A1458" s="3" t="s">
        <v>3594</v>
      </c>
      <c r="B1458" s="15" t="s">
        <v>11</v>
      </c>
      <c r="C1458" s="15" t="s">
        <v>3463</v>
      </c>
      <c r="D1458" s="15" t="s">
        <v>3464</v>
      </c>
      <c r="E1458" s="15" t="s">
        <v>3595</v>
      </c>
      <c r="F1458" s="15" t="n">
        <v>0.18</v>
      </c>
      <c r="G1458" s="15" t="s">
        <v>15</v>
      </c>
      <c r="H1458" s="15" t="n">
        <f aca="false">2.35*5</f>
        <v>11.75</v>
      </c>
      <c r="I1458" s="3" t="n">
        <f aca="false">H1458*(1+F1458)/0.85</f>
        <v>16.3117647058824</v>
      </c>
      <c r="J1458" s="15" t="s">
        <v>2512</v>
      </c>
      <c r="K1458" s="61"/>
    </row>
    <row r="1459" s="73" customFormat="true" ht="15" hidden="false" customHeight="false" outlineLevel="0" collapsed="false">
      <c r="A1459" s="3" t="s">
        <v>3596</v>
      </c>
      <c r="B1459" s="15" t="s">
        <v>11</v>
      </c>
      <c r="C1459" s="15" t="s">
        <v>3463</v>
      </c>
      <c r="D1459" s="15" t="s">
        <v>3464</v>
      </c>
      <c r="E1459" s="15" t="s">
        <v>3597</v>
      </c>
      <c r="F1459" s="15" t="n">
        <v>0.18</v>
      </c>
      <c r="G1459" s="15" t="s">
        <v>15</v>
      </c>
      <c r="H1459" s="15" t="n">
        <f aca="false">2.35*5</f>
        <v>11.75</v>
      </c>
      <c r="I1459" s="3" t="n">
        <f aca="false">H1459*(1+F1459)/0.85</f>
        <v>16.3117647058824</v>
      </c>
      <c r="J1459" s="15" t="s">
        <v>2515</v>
      </c>
      <c r="K1459" s="61"/>
    </row>
    <row r="1460" s="73" customFormat="true" ht="15" hidden="false" customHeight="false" outlineLevel="0" collapsed="false">
      <c r="A1460" s="3" t="s">
        <v>3598</v>
      </c>
      <c r="B1460" s="15" t="s">
        <v>11</v>
      </c>
      <c r="C1460" s="15" t="s">
        <v>3463</v>
      </c>
      <c r="D1460" s="15" t="s">
        <v>3464</v>
      </c>
      <c r="E1460" s="15" t="s">
        <v>3599</v>
      </c>
      <c r="F1460" s="15" t="n">
        <v>0.18</v>
      </c>
      <c r="G1460" s="15" t="s">
        <v>15</v>
      </c>
      <c r="H1460" s="15" t="n">
        <f aca="false">2.35*5</f>
        <v>11.75</v>
      </c>
      <c r="I1460" s="3" t="n">
        <f aca="false">H1460*(1+F1460)/0.85</f>
        <v>16.3117647058824</v>
      </c>
      <c r="J1460" s="15" t="s">
        <v>2518</v>
      </c>
      <c r="K1460" s="61"/>
    </row>
    <row r="1461" s="73" customFormat="true" ht="15" hidden="false" customHeight="false" outlineLevel="0" collapsed="false">
      <c r="A1461" s="3" t="s">
        <v>3600</v>
      </c>
      <c r="B1461" s="15" t="s">
        <v>11</v>
      </c>
      <c r="C1461" s="15" t="s">
        <v>3463</v>
      </c>
      <c r="D1461" s="15" t="s">
        <v>3464</v>
      </c>
      <c r="E1461" s="15" t="s">
        <v>3601</v>
      </c>
      <c r="F1461" s="15" t="n">
        <v>0.18</v>
      </c>
      <c r="G1461" s="15" t="s">
        <v>15</v>
      </c>
      <c r="H1461" s="15" t="n">
        <f aca="false">2.35*5</f>
        <v>11.75</v>
      </c>
      <c r="I1461" s="3" t="n">
        <f aca="false">H1461*(1+F1461)/0.85</f>
        <v>16.3117647058824</v>
      </c>
      <c r="J1461" s="50" t="s">
        <v>4642</v>
      </c>
      <c r="K1461" s="61"/>
    </row>
    <row r="1462" s="73" customFormat="true" ht="15" hidden="false" customHeight="false" outlineLevel="0" collapsed="false">
      <c r="A1462" s="3" t="s">
        <v>3602</v>
      </c>
      <c r="B1462" s="15" t="s">
        <v>11</v>
      </c>
      <c r="C1462" s="15" t="s">
        <v>3463</v>
      </c>
      <c r="D1462" s="15" t="s">
        <v>3464</v>
      </c>
      <c r="E1462" s="15" t="s">
        <v>3603</v>
      </c>
      <c r="F1462" s="15" t="n">
        <v>0.18</v>
      </c>
      <c r="G1462" s="15" t="s">
        <v>15</v>
      </c>
      <c r="H1462" s="15" t="n">
        <f aca="false">2.35*5</f>
        <v>11.75</v>
      </c>
      <c r="I1462" s="3" t="n">
        <f aca="false">H1462*(1+F1462)/0.85</f>
        <v>16.3117647058824</v>
      </c>
      <c r="J1462" s="50" t="s">
        <v>4642</v>
      </c>
      <c r="K1462" s="61"/>
    </row>
    <row r="1463" s="73" customFormat="true" ht="15" hidden="false" customHeight="false" outlineLevel="0" collapsed="false">
      <c r="A1463" s="3" t="s">
        <v>3604</v>
      </c>
      <c r="B1463" s="15" t="s">
        <v>11</v>
      </c>
      <c r="C1463" s="15" t="s">
        <v>3463</v>
      </c>
      <c r="D1463" s="15" t="s">
        <v>3464</v>
      </c>
      <c r="E1463" s="15" t="s">
        <v>3605</v>
      </c>
      <c r="F1463" s="15" t="n">
        <v>0.18</v>
      </c>
      <c r="G1463" s="15" t="s">
        <v>15</v>
      </c>
      <c r="H1463" s="15" t="n">
        <f aca="false">2.35*5</f>
        <v>11.75</v>
      </c>
      <c r="I1463" s="3" t="n">
        <f aca="false">H1463*(1+F1463)/0.85</f>
        <v>16.3117647058824</v>
      </c>
      <c r="J1463" s="50" t="s">
        <v>4642</v>
      </c>
      <c r="K1463" s="61"/>
    </row>
    <row r="1464" s="73" customFormat="true" ht="15" hidden="false" customHeight="false" outlineLevel="0" collapsed="false">
      <c r="A1464" s="3" t="s">
        <v>3606</v>
      </c>
      <c r="B1464" s="15" t="s">
        <v>11</v>
      </c>
      <c r="C1464" s="15" t="s">
        <v>3463</v>
      </c>
      <c r="D1464" s="15" t="s">
        <v>3464</v>
      </c>
      <c r="E1464" s="15" t="s">
        <v>3607</v>
      </c>
      <c r="F1464" s="15" t="n">
        <v>0.18</v>
      </c>
      <c r="G1464" s="15" t="s">
        <v>15</v>
      </c>
      <c r="H1464" s="15" t="n">
        <f aca="false">2.35*5</f>
        <v>11.75</v>
      </c>
      <c r="I1464" s="3" t="n">
        <f aca="false">H1464*(1+F1464)/0.85</f>
        <v>16.3117647058824</v>
      </c>
      <c r="J1464" s="50" t="s">
        <v>4642</v>
      </c>
      <c r="K1464" s="61"/>
    </row>
    <row r="1465" s="73" customFormat="true" ht="15" hidden="false" customHeight="false" outlineLevel="0" collapsed="false">
      <c r="A1465" s="3" t="s">
        <v>3608</v>
      </c>
      <c r="B1465" s="15" t="s">
        <v>11</v>
      </c>
      <c r="C1465" s="15" t="s">
        <v>3463</v>
      </c>
      <c r="D1465" s="15" t="s">
        <v>3464</v>
      </c>
      <c r="E1465" s="15" t="s">
        <v>3609</v>
      </c>
      <c r="F1465" s="15" t="n">
        <v>0.18</v>
      </c>
      <c r="G1465" s="15" t="s">
        <v>15</v>
      </c>
      <c r="H1465" s="15" t="n">
        <f aca="false">2.35*5</f>
        <v>11.75</v>
      </c>
      <c r="I1465" s="3" t="n">
        <f aca="false">H1465*(1+F1465)/0.85</f>
        <v>16.3117647058824</v>
      </c>
      <c r="J1465" s="50" t="s">
        <v>4642</v>
      </c>
      <c r="K1465" s="61"/>
    </row>
    <row r="1466" s="73" customFormat="true" ht="15" hidden="false" customHeight="false" outlineLevel="0" collapsed="false">
      <c r="A1466" s="3" t="s">
        <v>3610</v>
      </c>
      <c r="B1466" s="15" t="s">
        <v>11</v>
      </c>
      <c r="C1466" s="15" t="s">
        <v>3463</v>
      </c>
      <c r="D1466" s="15" t="s">
        <v>3464</v>
      </c>
      <c r="E1466" s="15" t="s">
        <v>3611</v>
      </c>
      <c r="F1466" s="15" t="n">
        <v>0.18</v>
      </c>
      <c r="G1466" s="15" t="s">
        <v>15</v>
      </c>
      <c r="H1466" s="15" t="n">
        <f aca="false">2.35*5</f>
        <v>11.75</v>
      </c>
      <c r="I1466" s="3" t="n">
        <f aca="false">H1466*(1+F1466)/0.85</f>
        <v>16.3117647058824</v>
      </c>
      <c r="J1466" s="50" t="s">
        <v>4642</v>
      </c>
      <c r="K1466" s="61"/>
    </row>
    <row r="1467" s="73" customFormat="true" ht="15" hidden="false" customHeight="false" outlineLevel="0" collapsed="false">
      <c r="A1467" s="3" t="s">
        <v>3623</v>
      </c>
      <c r="B1467" s="15" t="s">
        <v>11</v>
      </c>
      <c r="C1467" s="15" t="s">
        <v>3463</v>
      </c>
      <c r="D1467" s="15" t="s">
        <v>3613</v>
      </c>
      <c r="E1467" s="15" t="s">
        <v>3624</v>
      </c>
      <c r="F1467" s="15" t="n">
        <v>0.18</v>
      </c>
      <c r="G1467" s="15" t="s">
        <v>15</v>
      </c>
      <c r="H1467" s="15" t="n">
        <f aca="false">VLOOKUP(E1467,[1]Sayfa5!E$1:H$1048576,4,0)</f>
        <v>2.52954</v>
      </c>
      <c r="I1467" s="3" t="n">
        <f aca="false">H1467*(1+F1467)/0.85</f>
        <v>3.51159670588235</v>
      </c>
      <c r="J1467" s="15" t="str">
        <f aca="false">VLOOKUP(E1467,[1]Sayfa5!E$1:I$1048576,5,0)</f>
        <v>8691474985508</v>
      </c>
      <c r="K1467" s="61"/>
    </row>
    <row r="1468" s="73" customFormat="true" ht="15" hidden="false" customHeight="false" outlineLevel="0" collapsed="false">
      <c r="A1468" s="3" t="s">
        <v>3625</v>
      </c>
      <c r="B1468" s="15" t="s">
        <v>11</v>
      </c>
      <c r="C1468" s="15" t="s">
        <v>3463</v>
      </c>
      <c r="D1468" s="15" t="s">
        <v>3626</v>
      </c>
      <c r="E1468" s="15" t="s">
        <v>3627</v>
      </c>
      <c r="F1468" s="15" t="n">
        <v>0.18</v>
      </c>
      <c r="G1468" s="15" t="s">
        <v>15</v>
      </c>
      <c r="H1468" s="15" t="n">
        <f aca="false">VLOOKUP(E1468,[1]Sayfa5!E$1:H$1048576,4,0)</f>
        <v>4.1454</v>
      </c>
      <c r="I1468" s="3" t="n">
        <f aca="false">H1468*(1+F1468)/0.85</f>
        <v>5.75479058823529</v>
      </c>
      <c r="J1468" s="15" t="str">
        <f aca="false">VLOOKUP(E1468,[1]Sayfa5!E$1:I$1048576,5,0)</f>
        <v>8691474100758</v>
      </c>
      <c r="K1468" s="61"/>
    </row>
    <row r="1469" s="73" customFormat="true" ht="15" hidden="false" customHeight="false" outlineLevel="0" collapsed="false">
      <c r="A1469" s="3" t="s">
        <v>3628</v>
      </c>
      <c r="B1469" s="15" t="s">
        <v>11</v>
      </c>
      <c r="C1469" s="15" t="s">
        <v>3463</v>
      </c>
      <c r="D1469" s="15" t="s">
        <v>3626</v>
      </c>
      <c r="E1469" s="15" t="s">
        <v>3629</v>
      </c>
      <c r="F1469" s="15" t="n">
        <v>0.18</v>
      </c>
      <c r="G1469" s="15" t="s">
        <v>15</v>
      </c>
      <c r="H1469" s="3" t="n">
        <f aca="false">VLOOKUP(E1469,[1]Sayfa5!E$1:H$1048576,4,0)</f>
        <v>7.9524</v>
      </c>
      <c r="I1469" s="3" t="n">
        <f aca="false">H1469*(1+F1469)/0.85</f>
        <v>11.0398023529412</v>
      </c>
      <c r="J1469" s="15" t="s">
        <v>2340</v>
      </c>
      <c r="K1469" s="61"/>
    </row>
    <row r="1470" s="73" customFormat="true" ht="15" hidden="false" customHeight="false" outlineLevel="0" collapsed="false">
      <c r="A1470" s="3" t="s">
        <v>3630</v>
      </c>
      <c r="B1470" s="15" t="s">
        <v>11</v>
      </c>
      <c r="C1470" s="15" t="s">
        <v>3463</v>
      </c>
      <c r="D1470" s="15" t="s">
        <v>3626</v>
      </c>
      <c r="E1470" s="15" t="s">
        <v>3631</v>
      </c>
      <c r="F1470" s="15" t="n">
        <v>0.18</v>
      </c>
      <c r="G1470" s="15" t="s">
        <v>15</v>
      </c>
      <c r="H1470" s="3" t="n">
        <f aca="false">VLOOKUP(E1470,[1]Sayfa5!E$1:H$1048576,4,0)</f>
        <v>4.14</v>
      </c>
      <c r="I1470" s="3" t="n">
        <f aca="false">H1470*(1+F1470)/0.85</f>
        <v>5.74729411764706</v>
      </c>
      <c r="J1470" s="50" t="s">
        <v>2343</v>
      </c>
      <c r="K1470" s="61"/>
    </row>
    <row r="1471" s="73" customFormat="true" ht="15" hidden="false" customHeight="false" outlineLevel="0" collapsed="false">
      <c r="A1471" s="3" t="s">
        <v>3632</v>
      </c>
      <c r="B1471" s="15" t="s">
        <v>11</v>
      </c>
      <c r="C1471" s="15" t="s">
        <v>3463</v>
      </c>
      <c r="D1471" s="15" t="s">
        <v>3626</v>
      </c>
      <c r="E1471" s="15" t="s">
        <v>3633</v>
      </c>
      <c r="F1471" s="15" t="n">
        <v>0.18</v>
      </c>
      <c r="G1471" s="15" t="s">
        <v>15</v>
      </c>
      <c r="H1471" s="3" t="n">
        <f aca="false">VLOOKUP(E1471,[1]Sayfa5!E$1:H$1048576,4,0)</f>
        <v>5.52</v>
      </c>
      <c r="I1471" s="3" t="n">
        <f aca="false">H1471*(1+F1471)/0.85</f>
        <v>7.66305882352941</v>
      </c>
      <c r="J1471" s="50" t="s">
        <v>2346</v>
      </c>
      <c r="K1471" s="61"/>
    </row>
    <row r="1472" s="73" customFormat="true" ht="15" hidden="false" customHeight="false" outlineLevel="0" collapsed="false">
      <c r="A1472" s="3" t="s">
        <v>3634</v>
      </c>
      <c r="B1472" s="15" t="s">
        <v>11</v>
      </c>
      <c r="C1472" s="15" t="s">
        <v>3463</v>
      </c>
      <c r="D1472" s="15" t="s">
        <v>3626</v>
      </c>
      <c r="E1472" s="15" t="s">
        <v>3635</v>
      </c>
      <c r="F1472" s="15" t="n">
        <v>0.18</v>
      </c>
      <c r="G1472" s="15" t="s">
        <v>15</v>
      </c>
      <c r="H1472" s="3" t="n">
        <f aca="false">VLOOKUP(E1472,[1]Sayfa5!E$1:H$1048576,4,0)</f>
        <v>2.85</v>
      </c>
      <c r="I1472" s="3" t="n">
        <f aca="false">H1472*(1+F1472)/0.85</f>
        <v>3.95647058823529</v>
      </c>
      <c r="J1472" s="50" t="s">
        <v>2349</v>
      </c>
      <c r="K1472" s="61"/>
    </row>
    <row r="1473" s="73" customFormat="true" ht="15" hidden="false" customHeight="false" outlineLevel="0" collapsed="false">
      <c r="A1473" s="3" t="s">
        <v>3636</v>
      </c>
      <c r="B1473" s="15" t="s">
        <v>11</v>
      </c>
      <c r="C1473" s="15" t="s">
        <v>3463</v>
      </c>
      <c r="D1473" s="15" t="s">
        <v>3626</v>
      </c>
      <c r="E1473" s="15" t="s">
        <v>3637</v>
      </c>
      <c r="F1473" s="15" t="n">
        <v>0.18</v>
      </c>
      <c r="G1473" s="15" t="s">
        <v>15</v>
      </c>
      <c r="H1473" s="3" t="n">
        <f aca="false">VLOOKUP(E1473,[1]Sayfa5!E$1:H$1048576,4,0)</f>
        <v>23.1804</v>
      </c>
      <c r="I1473" s="3" t="n">
        <f aca="false">H1473*(1+F1473)/0.85</f>
        <v>32.1798494117647</v>
      </c>
      <c r="J1473" s="15" t="s">
        <v>2352</v>
      </c>
      <c r="K1473" s="61"/>
    </row>
    <row r="1474" s="73" customFormat="true" ht="15" hidden="false" customHeight="false" outlineLevel="0" collapsed="false">
      <c r="A1474" s="3" t="s">
        <v>3638</v>
      </c>
      <c r="B1474" s="15" t="s">
        <v>11</v>
      </c>
      <c r="C1474" s="15" t="s">
        <v>3463</v>
      </c>
      <c r="D1474" s="15" t="s">
        <v>3639</v>
      </c>
      <c r="E1474" s="15" t="s">
        <v>3640</v>
      </c>
      <c r="F1474" s="15" t="n">
        <v>0.18</v>
      </c>
      <c r="G1474" s="15" t="s">
        <v>15</v>
      </c>
      <c r="H1474" s="3" t="n">
        <f aca="false">VLOOKUP(E1474,[1]Sayfa5!E$1:H$1048576,4,0)</f>
        <v>13.81</v>
      </c>
      <c r="I1474" s="3" t="n">
        <f aca="false">H1474*(1+F1474)/0.85</f>
        <v>19.1715294117647</v>
      </c>
      <c r="J1474" s="50" t="s">
        <v>2355</v>
      </c>
      <c r="K1474" s="61"/>
    </row>
    <row r="1475" s="73" customFormat="true" ht="15" hidden="false" customHeight="false" outlineLevel="0" collapsed="false">
      <c r="A1475" s="3" t="s">
        <v>3641</v>
      </c>
      <c r="B1475" s="15" t="s">
        <v>11</v>
      </c>
      <c r="C1475" s="15" t="s">
        <v>3463</v>
      </c>
      <c r="D1475" s="15" t="s">
        <v>3639</v>
      </c>
      <c r="E1475" s="15" t="s">
        <v>3642</v>
      </c>
      <c r="F1475" s="15" t="n">
        <v>0.18</v>
      </c>
      <c r="G1475" s="15" t="s">
        <v>15</v>
      </c>
      <c r="H1475" s="3" t="n">
        <f aca="false">VLOOKUP(E1475,[1]Sayfa5!E$1:H$1048576,4,0)</f>
        <v>13.81</v>
      </c>
      <c r="I1475" s="3" t="n">
        <f aca="false">H1475*(1+F1475)/0.85</f>
        <v>19.1715294117647</v>
      </c>
      <c r="J1475" s="79" t="s">
        <v>2358</v>
      </c>
      <c r="K1475" s="61"/>
    </row>
    <row r="1476" s="73" customFormat="true" ht="15" hidden="false" customHeight="false" outlineLevel="0" collapsed="false">
      <c r="A1476" s="3" t="s">
        <v>3643</v>
      </c>
      <c r="B1476" s="15" t="s">
        <v>11</v>
      </c>
      <c r="C1476" s="15" t="s">
        <v>3463</v>
      </c>
      <c r="D1476" s="15" t="s">
        <v>3639</v>
      </c>
      <c r="E1476" s="15" t="s">
        <v>3644</v>
      </c>
      <c r="F1476" s="15" t="n">
        <v>0.18</v>
      </c>
      <c r="G1476" s="15" t="s">
        <v>15</v>
      </c>
      <c r="H1476" s="3" t="n">
        <f aca="false">VLOOKUP(E1476,[1]Sayfa5!E$1:H$1048576,4,0)</f>
        <v>13.81</v>
      </c>
      <c r="I1476" s="3" t="n">
        <f aca="false">H1476*(1+F1476)/0.85</f>
        <v>19.1715294117647</v>
      </c>
      <c r="J1476" s="79" t="s">
        <v>2361</v>
      </c>
      <c r="K1476" s="61"/>
    </row>
    <row r="1477" s="73" customFormat="true" ht="15" hidden="false" customHeight="false" outlineLevel="0" collapsed="false">
      <c r="A1477" s="3" t="s">
        <v>3645</v>
      </c>
      <c r="B1477" s="15" t="s">
        <v>11</v>
      </c>
      <c r="C1477" s="15" t="s">
        <v>3463</v>
      </c>
      <c r="D1477" s="15" t="s">
        <v>3639</v>
      </c>
      <c r="E1477" s="15" t="s">
        <v>3646</v>
      </c>
      <c r="F1477" s="15" t="n">
        <v>0.18</v>
      </c>
      <c r="G1477" s="15" t="s">
        <v>15</v>
      </c>
      <c r="H1477" s="3" t="n">
        <f aca="false">VLOOKUP(E1477,[1]Sayfa5!E$1:H$1048576,4,0)</f>
        <v>13.81</v>
      </c>
      <c r="I1477" s="3" t="n">
        <f aca="false">H1477*(1+F1477)/0.85</f>
        <v>19.1715294117647</v>
      </c>
      <c r="J1477" s="79" t="s">
        <v>2346</v>
      </c>
      <c r="K1477" s="61"/>
    </row>
    <row r="1478" s="73" customFormat="true" ht="15" hidden="false" customHeight="false" outlineLevel="0" collapsed="false">
      <c r="A1478" s="3" t="s">
        <v>3647</v>
      </c>
      <c r="B1478" s="15" t="s">
        <v>11</v>
      </c>
      <c r="C1478" s="15" t="s">
        <v>3463</v>
      </c>
      <c r="D1478" s="15" t="s">
        <v>3639</v>
      </c>
      <c r="E1478" s="15" t="s">
        <v>3648</v>
      </c>
      <c r="F1478" s="15" t="n">
        <v>0.18</v>
      </c>
      <c r="G1478" s="15" t="s">
        <v>15</v>
      </c>
      <c r="H1478" s="3" t="n">
        <f aca="false">VLOOKUP(E1478,[1]Sayfa5!E$1:H$1048576,4,0)</f>
        <v>13.81</v>
      </c>
      <c r="I1478" s="3" t="n">
        <f aca="false">H1478*(1+F1478)/0.85</f>
        <v>19.1715294117647</v>
      </c>
      <c r="J1478" s="79" t="s">
        <v>2366</v>
      </c>
      <c r="K1478" s="61"/>
    </row>
    <row r="1479" s="73" customFormat="true" ht="15" hidden="false" customHeight="false" outlineLevel="0" collapsed="false">
      <c r="A1479" s="3" t="s">
        <v>3649</v>
      </c>
      <c r="B1479" s="15" t="s">
        <v>11</v>
      </c>
      <c r="C1479" s="15" t="s">
        <v>3463</v>
      </c>
      <c r="D1479" s="15" t="s">
        <v>3639</v>
      </c>
      <c r="E1479" s="15" t="s">
        <v>3650</v>
      </c>
      <c r="F1479" s="15" t="n">
        <v>0.18</v>
      </c>
      <c r="G1479" s="15" t="s">
        <v>15</v>
      </c>
      <c r="H1479" s="3" t="n">
        <f aca="false">VLOOKUP(E1479,[1]Sayfa5!E$1:H$1048576,4,0)</f>
        <v>13.81</v>
      </c>
      <c r="I1479" s="3" t="n">
        <f aca="false">H1479*(1+F1479)/0.85</f>
        <v>19.1715294117647</v>
      </c>
      <c r="J1479" s="79" t="s">
        <v>2369</v>
      </c>
      <c r="K1479" s="61"/>
    </row>
    <row r="1480" s="73" customFormat="true" ht="15" hidden="false" customHeight="false" outlineLevel="0" collapsed="false">
      <c r="A1480" s="3" t="s">
        <v>3651</v>
      </c>
      <c r="B1480" s="15" t="s">
        <v>11</v>
      </c>
      <c r="C1480" s="15" t="s">
        <v>3463</v>
      </c>
      <c r="D1480" s="15" t="s">
        <v>3639</v>
      </c>
      <c r="E1480" s="15" t="s">
        <v>3652</v>
      </c>
      <c r="F1480" s="15" t="n">
        <v>0.18</v>
      </c>
      <c r="G1480" s="15" t="s">
        <v>15</v>
      </c>
      <c r="H1480" s="3" t="n">
        <f aca="false">VLOOKUP(E1480,[1]Sayfa5!E$1:H$1048576,4,0)</f>
        <v>13.81</v>
      </c>
      <c r="I1480" s="3" t="n">
        <f aca="false">H1480*(1+F1480)/0.85</f>
        <v>19.1715294117647</v>
      </c>
      <c r="J1480" s="79" t="s">
        <v>2372</v>
      </c>
      <c r="K1480" s="61"/>
    </row>
    <row r="1481" s="73" customFormat="true" ht="15" hidden="false" customHeight="false" outlineLevel="0" collapsed="false">
      <c r="A1481" s="3" t="s">
        <v>3653</v>
      </c>
      <c r="B1481" s="15" t="s">
        <v>11</v>
      </c>
      <c r="C1481" s="15" t="s">
        <v>3463</v>
      </c>
      <c r="D1481" s="15" t="s">
        <v>3639</v>
      </c>
      <c r="E1481" s="15" t="s">
        <v>3654</v>
      </c>
      <c r="F1481" s="15" t="n">
        <v>0.18</v>
      </c>
      <c r="G1481" s="15" t="s">
        <v>15</v>
      </c>
      <c r="H1481" s="3" t="n">
        <f aca="false">VLOOKUP(E1481,[1]Sayfa5!E$1:H$1048576,4,0)</f>
        <v>13.81</v>
      </c>
      <c r="I1481" s="3" t="n">
        <f aca="false">H1481*(1+F1481)/0.85</f>
        <v>19.1715294117647</v>
      </c>
      <c r="J1481" s="79" t="s">
        <v>2375</v>
      </c>
      <c r="K1481" s="61"/>
    </row>
    <row r="1482" s="73" customFormat="true" ht="15" hidden="false" customHeight="false" outlineLevel="0" collapsed="false">
      <c r="A1482" s="3" t="s">
        <v>3655</v>
      </c>
      <c r="B1482" s="15" t="s">
        <v>11</v>
      </c>
      <c r="C1482" s="15" t="s">
        <v>3463</v>
      </c>
      <c r="D1482" s="15" t="s">
        <v>3639</v>
      </c>
      <c r="E1482" s="15" t="s">
        <v>3656</v>
      </c>
      <c r="F1482" s="15" t="n">
        <v>0.18</v>
      </c>
      <c r="G1482" s="15" t="s">
        <v>15</v>
      </c>
      <c r="H1482" s="3" t="n">
        <f aca="false">VLOOKUP(E1482,[1]Sayfa5!E$1:H$1048576,4,0)</f>
        <v>15.69</v>
      </c>
      <c r="I1482" s="3" t="n">
        <f aca="false">H1482*(1+F1482)/0.85</f>
        <v>21.7814117647059</v>
      </c>
      <c r="J1482" s="79" t="s">
        <v>2378</v>
      </c>
      <c r="K1482" s="61"/>
    </row>
    <row r="1483" s="73" customFormat="true" ht="15" hidden="false" customHeight="false" outlineLevel="0" collapsed="false">
      <c r="A1483" s="3" t="s">
        <v>3657</v>
      </c>
      <c r="B1483" s="15" t="s">
        <v>11</v>
      </c>
      <c r="C1483" s="15" t="s">
        <v>3463</v>
      </c>
      <c r="D1483" s="15" t="s">
        <v>3639</v>
      </c>
      <c r="E1483" s="15" t="s">
        <v>3658</v>
      </c>
      <c r="F1483" s="15" t="n">
        <v>0.18</v>
      </c>
      <c r="G1483" s="15" t="s">
        <v>15</v>
      </c>
      <c r="H1483" s="3" t="n">
        <f aca="false">VLOOKUP(E1483,[1]Sayfa5!E$1:H$1048576,4,0)</f>
        <v>15.69</v>
      </c>
      <c r="I1483" s="3" t="n">
        <f aca="false">H1483*(1+F1483)/0.85</f>
        <v>21.7814117647059</v>
      </c>
      <c r="J1483" s="79" t="s">
        <v>2381</v>
      </c>
      <c r="K1483" s="61"/>
    </row>
    <row r="1484" s="73" customFormat="true" ht="15" hidden="false" customHeight="false" outlineLevel="0" collapsed="false">
      <c r="A1484" s="3" t="s">
        <v>3659</v>
      </c>
      <c r="B1484" s="15" t="s">
        <v>11</v>
      </c>
      <c r="C1484" s="15" t="s">
        <v>3463</v>
      </c>
      <c r="D1484" s="15" t="s">
        <v>3639</v>
      </c>
      <c r="E1484" s="15" t="s">
        <v>3660</v>
      </c>
      <c r="F1484" s="15" t="n">
        <v>0.18</v>
      </c>
      <c r="G1484" s="15" t="s">
        <v>15</v>
      </c>
      <c r="H1484" s="3" t="n">
        <f aca="false">VLOOKUP(E1484,[1]Sayfa5!E$1:H$1048576,4,0)</f>
        <v>15.69</v>
      </c>
      <c r="I1484" s="3" t="n">
        <f aca="false">H1484*(1+F1484)/0.85</f>
        <v>21.7814117647059</v>
      </c>
      <c r="J1484" s="79" t="s">
        <v>2384</v>
      </c>
      <c r="K1484" s="61"/>
    </row>
    <row r="1485" s="73" customFormat="true" ht="15" hidden="false" customHeight="false" outlineLevel="0" collapsed="false">
      <c r="A1485" s="3" t="s">
        <v>3661</v>
      </c>
      <c r="B1485" s="15" t="s">
        <v>11</v>
      </c>
      <c r="C1485" s="15" t="s">
        <v>3463</v>
      </c>
      <c r="D1485" s="15" t="s">
        <v>3639</v>
      </c>
      <c r="E1485" s="15" t="s">
        <v>3662</v>
      </c>
      <c r="F1485" s="15" t="n">
        <v>0.18</v>
      </c>
      <c r="G1485" s="15" t="s">
        <v>15</v>
      </c>
      <c r="H1485" s="3" t="n">
        <f aca="false">VLOOKUP(E1485,[1]Sayfa5!E$1:H$1048576,4,0)</f>
        <v>15.69</v>
      </c>
      <c r="I1485" s="3" t="n">
        <f aca="false">H1485*(1+F1485)/0.85</f>
        <v>21.7814117647059</v>
      </c>
      <c r="J1485" s="79" t="s">
        <v>2387</v>
      </c>
      <c r="K1485" s="61"/>
    </row>
    <row r="1486" s="73" customFormat="true" ht="15" hidden="false" customHeight="false" outlineLevel="0" collapsed="false">
      <c r="A1486" s="3" t="s">
        <v>3663</v>
      </c>
      <c r="B1486" s="15" t="s">
        <v>11</v>
      </c>
      <c r="C1486" s="15" t="s">
        <v>3463</v>
      </c>
      <c r="D1486" s="15" t="s">
        <v>3639</v>
      </c>
      <c r="E1486" s="15" t="s">
        <v>3664</v>
      </c>
      <c r="F1486" s="15" t="n">
        <v>0.18</v>
      </c>
      <c r="G1486" s="15" t="s">
        <v>15</v>
      </c>
      <c r="H1486" s="3" t="n">
        <f aca="false">VLOOKUP(E1486,[1]Sayfa5!E$1:H$1048576,4,0)</f>
        <v>15.69</v>
      </c>
      <c r="I1486" s="3" t="n">
        <f aca="false">H1486*(1+F1486)/0.85</f>
        <v>21.7814117647059</v>
      </c>
      <c r="J1486" s="79" t="s">
        <v>2390</v>
      </c>
      <c r="K1486" s="61"/>
    </row>
    <row r="1487" s="73" customFormat="true" ht="15" hidden="false" customHeight="false" outlineLevel="0" collapsed="false">
      <c r="A1487" s="3" t="s">
        <v>3665</v>
      </c>
      <c r="B1487" s="15" t="s">
        <v>11</v>
      </c>
      <c r="C1487" s="15" t="s">
        <v>3463</v>
      </c>
      <c r="D1487" s="15" t="s">
        <v>3639</v>
      </c>
      <c r="E1487" s="15" t="s">
        <v>3666</v>
      </c>
      <c r="F1487" s="15" t="n">
        <v>0.18</v>
      </c>
      <c r="G1487" s="15" t="s">
        <v>15</v>
      </c>
      <c r="H1487" s="3" t="n">
        <f aca="false">VLOOKUP(E1487,[1]Sayfa5!E$1:H$1048576,4,0)</f>
        <v>15.69</v>
      </c>
      <c r="I1487" s="3" t="n">
        <f aca="false">H1487*(1+F1487)/0.85</f>
        <v>21.7814117647059</v>
      </c>
      <c r="J1487" s="79" t="s">
        <v>2393</v>
      </c>
      <c r="K1487" s="61"/>
    </row>
    <row r="1488" s="73" customFormat="true" ht="15" hidden="false" customHeight="false" outlineLevel="0" collapsed="false">
      <c r="A1488" s="3" t="s">
        <v>3667</v>
      </c>
      <c r="B1488" s="15" t="s">
        <v>11</v>
      </c>
      <c r="C1488" s="15" t="s">
        <v>3463</v>
      </c>
      <c r="D1488" s="15" t="s">
        <v>3639</v>
      </c>
      <c r="E1488" s="15" t="s">
        <v>3668</v>
      </c>
      <c r="F1488" s="15" t="n">
        <v>0.18</v>
      </c>
      <c r="G1488" s="15" t="s">
        <v>15</v>
      </c>
      <c r="H1488" s="3" t="n">
        <f aca="false">VLOOKUP(E1488,[1]Sayfa5!E$1:H$1048576,4,0)</f>
        <v>15.69</v>
      </c>
      <c r="I1488" s="3" t="n">
        <f aca="false">H1488*(1+F1488)/0.85</f>
        <v>21.7814117647059</v>
      </c>
      <c r="J1488" s="79" t="s">
        <v>2396</v>
      </c>
      <c r="K1488" s="61"/>
    </row>
    <row r="1489" s="73" customFormat="true" ht="15" hidden="false" customHeight="false" outlineLevel="0" collapsed="false">
      <c r="A1489" s="3" t="s">
        <v>3669</v>
      </c>
      <c r="B1489" s="15" t="s">
        <v>11</v>
      </c>
      <c r="C1489" s="15" t="s">
        <v>3463</v>
      </c>
      <c r="D1489" s="15" t="s">
        <v>3639</v>
      </c>
      <c r="E1489" s="15" t="s">
        <v>3670</v>
      </c>
      <c r="F1489" s="15" t="n">
        <v>0.18</v>
      </c>
      <c r="G1489" s="15" t="s">
        <v>15</v>
      </c>
      <c r="H1489" s="3" t="n">
        <f aca="false">VLOOKUP(E1489,[1]Sayfa5!E$1:H$1048576,4,0)</f>
        <v>15.69</v>
      </c>
      <c r="I1489" s="3" t="n">
        <f aca="false">H1489*(1+F1489)/0.85</f>
        <v>21.7814117647059</v>
      </c>
      <c r="J1489" s="79" t="s">
        <v>2399</v>
      </c>
      <c r="K1489" s="61"/>
    </row>
    <row r="1490" s="73" customFormat="true" ht="15" hidden="false" customHeight="false" outlineLevel="0" collapsed="false">
      <c r="A1490" s="3" t="s">
        <v>3671</v>
      </c>
      <c r="B1490" s="15" t="s">
        <v>11</v>
      </c>
      <c r="C1490" s="15" t="s">
        <v>3463</v>
      </c>
      <c r="D1490" s="15" t="s">
        <v>3639</v>
      </c>
      <c r="E1490" s="15" t="s">
        <v>3672</v>
      </c>
      <c r="F1490" s="15" t="n">
        <v>0.18</v>
      </c>
      <c r="G1490" s="15" t="s">
        <v>15</v>
      </c>
      <c r="H1490" s="3" t="n">
        <f aca="false">VLOOKUP(E1490,[1]Sayfa5!E$1:H$1048576,4,0)</f>
        <v>15.69</v>
      </c>
      <c r="I1490" s="3" t="n">
        <f aca="false">H1490*(1+F1490)/0.85</f>
        <v>21.7814117647059</v>
      </c>
      <c r="J1490" s="79" t="s">
        <v>2402</v>
      </c>
      <c r="K1490" s="61"/>
    </row>
    <row r="1491" s="73" customFormat="true" ht="15" hidden="false" customHeight="false" outlineLevel="0" collapsed="false">
      <c r="A1491" s="3" t="s">
        <v>3673</v>
      </c>
      <c r="B1491" s="15" t="s">
        <v>11</v>
      </c>
      <c r="C1491" s="15" t="s">
        <v>3463</v>
      </c>
      <c r="D1491" s="15" t="s">
        <v>3639</v>
      </c>
      <c r="E1491" s="15" t="s">
        <v>3674</v>
      </c>
      <c r="F1491" s="15" t="n">
        <v>0.18</v>
      </c>
      <c r="G1491" s="15" t="s">
        <v>15</v>
      </c>
      <c r="H1491" s="3" t="n">
        <f aca="false">VLOOKUP(E1491,[1]Sayfa5!E$1:H$1048576,4,0)</f>
        <v>15.69</v>
      </c>
      <c r="I1491" s="3" t="n">
        <f aca="false">H1491*(1+F1491)/0.85</f>
        <v>21.7814117647059</v>
      </c>
      <c r="J1491" s="79" t="s">
        <v>2405</v>
      </c>
      <c r="K1491" s="61"/>
    </row>
    <row r="1492" s="73" customFormat="true" ht="15" hidden="false" customHeight="false" outlineLevel="0" collapsed="false">
      <c r="A1492" s="3" t="s">
        <v>3675</v>
      </c>
      <c r="B1492" s="15" t="s">
        <v>11</v>
      </c>
      <c r="C1492" s="15" t="s">
        <v>3463</v>
      </c>
      <c r="D1492" s="15" t="s">
        <v>3639</v>
      </c>
      <c r="E1492" s="15" t="s">
        <v>3676</v>
      </c>
      <c r="F1492" s="15" t="n">
        <v>0.18</v>
      </c>
      <c r="G1492" s="15" t="s">
        <v>15</v>
      </c>
      <c r="H1492" s="3" t="n">
        <f aca="false">VLOOKUP(E1492,[1]Sayfa5!E$1:H$1048576,4,0)</f>
        <v>15.69</v>
      </c>
      <c r="I1492" s="3" t="n">
        <f aca="false">H1492*(1+F1492)/0.85</f>
        <v>21.7814117647059</v>
      </c>
      <c r="J1492" s="79" t="s">
        <v>2408</v>
      </c>
      <c r="K1492" s="61"/>
    </row>
    <row r="1493" s="73" customFormat="true" ht="15" hidden="false" customHeight="false" outlineLevel="0" collapsed="false">
      <c r="A1493" s="3" t="s">
        <v>3677</v>
      </c>
      <c r="B1493" s="15" t="s">
        <v>11</v>
      </c>
      <c r="C1493" s="15" t="s">
        <v>3463</v>
      </c>
      <c r="D1493" s="15" t="s">
        <v>3639</v>
      </c>
      <c r="E1493" s="15" t="s">
        <v>3678</v>
      </c>
      <c r="F1493" s="15" t="n">
        <v>0.18</v>
      </c>
      <c r="G1493" s="15" t="s">
        <v>15</v>
      </c>
      <c r="H1493" s="3" t="n">
        <f aca="false">VLOOKUP(E1493,[1]Sayfa5!E$1:H$1048576,4,0)</f>
        <v>15.69</v>
      </c>
      <c r="I1493" s="3" t="n">
        <f aca="false">H1493*(1+F1493)/0.85</f>
        <v>21.7814117647059</v>
      </c>
      <c r="J1493" s="79" t="s">
        <v>2411</v>
      </c>
      <c r="K1493" s="61"/>
    </row>
    <row r="1494" s="73" customFormat="true" ht="15" hidden="false" customHeight="false" outlineLevel="0" collapsed="false">
      <c r="A1494" s="3" t="s">
        <v>3679</v>
      </c>
      <c r="B1494" s="15" t="s">
        <v>11</v>
      </c>
      <c r="C1494" s="15" t="s">
        <v>3463</v>
      </c>
      <c r="D1494" s="15" t="s">
        <v>3639</v>
      </c>
      <c r="E1494" s="15" t="s">
        <v>3680</v>
      </c>
      <c r="F1494" s="15" t="n">
        <v>0.18</v>
      </c>
      <c r="G1494" s="15" t="s">
        <v>15</v>
      </c>
      <c r="H1494" s="3" t="n">
        <f aca="false">VLOOKUP(E1494,[1]Sayfa5!E$1:H$1048576,4,0)</f>
        <v>24.957</v>
      </c>
      <c r="I1494" s="3" t="n">
        <f aca="false">H1494*(1+F1494)/0.85</f>
        <v>34.6461882352941</v>
      </c>
      <c r="J1494" s="15" t="s">
        <v>2414</v>
      </c>
      <c r="K1494" s="61"/>
    </row>
    <row r="1495" s="73" customFormat="true" ht="15" hidden="false" customHeight="false" outlineLevel="0" collapsed="false">
      <c r="A1495" s="3" t="s">
        <v>3681</v>
      </c>
      <c r="B1495" s="15" t="s">
        <v>11</v>
      </c>
      <c r="C1495" s="15" t="s">
        <v>3463</v>
      </c>
      <c r="D1495" s="15" t="s">
        <v>3639</v>
      </c>
      <c r="E1495" s="15" t="s">
        <v>3682</v>
      </c>
      <c r="F1495" s="15" t="n">
        <v>0.18</v>
      </c>
      <c r="G1495" s="15" t="s">
        <v>15</v>
      </c>
      <c r="H1495" s="3" t="n">
        <f aca="false">VLOOKUP(E1495,[1]Sayfa5!E$1:H$1048576,4,0)</f>
        <v>24.957</v>
      </c>
      <c r="I1495" s="3" t="n">
        <f aca="false">H1495*(1+F1495)/0.85</f>
        <v>34.6461882352941</v>
      </c>
      <c r="J1495" s="15" t="s">
        <v>2417</v>
      </c>
      <c r="K1495" s="61"/>
    </row>
    <row r="1496" s="73" customFormat="true" ht="15" hidden="false" customHeight="false" outlineLevel="0" collapsed="false">
      <c r="A1496" s="3" t="s">
        <v>3683</v>
      </c>
      <c r="B1496" s="15" t="s">
        <v>11</v>
      </c>
      <c r="C1496" s="15" t="s">
        <v>3463</v>
      </c>
      <c r="D1496" s="15" t="s">
        <v>3639</v>
      </c>
      <c r="E1496" s="15" t="s">
        <v>3684</v>
      </c>
      <c r="F1496" s="15" t="n">
        <v>0.18</v>
      </c>
      <c r="G1496" s="15" t="s">
        <v>15</v>
      </c>
      <c r="H1496" s="3" t="n">
        <f aca="false">VLOOKUP(E1496,[1]Sayfa5!E$1:H$1048576,4,0)</f>
        <v>24.957</v>
      </c>
      <c r="I1496" s="3" t="n">
        <f aca="false">H1496*(1+F1496)/0.85</f>
        <v>34.6461882352941</v>
      </c>
      <c r="J1496" s="15" t="s">
        <v>2420</v>
      </c>
      <c r="K1496" s="61"/>
    </row>
    <row r="1497" s="73" customFormat="true" ht="15" hidden="false" customHeight="false" outlineLevel="0" collapsed="false">
      <c r="A1497" s="3" t="s">
        <v>3685</v>
      </c>
      <c r="B1497" s="15" t="s">
        <v>11</v>
      </c>
      <c r="C1497" s="15" t="s">
        <v>3463</v>
      </c>
      <c r="D1497" s="15" t="s">
        <v>3639</v>
      </c>
      <c r="E1497" s="15" t="s">
        <v>3686</v>
      </c>
      <c r="F1497" s="15" t="n">
        <v>0.18</v>
      </c>
      <c r="G1497" s="15" t="s">
        <v>15</v>
      </c>
      <c r="H1497" s="3" t="n">
        <f aca="false">VLOOKUP(E1497,[1]Sayfa5!E$1:H$1048576,4,0)</f>
        <v>24.957</v>
      </c>
      <c r="I1497" s="3" t="n">
        <f aca="false">H1497*(1+F1497)/0.85</f>
        <v>34.6461882352941</v>
      </c>
      <c r="J1497" s="15" t="s">
        <v>2423</v>
      </c>
      <c r="K1497" s="61"/>
    </row>
    <row r="1498" s="73" customFormat="true" ht="15" hidden="false" customHeight="false" outlineLevel="0" collapsed="false">
      <c r="A1498" s="3" t="s">
        <v>3687</v>
      </c>
      <c r="B1498" s="15" t="s">
        <v>11</v>
      </c>
      <c r="C1498" s="15" t="s">
        <v>3463</v>
      </c>
      <c r="D1498" s="15" t="s">
        <v>3639</v>
      </c>
      <c r="E1498" s="15" t="s">
        <v>3688</v>
      </c>
      <c r="F1498" s="15" t="n">
        <v>0.18</v>
      </c>
      <c r="G1498" s="15" t="s">
        <v>15</v>
      </c>
      <c r="H1498" s="3" t="n">
        <f aca="false">VLOOKUP(E1498,[1]Sayfa5!E$1:H$1048576,4,0)</f>
        <v>24.957</v>
      </c>
      <c r="I1498" s="3" t="n">
        <f aca="false">H1498*(1+F1498)/0.85</f>
        <v>34.6461882352941</v>
      </c>
      <c r="J1498" s="15" t="s">
        <v>2426</v>
      </c>
      <c r="K1498" s="61"/>
    </row>
    <row r="1499" s="73" customFormat="true" ht="15" hidden="false" customHeight="false" outlineLevel="0" collapsed="false">
      <c r="A1499" s="3" t="s">
        <v>3689</v>
      </c>
      <c r="B1499" s="15" t="s">
        <v>11</v>
      </c>
      <c r="C1499" s="15" t="s">
        <v>3463</v>
      </c>
      <c r="D1499" s="15" t="s">
        <v>3639</v>
      </c>
      <c r="E1499" s="15" t="s">
        <v>3690</v>
      </c>
      <c r="F1499" s="15" t="n">
        <v>0.18</v>
      </c>
      <c r="G1499" s="15" t="s">
        <v>15</v>
      </c>
      <c r="H1499" s="3" t="n">
        <f aca="false">VLOOKUP(E1499,[1]Sayfa5!E$1:H$1048576,4,0)</f>
        <v>24.957</v>
      </c>
      <c r="I1499" s="3" t="n">
        <f aca="false">H1499*(1+F1499)/0.85</f>
        <v>34.6461882352941</v>
      </c>
      <c r="J1499" s="15" t="s">
        <v>2429</v>
      </c>
      <c r="K1499" s="61"/>
    </row>
    <row r="1500" s="73" customFormat="true" ht="15" hidden="false" customHeight="false" outlineLevel="0" collapsed="false">
      <c r="A1500" s="3" t="s">
        <v>3691</v>
      </c>
      <c r="B1500" s="15" t="s">
        <v>11</v>
      </c>
      <c r="C1500" s="15" t="s">
        <v>3463</v>
      </c>
      <c r="D1500" s="15" t="s">
        <v>3639</v>
      </c>
      <c r="E1500" s="15" t="s">
        <v>3680</v>
      </c>
      <c r="F1500" s="15" t="n">
        <v>0.18</v>
      </c>
      <c r="G1500" s="15" t="s">
        <v>15</v>
      </c>
      <c r="H1500" s="3" t="n">
        <f aca="false">VLOOKUP(E1500,[1]Sayfa5!E$1:H$1048576,4,0)</f>
        <v>24.957</v>
      </c>
      <c r="I1500" s="3" t="n">
        <f aca="false">H1500*(1+F1500)/0.85</f>
        <v>34.6461882352941</v>
      </c>
      <c r="J1500" s="15" t="s">
        <v>2432</v>
      </c>
      <c r="K1500" s="61"/>
    </row>
    <row r="1501" s="73" customFormat="true" ht="15" hidden="false" customHeight="false" outlineLevel="0" collapsed="false">
      <c r="A1501" s="3" t="s">
        <v>3692</v>
      </c>
      <c r="B1501" s="15" t="s">
        <v>11</v>
      </c>
      <c r="C1501" s="15" t="s">
        <v>3463</v>
      </c>
      <c r="D1501" s="15" t="s">
        <v>3639</v>
      </c>
      <c r="E1501" s="15" t="s">
        <v>3693</v>
      </c>
      <c r="F1501" s="15" t="n">
        <v>0.18</v>
      </c>
      <c r="G1501" s="15" t="s">
        <v>15</v>
      </c>
      <c r="H1501" s="3" t="n">
        <f aca="false">VLOOKUP(E1501,[1]Sayfa5!E$1:H$1048576,4,0)</f>
        <v>12.14</v>
      </c>
      <c r="I1501" s="3" t="n">
        <f aca="false">H1501*(1+F1501)/0.85</f>
        <v>16.8531764705882</v>
      </c>
      <c r="J1501" s="79" t="s">
        <v>2435</v>
      </c>
      <c r="K1501" s="61"/>
    </row>
    <row r="1502" s="73" customFormat="true" ht="15" hidden="false" customHeight="false" outlineLevel="0" collapsed="false">
      <c r="A1502" s="3" t="s">
        <v>3694</v>
      </c>
      <c r="B1502" s="15" t="s">
        <v>11</v>
      </c>
      <c r="C1502" s="15" t="s">
        <v>3463</v>
      </c>
      <c r="D1502" s="15" t="s">
        <v>3639</v>
      </c>
      <c r="E1502" s="15" t="s">
        <v>3695</v>
      </c>
      <c r="F1502" s="15" t="n">
        <v>0.18</v>
      </c>
      <c r="G1502" s="15" t="s">
        <v>15</v>
      </c>
      <c r="H1502" s="3" t="n">
        <f aca="false">VLOOKUP(E1502,[1]Sayfa5!E$1:H$1048576,4,0)</f>
        <v>12.14</v>
      </c>
      <c r="I1502" s="3" t="n">
        <f aca="false">H1502*(1+F1502)/0.85</f>
        <v>16.8531764705882</v>
      </c>
      <c r="J1502" s="79" t="s">
        <v>2439</v>
      </c>
      <c r="K1502" s="61"/>
    </row>
    <row r="1503" s="73" customFormat="true" ht="15" hidden="false" customHeight="false" outlineLevel="0" collapsed="false">
      <c r="A1503" s="3" t="s">
        <v>3696</v>
      </c>
      <c r="B1503" s="15" t="s">
        <v>11</v>
      </c>
      <c r="C1503" s="15" t="s">
        <v>3463</v>
      </c>
      <c r="D1503" s="15" t="s">
        <v>3639</v>
      </c>
      <c r="E1503" s="15" t="s">
        <v>3697</v>
      </c>
      <c r="F1503" s="15" t="n">
        <v>0.18</v>
      </c>
      <c r="G1503" s="15" t="s">
        <v>15</v>
      </c>
      <c r="H1503" s="3" t="n">
        <f aca="false">VLOOKUP(E1503,[1]Sayfa5!E$1:H$1048576,4,0)</f>
        <v>12.14</v>
      </c>
      <c r="I1503" s="3" t="n">
        <f aca="false">H1503*(1+F1503)/0.85</f>
        <v>16.8531764705882</v>
      </c>
      <c r="J1503" s="79" t="s">
        <v>2442</v>
      </c>
      <c r="K1503" s="61"/>
    </row>
    <row r="1504" s="73" customFormat="true" ht="15" hidden="false" customHeight="false" outlineLevel="0" collapsed="false">
      <c r="A1504" s="3" t="s">
        <v>3698</v>
      </c>
      <c r="B1504" s="15" t="s">
        <v>11</v>
      </c>
      <c r="C1504" s="15" t="s">
        <v>3463</v>
      </c>
      <c r="D1504" s="15" t="s">
        <v>3639</v>
      </c>
      <c r="E1504" s="15" t="s">
        <v>3699</v>
      </c>
      <c r="F1504" s="15" t="n">
        <v>0.18</v>
      </c>
      <c r="G1504" s="15" t="s">
        <v>15</v>
      </c>
      <c r="H1504" s="3" t="n">
        <f aca="false">VLOOKUP(E1504,[1]Sayfa5!E$1:H$1048576,4,0)</f>
        <v>12.14</v>
      </c>
      <c r="I1504" s="3" t="n">
        <f aca="false">H1504*(1+F1504)/0.85</f>
        <v>16.8531764705882</v>
      </c>
      <c r="J1504" s="79" t="s">
        <v>2445</v>
      </c>
      <c r="K1504" s="61"/>
    </row>
    <row r="1505" s="73" customFormat="true" ht="15" hidden="false" customHeight="false" outlineLevel="0" collapsed="false">
      <c r="A1505" s="3" t="s">
        <v>3700</v>
      </c>
      <c r="B1505" s="15" t="s">
        <v>11</v>
      </c>
      <c r="C1505" s="15" t="s">
        <v>3463</v>
      </c>
      <c r="D1505" s="15" t="s">
        <v>3639</v>
      </c>
      <c r="E1505" s="15" t="s">
        <v>3701</v>
      </c>
      <c r="F1505" s="15" t="n">
        <v>0.18</v>
      </c>
      <c r="G1505" s="15" t="s">
        <v>15</v>
      </c>
      <c r="H1505" s="3" t="n">
        <f aca="false">VLOOKUP(E1505,[1]Sayfa5!E$1:H$1048576,4,0)</f>
        <v>12.14</v>
      </c>
      <c r="I1505" s="3" t="n">
        <f aca="false">H1505*(1+F1505)/0.85</f>
        <v>16.8531764705882</v>
      </c>
      <c r="J1505" s="79" t="s">
        <v>2448</v>
      </c>
      <c r="K1505" s="61"/>
    </row>
    <row r="1506" s="73" customFormat="true" ht="15" hidden="false" customHeight="false" outlineLevel="0" collapsed="false">
      <c r="A1506" s="3" t="s">
        <v>3702</v>
      </c>
      <c r="B1506" s="15" t="s">
        <v>11</v>
      </c>
      <c r="C1506" s="15" t="s">
        <v>3463</v>
      </c>
      <c r="D1506" s="15" t="s">
        <v>3639</v>
      </c>
      <c r="E1506" s="15" t="s">
        <v>3703</v>
      </c>
      <c r="F1506" s="15" t="n">
        <v>0.18</v>
      </c>
      <c r="G1506" s="15" t="s">
        <v>15</v>
      </c>
      <c r="H1506" s="3" t="n">
        <f aca="false">VLOOKUP(E1506,[1]Sayfa5!E$1:H$1048576,4,0)</f>
        <v>12.14</v>
      </c>
      <c r="I1506" s="3" t="n">
        <f aca="false">H1506*(1+F1506)/0.85</f>
        <v>16.8531764705882</v>
      </c>
      <c r="J1506" s="79" t="s">
        <v>2451</v>
      </c>
      <c r="K1506" s="61"/>
    </row>
    <row r="1507" s="73" customFormat="true" ht="15" hidden="false" customHeight="false" outlineLevel="0" collapsed="false">
      <c r="A1507" s="3" t="s">
        <v>3704</v>
      </c>
      <c r="B1507" s="15" t="s">
        <v>11</v>
      </c>
      <c r="C1507" s="15" t="s">
        <v>3463</v>
      </c>
      <c r="D1507" s="15" t="s">
        <v>3639</v>
      </c>
      <c r="E1507" s="15" t="s">
        <v>3705</v>
      </c>
      <c r="F1507" s="15" t="n">
        <v>0.18</v>
      </c>
      <c r="G1507" s="15" t="s">
        <v>15</v>
      </c>
      <c r="H1507" s="3" t="n">
        <f aca="false">VLOOKUP(E1507,[1]Sayfa5!E$1:H$1048576,4,0)</f>
        <v>12.14</v>
      </c>
      <c r="I1507" s="3" t="n">
        <f aca="false">H1507*(1+F1507)/0.85</f>
        <v>16.8531764705882</v>
      </c>
      <c r="J1507" s="79" t="s">
        <v>2454</v>
      </c>
      <c r="K1507" s="61"/>
    </row>
    <row r="1508" s="73" customFormat="true" ht="15" hidden="false" customHeight="false" outlineLevel="0" collapsed="false">
      <c r="A1508" s="3" t="s">
        <v>3706</v>
      </c>
      <c r="B1508" s="15" t="s">
        <v>11</v>
      </c>
      <c r="C1508" s="15" t="s">
        <v>3463</v>
      </c>
      <c r="D1508" s="15" t="s">
        <v>3639</v>
      </c>
      <c r="E1508" s="15" t="s">
        <v>3707</v>
      </c>
      <c r="F1508" s="15" t="n">
        <v>0.18</v>
      </c>
      <c r="G1508" s="15" t="s">
        <v>15</v>
      </c>
      <c r="H1508" s="3" t="n">
        <f aca="false">VLOOKUP(E1508,[1]Sayfa5!E$1:H$1048576,4,0)</f>
        <v>12.14</v>
      </c>
      <c r="I1508" s="3" t="n">
        <f aca="false">H1508*(1+F1508)/0.85</f>
        <v>16.8531764705882</v>
      </c>
      <c r="J1508" s="79" t="s">
        <v>2457</v>
      </c>
      <c r="K1508" s="61"/>
    </row>
    <row r="1509" s="73" customFormat="true" ht="15" hidden="false" customHeight="false" outlineLevel="0" collapsed="false">
      <c r="A1509" s="3" t="s">
        <v>3708</v>
      </c>
      <c r="B1509" s="15" t="s">
        <v>11</v>
      </c>
      <c r="C1509" s="15" t="s">
        <v>3463</v>
      </c>
      <c r="D1509" s="15" t="s">
        <v>3709</v>
      </c>
      <c r="E1509" s="15" t="s">
        <v>3710</v>
      </c>
      <c r="F1509" s="15" t="n">
        <v>0.18</v>
      </c>
      <c r="G1509" s="15" t="s">
        <v>15</v>
      </c>
      <c r="H1509" s="3" t="n">
        <f aca="false">VLOOKUP(E1509,[1]Sayfa5!E$1:H$1048576,4,0)</f>
        <v>2.85</v>
      </c>
      <c r="I1509" s="3" t="n">
        <f aca="false">H1509*(1+F1509)/0.85</f>
        <v>3.95647058823529</v>
      </c>
      <c r="J1509" s="79" t="s">
        <v>2460</v>
      </c>
      <c r="K1509" s="61"/>
    </row>
    <row r="1510" s="73" customFormat="true" ht="15" hidden="false" customHeight="false" outlineLevel="0" collapsed="false">
      <c r="A1510" s="3" t="s">
        <v>3711</v>
      </c>
      <c r="B1510" s="15" t="s">
        <v>11</v>
      </c>
      <c r="C1510" s="15" t="s">
        <v>3463</v>
      </c>
      <c r="D1510" s="15" t="s">
        <v>3709</v>
      </c>
      <c r="E1510" s="15" t="s">
        <v>3712</v>
      </c>
      <c r="F1510" s="15" t="n">
        <v>0.18</v>
      </c>
      <c r="G1510" s="15" t="s">
        <v>15</v>
      </c>
      <c r="H1510" s="3" t="n">
        <f aca="false">VLOOKUP(E1510,[1]Sayfa5!E$1:H$1048576,4,0)</f>
        <v>2.85</v>
      </c>
      <c r="I1510" s="3" t="n">
        <f aca="false">H1510*(1+F1510)/0.85</f>
        <v>3.95647058823529</v>
      </c>
      <c r="J1510" s="79" t="s">
        <v>2463</v>
      </c>
      <c r="K1510" s="61"/>
    </row>
    <row r="1511" s="73" customFormat="true" ht="15" hidden="false" customHeight="false" outlineLevel="0" collapsed="false">
      <c r="A1511" s="3" t="s">
        <v>3713</v>
      </c>
      <c r="B1511" s="15" t="s">
        <v>11</v>
      </c>
      <c r="C1511" s="15" t="s">
        <v>3463</v>
      </c>
      <c r="D1511" s="15" t="s">
        <v>3709</v>
      </c>
      <c r="E1511" s="15" t="s">
        <v>3710</v>
      </c>
      <c r="F1511" s="15" t="n">
        <v>0.18</v>
      </c>
      <c r="G1511" s="15" t="s">
        <v>15</v>
      </c>
      <c r="H1511" s="3" t="n">
        <f aca="false">VLOOKUP(E1511,[1]Sayfa5!E$1:H$1048576,4,0)</f>
        <v>2.85</v>
      </c>
      <c r="I1511" s="3" t="n">
        <f aca="false">H1511*(1+F1511)/0.85</f>
        <v>3.95647058823529</v>
      </c>
      <c r="J1511" s="79" t="s">
        <v>2466</v>
      </c>
      <c r="K1511" s="61"/>
    </row>
    <row r="1512" s="73" customFormat="true" ht="15" hidden="false" customHeight="false" outlineLevel="0" collapsed="false">
      <c r="A1512" s="3" t="s">
        <v>3714</v>
      </c>
      <c r="B1512" s="15" t="s">
        <v>11</v>
      </c>
      <c r="C1512" s="15" t="s">
        <v>3463</v>
      </c>
      <c r="D1512" s="15" t="s">
        <v>3709</v>
      </c>
      <c r="E1512" s="15" t="s">
        <v>3715</v>
      </c>
      <c r="F1512" s="15" t="n">
        <v>0.18</v>
      </c>
      <c r="G1512" s="15" t="s">
        <v>15</v>
      </c>
      <c r="H1512" s="3" t="n">
        <f aca="false">VLOOKUP(E1512,[1]Sayfa5!E$1:H$1048576,4,0)</f>
        <v>10.21</v>
      </c>
      <c r="I1512" s="3" t="n">
        <f aca="false">H1512*(1+F1512)/0.85</f>
        <v>14.1738823529412</v>
      </c>
      <c r="J1512" s="79" t="s">
        <v>2469</v>
      </c>
      <c r="K1512" s="61"/>
    </row>
    <row r="1513" s="73" customFormat="true" ht="15" hidden="false" customHeight="false" outlineLevel="0" collapsed="false">
      <c r="A1513" s="3" t="s">
        <v>3716</v>
      </c>
      <c r="B1513" s="15" t="s">
        <v>11</v>
      </c>
      <c r="C1513" s="15" t="s">
        <v>3463</v>
      </c>
      <c r="D1513" s="15" t="s">
        <v>3709</v>
      </c>
      <c r="E1513" s="15" t="s">
        <v>3717</v>
      </c>
      <c r="F1513" s="15" t="n">
        <v>0.18</v>
      </c>
      <c r="G1513" s="15" t="s">
        <v>15</v>
      </c>
      <c r="H1513" s="3" t="n">
        <f aca="false">VLOOKUP(E1513,[1]Sayfa5!E$1:H$1048576,4,0)</f>
        <v>10.21</v>
      </c>
      <c r="I1513" s="3" t="n">
        <f aca="false">H1513*(1+F1513)/0.85</f>
        <v>14.1738823529412</v>
      </c>
      <c r="J1513" s="79" t="s">
        <v>2472</v>
      </c>
      <c r="K1513" s="61"/>
    </row>
    <row r="1514" s="73" customFormat="true" ht="15" hidden="false" customHeight="false" outlineLevel="0" collapsed="false">
      <c r="A1514" s="3" t="s">
        <v>3718</v>
      </c>
      <c r="B1514" s="15" t="s">
        <v>11</v>
      </c>
      <c r="C1514" s="15" t="s">
        <v>3463</v>
      </c>
      <c r="D1514" s="15" t="s">
        <v>3709</v>
      </c>
      <c r="E1514" s="15" t="s">
        <v>3719</v>
      </c>
      <c r="F1514" s="15" t="n">
        <v>0.18</v>
      </c>
      <c r="G1514" s="15" t="s">
        <v>15</v>
      </c>
      <c r="H1514" s="3" t="n">
        <f aca="false">VLOOKUP(E1514,[1]Sayfa5!E$1:H$1048576,4,0)</f>
        <v>10.21</v>
      </c>
      <c r="I1514" s="3" t="n">
        <f aca="false">H1514*(1+F1514)/0.85</f>
        <v>14.1738823529412</v>
      </c>
      <c r="J1514" s="79" t="s">
        <v>2475</v>
      </c>
      <c r="K1514" s="61"/>
    </row>
    <row r="1515" s="73" customFormat="true" ht="15" hidden="false" customHeight="false" outlineLevel="0" collapsed="false">
      <c r="A1515" s="3" t="s">
        <v>3720</v>
      </c>
      <c r="B1515" s="15" t="s">
        <v>11</v>
      </c>
      <c r="C1515" s="15" t="s">
        <v>3463</v>
      </c>
      <c r="D1515" s="15" t="s">
        <v>3709</v>
      </c>
      <c r="E1515" s="15" t="s">
        <v>3721</v>
      </c>
      <c r="F1515" s="15" t="n">
        <v>0.18</v>
      </c>
      <c r="G1515" s="15" t="s">
        <v>15</v>
      </c>
      <c r="H1515" s="3" t="n">
        <f aca="false">VLOOKUP(E1515,[1]Sayfa5!E$1:H$1048576,4,0)</f>
        <v>5.499</v>
      </c>
      <c r="I1515" s="3" t="n">
        <f aca="false">H1515*(1+F1515)/0.85</f>
        <v>7.63390588235294</v>
      </c>
      <c r="J1515" s="15" t="s">
        <v>2478</v>
      </c>
      <c r="K1515" s="61"/>
    </row>
    <row r="1516" s="73" customFormat="true" ht="15" hidden="false" customHeight="false" outlineLevel="0" collapsed="false">
      <c r="A1516" s="3" t="s">
        <v>3722</v>
      </c>
      <c r="B1516" s="15" t="s">
        <v>11</v>
      </c>
      <c r="C1516" s="15" t="s">
        <v>3463</v>
      </c>
      <c r="D1516" s="15" t="s">
        <v>3709</v>
      </c>
      <c r="E1516" s="15" t="s">
        <v>3723</v>
      </c>
      <c r="F1516" s="15" t="n">
        <v>0.18</v>
      </c>
      <c r="G1516" s="15" t="s">
        <v>15</v>
      </c>
      <c r="H1516" s="3" t="n">
        <f aca="false">VLOOKUP(E1516,[1]Sayfa5!E$1:H$1048576,4,0)</f>
        <v>5.499</v>
      </c>
      <c r="I1516" s="3" t="n">
        <f aca="false">H1516*(1+F1516)/0.85</f>
        <v>7.63390588235294</v>
      </c>
      <c r="J1516" s="15" t="s">
        <v>2481</v>
      </c>
      <c r="K1516" s="61"/>
    </row>
    <row r="1517" s="73" customFormat="true" ht="15" hidden="false" customHeight="false" outlineLevel="0" collapsed="false">
      <c r="A1517" s="3" t="s">
        <v>3724</v>
      </c>
      <c r="B1517" s="15" t="s">
        <v>11</v>
      </c>
      <c r="C1517" s="15" t="s">
        <v>3463</v>
      </c>
      <c r="D1517" s="15" t="s">
        <v>3709</v>
      </c>
      <c r="E1517" s="15" t="s">
        <v>3725</v>
      </c>
      <c r="F1517" s="15" t="n">
        <v>0.18</v>
      </c>
      <c r="G1517" s="15" t="s">
        <v>15</v>
      </c>
      <c r="H1517" s="3" t="n">
        <f aca="false">VLOOKUP(E1517,[1]Sayfa5!E$1:H$1048576,4,0)</f>
        <v>5.499</v>
      </c>
      <c r="I1517" s="3" t="n">
        <f aca="false">H1517*(1+F1517)/0.85</f>
        <v>7.63390588235294</v>
      </c>
      <c r="J1517" s="15" t="s">
        <v>2484</v>
      </c>
      <c r="K1517" s="61"/>
    </row>
    <row r="1518" s="73" customFormat="true" ht="15" hidden="false" customHeight="false" outlineLevel="0" collapsed="false">
      <c r="A1518" s="3" t="s">
        <v>3726</v>
      </c>
      <c r="B1518" s="15" t="s">
        <v>11</v>
      </c>
      <c r="C1518" s="15" t="s">
        <v>3463</v>
      </c>
      <c r="D1518" s="15" t="s">
        <v>3709</v>
      </c>
      <c r="E1518" s="15" t="s">
        <v>3727</v>
      </c>
      <c r="F1518" s="15" t="n">
        <v>0.18</v>
      </c>
      <c r="G1518" s="15" t="s">
        <v>15</v>
      </c>
      <c r="H1518" s="3" t="n">
        <f aca="false">VLOOKUP(E1518,[1]Sayfa5!E$1:H$1048576,4,0)</f>
        <v>5.499</v>
      </c>
      <c r="I1518" s="3" t="n">
        <f aca="false">H1518*(1+F1518)/0.85</f>
        <v>7.63390588235294</v>
      </c>
      <c r="J1518" s="15" t="s">
        <v>2487</v>
      </c>
      <c r="K1518" s="61"/>
    </row>
    <row r="1519" s="73" customFormat="true" ht="15" hidden="false" customHeight="false" outlineLevel="0" collapsed="false">
      <c r="A1519" s="3" t="s">
        <v>3728</v>
      </c>
      <c r="B1519" s="15" t="s">
        <v>11</v>
      </c>
      <c r="C1519" s="15" t="s">
        <v>3463</v>
      </c>
      <c r="D1519" s="15" t="s">
        <v>3709</v>
      </c>
      <c r="E1519" s="15" t="s">
        <v>3729</v>
      </c>
      <c r="F1519" s="15" t="n">
        <v>0.18</v>
      </c>
      <c r="G1519" s="15" t="s">
        <v>15</v>
      </c>
      <c r="H1519" s="3" t="n">
        <f aca="false">VLOOKUP(E1519,[1]Sayfa5!E$1:H$1048576,4,0)</f>
        <v>5.499</v>
      </c>
      <c r="I1519" s="3" t="n">
        <f aca="false">H1519*(1+F1519)/0.85</f>
        <v>7.63390588235294</v>
      </c>
      <c r="J1519" s="15" t="s">
        <v>2490</v>
      </c>
      <c r="K1519" s="61"/>
    </row>
    <row r="1520" s="73" customFormat="true" ht="15" hidden="false" customHeight="false" outlineLevel="0" collapsed="false">
      <c r="A1520" s="3" t="s">
        <v>3730</v>
      </c>
      <c r="B1520" s="15" t="s">
        <v>11</v>
      </c>
      <c r="C1520" s="15" t="s">
        <v>3463</v>
      </c>
      <c r="D1520" s="15" t="s">
        <v>3709</v>
      </c>
      <c r="E1520" s="15" t="s">
        <v>3731</v>
      </c>
      <c r="F1520" s="15" t="n">
        <v>0.18</v>
      </c>
      <c r="G1520" s="15" t="s">
        <v>15</v>
      </c>
      <c r="H1520" s="3" t="n">
        <f aca="false">VLOOKUP(E1520,[1]Sayfa5!E$1:H$1048576,4,0)</f>
        <v>5.499</v>
      </c>
      <c r="I1520" s="3" t="n">
        <f aca="false">H1520*(1+F1520)/0.85</f>
        <v>7.63390588235294</v>
      </c>
      <c r="J1520" s="15" t="s">
        <v>2493</v>
      </c>
      <c r="K1520" s="61"/>
    </row>
    <row r="1521" s="73" customFormat="true" ht="15" hidden="false" customHeight="false" outlineLevel="0" collapsed="false">
      <c r="A1521" s="3" t="s">
        <v>3732</v>
      </c>
      <c r="B1521" s="15" t="s">
        <v>11</v>
      </c>
      <c r="C1521" s="15" t="s">
        <v>3463</v>
      </c>
      <c r="D1521" s="15" t="s">
        <v>3709</v>
      </c>
      <c r="E1521" s="15" t="s">
        <v>3733</v>
      </c>
      <c r="F1521" s="15" t="n">
        <v>0.18</v>
      </c>
      <c r="G1521" s="15" t="s">
        <v>15</v>
      </c>
      <c r="H1521" s="3" t="n">
        <f aca="false">VLOOKUP(E1521,[1]Sayfa5!E$1:H$1048576,4,0)</f>
        <v>7.0218</v>
      </c>
      <c r="I1521" s="3" t="n">
        <f aca="false">H1521*(1+F1521)/0.85</f>
        <v>9.74791058823529</v>
      </c>
      <c r="J1521" s="15" t="s">
        <v>2496</v>
      </c>
      <c r="K1521" s="61"/>
    </row>
    <row r="1522" s="73" customFormat="true" ht="15" hidden="false" customHeight="false" outlineLevel="0" collapsed="false">
      <c r="A1522" s="3" t="s">
        <v>3734</v>
      </c>
      <c r="B1522" s="15" t="s">
        <v>11</v>
      </c>
      <c r="C1522" s="15" t="s">
        <v>3463</v>
      </c>
      <c r="D1522" s="15" t="s">
        <v>3709</v>
      </c>
      <c r="E1522" s="15" t="s">
        <v>3735</v>
      </c>
      <c r="F1522" s="15" t="n">
        <v>0.18</v>
      </c>
      <c r="G1522" s="15" t="s">
        <v>15</v>
      </c>
      <c r="H1522" s="3" t="n">
        <f aca="false">VLOOKUP(E1522,[1]Sayfa5!E$1:H$1048576,4,0)</f>
        <v>7.0218</v>
      </c>
      <c r="I1522" s="3" t="n">
        <f aca="false">H1522*(1+F1522)/0.85</f>
        <v>9.74791058823529</v>
      </c>
      <c r="J1522" s="15" t="s">
        <v>2500</v>
      </c>
      <c r="K1522" s="61"/>
    </row>
    <row r="1523" s="73" customFormat="true" ht="15" hidden="false" customHeight="false" outlineLevel="0" collapsed="false">
      <c r="A1523" s="3" t="s">
        <v>3736</v>
      </c>
      <c r="B1523" s="15" t="s">
        <v>11</v>
      </c>
      <c r="C1523" s="15" t="s">
        <v>3463</v>
      </c>
      <c r="D1523" s="15" t="s">
        <v>3709</v>
      </c>
      <c r="E1523" s="15" t="s">
        <v>3737</v>
      </c>
      <c r="F1523" s="15" t="n">
        <v>0.18</v>
      </c>
      <c r="G1523" s="15" t="s">
        <v>15</v>
      </c>
      <c r="H1523" s="3" t="n">
        <f aca="false">VLOOKUP(E1523,[1]Sayfa5!E$1:H$1048576,4,0)</f>
        <v>7.0218</v>
      </c>
      <c r="I1523" s="3" t="n">
        <f aca="false">H1523*(1+F1523)/0.85</f>
        <v>9.74791058823529</v>
      </c>
      <c r="J1523" s="15" t="s">
        <v>2503</v>
      </c>
      <c r="K1523" s="61"/>
    </row>
    <row r="1524" s="73" customFormat="true" ht="15" hidden="false" customHeight="false" outlineLevel="0" collapsed="false">
      <c r="A1524" s="3" t="s">
        <v>3738</v>
      </c>
      <c r="B1524" s="15" t="s">
        <v>11</v>
      </c>
      <c r="C1524" s="15" t="s">
        <v>3463</v>
      </c>
      <c r="D1524" s="15" t="s">
        <v>3709</v>
      </c>
      <c r="E1524" s="15" t="s">
        <v>3739</v>
      </c>
      <c r="F1524" s="15" t="n">
        <v>0.18</v>
      </c>
      <c r="G1524" s="15" t="s">
        <v>15</v>
      </c>
      <c r="H1524" s="3" t="n">
        <f aca="false">VLOOKUP(E1524,[1]Sayfa5!E$1:H$1048576,4,0)</f>
        <v>7.0218</v>
      </c>
      <c r="I1524" s="3" t="n">
        <f aca="false">H1524*(1+F1524)/0.85</f>
        <v>9.74791058823529</v>
      </c>
      <c r="J1524" s="15" t="s">
        <v>2506</v>
      </c>
      <c r="K1524" s="61"/>
    </row>
    <row r="1525" s="73" customFormat="true" ht="15" hidden="false" customHeight="false" outlineLevel="0" collapsed="false">
      <c r="A1525" s="3" t="s">
        <v>3740</v>
      </c>
      <c r="B1525" s="15" t="s">
        <v>11</v>
      </c>
      <c r="C1525" s="15" t="s">
        <v>3463</v>
      </c>
      <c r="D1525" s="15" t="s">
        <v>3709</v>
      </c>
      <c r="E1525" s="15" t="s">
        <v>3741</v>
      </c>
      <c r="F1525" s="15" t="n">
        <v>0.18</v>
      </c>
      <c r="G1525" s="15" t="s">
        <v>15</v>
      </c>
      <c r="H1525" s="3" t="n">
        <f aca="false">VLOOKUP(E1525,[1]Sayfa5!E$1:H$1048576,4,0)</f>
        <v>7.0218</v>
      </c>
      <c r="I1525" s="3" t="n">
        <f aca="false">H1525*(1+F1525)/0.85</f>
        <v>9.74791058823529</v>
      </c>
      <c r="J1525" s="15" t="s">
        <v>2509</v>
      </c>
      <c r="K1525" s="61"/>
    </row>
    <row r="1526" s="73" customFormat="true" ht="15" hidden="false" customHeight="false" outlineLevel="0" collapsed="false">
      <c r="A1526" s="3" t="s">
        <v>3742</v>
      </c>
      <c r="B1526" s="15" t="s">
        <v>11</v>
      </c>
      <c r="C1526" s="15" t="s">
        <v>3463</v>
      </c>
      <c r="D1526" s="15" t="s">
        <v>3709</v>
      </c>
      <c r="E1526" s="15" t="s">
        <v>3743</v>
      </c>
      <c r="F1526" s="15" t="n">
        <v>0.18</v>
      </c>
      <c r="G1526" s="15" t="s">
        <v>15</v>
      </c>
      <c r="H1526" s="3" t="n">
        <f aca="false">VLOOKUP(E1526,[1]Sayfa5!E$1:H$1048576,4,0)</f>
        <v>7.0218</v>
      </c>
      <c r="I1526" s="3" t="n">
        <f aca="false">H1526*(1+F1526)/0.85</f>
        <v>9.74791058823529</v>
      </c>
      <c r="J1526" s="15" t="s">
        <v>2512</v>
      </c>
      <c r="K1526" s="61"/>
    </row>
    <row r="1527" s="73" customFormat="true" ht="15" hidden="false" customHeight="false" outlineLevel="0" collapsed="false">
      <c r="A1527" s="3" t="s">
        <v>3744</v>
      </c>
      <c r="B1527" s="15" t="s">
        <v>11</v>
      </c>
      <c r="C1527" s="15" t="s">
        <v>3463</v>
      </c>
      <c r="D1527" s="15" t="s">
        <v>3745</v>
      </c>
      <c r="E1527" s="15" t="s">
        <v>3746</v>
      </c>
      <c r="F1527" s="15" t="n">
        <v>0.18</v>
      </c>
      <c r="G1527" s="15" t="s">
        <v>15</v>
      </c>
      <c r="H1527" s="15" t="n">
        <f aca="false">VLOOKUP(E1527,[1]Sayfa5!E$1:H$1048576,4,0)</f>
        <v>1.62432</v>
      </c>
      <c r="I1527" s="3" t="n">
        <f aca="false">H1527*(1+F1527)/0.85</f>
        <v>2.25493835294118</v>
      </c>
      <c r="J1527" s="15" t="str">
        <f aca="false">VLOOKUP(E1527,[1]Sayfa5!E$1:I$1048576,5,0)</f>
        <v>3249440903114</v>
      </c>
      <c r="K1527" s="61"/>
    </row>
    <row r="1528" s="73" customFormat="true" ht="15" hidden="false" customHeight="false" outlineLevel="0" collapsed="false">
      <c r="A1528" s="3" t="s">
        <v>3747</v>
      </c>
      <c r="B1528" s="15" t="s">
        <v>11</v>
      </c>
      <c r="C1528" s="15" t="s">
        <v>3463</v>
      </c>
      <c r="D1528" s="15" t="s">
        <v>3745</v>
      </c>
      <c r="E1528" s="15" t="s">
        <v>3748</v>
      </c>
      <c r="F1528" s="15" t="n">
        <v>0.18</v>
      </c>
      <c r="G1528" s="15" t="s">
        <v>15</v>
      </c>
      <c r="H1528" s="15" t="n">
        <f aca="false">VLOOKUP(E1528,[1]Sayfa5!E$1:H$1048576,4,0)</f>
        <v>1.62432</v>
      </c>
      <c r="I1528" s="3" t="n">
        <f aca="false">H1528*(1+F1528)/0.85</f>
        <v>2.25493835294118</v>
      </c>
      <c r="J1528" s="15" t="str">
        <f aca="false">VLOOKUP(E1528,[1]Sayfa5!E$1:I$1048576,5,0)</f>
        <v>3249440903145</v>
      </c>
      <c r="K1528" s="61"/>
    </row>
    <row r="1529" s="73" customFormat="true" ht="15" hidden="false" customHeight="false" outlineLevel="0" collapsed="false">
      <c r="A1529" s="3" t="s">
        <v>3749</v>
      </c>
      <c r="B1529" s="15" t="s">
        <v>11</v>
      </c>
      <c r="C1529" s="15" t="s">
        <v>3463</v>
      </c>
      <c r="D1529" s="15" t="s">
        <v>3745</v>
      </c>
      <c r="E1529" s="15" t="s">
        <v>3750</v>
      </c>
      <c r="F1529" s="15" t="n">
        <v>0.18</v>
      </c>
      <c r="G1529" s="15" t="s">
        <v>15</v>
      </c>
      <c r="H1529" s="15" t="n">
        <f aca="false">VLOOKUP(E1529,[1]Sayfa5!E$1:H$1048576,4,0)</f>
        <v>1.62432</v>
      </c>
      <c r="I1529" s="3" t="n">
        <f aca="false">H1529*(1+F1529)/0.85</f>
        <v>2.25493835294118</v>
      </c>
      <c r="J1529" s="15" t="str">
        <f aca="false">VLOOKUP(E1529,[1]Sayfa5!E$1:I$1048576,5,0)</f>
        <v>3249440903169</v>
      </c>
      <c r="K1529" s="61"/>
    </row>
    <row r="1530" s="73" customFormat="true" ht="15" hidden="false" customHeight="false" outlineLevel="0" collapsed="false">
      <c r="A1530" s="3" t="s">
        <v>3751</v>
      </c>
      <c r="B1530" s="15" t="s">
        <v>11</v>
      </c>
      <c r="C1530" s="15" t="s">
        <v>3463</v>
      </c>
      <c r="D1530" s="15" t="s">
        <v>3745</v>
      </c>
      <c r="E1530" s="15" t="s">
        <v>3752</v>
      </c>
      <c r="F1530" s="15" t="n">
        <v>0.18</v>
      </c>
      <c r="G1530" s="15" t="s">
        <v>15</v>
      </c>
      <c r="H1530" s="15" t="n">
        <f aca="false">VLOOKUP(E1530,[1]Sayfa5!E$1:H$1048576,4,0)</f>
        <v>1.62432</v>
      </c>
      <c r="I1530" s="3" t="n">
        <f aca="false">H1530*(1+F1530)/0.85</f>
        <v>2.25493835294118</v>
      </c>
      <c r="J1530" s="15" t="str">
        <f aca="false">VLOOKUP(E1530,[1]Sayfa5!E$1:I$1048576,5,0)</f>
        <v>3249440903183</v>
      </c>
      <c r="K1530" s="61"/>
    </row>
    <row r="1531" s="73" customFormat="true" ht="15" hidden="false" customHeight="false" outlineLevel="0" collapsed="false">
      <c r="A1531" s="3" t="s">
        <v>3753</v>
      </c>
      <c r="B1531" s="15" t="s">
        <v>11</v>
      </c>
      <c r="C1531" s="15" t="s">
        <v>3463</v>
      </c>
      <c r="D1531" s="15" t="s">
        <v>3745</v>
      </c>
      <c r="E1531" s="15" t="s">
        <v>3754</v>
      </c>
      <c r="F1531" s="15" t="n">
        <v>0.18</v>
      </c>
      <c r="G1531" s="15" t="s">
        <v>15</v>
      </c>
      <c r="H1531" s="3" t="n">
        <f aca="false">VLOOKUP(E1531,[1]Sayfa5!E$1:H$1048576,4,0)</f>
        <v>3.0456</v>
      </c>
      <c r="I1531" s="3" t="n">
        <f aca="false">H1531*(1+F1531)/0.85</f>
        <v>4.22800941176471</v>
      </c>
      <c r="J1531" s="15" t="s">
        <v>2402</v>
      </c>
      <c r="K1531" s="61"/>
    </row>
    <row r="1532" s="73" customFormat="true" ht="15" hidden="false" customHeight="false" outlineLevel="0" collapsed="false">
      <c r="A1532" s="3" t="s">
        <v>3755</v>
      </c>
      <c r="B1532" s="15" t="s">
        <v>11</v>
      </c>
      <c r="C1532" s="15" t="s">
        <v>3463</v>
      </c>
      <c r="D1532" s="15" t="s">
        <v>3745</v>
      </c>
      <c r="E1532" s="15" t="s">
        <v>3756</v>
      </c>
      <c r="F1532" s="15" t="n">
        <v>0.18</v>
      </c>
      <c r="G1532" s="15" t="s">
        <v>15</v>
      </c>
      <c r="H1532" s="3" t="n">
        <f aca="false">VLOOKUP(E1532,[1]Sayfa5!E$1:H$1048576,4,0)</f>
        <v>3.0456</v>
      </c>
      <c r="I1532" s="3" t="n">
        <f aca="false">H1532*(1+F1532)/0.85</f>
        <v>4.22800941176471</v>
      </c>
      <c r="J1532" s="15" t="s">
        <v>2405</v>
      </c>
      <c r="K1532" s="61"/>
    </row>
    <row r="1533" s="73" customFormat="true" ht="15" hidden="false" customHeight="false" outlineLevel="0" collapsed="false">
      <c r="A1533" s="3" t="s">
        <v>3757</v>
      </c>
      <c r="B1533" s="15" t="s">
        <v>11</v>
      </c>
      <c r="C1533" s="15" t="s">
        <v>3463</v>
      </c>
      <c r="D1533" s="15" t="s">
        <v>3745</v>
      </c>
      <c r="E1533" s="15" t="s">
        <v>3758</v>
      </c>
      <c r="F1533" s="15" t="n">
        <v>0.18</v>
      </c>
      <c r="G1533" s="15" t="s">
        <v>15</v>
      </c>
      <c r="H1533" s="3" t="n">
        <f aca="false">VLOOKUP(E1533,[1]Sayfa5!E$1:H$1048576,4,0)</f>
        <v>3.0456</v>
      </c>
      <c r="I1533" s="3" t="n">
        <f aca="false">H1533*(1+F1533)/0.85</f>
        <v>4.22800941176471</v>
      </c>
      <c r="J1533" s="15" t="s">
        <v>2408</v>
      </c>
      <c r="K1533" s="61"/>
    </row>
    <row r="1534" s="73" customFormat="true" ht="15" hidden="false" customHeight="false" outlineLevel="0" collapsed="false">
      <c r="A1534" s="3" t="s">
        <v>3759</v>
      </c>
      <c r="B1534" s="15" t="s">
        <v>11</v>
      </c>
      <c r="C1534" s="15" t="s">
        <v>3463</v>
      </c>
      <c r="D1534" s="15" t="s">
        <v>3745</v>
      </c>
      <c r="E1534" s="15" t="s">
        <v>3760</v>
      </c>
      <c r="F1534" s="15" t="n">
        <v>0.18</v>
      </c>
      <c r="G1534" s="15" t="s">
        <v>15</v>
      </c>
      <c r="H1534" s="3" t="n">
        <f aca="false">VLOOKUP(E1534,[1]Sayfa5!E$1:H$1048576,4,0)</f>
        <v>3.0456</v>
      </c>
      <c r="I1534" s="3" t="n">
        <f aca="false">H1534*(1+F1534)/0.85</f>
        <v>4.22800941176471</v>
      </c>
      <c r="J1534" s="15" t="s">
        <v>2411</v>
      </c>
      <c r="K1534" s="61"/>
    </row>
    <row r="1535" s="73" customFormat="true" ht="15" hidden="false" customHeight="false" outlineLevel="0" collapsed="false">
      <c r="A1535" s="3" t="s">
        <v>3761</v>
      </c>
      <c r="B1535" s="15" t="s">
        <v>11</v>
      </c>
      <c r="C1535" s="15" t="s">
        <v>3463</v>
      </c>
      <c r="D1535" s="15" t="s">
        <v>3745</v>
      </c>
      <c r="E1535" s="15" t="s">
        <v>3762</v>
      </c>
      <c r="F1535" s="15" t="n">
        <v>0.18</v>
      </c>
      <c r="G1535" s="15" t="s">
        <v>15</v>
      </c>
      <c r="H1535" s="3" t="n">
        <f aca="false">VLOOKUP(E1535,[1]Sayfa5!E$1:H$1048576,4,0)</f>
        <v>3.0456</v>
      </c>
      <c r="I1535" s="3" t="n">
        <f aca="false">H1535*(1+F1535)/0.85</f>
        <v>4.22800941176471</v>
      </c>
      <c r="J1535" s="15" t="s">
        <v>2414</v>
      </c>
      <c r="K1535" s="61"/>
    </row>
    <row r="1536" s="73" customFormat="true" ht="15" hidden="false" customHeight="false" outlineLevel="0" collapsed="false">
      <c r="A1536" s="3" t="s">
        <v>3763</v>
      </c>
      <c r="B1536" s="15" t="s">
        <v>11</v>
      </c>
      <c r="C1536" s="15" t="s">
        <v>3463</v>
      </c>
      <c r="D1536" s="15" t="s">
        <v>2861</v>
      </c>
      <c r="E1536" s="15" t="s">
        <v>2891</v>
      </c>
      <c r="F1536" s="15" t="n">
        <v>0.18</v>
      </c>
      <c r="G1536" s="15" t="s">
        <v>15</v>
      </c>
      <c r="H1536" s="15" t="n">
        <f aca="false">VLOOKUP(E1536,[1]Sayfa5!E$1:H$1048576,4,0)</f>
        <v>8.59032</v>
      </c>
      <c r="I1536" s="3" t="n">
        <f aca="false">H1536*(1+F1536)/0.85</f>
        <v>11.9253854117647</v>
      </c>
      <c r="J1536" s="79" t="s">
        <v>2417</v>
      </c>
      <c r="K1536" s="61"/>
    </row>
    <row r="1537" s="73" customFormat="true" ht="15" hidden="false" customHeight="false" outlineLevel="0" collapsed="false">
      <c r="A1537" s="3" t="s">
        <v>3764</v>
      </c>
      <c r="B1537" s="15" t="s">
        <v>11</v>
      </c>
      <c r="C1537" s="15" t="s">
        <v>3463</v>
      </c>
      <c r="D1537" s="15" t="s">
        <v>2861</v>
      </c>
      <c r="E1537" s="15" t="s">
        <v>2894</v>
      </c>
      <c r="F1537" s="15" t="n">
        <v>0.18</v>
      </c>
      <c r="G1537" s="15" t="s">
        <v>15</v>
      </c>
      <c r="H1537" s="15" t="n">
        <f aca="false">VLOOKUP(E1537,[1]Sayfa5!E$1:H$1048576,4,0)</f>
        <v>8.59032</v>
      </c>
      <c r="I1537" s="3" t="n">
        <f aca="false">H1537*(1+F1537)/0.85</f>
        <v>11.9253854117647</v>
      </c>
      <c r="J1537" s="79" t="s">
        <v>2420</v>
      </c>
      <c r="K1537" s="61"/>
    </row>
    <row r="1538" s="73" customFormat="true" ht="15" hidden="false" customHeight="false" outlineLevel="0" collapsed="false">
      <c r="A1538" s="3" t="s">
        <v>3765</v>
      </c>
      <c r="B1538" s="15" t="s">
        <v>11</v>
      </c>
      <c r="C1538" s="15" t="s">
        <v>3463</v>
      </c>
      <c r="D1538" s="15" t="s">
        <v>2861</v>
      </c>
      <c r="E1538" s="15" t="s">
        <v>2897</v>
      </c>
      <c r="F1538" s="15" t="n">
        <v>0.18</v>
      </c>
      <c r="G1538" s="15" t="s">
        <v>15</v>
      </c>
      <c r="H1538" s="15" t="n">
        <f aca="false">VLOOKUP(E1538,[1]Sayfa5!E$1:H$1048576,4,0)</f>
        <v>8.59032</v>
      </c>
      <c r="I1538" s="3" t="n">
        <f aca="false">H1538*(1+F1538)/0.85</f>
        <v>11.9253854117647</v>
      </c>
      <c r="J1538" s="79" t="s">
        <v>2423</v>
      </c>
      <c r="K1538" s="61"/>
    </row>
    <row r="1539" s="73" customFormat="true" ht="15" hidden="false" customHeight="false" outlineLevel="0" collapsed="false">
      <c r="A1539" s="3" t="s">
        <v>3766</v>
      </c>
      <c r="B1539" s="15" t="s">
        <v>11</v>
      </c>
      <c r="C1539" s="15" t="s">
        <v>3463</v>
      </c>
      <c r="D1539" s="15" t="s">
        <v>2861</v>
      </c>
      <c r="E1539" s="15" t="s">
        <v>2900</v>
      </c>
      <c r="F1539" s="15" t="n">
        <v>0.18</v>
      </c>
      <c r="G1539" s="15" t="s">
        <v>15</v>
      </c>
      <c r="H1539" s="15" t="n">
        <f aca="false">VLOOKUP(E1539,[1]Sayfa5!E$1:H$1048576,4,0)</f>
        <v>8.59032</v>
      </c>
      <c r="I1539" s="3" t="n">
        <f aca="false">H1539*(1+F1539)/0.85</f>
        <v>11.9253854117647</v>
      </c>
      <c r="J1539" s="79" t="s">
        <v>2426</v>
      </c>
      <c r="K1539" s="61"/>
    </row>
    <row r="1540" s="73" customFormat="true" ht="15" hidden="false" customHeight="false" outlineLevel="0" collapsed="false">
      <c r="A1540" s="3" t="s">
        <v>3767</v>
      </c>
      <c r="B1540" s="15" t="s">
        <v>11</v>
      </c>
      <c r="C1540" s="15" t="s">
        <v>3463</v>
      </c>
      <c r="D1540" s="15" t="s">
        <v>2861</v>
      </c>
      <c r="E1540" s="15" t="s">
        <v>2903</v>
      </c>
      <c r="F1540" s="15" t="n">
        <v>0.18</v>
      </c>
      <c r="G1540" s="15" t="s">
        <v>15</v>
      </c>
      <c r="H1540" s="15" t="n">
        <f aca="false">VLOOKUP(E1540,[1]Sayfa5!E$1:H$1048576,4,0)</f>
        <v>8.59032</v>
      </c>
      <c r="I1540" s="3" t="n">
        <f aca="false">H1540*(1+F1540)/0.85</f>
        <v>11.9253854117647</v>
      </c>
      <c r="J1540" s="79" t="s">
        <v>2429</v>
      </c>
      <c r="K1540" s="61"/>
    </row>
    <row r="1541" s="73" customFormat="true" ht="15" hidden="false" customHeight="false" outlineLevel="0" collapsed="false">
      <c r="A1541" s="3" t="s">
        <v>3768</v>
      </c>
      <c r="B1541" s="15" t="s">
        <v>11</v>
      </c>
      <c r="C1541" s="15" t="s">
        <v>3463</v>
      </c>
      <c r="D1541" s="15" t="s">
        <v>2861</v>
      </c>
      <c r="E1541" s="15" t="s">
        <v>2906</v>
      </c>
      <c r="F1541" s="15" t="n">
        <v>0.18</v>
      </c>
      <c r="G1541" s="15" t="s">
        <v>15</v>
      </c>
      <c r="H1541" s="15" t="n">
        <f aca="false">VLOOKUP(E1541,[1]Sayfa5!E$1:H$1048576,4,0)</f>
        <v>8.59032</v>
      </c>
      <c r="I1541" s="3" t="n">
        <f aca="false">H1541*(1+F1541)/0.85</f>
        <v>11.9253854117647</v>
      </c>
      <c r="J1541" s="79" t="s">
        <v>2432</v>
      </c>
      <c r="K1541" s="61"/>
    </row>
    <row r="1542" s="73" customFormat="true" ht="15" hidden="false" customHeight="false" outlineLevel="0" collapsed="false">
      <c r="A1542" s="3" t="s">
        <v>3769</v>
      </c>
      <c r="B1542" s="15" t="s">
        <v>11</v>
      </c>
      <c r="C1542" s="15" t="s">
        <v>3463</v>
      </c>
      <c r="D1542" s="15" t="s">
        <v>2861</v>
      </c>
      <c r="E1542" s="15" t="s">
        <v>3770</v>
      </c>
      <c r="F1542" s="15" t="n">
        <v>0.18</v>
      </c>
      <c r="G1542" s="15" t="s">
        <v>15</v>
      </c>
      <c r="H1542" s="15" t="n">
        <f aca="false">VLOOKUP(E1542,[1]Sayfa5!E$1:H$1048576,4,0)</f>
        <v>7.7212</v>
      </c>
      <c r="I1542" s="3" t="n">
        <f aca="false">H1542*(1+F1542)/0.85</f>
        <v>10.7188423529412</v>
      </c>
      <c r="J1542" s="79" t="s">
        <v>2435</v>
      </c>
      <c r="K1542" s="61"/>
    </row>
    <row r="1543" s="73" customFormat="true" ht="15" hidden="false" customHeight="false" outlineLevel="0" collapsed="false">
      <c r="A1543" s="3" t="s">
        <v>3771</v>
      </c>
      <c r="B1543" s="15" t="s">
        <v>11</v>
      </c>
      <c r="C1543" s="15" t="s">
        <v>3463</v>
      </c>
      <c r="D1543" s="15" t="s">
        <v>2861</v>
      </c>
      <c r="E1543" s="15" t="s">
        <v>3772</v>
      </c>
      <c r="F1543" s="15" t="n">
        <v>0.18</v>
      </c>
      <c r="G1543" s="15" t="s">
        <v>15</v>
      </c>
      <c r="H1543" s="15" t="n">
        <f aca="false">VLOOKUP(E1543,[1]Sayfa5!E$1:H$1048576,4,0)</f>
        <v>7.7212</v>
      </c>
      <c r="I1543" s="3" t="n">
        <f aca="false">H1543*(1+F1543)/0.85</f>
        <v>10.7188423529412</v>
      </c>
      <c r="J1543" s="79" t="s">
        <v>2439</v>
      </c>
      <c r="K1543" s="61"/>
    </row>
    <row r="1544" s="73" customFormat="true" ht="15" hidden="false" customHeight="false" outlineLevel="0" collapsed="false">
      <c r="A1544" s="3" t="s">
        <v>3773</v>
      </c>
      <c r="B1544" s="15" t="s">
        <v>11</v>
      </c>
      <c r="C1544" s="15" t="s">
        <v>3463</v>
      </c>
      <c r="D1544" s="15" t="s">
        <v>2861</v>
      </c>
      <c r="E1544" s="15" t="s">
        <v>3774</v>
      </c>
      <c r="F1544" s="15" t="n">
        <v>0.18</v>
      </c>
      <c r="G1544" s="15" t="s">
        <v>15</v>
      </c>
      <c r="H1544" s="15" t="n">
        <f aca="false">VLOOKUP(E1544,[1]Sayfa5!E$1:H$1048576,4,0)</f>
        <v>7.7212</v>
      </c>
      <c r="I1544" s="3" t="n">
        <f aca="false">H1544*(1+F1544)/0.85</f>
        <v>10.7188423529412</v>
      </c>
      <c r="J1544" s="79" t="s">
        <v>2442</v>
      </c>
      <c r="K1544" s="61"/>
    </row>
    <row r="1545" s="73" customFormat="true" ht="15" hidden="false" customHeight="false" outlineLevel="0" collapsed="false">
      <c r="A1545" s="3" t="s">
        <v>3775</v>
      </c>
      <c r="B1545" s="15" t="s">
        <v>11</v>
      </c>
      <c r="C1545" s="15" t="s">
        <v>3463</v>
      </c>
      <c r="D1545" s="15" t="s">
        <v>2861</v>
      </c>
      <c r="E1545" s="15" t="s">
        <v>3776</v>
      </c>
      <c r="F1545" s="15" t="n">
        <v>0.18</v>
      </c>
      <c r="G1545" s="15" t="s">
        <v>15</v>
      </c>
      <c r="H1545" s="15" t="n">
        <f aca="false">VLOOKUP(E1545,[1]Sayfa5!E$1:H$1048576,4,0)</f>
        <v>7.7212</v>
      </c>
      <c r="I1545" s="3" t="n">
        <f aca="false">H1545*(1+F1545)/0.85</f>
        <v>10.7188423529412</v>
      </c>
      <c r="J1545" s="79" t="s">
        <v>2445</v>
      </c>
      <c r="K1545" s="61"/>
    </row>
    <row r="1546" s="73" customFormat="true" ht="15" hidden="false" customHeight="false" outlineLevel="0" collapsed="false">
      <c r="A1546" s="3" t="s">
        <v>3777</v>
      </c>
      <c r="B1546" s="15" t="s">
        <v>11</v>
      </c>
      <c r="C1546" s="15" t="s">
        <v>3463</v>
      </c>
      <c r="D1546" s="15" t="s">
        <v>2861</v>
      </c>
      <c r="E1546" s="15" t="s">
        <v>3778</v>
      </c>
      <c r="F1546" s="15" t="n">
        <v>0.18</v>
      </c>
      <c r="G1546" s="15" t="s">
        <v>15</v>
      </c>
      <c r="H1546" s="15" t="n">
        <f aca="false">VLOOKUP(E1546,[1]Sayfa5!E$1:H$1048576,4,0)</f>
        <v>7.7212</v>
      </c>
      <c r="I1546" s="3" t="n">
        <f aca="false">H1546*(1+F1546)/0.85</f>
        <v>10.7188423529412</v>
      </c>
      <c r="J1546" s="79" t="s">
        <v>2448</v>
      </c>
      <c r="K1546" s="61"/>
    </row>
    <row r="1547" s="73" customFormat="true" ht="15" hidden="false" customHeight="false" outlineLevel="0" collapsed="false">
      <c r="A1547" s="3" t="s">
        <v>3779</v>
      </c>
      <c r="B1547" s="15" t="s">
        <v>11</v>
      </c>
      <c r="C1547" s="15" t="s">
        <v>3463</v>
      </c>
      <c r="D1547" s="15" t="s">
        <v>2861</v>
      </c>
      <c r="E1547" s="15" t="s">
        <v>3780</v>
      </c>
      <c r="F1547" s="15" t="n">
        <v>0.18</v>
      </c>
      <c r="G1547" s="15" t="s">
        <v>15</v>
      </c>
      <c r="H1547" s="15" t="n">
        <f aca="false">VLOOKUP(E1547,[1]Sayfa5!E$1:H$1048576,4,0)</f>
        <v>7.7212</v>
      </c>
      <c r="I1547" s="3" t="n">
        <f aca="false">H1547*(1+F1547)/0.85</f>
        <v>10.7188423529412</v>
      </c>
      <c r="J1547" s="79" t="s">
        <v>2451</v>
      </c>
      <c r="K1547" s="61"/>
    </row>
    <row r="1548" s="73" customFormat="true" ht="15" hidden="false" customHeight="false" outlineLevel="0" collapsed="false">
      <c r="A1548" s="3" t="s">
        <v>3781</v>
      </c>
      <c r="B1548" s="15" t="s">
        <v>11</v>
      </c>
      <c r="C1548" s="15" t="s">
        <v>3463</v>
      </c>
      <c r="D1548" s="15" t="s">
        <v>2861</v>
      </c>
      <c r="E1548" s="15" t="s">
        <v>3782</v>
      </c>
      <c r="F1548" s="15" t="n">
        <v>0.18</v>
      </c>
      <c r="G1548" s="15" t="s">
        <v>15</v>
      </c>
      <c r="H1548" s="15" t="n">
        <f aca="false">VLOOKUP(E1548,[1]Sayfa5!E$1:H$1048576,4,0)</f>
        <v>7.7212</v>
      </c>
      <c r="I1548" s="3" t="n">
        <f aca="false">H1548*(1+F1548)/0.85</f>
        <v>10.7188423529412</v>
      </c>
      <c r="J1548" s="79" t="s">
        <v>2454</v>
      </c>
      <c r="K1548" s="61"/>
    </row>
    <row r="1549" s="73" customFormat="true" ht="15" hidden="false" customHeight="false" outlineLevel="0" collapsed="false">
      <c r="A1549" s="3" t="s">
        <v>3783</v>
      </c>
      <c r="B1549" s="15" t="s">
        <v>11</v>
      </c>
      <c r="C1549" s="15" t="s">
        <v>3463</v>
      </c>
      <c r="D1549" s="15" t="s">
        <v>2861</v>
      </c>
      <c r="E1549" s="15" t="s">
        <v>3784</v>
      </c>
      <c r="F1549" s="15" t="n">
        <v>0.18</v>
      </c>
      <c r="G1549" s="15" t="s">
        <v>15</v>
      </c>
      <c r="H1549" s="15" t="n">
        <f aca="false">VLOOKUP(E1549,[1]Sayfa5!E$1:H$1048576,4,0)</f>
        <v>7.7212</v>
      </c>
      <c r="I1549" s="3" t="n">
        <f aca="false">H1549*(1+F1549)/0.85</f>
        <v>10.7188423529412</v>
      </c>
      <c r="J1549" s="79" t="s">
        <v>2457</v>
      </c>
      <c r="K1549" s="61"/>
    </row>
    <row r="1550" s="73" customFormat="true" ht="15" hidden="false" customHeight="false" outlineLevel="0" collapsed="false">
      <c r="A1550" s="3" t="s">
        <v>3785</v>
      </c>
      <c r="B1550" s="15" t="s">
        <v>11</v>
      </c>
      <c r="C1550" s="15" t="s">
        <v>3463</v>
      </c>
      <c r="D1550" s="15" t="s">
        <v>2861</v>
      </c>
      <c r="E1550" s="15" t="s">
        <v>3786</v>
      </c>
      <c r="F1550" s="15" t="n">
        <v>0.18</v>
      </c>
      <c r="G1550" s="15" t="s">
        <v>15</v>
      </c>
      <c r="H1550" s="15" t="n">
        <f aca="false">VLOOKUP(E1550,[1]Sayfa5!E$1:H$1048576,4,0)</f>
        <v>7.7212</v>
      </c>
      <c r="I1550" s="3" t="n">
        <f aca="false">H1550*(1+F1550)/0.85</f>
        <v>10.7188423529412</v>
      </c>
      <c r="J1550" s="79" t="s">
        <v>2460</v>
      </c>
      <c r="K1550" s="61"/>
    </row>
    <row r="1551" s="73" customFormat="true" ht="15" hidden="false" customHeight="false" outlineLevel="0" collapsed="false">
      <c r="A1551" s="3" t="s">
        <v>3787</v>
      </c>
      <c r="B1551" s="15" t="s">
        <v>11</v>
      </c>
      <c r="C1551" s="15" t="s">
        <v>3463</v>
      </c>
      <c r="D1551" s="15" t="s">
        <v>2861</v>
      </c>
      <c r="E1551" s="15" t="s">
        <v>3788</v>
      </c>
      <c r="F1551" s="15" t="n">
        <v>0.18</v>
      </c>
      <c r="G1551" s="15" t="s">
        <v>15</v>
      </c>
      <c r="H1551" s="15" t="n">
        <f aca="false">VLOOKUP(E1551,[1]Sayfa5!E$1:H$1048576,4,0)</f>
        <v>7.7212</v>
      </c>
      <c r="I1551" s="3" t="n">
        <f aca="false">H1551*(1+F1551)/0.85</f>
        <v>10.7188423529412</v>
      </c>
      <c r="J1551" s="79" t="s">
        <v>2463</v>
      </c>
      <c r="K1551" s="61"/>
    </row>
    <row r="1552" s="73" customFormat="true" ht="15" hidden="false" customHeight="false" outlineLevel="0" collapsed="false">
      <c r="A1552" s="3" t="s">
        <v>3789</v>
      </c>
      <c r="B1552" s="15" t="s">
        <v>11</v>
      </c>
      <c r="C1552" s="15" t="s">
        <v>3463</v>
      </c>
      <c r="D1552" s="15" t="s">
        <v>2861</v>
      </c>
      <c r="E1552" s="15" t="s">
        <v>2929</v>
      </c>
      <c r="F1552" s="15" t="n">
        <v>0.18</v>
      </c>
      <c r="G1552" s="15" t="s">
        <v>15</v>
      </c>
      <c r="H1552" s="15" t="n">
        <f aca="false">VLOOKUP(E1552,[1]Sayfa5!E$1:H$1048576,4,0)</f>
        <v>16.798848</v>
      </c>
      <c r="I1552" s="3" t="n">
        <f aca="false">H1552*(1+F1552)/0.85</f>
        <v>23.3207536941176</v>
      </c>
      <c r="J1552" s="79" t="s">
        <v>2466</v>
      </c>
      <c r="K1552" s="61"/>
    </row>
    <row r="1553" s="73" customFormat="true" ht="15" hidden="false" customHeight="false" outlineLevel="0" collapsed="false">
      <c r="A1553" s="3" t="s">
        <v>3790</v>
      </c>
      <c r="B1553" s="15" t="s">
        <v>11</v>
      </c>
      <c r="C1553" s="15" t="s">
        <v>3463</v>
      </c>
      <c r="D1553" s="15" t="s">
        <v>2861</v>
      </c>
      <c r="E1553" s="15" t="s">
        <v>2931</v>
      </c>
      <c r="F1553" s="15" t="n">
        <v>0.18</v>
      </c>
      <c r="G1553" s="15" t="s">
        <v>15</v>
      </c>
      <c r="H1553" s="15" t="n">
        <f aca="false">VLOOKUP(E1553,[1]Sayfa5!E$1:H$1048576,4,0)</f>
        <v>16.798848</v>
      </c>
      <c r="I1553" s="3" t="n">
        <f aca="false">H1553*(1+F1553)/0.85</f>
        <v>23.3207536941176</v>
      </c>
      <c r="J1553" s="79" t="s">
        <v>2469</v>
      </c>
      <c r="K1553" s="61"/>
    </row>
    <row r="1554" s="73" customFormat="true" ht="15" hidden="false" customHeight="false" outlineLevel="0" collapsed="false">
      <c r="A1554" s="3" t="s">
        <v>3791</v>
      </c>
      <c r="B1554" s="15" t="s">
        <v>11</v>
      </c>
      <c r="C1554" s="15" t="s">
        <v>3463</v>
      </c>
      <c r="D1554" s="15" t="s">
        <v>2861</v>
      </c>
      <c r="E1554" s="15" t="s">
        <v>2933</v>
      </c>
      <c r="F1554" s="15" t="n">
        <v>0.18</v>
      </c>
      <c r="G1554" s="15" t="s">
        <v>15</v>
      </c>
      <c r="H1554" s="15" t="n">
        <f aca="false">VLOOKUP(E1554,[1]Sayfa5!E$1:H$1048576,4,0)</f>
        <v>52.5050136</v>
      </c>
      <c r="I1554" s="3" t="n">
        <f aca="false">H1554*(1+F1554)/0.85</f>
        <v>72.889312997647</v>
      </c>
      <c r="J1554" s="79" t="s">
        <v>2472</v>
      </c>
      <c r="K1554" s="61"/>
    </row>
    <row r="1555" s="73" customFormat="true" ht="15" hidden="false" customHeight="false" outlineLevel="0" collapsed="false">
      <c r="A1555" s="3" t="s">
        <v>3792</v>
      </c>
      <c r="B1555" s="15" t="s">
        <v>11</v>
      </c>
      <c r="C1555" s="15" t="s">
        <v>3463</v>
      </c>
      <c r="D1555" s="15" t="s">
        <v>2861</v>
      </c>
      <c r="E1555" s="15" t="s">
        <v>2935</v>
      </c>
      <c r="F1555" s="15" t="n">
        <v>0.18</v>
      </c>
      <c r="G1555" s="15" t="s">
        <v>15</v>
      </c>
      <c r="H1555" s="15" t="n">
        <f aca="false">VLOOKUP(E1555,[1]Sayfa5!E$1:H$1048576,4,0)</f>
        <v>52.5050136</v>
      </c>
      <c r="I1555" s="3" t="n">
        <f aca="false">H1555*(1+F1555)/0.85</f>
        <v>72.889312997647</v>
      </c>
      <c r="J1555" s="79" t="s">
        <v>2475</v>
      </c>
      <c r="K1555" s="61"/>
    </row>
    <row r="1556" s="73" customFormat="true" ht="15" hidden="false" customHeight="false" outlineLevel="0" collapsed="false">
      <c r="A1556" s="3" t="s">
        <v>3793</v>
      </c>
      <c r="B1556" s="15" t="s">
        <v>11</v>
      </c>
      <c r="C1556" s="15" t="s">
        <v>3463</v>
      </c>
      <c r="D1556" s="15" t="s">
        <v>3794</v>
      </c>
      <c r="E1556" s="15" t="s">
        <v>3795</v>
      </c>
      <c r="F1556" s="15" t="n">
        <v>0.18</v>
      </c>
      <c r="G1556" s="15" t="s">
        <v>15</v>
      </c>
      <c r="H1556" s="15" t="n">
        <f aca="false">VLOOKUP(E1556,[1]Sayfa5!E$1:H$1048576,4,0)</f>
        <v>5.289216</v>
      </c>
      <c r="I1556" s="3" t="n">
        <f aca="false">H1556*(1+F1556)/0.85</f>
        <v>7.34267632941176</v>
      </c>
      <c r="J1556" s="79" t="s">
        <v>2478</v>
      </c>
      <c r="K1556" s="61"/>
    </row>
    <row r="1557" s="73" customFormat="true" ht="15" hidden="false" customHeight="false" outlineLevel="0" collapsed="false">
      <c r="A1557" s="3" t="s">
        <v>3796</v>
      </c>
      <c r="B1557" s="15" t="s">
        <v>11</v>
      </c>
      <c r="C1557" s="15" t="s">
        <v>3463</v>
      </c>
      <c r="D1557" s="15" t="s">
        <v>3794</v>
      </c>
      <c r="E1557" s="15" t="s">
        <v>3797</v>
      </c>
      <c r="F1557" s="15" t="n">
        <v>0.18</v>
      </c>
      <c r="G1557" s="15" t="s">
        <v>15</v>
      </c>
      <c r="H1557" s="15" t="n">
        <f aca="false">VLOOKUP(E1557,[1]Sayfa5!E$1:H$1048576,4,0)</f>
        <v>5.289216</v>
      </c>
      <c r="I1557" s="3" t="n">
        <f aca="false">H1557*(1+F1557)/0.85</f>
        <v>7.34267632941176</v>
      </c>
      <c r="J1557" s="79" t="s">
        <v>2481</v>
      </c>
      <c r="K1557" s="61"/>
    </row>
    <row r="1558" s="73" customFormat="true" ht="15" hidden="false" customHeight="false" outlineLevel="0" collapsed="false">
      <c r="A1558" s="3" t="s">
        <v>3798</v>
      </c>
      <c r="B1558" s="15" t="s">
        <v>11</v>
      </c>
      <c r="C1558" s="15" t="s">
        <v>3463</v>
      </c>
      <c r="D1558" s="15" t="s">
        <v>3794</v>
      </c>
      <c r="E1558" s="15" t="s">
        <v>3799</v>
      </c>
      <c r="F1558" s="15" t="n">
        <v>0.18</v>
      </c>
      <c r="G1558" s="15" t="s">
        <v>15</v>
      </c>
      <c r="H1558" s="15" t="n">
        <f aca="false">VLOOKUP(E1558,[1]Sayfa5!E$1:H$1048576,4,0)</f>
        <v>5.289216</v>
      </c>
      <c r="I1558" s="3" t="n">
        <f aca="false">H1558*(1+F1558)/0.85</f>
        <v>7.34267632941176</v>
      </c>
      <c r="J1558" s="79" t="s">
        <v>2484</v>
      </c>
      <c r="K1558" s="61"/>
    </row>
    <row r="1559" s="73" customFormat="true" ht="15" hidden="false" customHeight="false" outlineLevel="0" collapsed="false">
      <c r="A1559" s="3" t="s">
        <v>3800</v>
      </c>
      <c r="B1559" s="15" t="s">
        <v>11</v>
      </c>
      <c r="C1559" s="15" t="s">
        <v>3463</v>
      </c>
      <c r="D1559" s="15" t="s">
        <v>3794</v>
      </c>
      <c r="E1559" s="15" t="s">
        <v>3801</v>
      </c>
      <c r="F1559" s="15" t="n">
        <v>0.18</v>
      </c>
      <c r="G1559" s="15" t="s">
        <v>15</v>
      </c>
      <c r="H1559" s="15" t="n">
        <f aca="false">VLOOKUP(E1559,[1]Sayfa5!E$1:H$1048576,4,0)</f>
        <v>7.365792</v>
      </c>
      <c r="I1559" s="3" t="n">
        <f aca="false">H1559*(1+F1559)/0.85</f>
        <v>10.2254524235294</v>
      </c>
      <c r="J1559" s="79" t="s">
        <v>2487</v>
      </c>
      <c r="K1559" s="61"/>
    </row>
    <row r="1560" s="73" customFormat="true" ht="15" hidden="false" customHeight="false" outlineLevel="0" collapsed="false">
      <c r="A1560" s="3" t="s">
        <v>3802</v>
      </c>
      <c r="B1560" s="15" t="s">
        <v>11</v>
      </c>
      <c r="C1560" s="15" t="s">
        <v>3463</v>
      </c>
      <c r="D1560" s="15" t="s">
        <v>3794</v>
      </c>
      <c r="E1560" s="15" t="s">
        <v>3803</v>
      </c>
      <c r="F1560" s="15" t="n">
        <v>0.18</v>
      </c>
      <c r="G1560" s="15" t="s">
        <v>15</v>
      </c>
      <c r="H1560" s="15" t="n">
        <f aca="false">VLOOKUP(E1560,[1]Sayfa5!E$1:H$1048576,4,0)</f>
        <v>7.365792</v>
      </c>
      <c r="I1560" s="3" t="n">
        <f aca="false">H1560*(1+F1560)/0.85</f>
        <v>10.2254524235294</v>
      </c>
      <c r="J1560" s="79" t="s">
        <v>2490</v>
      </c>
      <c r="K1560" s="61"/>
    </row>
    <row r="1561" s="73" customFormat="true" ht="15" hidden="false" customHeight="false" outlineLevel="0" collapsed="false">
      <c r="A1561" s="3" t="s">
        <v>3804</v>
      </c>
      <c r="B1561" s="15" t="s">
        <v>11</v>
      </c>
      <c r="C1561" s="15" t="s">
        <v>3463</v>
      </c>
      <c r="D1561" s="15" t="s">
        <v>3794</v>
      </c>
      <c r="E1561" s="15" t="s">
        <v>3805</v>
      </c>
      <c r="F1561" s="15" t="n">
        <v>0.18</v>
      </c>
      <c r="G1561" s="15" t="s">
        <v>15</v>
      </c>
      <c r="H1561" s="15" t="n">
        <f aca="false">VLOOKUP(E1561,[1]Sayfa5!E$1:H$1048576,4,0)</f>
        <v>7.365792</v>
      </c>
      <c r="I1561" s="3" t="n">
        <f aca="false">H1561*(1+F1561)/0.85</f>
        <v>10.2254524235294</v>
      </c>
      <c r="J1561" s="79" t="s">
        <v>2493</v>
      </c>
      <c r="K1561" s="61"/>
    </row>
    <row r="1562" s="73" customFormat="true" ht="15" hidden="false" customHeight="false" outlineLevel="0" collapsed="false">
      <c r="A1562" s="3" t="s">
        <v>3806</v>
      </c>
      <c r="B1562" s="15" t="s">
        <v>11</v>
      </c>
      <c r="C1562" s="15" t="s">
        <v>3463</v>
      </c>
      <c r="D1562" s="15" t="s">
        <v>3807</v>
      </c>
      <c r="E1562" s="15" t="s">
        <v>3808</v>
      </c>
      <c r="F1562" s="15" t="n">
        <v>0.18</v>
      </c>
      <c r="G1562" s="15" t="s">
        <v>15</v>
      </c>
      <c r="H1562" s="15" t="n">
        <f aca="false">VLOOKUP(E1562,[1]Sayfa5!E$1:H$1048576,4,0)</f>
        <v>1.269</v>
      </c>
      <c r="I1562" s="3" t="n">
        <f aca="false">H1562*(1+F1562)/0.85</f>
        <v>1.76167058823529</v>
      </c>
      <c r="J1562" s="15" t="str">
        <f aca="false">VLOOKUP(E1562,[1]Sayfa5!E$1:I$1048576,5,0)</f>
        <v>4049793026244</v>
      </c>
      <c r="K1562" s="61"/>
    </row>
    <row r="1563" s="73" customFormat="true" ht="15" hidden="false" customHeight="false" outlineLevel="0" collapsed="false">
      <c r="A1563" s="3" t="s">
        <v>3809</v>
      </c>
      <c r="B1563" s="15" t="s">
        <v>11</v>
      </c>
      <c r="C1563" s="15" t="s">
        <v>3463</v>
      </c>
      <c r="D1563" s="15" t="s">
        <v>3807</v>
      </c>
      <c r="E1563" s="15" t="s">
        <v>3810</v>
      </c>
      <c r="F1563" s="15" t="n">
        <v>0.18</v>
      </c>
      <c r="G1563" s="15" t="s">
        <v>15</v>
      </c>
      <c r="H1563" s="15" t="n">
        <f aca="false">VLOOKUP(E1563,[1]Sayfa5!E$1:H$1048576,4,0)</f>
        <v>2.3688</v>
      </c>
      <c r="I1563" s="3" t="n">
        <f aca="false">H1563*(1+F1563)/0.85</f>
        <v>3.28845176470588</v>
      </c>
      <c r="J1563" s="15" t="str">
        <f aca="false">VLOOKUP(E1563,[1]Sayfa5!E$1:I$1048576,5,0)</f>
        <v>4049793025995</v>
      </c>
      <c r="K1563" s="61"/>
    </row>
    <row r="1564" s="73" customFormat="true" ht="15" hidden="false" customHeight="false" outlineLevel="0" collapsed="false">
      <c r="A1564" s="3" t="s">
        <v>3811</v>
      </c>
      <c r="B1564" s="15" t="s">
        <v>11</v>
      </c>
      <c r="C1564" s="15" t="s">
        <v>3463</v>
      </c>
      <c r="D1564" s="15" t="s">
        <v>3807</v>
      </c>
      <c r="E1564" s="15" t="s">
        <v>3812</v>
      </c>
      <c r="F1564" s="15" t="n">
        <v>0.18</v>
      </c>
      <c r="G1564" s="15" t="s">
        <v>15</v>
      </c>
      <c r="H1564" s="3" t="n">
        <f aca="false">VLOOKUP(E1564,[1]Sayfa5!E$1:H$1048576,4,0)</f>
        <v>6.0066</v>
      </c>
      <c r="I1564" s="3" t="n">
        <f aca="false">H1564*(1+F1564)/0.85</f>
        <v>8.33857411764706</v>
      </c>
      <c r="J1564" s="15" t="s">
        <v>2503</v>
      </c>
      <c r="K1564" s="61"/>
    </row>
    <row r="1565" s="73" customFormat="true" ht="15" hidden="false" customHeight="false" outlineLevel="0" collapsed="false">
      <c r="A1565" s="3" t="s">
        <v>3813</v>
      </c>
      <c r="B1565" s="15" t="s">
        <v>11</v>
      </c>
      <c r="C1565" s="15" t="s">
        <v>3463</v>
      </c>
      <c r="D1565" s="15" t="s">
        <v>3807</v>
      </c>
      <c r="E1565" s="15" t="s">
        <v>3814</v>
      </c>
      <c r="F1565" s="15" t="n">
        <v>0.18</v>
      </c>
      <c r="G1565" s="15" t="s">
        <v>15</v>
      </c>
      <c r="H1565" s="15" t="n">
        <f aca="false">VLOOKUP(E1565,[1]Sayfa5!E$1:H$1048576,4,0)</f>
        <v>1.2720968</v>
      </c>
      <c r="I1565" s="3" t="n">
        <f aca="false">H1565*(1+F1565)/0.85</f>
        <v>1.76596967529412</v>
      </c>
      <c r="J1565" s="79" t="s">
        <v>2506</v>
      </c>
      <c r="K1565" s="61"/>
    </row>
    <row r="1566" s="73" customFormat="true" ht="15" hidden="false" customHeight="false" outlineLevel="0" collapsed="false">
      <c r="A1566" s="3" t="s">
        <v>3815</v>
      </c>
      <c r="B1566" s="15" t="s">
        <v>11</v>
      </c>
      <c r="C1566" s="15" t="s">
        <v>3463</v>
      </c>
      <c r="D1566" s="15" t="s">
        <v>3807</v>
      </c>
      <c r="E1566" s="15" t="s">
        <v>3816</v>
      </c>
      <c r="F1566" s="15" t="n">
        <v>0.18</v>
      </c>
      <c r="G1566" s="15" t="s">
        <v>15</v>
      </c>
      <c r="H1566" s="15" t="n">
        <f aca="false">VLOOKUP(E1566,[1]Sayfa5!E$1:H$1048576,4,0)</f>
        <v>2.3560136</v>
      </c>
      <c r="I1566" s="3" t="n">
        <f aca="false">H1566*(1+F1566)/0.85</f>
        <v>3.27070123294118</v>
      </c>
      <c r="J1566" s="79" t="s">
        <v>2509</v>
      </c>
      <c r="K1566" s="61"/>
    </row>
    <row r="1567" s="73" customFormat="true" ht="15" hidden="false" customHeight="false" outlineLevel="0" collapsed="false">
      <c r="A1567" s="3" t="s">
        <v>3817</v>
      </c>
      <c r="B1567" s="15" t="s">
        <v>11</v>
      </c>
      <c r="C1567" s="15" t="s">
        <v>3463</v>
      </c>
      <c r="D1567" s="15" t="s">
        <v>3818</v>
      </c>
      <c r="E1567" s="15" t="s">
        <v>3819</v>
      </c>
      <c r="F1567" s="15" t="n">
        <v>0.18</v>
      </c>
      <c r="G1567" s="15" t="s">
        <v>15</v>
      </c>
      <c r="H1567" s="15" t="n">
        <f aca="false">VLOOKUP(E1567,[1]Sayfa5!E$1:H$1048576,4,0)</f>
        <v>1.3536</v>
      </c>
      <c r="I1567" s="3" t="n">
        <f aca="false">H1567*(1+F1567)/0.85</f>
        <v>1.87911529411765</v>
      </c>
      <c r="J1567" s="15" t="str">
        <f aca="false">VLOOKUP(E1567,[1]Sayfa5!E$1:I$1048576,5,0)</f>
        <v>5902812100105</v>
      </c>
      <c r="K1567" s="61"/>
    </row>
    <row r="1568" s="73" customFormat="true" ht="15" hidden="false" customHeight="false" outlineLevel="0" collapsed="false">
      <c r="A1568" s="3" t="s">
        <v>3820</v>
      </c>
      <c r="B1568" s="15" t="s">
        <v>11</v>
      </c>
      <c r="C1568" s="15" t="s">
        <v>3463</v>
      </c>
      <c r="D1568" s="15" t="s">
        <v>3818</v>
      </c>
      <c r="E1568" s="15" t="s">
        <v>3821</v>
      </c>
      <c r="F1568" s="15" t="n">
        <v>0.18</v>
      </c>
      <c r="G1568" s="15" t="s">
        <v>15</v>
      </c>
      <c r="H1568" s="15" t="n">
        <f aca="false">VLOOKUP(E1568,[1]Sayfa5!E$1:H$1048576,4,0)</f>
        <v>2.3688</v>
      </c>
      <c r="I1568" s="3" t="n">
        <f aca="false">H1568*(1+F1568)/0.85</f>
        <v>3.28845176470588</v>
      </c>
      <c r="J1568" s="15" t="str">
        <f aca="false">VLOOKUP(E1568,[1]Sayfa5!E$1:I$1048576,5,0)</f>
        <v>5902812001051</v>
      </c>
      <c r="K1568" s="61"/>
    </row>
    <row r="1569" s="73" customFormat="true" ht="15" hidden="false" customHeight="false" outlineLevel="0" collapsed="false">
      <c r="A1569" s="3" t="s">
        <v>3822</v>
      </c>
      <c r="B1569" s="15" t="s">
        <v>11</v>
      </c>
      <c r="C1569" s="15" t="s">
        <v>3463</v>
      </c>
      <c r="D1569" s="15" t="s">
        <v>3818</v>
      </c>
      <c r="E1569" s="15" t="s">
        <v>3823</v>
      </c>
      <c r="F1569" s="15" t="n">
        <v>0.18</v>
      </c>
      <c r="G1569" s="15" t="s">
        <v>15</v>
      </c>
      <c r="H1569" s="15" t="n">
        <f aca="false">VLOOKUP(E1569,[1]Sayfa5!E$1:H$1048576,4,0)</f>
        <v>2.7072</v>
      </c>
      <c r="I1569" s="3" t="n">
        <f aca="false">H1569*(1+F1569)/0.85</f>
        <v>3.75823058823529</v>
      </c>
      <c r="J1569" s="15" t="str">
        <f aca="false">VLOOKUP(E1569,[1]Sayfa5!E$1:I$1048576,5,0)</f>
        <v>5902812001068</v>
      </c>
      <c r="K1569" s="61"/>
    </row>
    <row r="1570" s="73" customFormat="true" ht="15" hidden="false" customHeight="false" outlineLevel="0" collapsed="false">
      <c r="A1570" s="3" t="s">
        <v>3824</v>
      </c>
      <c r="B1570" s="15" t="s">
        <v>11</v>
      </c>
      <c r="C1570" s="15" t="s">
        <v>3463</v>
      </c>
      <c r="D1570" s="15" t="s">
        <v>3818</v>
      </c>
      <c r="E1570" s="15" t="s">
        <v>3825</v>
      </c>
      <c r="F1570" s="15" t="n">
        <v>0.18</v>
      </c>
      <c r="G1570" s="15" t="s">
        <v>15</v>
      </c>
      <c r="H1570" s="15" t="n">
        <f aca="false">VLOOKUP(E1570,[1]Sayfa5!E$1:H$1048576,4,0)</f>
        <v>3.8916</v>
      </c>
      <c r="I1570" s="3" t="n">
        <f aca="false">H1570*(1+F1570)/0.85</f>
        <v>5.40245647058824</v>
      </c>
      <c r="J1570" s="15" t="str">
        <f aca="false">VLOOKUP(E1570,[1]Sayfa5!E$1:I$1048576,5,0)</f>
        <v>5902812001075</v>
      </c>
      <c r="K1570" s="61"/>
    </row>
    <row r="1571" s="73" customFormat="true" ht="15" hidden="false" customHeight="false" outlineLevel="0" collapsed="false">
      <c r="A1571" s="3" t="s">
        <v>3826</v>
      </c>
      <c r="B1571" s="15" t="s">
        <v>11</v>
      </c>
      <c r="C1571" s="15" t="s">
        <v>3463</v>
      </c>
      <c r="D1571" s="15" t="s">
        <v>3818</v>
      </c>
      <c r="E1571" s="15" t="s">
        <v>3827</v>
      </c>
      <c r="F1571" s="15" t="n">
        <v>0.18</v>
      </c>
      <c r="G1571" s="15" t="s">
        <v>15</v>
      </c>
      <c r="H1571" s="15" t="n">
        <f aca="false">VLOOKUP(E1571,[1]Sayfa5!E$1:H$1048576,4,0)</f>
        <v>5.7528</v>
      </c>
      <c r="I1571" s="3" t="n">
        <f aca="false">H1571*(1+F1571)/0.85</f>
        <v>7.98624</v>
      </c>
      <c r="J1571" s="15" t="str">
        <f aca="false">VLOOKUP(E1571,[1]Sayfa5!E$1:I$1048576,5,0)</f>
        <v>5902812001082</v>
      </c>
      <c r="K1571" s="61"/>
    </row>
    <row r="1572" s="73" customFormat="true" ht="15" hidden="false" customHeight="false" outlineLevel="0" collapsed="false">
      <c r="A1572" s="3" t="s">
        <v>3828</v>
      </c>
      <c r="B1572" s="15" t="s">
        <v>11</v>
      </c>
      <c r="C1572" s="15" t="s">
        <v>3463</v>
      </c>
      <c r="D1572" s="15" t="s">
        <v>3818</v>
      </c>
      <c r="E1572" s="15" t="s">
        <v>3829</v>
      </c>
      <c r="F1572" s="15" t="n">
        <v>0.18</v>
      </c>
      <c r="G1572" s="15" t="s">
        <v>15</v>
      </c>
      <c r="H1572" s="15" t="n">
        <f aca="false">VLOOKUP(E1572,[1]Sayfa5!E$1:H$1048576,4,0)</f>
        <v>3.8916</v>
      </c>
      <c r="I1572" s="3" t="n">
        <f aca="false">H1572*(1+F1572)/0.85</f>
        <v>5.40245647058824</v>
      </c>
      <c r="J1572" s="15" t="str">
        <f aca="false">VLOOKUP(E1572,[1]Sayfa5!E$1:I$1048576,5,0)</f>
        <v>5902812139358</v>
      </c>
      <c r="K1572" s="61"/>
    </row>
    <row r="1573" s="73" customFormat="true" ht="15" hidden="false" customHeight="false" outlineLevel="0" collapsed="false">
      <c r="A1573" s="3" t="s">
        <v>3830</v>
      </c>
      <c r="B1573" s="15" t="s">
        <v>11</v>
      </c>
      <c r="C1573" s="15" t="s">
        <v>3463</v>
      </c>
      <c r="D1573" s="15" t="s">
        <v>3818</v>
      </c>
      <c r="E1573" s="15" t="s">
        <v>3831</v>
      </c>
      <c r="F1573" s="15" t="n">
        <v>0.18</v>
      </c>
      <c r="G1573" s="15" t="s">
        <v>15</v>
      </c>
      <c r="H1573" s="15" t="n">
        <f aca="false">VLOOKUP(E1573,[1]Sayfa5!E$1:H$1048576,4,0)</f>
        <v>2.7072</v>
      </c>
      <c r="I1573" s="3" t="n">
        <f aca="false">H1573*(1+F1573)/0.85</f>
        <v>3.75823058823529</v>
      </c>
      <c r="J1573" s="15" t="str">
        <f aca="false">VLOOKUP(E1573,[1]Sayfa5!E$1:I$1048576,5,0)</f>
        <v>5902812139365</v>
      </c>
      <c r="K1573" s="61"/>
    </row>
    <row r="1574" s="73" customFormat="true" ht="15" hidden="false" customHeight="false" outlineLevel="0" collapsed="false">
      <c r="A1574" s="3" t="s">
        <v>3832</v>
      </c>
      <c r="B1574" s="15" t="s">
        <v>11</v>
      </c>
      <c r="C1574" s="15" t="s">
        <v>3463</v>
      </c>
      <c r="D1574" s="15" t="s">
        <v>3818</v>
      </c>
      <c r="E1574" s="15" t="s">
        <v>3833</v>
      </c>
      <c r="F1574" s="15" t="n">
        <v>0.18</v>
      </c>
      <c r="G1574" s="15" t="s">
        <v>15</v>
      </c>
      <c r="H1574" s="15" t="n">
        <f aca="false">VLOOKUP(E1574,[1]Sayfa5!E$1:H$1048576,4,0)</f>
        <v>1.434816</v>
      </c>
      <c r="I1574" s="3" t="n">
        <f aca="false">H1574*(1+F1574)/0.85</f>
        <v>1.99186221176471</v>
      </c>
      <c r="J1574" s="15" t="str">
        <f aca="false">VLOOKUP(E1574,[1]Sayfa5!E$1:I$1048576,5,0)</f>
        <v>5902812152593</v>
      </c>
      <c r="K1574" s="61"/>
    </row>
    <row r="1575" s="73" customFormat="true" ht="15" hidden="false" customHeight="false" outlineLevel="0" collapsed="false">
      <c r="A1575" s="3" t="s">
        <v>3834</v>
      </c>
      <c r="B1575" s="15" t="s">
        <v>11</v>
      </c>
      <c r="C1575" s="15" t="s">
        <v>3463</v>
      </c>
      <c r="D1575" s="15" t="s">
        <v>3818</v>
      </c>
      <c r="E1575" s="15" t="s">
        <v>3835</v>
      </c>
      <c r="F1575" s="15" t="n">
        <v>0.18</v>
      </c>
      <c r="G1575" s="15" t="s">
        <v>15</v>
      </c>
      <c r="H1575" s="15" t="n">
        <f aca="false">VLOOKUP(E1575,[1]Sayfa5!E$1:H$1048576,4,0)</f>
        <v>2.4534</v>
      </c>
      <c r="I1575" s="3" t="n">
        <f aca="false">H1575*(1+F1575)/0.85</f>
        <v>3.40589647058823</v>
      </c>
      <c r="J1575" s="15" t="str">
        <f aca="false">VLOOKUP(E1575,[1]Sayfa5!E$1:I$1048576,5,0)</f>
        <v>5902812152616</v>
      </c>
      <c r="K1575" s="61"/>
    </row>
    <row r="1576" s="73" customFormat="true" ht="15" hidden="false" customHeight="false" outlineLevel="0" collapsed="false">
      <c r="A1576" s="3" t="s">
        <v>3836</v>
      </c>
      <c r="B1576" s="15" t="s">
        <v>11</v>
      </c>
      <c r="C1576" s="15" t="s">
        <v>3463</v>
      </c>
      <c r="D1576" s="15" t="s">
        <v>3818</v>
      </c>
      <c r="E1576" s="15" t="s">
        <v>3837</v>
      </c>
      <c r="F1576" s="15" t="n">
        <v>0.18</v>
      </c>
      <c r="G1576" s="15" t="s">
        <v>15</v>
      </c>
      <c r="H1576" s="3" t="n">
        <f aca="false">VLOOKUP(E1576,[1]Sayfa5!E$1:H$1048576,4,0)</f>
        <v>1.93</v>
      </c>
      <c r="I1576" s="3" t="n">
        <f aca="false">H1576*(1+F1576)/0.85</f>
        <v>2.67929411764706</v>
      </c>
      <c r="J1576" s="79" t="n">
        <f aca="false">VLOOKUP(E1576,[1]Sayfa5!E$1:I$1048576,5,0)</f>
        <v>8693245030592</v>
      </c>
      <c r="K1576" s="61"/>
    </row>
    <row r="1577" s="73" customFormat="true" ht="15" hidden="false" customHeight="false" outlineLevel="0" collapsed="false">
      <c r="A1577" s="3" t="s">
        <v>3838</v>
      </c>
      <c r="B1577" s="15" t="s">
        <v>11</v>
      </c>
      <c r="C1577" s="15" t="s">
        <v>3463</v>
      </c>
      <c r="D1577" s="15" t="s">
        <v>3818</v>
      </c>
      <c r="E1577" s="15" t="s">
        <v>3839</v>
      </c>
      <c r="F1577" s="15" t="n">
        <v>0.18</v>
      </c>
      <c r="G1577" s="15" t="s">
        <v>15</v>
      </c>
      <c r="H1577" s="3" t="n">
        <f aca="false">VLOOKUP(E1577,[1]Sayfa5!E$1:H$1048576,4,0)</f>
        <v>1.7577</v>
      </c>
      <c r="I1577" s="3" t="n">
        <f aca="false">H1577*(1+F1577)/0.85</f>
        <v>2.44010117647059</v>
      </c>
      <c r="J1577" s="79" t="n">
        <f aca="false">VLOOKUP(E1577,[1]Sayfa5!E$1:I$1048576,5,0)</f>
        <v>8693245039632</v>
      </c>
      <c r="K1577" s="61"/>
    </row>
    <row r="1578" s="73" customFormat="true" ht="15" hidden="false" customHeight="false" outlineLevel="0" collapsed="false">
      <c r="A1578" s="3" t="s">
        <v>3840</v>
      </c>
      <c r="B1578" s="15" t="s">
        <v>11</v>
      </c>
      <c r="C1578" s="15" t="s">
        <v>3463</v>
      </c>
      <c r="D1578" s="15" t="s">
        <v>3818</v>
      </c>
      <c r="E1578" s="15" t="s">
        <v>3841</v>
      </c>
      <c r="F1578" s="15" t="n">
        <v>0.18</v>
      </c>
      <c r="G1578" s="15" t="s">
        <v>15</v>
      </c>
      <c r="H1578" s="3" t="n">
        <f aca="false">VLOOKUP(E1578,[1]Sayfa5!E$1:H$1048576,4,0)</f>
        <v>2.511</v>
      </c>
      <c r="I1578" s="3" t="n">
        <f aca="false">H1578*(1+F1578)/0.85</f>
        <v>3.48585882352941</v>
      </c>
      <c r="J1578" s="79" t="n">
        <f aca="false">VLOOKUP(E1578,[1]Sayfa5!E$1:I$1048576,5,0)</f>
        <v>8693245039656</v>
      </c>
      <c r="K1578" s="61"/>
    </row>
    <row r="1579" s="73" customFormat="true" ht="15" hidden="false" customHeight="false" outlineLevel="0" collapsed="false">
      <c r="A1579" s="3" t="s">
        <v>3842</v>
      </c>
      <c r="B1579" s="15" t="s">
        <v>11</v>
      </c>
      <c r="C1579" s="15" t="s">
        <v>3463</v>
      </c>
      <c r="D1579" s="15" t="s">
        <v>3818</v>
      </c>
      <c r="E1579" s="15" t="s">
        <v>3843</v>
      </c>
      <c r="F1579" s="15" t="n">
        <v>0.18</v>
      </c>
      <c r="G1579" s="15" t="s">
        <v>15</v>
      </c>
      <c r="H1579" s="3" t="n">
        <f aca="false">VLOOKUP(E1579,[1]Sayfa5!E$1:H$1048576,4,0)</f>
        <v>2.51</v>
      </c>
      <c r="I1579" s="3" t="n">
        <f aca="false">H1579*(1+F1579)/0.85</f>
        <v>3.48447058823529</v>
      </c>
      <c r="J1579" s="79" t="n">
        <f aca="false">VLOOKUP(E1579,[1]Sayfa5!E$1:I$1048576,5,0)</f>
        <v>8693245039663</v>
      </c>
      <c r="K1579" s="61"/>
    </row>
    <row r="1580" s="73" customFormat="true" ht="15" hidden="false" customHeight="false" outlineLevel="0" collapsed="false">
      <c r="A1580" s="3" t="s">
        <v>3844</v>
      </c>
      <c r="B1580" s="15" t="s">
        <v>11</v>
      </c>
      <c r="C1580" s="15" t="s">
        <v>3463</v>
      </c>
      <c r="D1580" s="15" t="s">
        <v>3818</v>
      </c>
      <c r="E1580" s="15" t="s">
        <v>3845</v>
      </c>
      <c r="F1580" s="15" t="n">
        <v>0.18</v>
      </c>
      <c r="G1580" s="15" t="s">
        <v>15</v>
      </c>
      <c r="H1580" s="3" t="n">
        <f aca="false">VLOOKUP(E1580,[1]Sayfa5!E$1:H$1048576,4,0)</f>
        <v>3.89</v>
      </c>
      <c r="I1580" s="3" t="n">
        <f aca="false">H1580*(1+F1580)/0.85</f>
        <v>5.40023529411765</v>
      </c>
      <c r="J1580" s="79" t="n">
        <f aca="false">VLOOKUP(E1580,[1]Sayfa5!E$1:I$1048576,5,0)</f>
        <v>8693245039670</v>
      </c>
      <c r="K1580" s="61"/>
    </row>
    <row r="1581" s="73" customFormat="true" ht="15" hidden="false" customHeight="false" outlineLevel="0" collapsed="false">
      <c r="A1581" s="3" t="s">
        <v>3846</v>
      </c>
      <c r="B1581" s="15" t="s">
        <v>11</v>
      </c>
      <c r="C1581" s="15" t="s">
        <v>3463</v>
      </c>
      <c r="D1581" s="15" t="s">
        <v>3818</v>
      </c>
      <c r="E1581" s="15" t="s">
        <v>3847</v>
      </c>
      <c r="F1581" s="15" t="n">
        <v>0.18</v>
      </c>
      <c r="G1581" s="15" t="s">
        <v>15</v>
      </c>
      <c r="H1581" s="3" t="n">
        <f aca="false">VLOOKUP(E1581,[1]Sayfa5!E$1:H$1048576,4,0)</f>
        <v>1.76</v>
      </c>
      <c r="I1581" s="3" t="n">
        <f aca="false">H1581*(1+F1581)/0.85</f>
        <v>2.44329411764706</v>
      </c>
      <c r="J1581" s="79" t="n">
        <f aca="false">VLOOKUP(E1581,[1]Sayfa5!E$1:I$1048576,5,0)</f>
        <v>8693245039687</v>
      </c>
      <c r="K1581" s="61"/>
    </row>
    <row r="1582" s="73" customFormat="true" ht="15" hidden="false" customHeight="false" outlineLevel="0" collapsed="false">
      <c r="A1582" s="3" t="s">
        <v>3848</v>
      </c>
      <c r="B1582" s="15" t="s">
        <v>11</v>
      </c>
      <c r="C1582" s="15" t="s">
        <v>3463</v>
      </c>
      <c r="D1582" s="15" t="s">
        <v>3849</v>
      </c>
      <c r="E1582" s="15" t="s">
        <v>3850</v>
      </c>
      <c r="F1582" s="15" t="n">
        <v>0.18</v>
      </c>
      <c r="G1582" s="15" t="s">
        <v>15</v>
      </c>
      <c r="H1582" s="15" t="n">
        <v>1.94922</v>
      </c>
      <c r="I1582" s="3" t="n">
        <f aca="false">H1582*(1+F1582)/0.85</f>
        <v>2.705976</v>
      </c>
      <c r="J1582" s="50" t="s">
        <v>4642</v>
      </c>
      <c r="K1582" s="61"/>
    </row>
    <row r="1583" s="73" customFormat="true" ht="15" hidden="false" customHeight="false" outlineLevel="0" collapsed="false">
      <c r="A1583" s="3" t="s">
        <v>3851</v>
      </c>
      <c r="B1583" s="15" t="s">
        <v>11</v>
      </c>
      <c r="C1583" s="15" t="s">
        <v>3463</v>
      </c>
      <c r="D1583" s="15" t="s">
        <v>3849</v>
      </c>
      <c r="E1583" s="15" t="s">
        <v>3852</v>
      </c>
      <c r="F1583" s="15" t="n">
        <v>0.18</v>
      </c>
      <c r="G1583" s="15" t="s">
        <v>15</v>
      </c>
      <c r="H1583" s="15" t="n">
        <v>1.94922</v>
      </c>
      <c r="I1583" s="3" t="n">
        <f aca="false">H1583*(1+F1583)/0.85</f>
        <v>2.705976</v>
      </c>
      <c r="J1583" s="50" t="s">
        <v>4642</v>
      </c>
      <c r="K1583" s="61"/>
    </row>
    <row r="1584" s="73" customFormat="true" ht="15" hidden="false" customHeight="false" outlineLevel="0" collapsed="false">
      <c r="A1584" s="3" t="s">
        <v>3853</v>
      </c>
      <c r="B1584" s="15" t="s">
        <v>11</v>
      </c>
      <c r="C1584" s="15" t="s">
        <v>3463</v>
      </c>
      <c r="D1584" s="15" t="s">
        <v>3849</v>
      </c>
      <c r="E1584" s="15" t="s">
        <v>3854</v>
      </c>
      <c r="F1584" s="15" t="n">
        <v>0.18</v>
      </c>
      <c r="G1584" s="15" t="s">
        <v>15</v>
      </c>
      <c r="H1584" s="15" t="n">
        <v>1.94922</v>
      </c>
      <c r="I1584" s="3" t="n">
        <f aca="false">H1584*(1+F1584)/0.85</f>
        <v>2.705976</v>
      </c>
      <c r="J1584" s="50" t="s">
        <v>4642</v>
      </c>
      <c r="K1584" s="61"/>
    </row>
    <row r="1585" s="73" customFormat="true" ht="15" hidden="false" customHeight="false" outlineLevel="0" collapsed="false">
      <c r="A1585" s="3" t="s">
        <v>3855</v>
      </c>
      <c r="B1585" s="15" t="s">
        <v>11</v>
      </c>
      <c r="C1585" s="15" t="s">
        <v>3463</v>
      </c>
      <c r="D1585" s="15" t="s">
        <v>3849</v>
      </c>
      <c r="E1585" s="15" t="s">
        <v>3856</v>
      </c>
      <c r="F1585" s="15" t="n">
        <v>0.18</v>
      </c>
      <c r="G1585" s="15" t="s">
        <v>15</v>
      </c>
      <c r="H1585" s="15" t="n">
        <v>1.94922</v>
      </c>
      <c r="I1585" s="3" t="n">
        <f aca="false">H1585*(1+F1585)/0.85</f>
        <v>2.705976</v>
      </c>
      <c r="J1585" s="50" t="s">
        <v>4642</v>
      </c>
      <c r="K1585" s="61"/>
    </row>
    <row r="1586" s="73" customFormat="true" ht="15" hidden="false" customHeight="false" outlineLevel="0" collapsed="false">
      <c r="A1586" s="3" t="s">
        <v>3857</v>
      </c>
      <c r="B1586" s="15" t="s">
        <v>11</v>
      </c>
      <c r="C1586" s="15" t="s">
        <v>3463</v>
      </c>
      <c r="D1586" s="15" t="s">
        <v>3849</v>
      </c>
      <c r="E1586" s="15" t="s">
        <v>3858</v>
      </c>
      <c r="F1586" s="15" t="n">
        <v>0.18</v>
      </c>
      <c r="G1586" s="15" t="s">
        <v>15</v>
      </c>
      <c r="H1586" s="15" t="n">
        <v>1.94922</v>
      </c>
      <c r="I1586" s="3" t="n">
        <f aca="false">H1586*(1+F1586)/0.85</f>
        <v>2.705976</v>
      </c>
      <c r="J1586" s="50" t="s">
        <v>4642</v>
      </c>
      <c r="K1586" s="61"/>
    </row>
    <row r="1587" s="73" customFormat="true" ht="15" hidden="false" customHeight="false" outlineLevel="0" collapsed="false">
      <c r="A1587" s="3" t="s">
        <v>3859</v>
      </c>
      <c r="B1587" s="15" t="s">
        <v>11</v>
      </c>
      <c r="C1587" s="15" t="s">
        <v>3463</v>
      </c>
      <c r="D1587" s="15" t="s">
        <v>3849</v>
      </c>
      <c r="E1587" s="15" t="s">
        <v>3860</v>
      </c>
      <c r="F1587" s="15" t="n">
        <v>0.18</v>
      </c>
      <c r="G1587" s="15" t="s">
        <v>15</v>
      </c>
      <c r="H1587" s="15" t="n">
        <v>3.13992</v>
      </c>
      <c r="I1587" s="3" t="n">
        <f aca="false">H1587*(1+F1587)/0.85</f>
        <v>4.35894776470588</v>
      </c>
      <c r="J1587" s="50" t="s">
        <v>4642</v>
      </c>
      <c r="K1587" s="61"/>
    </row>
    <row r="1588" s="73" customFormat="true" ht="15" hidden="false" customHeight="false" outlineLevel="0" collapsed="false">
      <c r="A1588" s="3" t="s">
        <v>3861</v>
      </c>
      <c r="B1588" s="15" t="s">
        <v>11</v>
      </c>
      <c r="C1588" s="15" t="s">
        <v>3463</v>
      </c>
      <c r="D1588" s="15" t="s">
        <v>3849</v>
      </c>
      <c r="E1588" s="15" t="s">
        <v>3862</v>
      </c>
      <c r="F1588" s="15" t="n">
        <v>0.18</v>
      </c>
      <c r="G1588" s="15" t="s">
        <v>15</v>
      </c>
      <c r="H1588" s="15" t="n">
        <v>3.13992</v>
      </c>
      <c r="I1588" s="3" t="n">
        <f aca="false">H1588*(1+F1588)/0.85</f>
        <v>4.35894776470588</v>
      </c>
      <c r="J1588" s="50" t="s">
        <v>4642</v>
      </c>
      <c r="K1588" s="61"/>
    </row>
    <row r="1589" s="73" customFormat="true" ht="15" hidden="false" customHeight="false" outlineLevel="0" collapsed="false">
      <c r="A1589" s="3" t="s">
        <v>3863</v>
      </c>
      <c r="B1589" s="15" t="s">
        <v>11</v>
      </c>
      <c r="C1589" s="15" t="s">
        <v>3463</v>
      </c>
      <c r="D1589" s="15" t="s">
        <v>3849</v>
      </c>
      <c r="E1589" s="15" t="s">
        <v>3864</v>
      </c>
      <c r="F1589" s="15" t="n">
        <v>0.18</v>
      </c>
      <c r="G1589" s="15" t="s">
        <v>15</v>
      </c>
      <c r="H1589" s="15" t="n">
        <v>3.13992</v>
      </c>
      <c r="I1589" s="3" t="n">
        <f aca="false">H1589*(1+F1589)/0.85</f>
        <v>4.35894776470588</v>
      </c>
      <c r="J1589" s="50" t="s">
        <v>4642</v>
      </c>
      <c r="K1589" s="61"/>
    </row>
    <row r="1590" s="73" customFormat="true" ht="15" hidden="false" customHeight="false" outlineLevel="0" collapsed="false">
      <c r="A1590" s="3" t="s">
        <v>3865</v>
      </c>
      <c r="B1590" s="15" t="s">
        <v>11</v>
      </c>
      <c r="C1590" s="15" t="s">
        <v>3463</v>
      </c>
      <c r="D1590" s="15" t="s">
        <v>3849</v>
      </c>
      <c r="E1590" s="15" t="s">
        <v>3866</v>
      </c>
      <c r="F1590" s="15" t="n">
        <v>0.18</v>
      </c>
      <c r="G1590" s="15" t="s">
        <v>15</v>
      </c>
      <c r="H1590" s="15" t="n">
        <v>3.13992</v>
      </c>
      <c r="I1590" s="3" t="n">
        <f aca="false">H1590*(1+F1590)/0.85</f>
        <v>4.35894776470588</v>
      </c>
      <c r="J1590" s="50" t="s">
        <v>4642</v>
      </c>
      <c r="K1590" s="61"/>
    </row>
    <row r="1591" s="73" customFormat="true" ht="15" hidden="false" customHeight="false" outlineLevel="0" collapsed="false">
      <c r="A1591" s="3" t="s">
        <v>3867</v>
      </c>
      <c r="B1591" s="15" t="s">
        <v>11</v>
      </c>
      <c r="C1591" s="15" t="s">
        <v>3463</v>
      </c>
      <c r="D1591" s="15" t="s">
        <v>3849</v>
      </c>
      <c r="E1591" s="15" t="s">
        <v>3868</v>
      </c>
      <c r="F1591" s="15" t="n">
        <v>0.18</v>
      </c>
      <c r="G1591" s="15" t="s">
        <v>15</v>
      </c>
      <c r="H1591" s="15" t="n">
        <v>3.13992</v>
      </c>
      <c r="I1591" s="3" t="n">
        <f aca="false">H1591*(1+F1591)/0.85</f>
        <v>4.35894776470588</v>
      </c>
      <c r="J1591" s="50" t="s">
        <v>4642</v>
      </c>
      <c r="K1591" s="61"/>
    </row>
    <row r="1592" s="73" customFormat="true" ht="15" hidden="false" customHeight="false" outlineLevel="0" collapsed="false">
      <c r="A1592" s="3" t="s">
        <v>3869</v>
      </c>
      <c r="B1592" s="15" t="s">
        <v>11</v>
      </c>
      <c r="C1592" s="15" t="s">
        <v>3463</v>
      </c>
      <c r="D1592" s="15" t="s">
        <v>3849</v>
      </c>
      <c r="E1592" s="15" t="s">
        <v>3870</v>
      </c>
      <c r="F1592" s="15" t="n">
        <v>0.18</v>
      </c>
      <c r="G1592" s="15" t="s">
        <v>15</v>
      </c>
      <c r="H1592" s="15" t="n">
        <v>3.13992</v>
      </c>
      <c r="I1592" s="3" t="n">
        <f aca="false">H1592*(1+F1592)/0.85</f>
        <v>4.35894776470588</v>
      </c>
      <c r="J1592" s="50" t="s">
        <v>4642</v>
      </c>
      <c r="K1592" s="61"/>
    </row>
    <row r="1593" s="73" customFormat="true" ht="15" hidden="false" customHeight="false" outlineLevel="0" collapsed="false">
      <c r="A1593" s="3" t="s">
        <v>3871</v>
      </c>
      <c r="B1593" s="15" t="s">
        <v>11</v>
      </c>
      <c r="C1593" s="15" t="s">
        <v>3463</v>
      </c>
      <c r="D1593" s="15" t="s">
        <v>3849</v>
      </c>
      <c r="E1593" s="15" t="s">
        <v>3872</v>
      </c>
      <c r="F1593" s="15" t="n">
        <v>0.18</v>
      </c>
      <c r="G1593" s="15" t="s">
        <v>15</v>
      </c>
      <c r="H1593" s="15" t="n">
        <v>3.13992</v>
      </c>
      <c r="I1593" s="3" t="n">
        <f aca="false">H1593*(1+F1593)/0.85</f>
        <v>4.35894776470588</v>
      </c>
      <c r="J1593" s="50" t="s">
        <v>4642</v>
      </c>
      <c r="K1593" s="61"/>
    </row>
    <row r="1594" s="73" customFormat="true" ht="15" hidden="false" customHeight="false" outlineLevel="0" collapsed="false">
      <c r="A1594" s="3" t="s">
        <v>3873</v>
      </c>
      <c r="B1594" s="15" t="s">
        <v>11</v>
      </c>
      <c r="C1594" s="15" t="s">
        <v>3463</v>
      </c>
      <c r="D1594" s="15" t="s">
        <v>3849</v>
      </c>
      <c r="E1594" s="15" t="s">
        <v>3874</v>
      </c>
      <c r="F1594" s="15" t="n">
        <v>0.18</v>
      </c>
      <c r="G1594" s="15" t="s">
        <v>15</v>
      </c>
      <c r="H1594" s="15" t="n">
        <v>3.67794</v>
      </c>
      <c r="I1594" s="3" t="n">
        <f aca="false">H1594*(1+F1594)/0.85</f>
        <v>5.10584611764706</v>
      </c>
      <c r="J1594" s="50" t="s">
        <v>4642</v>
      </c>
      <c r="K1594" s="61"/>
    </row>
    <row r="1595" s="73" customFormat="true" ht="15" hidden="false" customHeight="false" outlineLevel="0" collapsed="false">
      <c r="A1595" s="3" t="s">
        <v>3875</v>
      </c>
      <c r="B1595" s="15" t="s">
        <v>11</v>
      </c>
      <c r="C1595" s="15" t="s">
        <v>3463</v>
      </c>
      <c r="D1595" s="15" t="s">
        <v>3849</v>
      </c>
      <c r="E1595" s="15" t="s">
        <v>3876</v>
      </c>
      <c r="F1595" s="15" t="n">
        <v>0.18</v>
      </c>
      <c r="G1595" s="15" t="s">
        <v>15</v>
      </c>
      <c r="H1595" s="15" t="n">
        <v>3.67794</v>
      </c>
      <c r="I1595" s="3" t="n">
        <f aca="false">H1595*(1+F1595)/0.85</f>
        <v>5.10584611764706</v>
      </c>
      <c r="J1595" s="50" t="s">
        <v>4642</v>
      </c>
      <c r="K1595" s="61"/>
    </row>
    <row r="1596" s="73" customFormat="true" ht="15" hidden="false" customHeight="false" outlineLevel="0" collapsed="false">
      <c r="A1596" s="3" t="s">
        <v>3877</v>
      </c>
      <c r="B1596" s="15" t="s">
        <v>11</v>
      </c>
      <c r="C1596" s="15" t="s">
        <v>3463</v>
      </c>
      <c r="D1596" s="15" t="s">
        <v>3849</v>
      </c>
      <c r="E1596" s="15" t="s">
        <v>3878</v>
      </c>
      <c r="F1596" s="15" t="n">
        <v>0.18</v>
      </c>
      <c r="G1596" s="15" t="s">
        <v>15</v>
      </c>
      <c r="H1596" s="15" t="n">
        <v>3.67794</v>
      </c>
      <c r="I1596" s="3" t="n">
        <f aca="false">H1596*(1+F1596)/0.85</f>
        <v>5.10584611764706</v>
      </c>
      <c r="J1596" s="50" t="s">
        <v>4642</v>
      </c>
      <c r="K1596" s="61"/>
    </row>
    <row r="1597" s="73" customFormat="true" ht="15" hidden="false" customHeight="false" outlineLevel="0" collapsed="false">
      <c r="A1597" s="3" t="s">
        <v>3879</v>
      </c>
      <c r="B1597" s="15" t="s">
        <v>11</v>
      </c>
      <c r="C1597" s="15" t="s">
        <v>3463</v>
      </c>
      <c r="D1597" s="15" t="s">
        <v>3849</v>
      </c>
      <c r="E1597" s="15" t="s">
        <v>3880</v>
      </c>
      <c r="F1597" s="15" t="n">
        <v>0.18</v>
      </c>
      <c r="G1597" s="15" t="s">
        <v>15</v>
      </c>
      <c r="H1597" s="15" t="n">
        <v>3.67794</v>
      </c>
      <c r="I1597" s="3" t="n">
        <f aca="false">H1597*(1+F1597)/0.85</f>
        <v>5.10584611764706</v>
      </c>
      <c r="J1597" s="50" t="s">
        <v>4642</v>
      </c>
      <c r="K1597" s="61"/>
    </row>
    <row r="1598" s="73" customFormat="true" ht="15" hidden="false" customHeight="false" outlineLevel="0" collapsed="false">
      <c r="A1598" s="3" t="s">
        <v>3881</v>
      </c>
      <c r="B1598" s="15" t="s">
        <v>11</v>
      </c>
      <c r="C1598" s="15" t="s">
        <v>3463</v>
      </c>
      <c r="D1598" s="15" t="s">
        <v>3849</v>
      </c>
      <c r="E1598" s="15" t="s">
        <v>3882</v>
      </c>
      <c r="F1598" s="15" t="n">
        <v>0.18</v>
      </c>
      <c r="G1598" s="15" t="s">
        <v>15</v>
      </c>
      <c r="H1598" s="15" t="n">
        <v>3.67794</v>
      </c>
      <c r="I1598" s="3" t="n">
        <f aca="false">H1598*(1+F1598)/0.85</f>
        <v>5.10584611764706</v>
      </c>
      <c r="J1598" s="50" t="s">
        <v>4642</v>
      </c>
      <c r="K1598" s="61"/>
    </row>
    <row r="1599" s="73" customFormat="true" ht="15" hidden="false" customHeight="false" outlineLevel="0" collapsed="false">
      <c r="A1599" s="3" t="s">
        <v>3883</v>
      </c>
      <c r="B1599" s="15" t="s">
        <v>11</v>
      </c>
      <c r="C1599" s="15" t="s">
        <v>3463</v>
      </c>
      <c r="D1599" s="15" t="s">
        <v>3849</v>
      </c>
      <c r="E1599" s="15" t="s">
        <v>3884</v>
      </c>
      <c r="F1599" s="15" t="n">
        <v>0.18</v>
      </c>
      <c r="G1599" s="15" t="s">
        <v>15</v>
      </c>
      <c r="H1599" s="15" t="n">
        <v>3.67794</v>
      </c>
      <c r="I1599" s="3" t="n">
        <f aca="false">H1599*(1+F1599)/0.85</f>
        <v>5.10584611764706</v>
      </c>
      <c r="J1599" s="50" t="s">
        <v>4642</v>
      </c>
      <c r="K1599" s="61"/>
    </row>
    <row r="1600" s="73" customFormat="true" ht="15" hidden="false" customHeight="false" outlineLevel="0" collapsed="false">
      <c r="A1600" s="3" t="s">
        <v>3885</v>
      </c>
      <c r="B1600" s="15" t="s">
        <v>11</v>
      </c>
      <c r="C1600" s="15" t="s">
        <v>3463</v>
      </c>
      <c r="D1600" s="15" t="s">
        <v>3849</v>
      </c>
      <c r="E1600" s="15" t="s">
        <v>3886</v>
      </c>
      <c r="F1600" s="15" t="n">
        <v>0.18</v>
      </c>
      <c r="G1600" s="15" t="s">
        <v>15</v>
      </c>
      <c r="H1600" s="15" t="n">
        <v>3.13992</v>
      </c>
      <c r="I1600" s="3" t="n">
        <f aca="false">H1600*(1+F1600)/0.85</f>
        <v>4.35894776470588</v>
      </c>
      <c r="J1600" s="50" t="s">
        <v>4642</v>
      </c>
      <c r="K1600" s="61"/>
    </row>
    <row r="1601" s="73" customFormat="true" ht="15" hidden="false" customHeight="false" outlineLevel="0" collapsed="false">
      <c r="A1601" s="3" t="s">
        <v>3887</v>
      </c>
      <c r="B1601" s="15" t="s">
        <v>11</v>
      </c>
      <c r="C1601" s="15" t="s">
        <v>3463</v>
      </c>
      <c r="D1601" s="15" t="s">
        <v>3849</v>
      </c>
      <c r="E1601" s="15" t="s">
        <v>3888</v>
      </c>
      <c r="F1601" s="15" t="n">
        <v>0.18</v>
      </c>
      <c r="G1601" s="15" t="s">
        <v>15</v>
      </c>
      <c r="H1601" s="15" t="n">
        <v>3.13992</v>
      </c>
      <c r="I1601" s="3" t="n">
        <f aca="false">H1601*(1+F1601)/0.85</f>
        <v>4.35894776470588</v>
      </c>
      <c r="J1601" s="50" t="s">
        <v>4642</v>
      </c>
      <c r="K1601" s="61"/>
    </row>
    <row r="1602" s="73" customFormat="true" ht="15" hidden="false" customHeight="false" outlineLevel="0" collapsed="false">
      <c r="A1602" s="3" t="s">
        <v>3889</v>
      </c>
      <c r="B1602" s="15" t="s">
        <v>11</v>
      </c>
      <c r="C1602" s="15" t="s">
        <v>3463</v>
      </c>
      <c r="D1602" s="15" t="s">
        <v>3849</v>
      </c>
      <c r="E1602" s="15" t="s">
        <v>3890</v>
      </c>
      <c r="F1602" s="15" t="n">
        <v>0.18</v>
      </c>
      <c r="G1602" s="15" t="s">
        <v>15</v>
      </c>
      <c r="H1602" s="15" t="n">
        <v>3.13992</v>
      </c>
      <c r="I1602" s="3" t="n">
        <f aca="false">H1602*(1+F1602)/0.85</f>
        <v>4.35894776470588</v>
      </c>
      <c r="J1602" s="50" t="s">
        <v>4642</v>
      </c>
      <c r="K1602" s="61"/>
    </row>
    <row r="1603" s="73" customFormat="true" ht="15" hidden="false" customHeight="false" outlineLevel="0" collapsed="false">
      <c r="A1603" s="3" t="s">
        <v>3891</v>
      </c>
      <c r="B1603" s="15" t="s">
        <v>11</v>
      </c>
      <c r="C1603" s="15" t="s">
        <v>3463</v>
      </c>
      <c r="D1603" s="15" t="s">
        <v>3849</v>
      </c>
      <c r="E1603" s="15" t="s">
        <v>3892</v>
      </c>
      <c r="F1603" s="15" t="n">
        <v>0.18</v>
      </c>
      <c r="G1603" s="15" t="s">
        <v>15</v>
      </c>
      <c r="H1603" s="15" t="n">
        <v>3.13992</v>
      </c>
      <c r="I1603" s="3" t="n">
        <f aca="false">H1603*(1+F1603)/0.85</f>
        <v>4.35894776470588</v>
      </c>
      <c r="J1603" s="50" t="s">
        <v>4642</v>
      </c>
      <c r="K1603" s="61"/>
    </row>
    <row r="1604" s="73" customFormat="true" ht="15" hidden="false" customHeight="false" outlineLevel="0" collapsed="false">
      <c r="A1604" s="3" t="s">
        <v>3893</v>
      </c>
      <c r="B1604" s="15" t="s">
        <v>11</v>
      </c>
      <c r="C1604" s="15" t="s">
        <v>3463</v>
      </c>
      <c r="D1604" s="15" t="s">
        <v>3849</v>
      </c>
      <c r="E1604" s="15" t="s">
        <v>3894</v>
      </c>
      <c r="F1604" s="15" t="n">
        <v>0.18</v>
      </c>
      <c r="G1604" s="15" t="s">
        <v>15</v>
      </c>
      <c r="H1604" s="15" t="n">
        <v>3.13992</v>
      </c>
      <c r="I1604" s="3" t="n">
        <f aca="false">H1604*(1+F1604)/0.85</f>
        <v>4.35894776470588</v>
      </c>
      <c r="J1604" s="50" t="s">
        <v>4642</v>
      </c>
      <c r="K1604" s="61"/>
    </row>
    <row r="1605" s="73" customFormat="true" ht="15" hidden="false" customHeight="false" outlineLevel="0" collapsed="false">
      <c r="A1605" s="3" t="s">
        <v>3895</v>
      </c>
      <c r="B1605" s="15" t="s">
        <v>11</v>
      </c>
      <c r="C1605" s="15" t="s">
        <v>3463</v>
      </c>
      <c r="D1605" s="15" t="s">
        <v>3849</v>
      </c>
      <c r="E1605" s="15" t="s">
        <v>3896</v>
      </c>
      <c r="F1605" s="15" t="n">
        <v>0.18</v>
      </c>
      <c r="G1605" s="15" t="s">
        <v>15</v>
      </c>
      <c r="H1605" s="15" t="n">
        <v>3.13992</v>
      </c>
      <c r="I1605" s="3" t="n">
        <f aca="false">H1605*(1+F1605)/0.85</f>
        <v>4.35894776470588</v>
      </c>
      <c r="J1605" s="50" t="s">
        <v>4642</v>
      </c>
      <c r="K1605" s="61"/>
    </row>
    <row r="1606" s="73" customFormat="true" ht="15" hidden="false" customHeight="false" outlineLevel="0" collapsed="false">
      <c r="A1606" s="3" t="s">
        <v>3897</v>
      </c>
      <c r="B1606" s="15" t="s">
        <v>11</v>
      </c>
      <c r="C1606" s="15" t="s">
        <v>3463</v>
      </c>
      <c r="D1606" s="15" t="s">
        <v>3849</v>
      </c>
      <c r="E1606" s="15" t="s">
        <v>3898</v>
      </c>
      <c r="F1606" s="15" t="n">
        <v>0.18</v>
      </c>
      <c r="G1606" s="15" t="s">
        <v>15</v>
      </c>
      <c r="H1606" s="15" t="n">
        <v>3.13992</v>
      </c>
      <c r="I1606" s="3" t="n">
        <f aca="false">H1606*(1+F1606)/0.85</f>
        <v>4.35894776470588</v>
      </c>
      <c r="J1606" s="50" t="s">
        <v>4642</v>
      </c>
      <c r="K1606" s="61"/>
    </row>
    <row r="1607" s="73" customFormat="true" ht="15" hidden="false" customHeight="false" outlineLevel="0" collapsed="false">
      <c r="A1607" s="3" t="s">
        <v>3899</v>
      </c>
      <c r="B1607" s="15" t="s">
        <v>11</v>
      </c>
      <c r="C1607" s="15" t="s">
        <v>3463</v>
      </c>
      <c r="D1607" s="15" t="s">
        <v>3849</v>
      </c>
      <c r="E1607" s="15" t="s">
        <v>3900</v>
      </c>
      <c r="F1607" s="15" t="n">
        <v>0.18</v>
      </c>
      <c r="G1607" s="15" t="s">
        <v>15</v>
      </c>
      <c r="H1607" s="15" t="n">
        <v>3.43098</v>
      </c>
      <c r="I1607" s="3" t="n">
        <f aca="false">H1607*(1+F1607)/0.85</f>
        <v>4.76300752941176</v>
      </c>
      <c r="J1607" s="50" t="s">
        <v>4642</v>
      </c>
      <c r="K1607" s="61"/>
    </row>
    <row r="1608" s="73" customFormat="true" ht="15" hidden="false" customHeight="false" outlineLevel="0" collapsed="false">
      <c r="A1608" s="3" t="s">
        <v>3901</v>
      </c>
      <c r="B1608" s="15" t="s">
        <v>11</v>
      </c>
      <c r="C1608" s="15" t="s">
        <v>3463</v>
      </c>
      <c r="D1608" s="15" t="s">
        <v>3849</v>
      </c>
      <c r="E1608" s="15" t="s">
        <v>3902</v>
      </c>
      <c r="F1608" s="15" t="n">
        <v>0.18</v>
      </c>
      <c r="G1608" s="15" t="s">
        <v>15</v>
      </c>
      <c r="H1608" s="15" t="n">
        <v>3.43098</v>
      </c>
      <c r="I1608" s="3" t="n">
        <f aca="false">H1608*(1+F1608)/0.85</f>
        <v>4.76300752941176</v>
      </c>
      <c r="J1608" s="50" t="s">
        <v>4642</v>
      </c>
      <c r="K1608" s="61"/>
    </row>
    <row r="1609" s="73" customFormat="true" ht="15" hidden="false" customHeight="false" outlineLevel="0" collapsed="false">
      <c r="A1609" s="3" t="s">
        <v>3903</v>
      </c>
      <c r="B1609" s="15" t="s">
        <v>11</v>
      </c>
      <c r="C1609" s="15" t="s">
        <v>3463</v>
      </c>
      <c r="D1609" s="15" t="s">
        <v>3849</v>
      </c>
      <c r="E1609" s="15" t="s">
        <v>3904</v>
      </c>
      <c r="F1609" s="15" t="n">
        <v>0.18</v>
      </c>
      <c r="G1609" s="15" t="s">
        <v>15</v>
      </c>
      <c r="H1609" s="15" t="n">
        <v>3.43098</v>
      </c>
      <c r="I1609" s="3" t="n">
        <f aca="false">H1609*(1+F1609)/0.85</f>
        <v>4.76300752941176</v>
      </c>
      <c r="J1609" s="50" t="s">
        <v>4642</v>
      </c>
      <c r="K1609" s="61"/>
    </row>
    <row r="1610" s="73" customFormat="true" ht="15" hidden="false" customHeight="false" outlineLevel="0" collapsed="false">
      <c r="A1610" s="3" t="s">
        <v>3905</v>
      </c>
      <c r="B1610" s="15" t="s">
        <v>11</v>
      </c>
      <c r="C1610" s="15" t="s">
        <v>3463</v>
      </c>
      <c r="D1610" s="15" t="s">
        <v>3849</v>
      </c>
      <c r="E1610" s="15" t="s">
        <v>3906</v>
      </c>
      <c r="F1610" s="15" t="n">
        <v>0.18</v>
      </c>
      <c r="G1610" s="15" t="s">
        <v>15</v>
      </c>
      <c r="H1610" s="15" t="n">
        <v>3.43098</v>
      </c>
      <c r="I1610" s="3" t="n">
        <f aca="false">H1610*(1+F1610)/0.85</f>
        <v>4.76300752941176</v>
      </c>
      <c r="J1610" s="50" t="s">
        <v>4642</v>
      </c>
      <c r="K1610" s="61"/>
    </row>
    <row r="1611" s="73" customFormat="true" ht="15" hidden="false" customHeight="false" outlineLevel="0" collapsed="false">
      <c r="A1611" s="3" t="s">
        <v>3907</v>
      </c>
      <c r="B1611" s="15" t="s">
        <v>11</v>
      </c>
      <c r="C1611" s="15" t="s">
        <v>3463</v>
      </c>
      <c r="D1611" s="15" t="s">
        <v>3849</v>
      </c>
      <c r="E1611" s="15" t="s">
        <v>3908</v>
      </c>
      <c r="F1611" s="15" t="n">
        <v>0.18</v>
      </c>
      <c r="G1611" s="15" t="s">
        <v>15</v>
      </c>
      <c r="H1611" s="15" t="n">
        <v>3.43098</v>
      </c>
      <c r="I1611" s="3" t="n">
        <f aca="false">H1611*(1+F1611)/0.85</f>
        <v>4.76300752941176</v>
      </c>
      <c r="J1611" s="50" t="s">
        <v>4642</v>
      </c>
      <c r="K1611" s="61"/>
    </row>
    <row r="1612" s="73" customFormat="true" ht="15" hidden="false" customHeight="false" outlineLevel="0" collapsed="false">
      <c r="A1612" s="3" t="s">
        <v>3909</v>
      </c>
      <c r="B1612" s="15" t="s">
        <v>11</v>
      </c>
      <c r="C1612" s="15" t="s">
        <v>3463</v>
      </c>
      <c r="D1612" s="15" t="s">
        <v>3910</v>
      </c>
      <c r="E1612" s="15" t="s">
        <v>3911</v>
      </c>
      <c r="F1612" s="15" t="n">
        <v>0.18</v>
      </c>
      <c r="G1612" s="15" t="s">
        <v>15</v>
      </c>
      <c r="H1612" s="3" t="n">
        <f aca="false">VLOOKUP(E1612,[1]Sayfa5!E$1:H$1048576,4,0)</f>
        <v>1.3</v>
      </c>
      <c r="I1612" s="3" t="n">
        <f aca="false">H1612*(1+F1612)/0.85</f>
        <v>1.80470588235294</v>
      </c>
      <c r="J1612" s="79" t="n">
        <f aca="false">VLOOKUP(E1612,[1]Sayfa5!E$1:I$1048576,5,0)</f>
        <v>8693245214657</v>
      </c>
      <c r="K1612" s="61"/>
    </row>
    <row r="1613" s="73" customFormat="true" ht="15" hidden="false" customHeight="false" outlineLevel="0" collapsed="false">
      <c r="A1613" s="3" t="s">
        <v>3912</v>
      </c>
      <c r="B1613" s="15" t="s">
        <v>11</v>
      </c>
      <c r="C1613" s="15" t="s">
        <v>3463</v>
      </c>
      <c r="D1613" s="15" t="s">
        <v>3910</v>
      </c>
      <c r="E1613" s="15" t="s">
        <v>3913</v>
      </c>
      <c r="F1613" s="15" t="n">
        <v>0.18</v>
      </c>
      <c r="G1613" s="15" t="s">
        <v>15</v>
      </c>
      <c r="H1613" s="3" t="n">
        <f aca="false">VLOOKUP(E1613,[1]Sayfa5!E$1:H$1048576,4,0)</f>
        <v>0.65</v>
      </c>
      <c r="I1613" s="3" t="n">
        <f aca="false">H1613*(1+F1613)/0.85</f>
        <v>0.902352941176471</v>
      </c>
      <c r="J1613" s="79" t="n">
        <f aca="false">VLOOKUP(E1613,[1]Sayfa5!E$1:I$1048576,5,0)</f>
        <v>8693245036006</v>
      </c>
      <c r="K1613" s="61"/>
    </row>
    <row r="1614" s="73" customFormat="true" ht="15" hidden="false" customHeight="false" outlineLevel="0" collapsed="false">
      <c r="A1614" s="3" t="s">
        <v>3914</v>
      </c>
      <c r="B1614" s="15" t="s">
        <v>11</v>
      </c>
      <c r="C1614" s="15" t="s">
        <v>3463</v>
      </c>
      <c r="D1614" s="15" t="s">
        <v>3910</v>
      </c>
      <c r="E1614" s="15" t="s">
        <v>3915</v>
      </c>
      <c r="F1614" s="15" t="n">
        <v>0.18</v>
      </c>
      <c r="G1614" s="15" t="s">
        <v>15</v>
      </c>
      <c r="H1614" s="3" t="n">
        <f aca="false">VLOOKUP(E1614,[1]Sayfa5!E$1:H$1048576,4,0)</f>
        <v>0.65</v>
      </c>
      <c r="I1614" s="3" t="n">
        <f aca="false">H1614*(1+F1614)/0.85</f>
        <v>0.902352941176471</v>
      </c>
      <c r="J1614" s="79" t="n">
        <f aca="false">VLOOKUP(E1614,[1]Sayfa5!E$1:I$1048576,5,0)</f>
        <v>8693245035986</v>
      </c>
      <c r="K1614" s="61"/>
    </row>
    <row r="1615" s="73" customFormat="true" ht="15" hidden="false" customHeight="false" outlineLevel="0" collapsed="false">
      <c r="A1615" s="3" t="s">
        <v>3916</v>
      </c>
      <c r="B1615" s="15" t="s">
        <v>11</v>
      </c>
      <c r="C1615" s="15" t="s">
        <v>3463</v>
      </c>
      <c r="D1615" s="15" t="s">
        <v>3910</v>
      </c>
      <c r="E1615" s="15" t="s">
        <v>3917</v>
      </c>
      <c r="F1615" s="15" t="n">
        <v>0.18</v>
      </c>
      <c r="G1615" s="15" t="s">
        <v>15</v>
      </c>
      <c r="H1615" s="3" t="n">
        <f aca="false">VLOOKUP(E1615,[1]Sayfa5!E$1:H$1048576,4,0)</f>
        <v>0.65</v>
      </c>
      <c r="I1615" s="3" t="n">
        <f aca="false">H1615*(1+F1615)/0.85</f>
        <v>0.902352941176471</v>
      </c>
      <c r="J1615" s="79" t="n">
        <f aca="false">VLOOKUP(E1615,[1]Sayfa5!E$1:I$1048576,5,0)</f>
        <v>8693245004500</v>
      </c>
      <c r="K1615" s="61"/>
    </row>
    <row r="1616" s="73" customFormat="true" ht="15" hidden="false" customHeight="false" outlineLevel="0" collapsed="false">
      <c r="A1616" s="3" t="s">
        <v>3918</v>
      </c>
      <c r="B1616" s="15" t="s">
        <v>11</v>
      </c>
      <c r="C1616" s="15" t="s">
        <v>3463</v>
      </c>
      <c r="D1616" s="15" t="s">
        <v>3910</v>
      </c>
      <c r="E1616" s="15" t="s">
        <v>3919</v>
      </c>
      <c r="F1616" s="15" t="n">
        <v>0.18</v>
      </c>
      <c r="G1616" s="15" t="s">
        <v>15</v>
      </c>
      <c r="H1616" s="3" t="n">
        <f aca="false">VLOOKUP(E1616,[1]Sayfa5!E$1:H$1048576,4,0)</f>
        <v>0.65</v>
      </c>
      <c r="I1616" s="3" t="n">
        <f aca="false">H1616*(1+F1616)/0.85</f>
        <v>0.902352941176471</v>
      </c>
      <c r="J1616" s="79" t="n">
        <f aca="false">VLOOKUP(E1616,[1]Sayfa5!E$1:I$1048576,5,0)</f>
        <v>8693245035979</v>
      </c>
      <c r="K1616" s="61"/>
    </row>
    <row r="1617" s="73" customFormat="true" ht="15" hidden="false" customHeight="false" outlineLevel="0" collapsed="false">
      <c r="A1617" s="3" t="s">
        <v>3920</v>
      </c>
      <c r="B1617" s="15" t="s">
        <v>11</v>
      </c>
      <c r="C1617" s="15" t="s">
        <v>3463</v>
      </c>
      <c r="D1617" s="15" t="s">
        <v>3910</v>
      </c>
      <c r="E1617" s="15" t="s">
        <v>3921</v>
      </c>
      <c r="F1617" s="15" t="n">
        <v>0.18</v>
      </c>
      <c r="G1617" s="15" t="s">
        <v>15</v>
      </c>
      <c r="H1617" s="3" t="n">
        <f aca="false">VLOOKUP(E1617,[1]Sayfa5!E$1:H$1048576,4,0)</f>
        <v>0.65</v>
      </c>
      <c r="I1617" s="3" t="n">
        <f aca="false">H1617*(1+F1617)/0.85</f>
        <v>0.902352941176471</v>
      </c>
      <c r="J1617" s="79" t="n">
        <f aca="false">VLOOKUP(E1617,[1]Sayfa5!E$1:I$1048576,5,0)</f>
        <v>8693245096037</v>
      </c>
      <c r="K1617" s="61"/>
    </row>
    <row r="1618" s="73" customFormat="true" ht="15" hidden="false" customHeight="false" outlineLevel="0" collapsed="false">
      <c r="A1618" s="3" t="s">
        <v>3922</v>
      </c>
      <c r="B1618" s="15" t="s">
        <v>11</v>
      </c>
      <c r="C1618" s="15" t="s">
        <v>3463</v>
      </c>
      <c r="D1618" s="15" t="s">
        <v>3910</v>
      </c>
      <c r="E1618" s="15" t="s">
        <v>3923</v>
      </c>
      <c r="F1618" s="15" t="n">
        <v>0.18</v>
      </c>
      <c r="G1618" s="15" t="s">
        <v>15</v>
      </c>
      <c r="H1618" s="3" t="n">
        <f aca="false">VLOOKUP(E1618,[1]Sayfa5!E$1:H$1048576,4,0)</f>
        <v>0.65</v>
      </c>
      <c r="I1618" s="3" t="n">
        <f aca="false">H1618*(1+F1618)/0.85</f>
        <v>0.902352941176471</v>
      </c>
      <c r="J1618" s="79" t="n">
        <f aca="false">VLOOKUP(E1618,[1]Sayfa5!E$1:I$1048576,5,0)</f>
        <v>8693245036013</v>
      </c>
      <c r="K1618" s="61"/>
    </row>
    <row r="1619" s="73" customFormat="true" ht="15" hidden="false" customHeight="false" outlineLevel="0" collapsed="false">
      <c r="A1619" s="3" t="s">
        <v>3924</v>
      </c>
      <c r="B1619" s="15" t="s">
        <v>11</v>
      </c>
      <c r="C1619" s="15" t="s">
        <v>3463</v>
      </c>
      <c r="D1619" s="15" t="s">
        <v>3910</v>
      </c>
      <c r="E1619" s="15" t="s">
        <v>3925</v>
      </c>
      <c r="F1619" s="15" t="n">
        <v>0.18</v>
      </c>
      <c r="G1619" s="15" t="s">
        <v>15</v>
      </c>
      <c r="H1619" s="3" t="n">
        <f aca="false">VLOOKUP(E1619,[1]Sayfa5!E$1:H$1048576,4,0)</f>
        <v>0.59</v>
      </c>
      <c r="I1619" s="3" t="n">
        <f aca="false">H1619*(1+F1619)/0.85</f>
        <v>0.819058823529412</v>
      </c>
      <c r="J1619" s="79" t="n">
        <f aca="false">VLOOKUP(E1619,[1]Sayfa5!E$1:I$1048576,5,0)</f>
        <v>8693245037300</v>
      </c>
      <c r="K1619" s="61"/>
    </row>
    <row r="1620" s="73" customFormat="true" ht="15" hidden="false" customHeight="false" outlineLevel="0" collapsed="false">
      <c r="A1620" s="3" t="s">
        <v>3926</v>
      </c>
      <c r="B1620" s="15" t="s">
        <v>11</v>
      </c>
      <c r="C1620" s="15" t="s">
        <v>3463</v>
      </c>
      <c r="D1620" s="15" t="s">
        <v>3910</v>
      </c>
      <c r="E1620" s="15" t="s">
        <v>3927</v>
      </c>
      <c r="F1620" s="15" t="n">
        <v>0.18</v>
      </c>
      <c r="G1620" s="15" t="s">
        <v>15</v>
      </c>
      <c r="H1620" s="3" t="n">
        <f aca="false">VLOOKUP(E1620,[1]Sayfa5!E$1:H$1048576,4,0)</f>
        <v>1.67</v>
      </c>
      <c r="I1620" s="3" t="n">
        <f aca="false">H1620*(1+F1620)/0.85</f>
        <v>2.31835294117647</v>
      </c>
      <c r="J1620" s="79" t="n">
        <f aca="false">VLOOKUP(E1620,[1]Sayfa5!E$1:I$1048576,5,0)</f>
        <v>8693245039090</v>
      </c>
      <c r="K1620" s="61"/>
    </row>
    <row r="1621" s="73" customFormat="true" ht="15" hidden="false" customHeight="false" outlineLevel="0" collapsed="false">
      <c r="A1621" s="3" t="s">
        <v>3928</v>
      </c>
      <c r="B1621" s="15" t="s">
        <v>11</v>
      </c>
      <c r="C1621" s="15" t="s">
        <v>3463</v>
      </c>
      <c r="D1621" s="15" t="s">
        <v>3910</v>
      </c>
      <c r="E1621" s="15" t="s">
        <v>3929</v>
      </c>
      <c r="F1621" s="15" t="n">
        <v>0.18</v>
      </c>
      <c r="G1621" s="15" t="s">
        <v>15</v>
      </c>
      <c r="H1621" s="3" t="n">
        <f aca="false">VLOOKUP(E1621,[1]Sayfa5!E$1:H$1048576,4,0)</f>
        <v>1.67</v>
      </c>
      <c r="I1621" s="3" t="n">
        <f aca="false">H1621*(1+F1621)/0.85</f>
        <v>2.31835294117647</v>
      </c>
      <c r="J1621" s="79" t="n">
        <f aca="false">VLOOKUP(E1621,[1]Sayfa5!E$1:I$1048576,5,0)</f>
        <v>8693245039144</v>
      </c>
      <c r="K1621" s="61"/>
    </row>
    <row r="1622" s="73" customFormat="true" ht="15" hidden="false" customHeight="false" outlineLevel="0" collapsed="false">
      <c r="A1622" s="3" t="s">
        <v>3930</v>
      </c>
      <c r="B1622" s="15" t="s">
        <v>11</v>
      </c>
      <c r="C1622" s="15" t="s">
        <v>3463</v>
      </c>
      <c r="D1622" s="15" t="s">
        <v>3910</v>
      </c>
      <c r="E1622" s="15" t="s">
        <v>3931</v>
      </c>
      <c r="F1622" s="15" t="n">
        <v>0.18</v>
      </c>
      <c r="G1622" s="15" t="s">
        <v>15</v>
      </c>
      <c r="H1622" s="3" t="n">
        <f aca="false">VLOOKUP(E1622,[1]Sayfa5!E$1:H$1048576,4,0)</f>
        <v>1.67</v>
      </c>
      <c r="I1622" s="3" t="n">
        <f aca="false">H1622*(1+F1622)/0.85</f>
        <v>2.31835294117647</v>
      </c>
      <c r="J1622" s="79" t="n">
        <f aca="false">VLOOKUP(E1622,[1]Sayfa5!E$1:I$1048576,5,0)</f>
        <v>8693245039403</v>
      </c>
      <c r="K1622" s="61"/>
    </row>
    <row r="1623" s="73" customFormat="true" ht="15" hidden="false" customHeight="false" outlineLevel="0" collapsed="false">
      <c r="A1623" s="3" t="s">
        <v>3932</v>
      </c>
      <c r="B1623" s="15" t="s">
        <v>11</v>
      </c>
      <c r="C1623" s="15" t="s">
        <v>3463</v>
      </c>
      <c r="D1623" s="15" t="s">
        <v>3910</v>
      </c>
      <c r="E1623" s="15" t="s">
        <v>3933</v>
      </c>
      <c r="F1623" s="15" t="n">
        <v>0.18</v>
      </c>
      <c r="G1623" s="15" t="s">
        <v>15</v>
      </c>
      <c r="H1623" s="15" t="n">
        <v>0.49392</v>
      </c>
      <c r="I1623" s="3" t="n">
        <f aca="false">H1623*(1+F1623)/0.85</f>
        <v>0.685677176470588</v>
      </c>
      <c r="J1623" s="50" t="s">
        <v>4642</v>
      </c>
      <c r="K1623" s="61"/>
    </row>
    <row r="1624" s="73" customFormat="true" ht="15" hidden="false" customHeight="false" outlineLevel="0" collapsed="false">
      <c r="A1624" s="3" t="s">
        <v>3934</v>
      </c>
      <c r="B1624" s="15" t="s">
        <v>11</v>
      </c>
      <c r="C1624" s="15" t="s">
        <v>3463</v>
      </c>
      <c r="D1624" s="15" t="s">
        <v>3910</v>
      </c>
      <c r="E1624" s="15" t="s">
        <v>3935</v>
      </c>
      <c r="F1624" s="15" t="n">
        <v>0.18</v>
      </c>
      <c r="G1624" s="15" t="s">
        <v>15</v>
      </c>
      <c r="H1624" s="15" t="n">
        <v>0.49392</v>
      </c>
      <c r="I1624" s="3" t="n">
        <f aca="false">H1624*(1+F1624)/0.85</f>
        <v>0.685677176470588</v>
      </c>
      <c r="J1624" s="50" t="s">
        <v>4642</v>
      </c>
      <c r="K1624" s="61"/>
    </row>
    <row r="1625" s="73" customFormat="true" ht="15" hidden="false" customHeight="false" outlineLevel="0" collapsed="false">
      <c r="A1625" s="3" t="s">
        <v>3936</v>
      </c>
      <c r="B1625" s="15" t="s">
        <v>11</v>
      </c>
      <c r="C1625" s="15" t="s">
        <v>3463</v>
      </c>
      <c r="D1625" s="15" t="s">
        <v>3910</v>
      </c>
      <c r="E1625" s="15" t="s">
        <v>3937</v>
      </c>
      <c r="F1625" s="15" t="n">
        <v>0.18</v>
      </c>
      <c r="G1625" s="15" t="s">
        <v>15</v>
      </c>
      <c r="H1625" s="15" t="n">
        <v>0.49392</v>
      </c>
      <c r="I1625" s="3" t="n">
        <f aca="false">H1625*(1+F1625)/0.85</f>
        <v>0.685677176470588</v>
      </c>
      <c r="J1625" s="50" t="s">
        <v>4642</v>
      </c>
      <c r="K1625" s="61"/>
    </row>
    <row r="1626" s="73" customFormat="true" ht="15" hidden="false" customHeight="false" outlineLevel="0" collapsed="false">
      <c r="A1626" s="3" t="s">
        <v>3938</v>
      </c>
      <c r="B1626" s="15" t="s">
        <v>11</v>
      </c>
      <c r="C1626" s="15" t="s">
        <v>3463</v>
      </c>
      <c r="D1626" s="15" t="s">
        <v>3910</v>
      </c>
      <c r="E1626" s="15" t="s">
        <v>3939</v>
      </c>
      <c r="F1626" s="15" t="n">
        <v>0.18</v>
      </c>
      <c r="G1626" s="15" t="s">
        <v>15</v>
      </c>
      <c r="H1626" s="15" t="n">
        <v>0.49392</v>
      </c>
      <c r="I1626" s="3" t="n">
        <f aca="false">H1626*(1+F1626)/0.85</f>
        <v>0.685677176470588</v>
      </c>
      <c r="J1626" s="50" t="s">
        <v>4642</v>
      </c>
      <c r="K1626" s="61"/>
    </row>
    <row r="1627" s="73" customFormat="true" ht="15" hidden="false" customHeight="false" outlineLevel="0" collapsed="false">
      <c r="A1627" s="3" t="s">
        <v>3940</v>
      </c>
      <c r="B1627" s="15" t="s">
        <v>11</v>
      </c>
      <c r="C1627" s="15" t="s">
        <v>3463</v>
      </c>
      <c r="D1627" s="15" t="s">
        <v>3910</v>
      </c>
      <c r="E1627" s="15" t="s">
        <v>3941</v>
      </c>
      <c r="F1627" s="15" t="n">
        <v>0.18</v>
      </c>
      <c r="G1627" s="15" t="s">
        <v>15</v>
      </c>
      <c r="H1627" s="15" t="n">
        <v>1.38474</v>
      </c>
      <c r="I1627" s="3" t="n">
        <f aca="false">H1627*(1+F1627)/0.85</f>
        <v>1.92234494117647</v>
      </c>
      <c r="J1627" s="50" t="s">
        <v>4642</v>
      </c>
      <c r="K1627" s="61"/>
    </row>
    <row r="1628" s="73" customFormat="true" ht="15" hidden="false" customHeight="false" outlineLevel="0" collapsed="false">
      <c r="A1628" s="3" t="s">
        <v>3942</v>
      </c>
      <c r="B1628" s="15" t="s">
        <v>11</v>
      </c>
      <c r="C1628" s="15" t="s">
        <v>3463</v>
      </c>
      <c r="D1628" s="15" t="s">
        <v>3910</v>
      </c>
      <c r="E1628" s="15" t="s">
        <v>3943</v>
      </c>
      <c r="F1628" s="15" t="n">
        <v>0.18</v>
      </c>
      <c r="G1628" s="15" t="s">
        <v>15</v>
      </c>
      <c r="H1628" s="15" t="n">
        <v>1.38474</v>
      </c>
      <c r="I1628" s="3" t="n">
        <f aca="false">H1628*(1+F1628)/0.85</f>
        <v>1.92234494117647</v>
      </c>
      <c r="J1628" s="50" t="s">
        <v>4642</v>
      </c>
      <c r="K1628" s="61"/>
    </row>
    <row r="1629" s="73" customFormat="true" ht="15" hidden="false" customHeight="false" outlineLevel="0" collapsed="false">
      <c r="A1629" s="3" t="s">
        <v>3944</v>
      </c>
      <c r="B1629" s="15" t="s">
        <v>11</v>
      </c>
      <c r="C1629" s="15" t="s">
        <v>3463</v>
      </c>
      <c r="D1629" s="15" t="s">
        <v>3910</v>
      </c>
      <c r="E1629" s="15" t="s">
        <v>3945</v>
      </c>
      <c r="F1629" s="15" t="n">
        <v>0.18</v>
      </c>
      <c r="G1629" s="15" t="s">
        <v>15</v>
      </c>
      <c r="H1629" s="15" t="n">
        <v>1.38474</v>
      </c>
      <c r="I1629" s="3" t="n">
        <f aca="false">H1629*(1+F1629)/0.85</f>
        <v>1.92234494117647</v>
      </c>
      <c r="J1629" s="50" t="s">
        <v>4642</v>
      </c>
      <c r="K1629" s="61"/>
    </row>
    <row r="1630" s="73" customFormat="true" ht="15" hidden="false" customHeight="false" outlineLevel="0" collapsed="false">
      <c r="A1630" s="3" t="s">
        <v>3946</v>
      </c>
      <c r="B1630" s="15" t="s">
        <v>11</v>
      </c>
      <c r="C1630" s="15" t="s">
        <v>3463</v>
      </c>
      <c r="D1630" s="15" t="s">
        <v>3910</v>
      </c>
      <c r="E1630" s="15" t="s">
        <v>3947</v>
      </c>
      <c r="F1630" s="15" t="n">
        <v>0.18</v>
      </c>
      <c r="G1630" s="15" t="s">
        <v>15</v>
      </c>
      <c r="H1630" s="15" t="n">
        <v>1.38474</v>
      </c>
      <c r="I1630" s="3" t="n">
        <f aca="false">H1630*(1+F1630)/0.85</f>
        <v>1.92234494117647</v>
      </c>
      <c r="J1630" s="50" t="s">
        <v>4642</v>
      </c>
      <c r="K1630" s="61"/>
    </row>
    <row r="1631" s="73" customFormat="true" ht="15" hidden="false" customHeight="false" outlineLevel="0" collapsed="false">
      <c r="A1631" s="3" t="s">
        <v>3948</v>
      </c>
      <c r="B1631" s="15" t="s">
        <v>11</v>
      </c>
      <c r="C1631" s="15" t="s">
        <v>3463</v>
      </c>
      <c r="D1631" s="15" t="s">
        <v>3910</v>
      </c>
      <c r="E1631" s="15" t="s">
        <v>3949</v>
      </c>
      <c r="F1631" s="15" t="n">
        <v>0.18</v>
      </c>
      <c r="G1631" s="15" t="s">
        <v>15</v>
      </c>
      <c r="H1631" s="15" t="n">
        <v>1.38474</v>
      </c>
      <c r="I1631" s="3" t="n">
        <f aca="false">H1631*(1+F1631)/0.85</f>
        <v>1.92234494117647</v>
      </c>
      <c r="J1631" s="50" t="s">
        <v>4642</v>
      </c>
      <c r="K1631" s="61"/>
    </row>
    <row r="1632" s="73" customFormat="true" ht="15" hidden="false" customHeight="false" outlineLevel="0" collapsed="false">
      <c r="A1632" s="3" t="s">
        <v>3950</v>
      </c>
      <c r="B1632" s="15" t="s">
        <v>11</v>
      </c>
      <c r="C1632" s="15" t="s">
        <v>3463</v>
      </c>
      <c r="D1632" s="15" t="s">
        <v>3910</v>
      </c>
      <c r="E1632" s="15" t="s">
        <v>3951</v>
      </c>
      <c r="F1632" s="15" t="n">
        <v>0.18</v>
      </c>
      <c r="G1632" s="15" t="s">
        <v>15</v>
      </c>
      <c r="H1632" s="15" t="n">
        <v>1.02312</v>
      </c>
      <c r="I1632" s="3" t="n">
        <f aca="false">H1632*(1+F1632)/0.85</f>
        <v>1.42033129411765</v>
      </c>
      <c r="J1632" s="50" t="s">
        <v>4642</v>
      </c>
      <c r="K1632" s="61"/>
    </row>
    <row r="1633" s="73" customFormat="true" ht="15" hidden="false" customHeight="false" outlineLevel="0" collapsed="false">
      <c r="A1633" s="3" t="s">
        <v>3952</v>
      </c>
      <c r="B1633" s="15" t="s">
        <v>11</v>
      </c>
      <c r="C1633" s="15" t="s">
        <v>3463</v>
      </c>
      <c r="D1633" s="15" t="s">
        <v>3910</v>
      </c>
      <c r="E1633" s="15" t="s">
        <v>3953</v>
      </c>
      <c r="F1633" s="15" t="n">
        <v>0.18</v>
      </c>
      <c r="G1633" s="15" t="s">
        <v>15</v>
      </c>
      <c r="H1633" s="15" t="n">
        <v>1.02312</v>
      </c>
      <c r="I1633" s="3" t="n">
        <f aca="false">H1633*(1+F1633)/0.85</f>
        <v>1.42033129411765</v>
      </c>
      <c r="J1633" s="50" t="s">
        <v>4642</v>
      </c>
      <c r="K1633" s="61"/>
    </row>
    <row r="1634" s="73" customFormat="true" ht="15" hidden="false" customHeight="false" outlineLevel="0" collapsed="false">
      <c r="A1634" s="3" t="s">
        <v>3954</v>
      </c>
      <c r="B1634" s="15" t="s">
        <v>11</v>
      </c>
      <c r="C1634" s="15" t="s">
        <v>3463</v>
      </c>
      <c r="D1634" s="15" t="s">
        <v>3910</v>
      </c>
      <c r="E1634" s="15" t="s">
        <v>3955</v>
      </c>
      <c r="F1634" s="15" t="n">
        <v>0.18</v>
      </c>
      <c r="G1634" s="15" t="s">
        <v>15</v>
      </c>
      <c r="H1634" s="15" t="n">
        <v>1.02312</v>
      </c>
      <c r="I1634" s="3" t="n">
        <f aca="false">H1634*(1+F1634)/0.85</f>
        <v>1.42033129411765</v>
      </c>
      <c r="J1634" s="50" t="s">
        <v>4642</v>
      </c>
      <c r="K1634" s="61"/>
    </row>
    <row r="1635" s="73" customFormat="true" ht="15" hidden="false" customHeight="false" outlineLevel="0" collapsed="false">
      <c r="A1635" s="3" t="s">
        <v>3956</v>
      </c>
      <c r="B1635" s="15" t="s">
        <v>11</v>
      </c>
      <c r="C1635" s="15" t="s">
        <v>3463</v>
      </c>
      <c r="D1635" s="15" t="s">
        <v>3910</v>
      </c>
      <c r="E1635" s="15" t="s">
        <v>3957</v>
      </c>
      <c r="F1635" s="15" t="n">
        <v>0.18</v>
      </c>
      <c r="G1635" s="15" t="s">
        <v>15</v>
      </c>
      <c r="H1635" s="15" t="n">
        <v>1.02312</v>
      </c>
      <c r="I1635" s="3" t="n">
        <f aca="false">H1635*(1+F1635)/0.85</f>
        <v>1.42033129411765</v>
      </c>
      <c r="J1635" s="50" t="s">
        <v>4642</v>
      </c>
      <c r="K1635" s="61"/>
    </row>
    <row r="1636" s="73" customFormat="true" ht="15" hidden="false" customHeight="false" outlineLevel="0" collapsed="false">
      <c r="A1636" s="3" t="s">
        <v>3958</v>
      </c>
      <c r="B1636" s="15" t="s">
        <v>11</v>
      </c>
      <c r="C1636" s="15" t="s">
        <v>3463</v>
      </c>
      <c r="D1636" s="15" t="s">
        <v>3910</v>
      </c>
      <c r="E1636" s="15" t="s">
        <v>3959</v>
      </c>
      <c r="F1636" s="15" t="n">
        <v>0.18</v>
      </c>
      <c r="G1636" s="15" t="s">
        <v>15</v>
      </c>
      <c r="H1636" s="15" t="n">
        <v>1.02312</v>
      </c>
      <c r="I1636" s="3" t="n">
        <f aca="false">H1636*(1+F1636)/0.85</f>
        <v>1.42033129411765</v>
      </c>
      <c r="J1636" s="50" t="s">
        <v>4642</v>
      </c>
      <c r="K1636" s="61"/>
    </row>
    <row r="1637" s="73" customFormat="true" ht="15" hidden="false" customHeight="false" outlineLevel="0" collapsed="false">
      <c r="A1637" s="3" t="s">
        <v>3960</v>
      </c>
      <c r="B1637" s="15" t="s">
        <v>11</v>
      </c>
      <c r="C1637" s="15" t="s">
        <v>3463</v>
      </c>
      <c r="D1637" s="15" t="s">
        <v>3910</v>
      </c>
      <c r="E1637" s="15" t="s">
        <v>3961</v>
      </c>
      <c r="F1637" s="15" t="n">
        <v>0.18</v>
      </c>
      <c r="G1637" s="15" t="s">
        <v>15</v>
      </c>
      <c r="H1637" s="15" t="n">
        <v>1.04958</v>
      </c>
      <c r="I1637" s="3" t="n">
        <f aca="false">H1637*(1+F1637)/0.85</f>
        <v>1.457064</v>
      </c>
      <c r="J1637" s="50" t="s">
        <v>4642</v>
      </c>
      <c r="K1637" s="61"/>
    </row>
    <row r="1638" s="73" customFormat="true" ht="15" hidden="false" customHeight="false" outlineLevel="0" collapsed="false">
      <c r="A1638" s="3" t="s">
        <v>3962</v>
      </c>
      <c r="B1638" s="15" t="s">
        <v>11</v>
      </c>
      <c r="C1638" s="15" t="s">
        <v>3463</v>
      </c>
      <c r="D1638" s="15" t="s">
        <v>3910</v>
      </c>
      <c r="E1638" s="15" t="s">
        <v>3963</v>
      </c>
      <c r="F1638" s="15" t="n">
        <v>0.18</v>
      </c>
      <c r="G1638" s="15" t="s">
        <v>15</v>
      </c>
      <c r="H1638" s="15" t="n">
        <v>1.04958</v>
      </c>
      <c r="I1638" s="3" t="n">
        <f aca="false">H1638*(1+F1638)/0.85</f>
        <v>1.457064</v>
      </c>
      <c r="J1638" s="50" t="s">
        <v>4642</v>
      </c>
      <c r="K1638" s="61"/>
    </row>
    <row r="1639" s="73" customFormat="true" ht="15" hidden="false" customHeight="false" outlineLevel="0" collapsed="false">
      <c r="A1639" s="3" t="s">
        <v>3964</v>
      </c>
      <c r="B1639" s="15" t="s">
        <v>11</v>
      </c>
      <c r="C1639" s="15" t="s">
        <v>3463</v>
      </c>
      <c r="D1639" s="15" t="s">
        <v>3910</v>
      </c>
      <c r="E1639" s="15" t="s">
        <v>3965</v>
      </c>
      <c r="F1639" s="15" t="n">
        <v>0.18</v>
      </c>
      <c r="G1639" s="15" t="s">
        <v>15</v>
      </c>
      <c r="H1639" s="15" t="n">
        <v>1.04958</v>
      </c>
      <c r="I1639" s="3" t="n">
        <f aca="false">H1639*(1+F1639)/0.85</f>
        <v>1.457064</v>
      </c>
      <c r="J1639" s="50" t="s">
        <v>4642</v>
      </c>
      <c r="K1639" s="61"/>
    </row>
    <row r="1640" s="73" customFormat="true" ht="15" hidden="false" customHeight="false" outlineLevel="0" collapsed="false">
      <c r="A1640" s="3" t="s">
        <v>3966</v>
      </c>
      <c r="B1640" s="15" t="s">
        <v>11</v>
      </c>
      <c r="C1640" s="15" t="s">
        <v>3463</v>
      </c>
      <c r="D1640" s="15" t="s">
        <v>3910</v>
      </c>
      <c r="E1640" s="15" t="s">
        <v>3967</v>
      </c>
      <c r="F1640" s="15" t="n">
        <v>0.18</v>
      </c>
      <c r="G1640" s="15" t="s">
        <v>15</v>
      </c>
      <c r="H1640" s="15" t="n">
        <v>1.04958</v>
      </c>
      <c r="I1640" s="3" t="n">
        <f aca="false">H1640*(1+F1640)/0.85</f>
        <v>1.457064</v>
      </c>
      <c r="J1640" s="50" t="s">
        <v>4642</v>
      </c>
      <c r="K1640" s="61"/>
    </row>
    <row r="1641" s="73" customFormat="true" ht="15" hidden="false" customHeight="false" outlineLevel="0" collapsed="false">
      <c r="A1641" s="3" t="s">
        <v>3968</v>
      </c>
      <c r="B1641" s="15" t="s">
        <v>11</v>
      </c>
      <c r="C1641" s="15" t="s">
        <v>3463</v>
      </c>
      <c r="D1641" s="15" t="s">
        <v>3910</v>
      </c>
      <c r="E1641" s="15" t="s">
        <v>3969</v>
      </c>
      <c r="F1641" s="15" t="n">
        <v>0.18</v>
      </c>
      <c r="G1641" s="15" t="s">
        <v>15</v>
      </c>
      <c r="H1641" s="15" t="n">
        <f aca="false">VLOOKUP(E1641,[1]Sayfa5!E$1:H$1048576,4,0)</f>
        <v>5.5836</v>
      </c>
      <c r="I1641" s="3" t="n">
        <f aca="false">H1641*(1+F1641)/0.85</f>
        <v>7.75135058823529</v>
      </c>
      <c r="J1641" s="15" t="str">
        <f aca="false">VLOOKUP(E1641,[1]Sayfa5!E$1:I$1048576,5,0)</f>
        <v>4049793028620</v>
      </c>
      <c r="K1641" s="61"/>
    </row>
    <row r="1642" s="73" customFormat="true" ht="15" hidden="false" customHeight="false" outlineLevel="0" collapsed="false">
      <c r="A1642" s="3" t="s">
        <v>3970</v>
      </c>
      <c r="B1642" s="15" t="s">
        <v>11</v>
      </c>
      <c r="C1642" s="15" t="s">
        <v>3463</v>
      </c>
      <c r="D1642" s="15" t="s">
        <v>3910</v>
      </c>
      <c r="E1642" s="15" t="s">
        <v>3971</v>
      </c>
      <c r="F1642" s="15" t="n">
        <v>0.18</v>
      </c>
      <c r="G1642" s="15" t="s">
        <v>15</v>
      </c>
      <c r="H1642" s="15" t="n">
        <f aca="false">VLOOKUP(E1642,[1]Sayfa5!E$1:H$1048576,4,0)</f>
        <v>5.5836</v>
      </c>
      <c r="I1642" s="3" t="n">
        <f aca="false">H1642*(1+F1642)/0.85</f>
        <v>7.75135058823529</v>
      </c>
      <c r="J1642" s="15" t="str">
        <f aca="false">VLOOKUP(E1642,[1]Sayfa5!E$1:I$1048576,5,0)</f>
        <v>4049793028637</v>
      </c>
      <c r="K1642" s="61"/>
    </row>
    <row r="1643" s="73" customFormat="true" ht="15" hidden="false" customHeight="false" outlineLevel="0" collapsed="false">
      <c r="A1643" s="3" t="s">
        <v>3972</v>
      </c>
      <c r="B1643" s="15" t="s">
        <v>11</v>
      </c>
      <c r="C1643" s="15" t="s">
        <v>3463</v>
      </c>
      <c r="D1643" s="15" t="s">
        <v>3910</v>
      </c>
      <c r="E1643" s="15" t="s">
        <v>3973</v>
      </c>
      <c r="F1643" s="15" t="n">
        <v>0.18</v>
      </c>
      <c r="G1643" s="15" t="s">
        <v>15</v>
      </c>
      <c r="H1643" s="15" t="n">
        <f aca="false">VLOOKUP(E1643,[1]Sayfa5!E$1:H$1048576,4,0)</f>
        <v>5.5836</v>
      </c>
      <c r="I1643" s="3" t="n">
        <f aca="false">H1643*(1+F1643)/0.85</f>
        <v>7.75135058823529</v>
      </c>
      <c r="J1643" s="15" t="str">
        <f aca="false">VLOOKUP(E1643,[1]Sayfa5!E$1:I$1048576,5,0)</f>
        <v>4049793028644</v>
      </c>
      <c r="K1643" s="61"/>
    </row>
    <row r="1644" s="73" customFormat="true" ht="15" hidden="false" customHeight="false" outlineLevel="0" collapsed="false">
      <c r="A1644" s="3" t="s">
        <v>3974</v>
      </c>
      <c r="B1644" s="15" t="s">
        <v>11</v>
      </c>
      <c r="C1644" s="15" t="s">
        <v>3463</v>
      </c>
      <c r="D1644" s="15" t="s">
        <v>3910</v>
      </c>
      <c r="E1644" s="15" t="s">
        <v>3975</v>
      </c>
      <c r="F1644" s="15" t="n">
        <v>0.18</v>
      </c>
      <c r="G1644" s="15" t="s">
        <v>15</v>
      </c>
      <c r="H1644" s="15" t="n">
        <f aca="false">VLOOKUP(E1644,[1]Sayfa5!E$1:H$1048576,4,0)</f>
        <v>5.5836</v>
      </c>
      <c r="I1644" s="3" t="n">
        <f aca="false">H1644*(1+F1644)/0.85</f>
        <v>7.75135058823529</v>
      </c>
      <c r="J1644" s="15" t="str">
        <f aca="false">VLOOKUP(E1644,[1]Sayfa5!E$1:I$1048576,5,0)</f>
        <v>4049793028651</v>
      </c>
      <c r="K1644" s="61"/>
    </row>
    <row r="1645" s="73" customFormat="true" ht="15" hidden="false" customHeight="false" outlineLevel="0" collapsed="false">
      <c r="A1645" s="3" t="s">
        <v>3976</v>
      </c>
      <c r="B1645" s="15" t="s">
        <v>11</v>
      </c>
      <c r="C1645" s="15" t="s">
        <v>3463</v>
      </c>
      <c r="D1645" s="15" t="s">
        <v>3910</v>
      </c>
      <c r="E1645" s="15" t="s">
        <v>3977</v>
      </c>
      <c r="F1645" s="15" t="n">
        <v>0.18</v>
      </c>
      <c r="G1645" s="15" t="s">
        <v>15</v>
      </c>
      <c r="H1645" s="15" t="n">
        <f aca="false">VLOOKUP(E1645,[1]Sayfa5!E$1:H$1048576,4,0)</f>
        <v>5.5836</v>
      </c>
      <c r="I1645" s="3" t="n">
        <f aca="false">H1645*(1+F1645)/0.85</f>
        <v>7.75135058823529</v>
      </c>
      <c r="J1645" s="15" t="str">
        <f aca="false">VLOOKUP(E1645,[1]Sayfa5!E$1:I$1048576,5,0)</f>
        <v>4049793028668</v>
      </c>
      <c r="K1645" s="61"/>
    </row>
    <row r="1646" s="73" customFormat="true" ht="15" hidden="false" customHeight="false" outlineLevel="0" collapsed="false">
      <c r="A1646" s="3" t="s">
        <v>3978</v>
      </c>
      <c r="B1646" s="15" t="s">
        <v>11</v>
      </c>
      <c r="C1646" s="15" t="s">
        <v>3463</v>
      </c>
      <c r="D1646" s="15" t="s">
        <v>3910</v>
      </c>
      <c r="E1646" s="15" t="s">
        <v>3979</v>
      </c>
      <c r="F1646" s="15" t="n">
        <v>0.18</v>
      </c>
      <c r="G1646" s="15" t="s">
        <v>15</v>
      </c>
      <c r="H1646" s="15" t="n">
        <f aca="false">VLOOKUP(E1646,[1]Sayfa5!E$1:H$1048576,4,0)</f>
        <v>5.5836</v>
      </c>
      <c r="I1646" s="3" t="n">
        <f aca="false">H1646*(1+F1646)/0.85</f>
        <v>7.75135058823529</v>
      </c>
      <c r="J1646" s="15" t="str">
        <f aca="false">VLOOKUP(E1646,[1]Sayfa5!E$1:I$1048576,5,0)</f>
        <v>4049793028675</v>
      </c>
      <c r="K1646" s="61"/>
    </row>
    <row r="1647" s="73" customFormat="true" ht="15" hidden="false" customHeight="false" outlineLevel="0" collapsed="false">
      <c r="A1647" s="3" t="s">
        <v>3980</v>
      </c>
      <c r="B1647" s="15" t="s">
        <v>11</v>
      </c>
      <c r="C1647" s="15" t="s">
        <v>3463</v>
      </c>
      <c r="D1647" s="15" t="s">
        <v>3910</v>
      </c>
      <c r="E1647" s="15" t="s">
        <v>3981</v>
      </c>
      <c r="F1647" s="15" t="n">
        <v>0.18</v>
      </c>
      <c r="G1647" s="15" t="s">
        <v>15</v>
      </c>
      <c r="H1647" s="15" t="n">
        <f aca="false">VLOOKUP(E1647,[1]Sayfa5!E$1:H$1048576,4,0)</f>
        <v>9.8982</v>
      </c>
      <c r="I1647" s="3" t="n">
        <f aca="false">H1647*(1+F1647)/0.85</f>
        <v>13.7410305882353</v>
      </c>
      <c r="J1647" s="15" t="str">
        <f aca="false">VLOOKUP(E1647,[1]Sayfa5!E$1:I$1048576,5,0)</f>
        <v>4049793028699</v>
      </c>
      <c r="K1647" s="61"/>
    </row>
    <row r="1648" s="73" customFormat="true" ht="15" hidden="false" customHeight="false" outlineLevel="0" collapsed="false">
      <c r="A1648" s="3" t="s">
        <v>3982</v>
      </c>
      <c r="B1648" s="15" t="s">
        <v>11</v>
      </c>
      <c r="C1648" s="15" t="s">
        <v>3463</v>
      </c>
      <c r="D1648" s="15" t="s">
        <v>3910</v>
      </c>
      <c r="E1648" s="15" t="s">
        <v>3983</v>
      </c>
      <c r="F1648" s="15" t="n">
        <v>0.18</v>
      </c>
      <c r="G1648" s="15" t="s">
        <v>15</v>
      </c>
      <c r="H1648" s="15" t="n">
        <f aca="false">VLOOKUP(E1648,[1]Sayfa5!E$1:H$1048576,4,0)</f>
        <v>9.8982</v>
      </c>
      <c r="I1648" s="3" t="n">
        <f aca="false">H1648*(1+F1648)/0.85</f>
        <v>13.7410305882353</v>
      </c>
      <c r="J1648" s="15" t="str">
        <f aca="false">VLOOKUP(E1648,[1]Sayfa5!E$1:I$1048576,5,0)</f>
        <v>4049793028736</v>
      </c>
      <c r="K1648" s="61"/>
    </row>
    <row r="1649" s="73" customFormat="true" ht="15" hidden="false" customHeight="false" outlineLevel="0" collapsed="false">
      <c r="A1649" s="3" t="s">
        <v>3984</v>
      </c>
      <c r="B1649" s="15" t="s">
        <v>11</v>
      </c>
      <c r="C1649" s="15" t="s">
        <v>3463</v>
      </c>
      <c r="D1649" s="15" t="s">
        <v>3910</v>
      </c>
      <c r="E1649" s="15" t="s">
        <v>3985</v>
      </c>
      <c r="F1649" s="15" t="n">
        <v>0.18</v>
      </c>
      <c r="G1649" s="15" t="s">
        <v>15</v>
      </c>
      <c r="H1649" s="15" t="n">
        <f aca="false">VLOOKUP(E1649,[1]Sayfa5!E$1:H$1048576,4,0)</f>
        <v>9.8982</v>
      </c>
      <c r="I1649" s="3" t="n">
        <f aca="false">H1649*(1+F1649)/0.85</f>
        <v>13.7410305882353</v>
      </c>
      <c r="J1649" s="15" t="str">
        <f aca="false">VLOOKUP(E1649,[1]Sayfa5!E$1:I$1048576,5,0)</f>
        <v>4049793028705</v>
      </c>
      <c r="K1649" s="61"/>
    </row>
    <row r="1650" s="73" customFormat="true" ht="15" hidden="false" customHeight="false" outlineLevel="0" collapsed="false">
      <c r="A1650" s="3" t="s">
        <v>3986</v>
      </c>
      <c r="B1650" s="15" t="s">
        <v>11</v>
      </c>
      <c r="C1650" s="15" t="s">
        <v>3463</v>
      </c>
      <c r="D1650" s="15" t="s">
        <v>3910</v>
      </c>
      <c r="E1650" s="15" t="s">
        <v>3987</v>
      </c>
      <c r="F1650" s="15" t="n">
        <v>0.18</v>
      </c>
      <c r="G1650" s="15" t="s">
        <v>15</v>
      </c>
      <c r="H1650" s="15" t="n">
        <f aca="false">VLOOKUP(E1650,[1]Sayfa5!E$1:H$1048576,4,0)</f>
        <v>9.8982</v>
      </c>
      <c r="I1650" s="3" t="n">
        <f aca="false">H1650*(1+F1650)/0.85</f>
        <v>13.7410305882353</v>
      </c>
      <c r="J1650" s="15" t="str">
        <f aca="false">VLOOKUP(E1650,[1]Sayfa5!E$1:I$1048576,5,0)</f>
        <v>4049793028712</v>
      </c>
      <c r="K1650" s="61"/>
    </row>
    <row r="1651" s="73" customFormat="true" ht="15" hidden="false" customHeight="false" outlineLevel="0" collapsed="false">
      <c r="A1651" s="3" t="s">
        <v>3988</v>
      </c>
      <c r="B1651" s="15" t="s">
        <v>11</v>
      </c>
      <c r="C1651" s="15" t="s">
        <v>3463</v>
      </c>
      <c r="D1651" s="15" t="s">
        <v>3910</v>
      </c>
      <c r="E1651" s="15" t="s">
        <v>3989</v>
      </c>
      <c r="F1651" s="15" t="n">
        <v>0.18</v>
      </c>
      <c r="G1651" s="15" t="s">
        <v>15</v>
      </c>
      <c r="H1651" s="15" t="n">
        <f aca="false">VLOOKUP(E1651,[1]Sayfa5!E$1:H$1048576,4,0)</f>
        <v>9.8982</v>
      </c>
      <c r="I1651" s="3" t="n">
        <f aca="false">H1651*(1+F1651)/0.85</f>
        <v>13.7410305882353</v>
      </c>
      <c r="J1651" s="15" t="str">
        <f aca="false">VLOOKUP(E1651,[1]Sayfa5!E$1:I$1048576,5,0)</f>
        <v>4049793028729</v>
      </c>
      <c r="K1651" s="61"/>
    </row>
    <row r="1652" s="73" customFormat="true" ht="15" hidden="false" customHeight="false" outlineLevel="0" collapsed="false">
      <c r="A1652" s="3" t="s">
        <v>3990</v>
      </c>
      <c r="B1652" s="15" t="s">
        <v>11</v>
      </c>
      <c r="C1652" s="15" t="s">
        <v>3463</v>
      </c>
      <c r="D1652" s="15" t="s">
        <v>3910</v>
      </c>
      <c r="E1652" s="15" t="s">
        <v>3991</v>
      </c>
      <c r="F1652" s="15" t="n">
        <v>0.18</v>
      </c>
      <c r="G1652" s="15" t="s">
        <v>15</v>
      </c>
      <c r="H1652" s="15" t="n">
        <f aca="false">VLOOKUP(E1652,[1]Sayfa5!E$1:H$1048576,4,0)</f>
        <v>9.8982</v>
      </c>
      <c r="I1652" s="3" t="n">
        <f aca="false">H1652*(1+F1652)/0.85</f>
        <v>13.7410305882353</v>
      </c>
      <c r="J1652" s="15" t="str">
        <f aca="false">VLOOKUP(E1652,[1]Sayfa5!E$1:I$1048576,5,0)</f>
        <v>4049793028743</v>
      </c>
      <c r="K1652" s="61"/>
    </row>
    <row r="1653" s="73" customFormat="true" ht="15" hidden="false" customHeight="false" outlineLevel="0" collapsed="false">
      <c r="A1653" s="3" t="s">
        <v>3992</v>
      </c>
      <c r="B1653" s="15" t="s">
        <v>11</v>
      </c>
      <c r="C1653" s="15" t="s">
        <v>3463</v>
      </c>
      <c r="D1653" s="15" t="s">
        <v>3910</v>
      </c>
      <c r="E1653" s="15" t="s">
        <v>3993</v>
      </c>
      <c r="F1653" s="15" t="n">
        <v>0.18</v>
      </c>
      <c r="G1653" s="15" t="s">
        <v>15</v>
      </c>
      <c r="H1653" s="3" t="n">
        <f aca="false">VLOOKUP(E1653,[1]Sayfa5!E$1:H$1048576,4,0)</f>
        <v>7.5294</v>
      </c>
      <c r="I1653" s="3" t="n">
        <f aca="false">H1653*(1+F1653)/0.85</f>
        <v>10.4525788235294</v>
      </c>
      <c r="J1653" s="15" t="s">
        <v>2420</v>
      </c>
      <c r="K1653" s="61"/>
    </row>
    <row r="1654" s="73" customFormat="true" ht="15" hidden="false" customHeight="false" outlineLevel="0" collapsed="false">
      <c r="A1654" s="3" t="s">
        <v>3994</v>
      </c>
      <c r="B1654" s="15" t="s">
        <v>11</v>
      </c>
      <c r="C1654" s="15" t="s">
        <v>3463</v>
      </c>
      <c r="D1654" s="15" t="s">
        <v>3910</v>
      </c>
      <c r="E1654" s="15" t="s">
        <v>3995</v>
      </c>
      <c r="F1654" s="15" t="n">
        <v>0.18</v>
      </c>
      <c r="G1654" s="15" t="s">
        <v>15</v>
      </c>
      <c r="H1654" s="3" t="n">
        <f aca="false">VLOOKUP(E1654,[1]Sayfa5!E$1:H$1048576,4,0)</f>
        <v>7.5294</v>
      </c>
      <c r="I1654" s="3" t="n">
        <f aca="false">H1654*(1+F1654)/0.85</f>
        <v>10.4525788235294</v>
      </c>
      <c r="J1654" s="15" t="s">
        <v>2423</v>
      </c>
      <c r="K1654" s="61"/>
    </row>
    <row r="1655" s="73" customFormat="true" ht="15" hidden="false" customHeight="false" outlineLevel="0" collapsed="false">
      <c r="A1655" s="3" t="s">
        <v>3996</v>
      </c>
      <c r="B1655" s="15" t="s">
        <v>11</v>
      </c>
      <c r="C1655" s="15" t="s">
        <v>3463</v>
      </c>
      <c r="D1655" s="15" t="s">
        <v>3910</v>
      </c>
      <c r="E1655" s="15" t="s">
        <v>3997</v>
      </c>
      <c r="F1655" s="15" t="n">
        <v>0.18</v>
      </c>
      <c r="G1655" s="15" t="s">
        <v>15</v>
      </c>
      <c r="H1655" s="3" t="n">
        <f aca="false">VLOOKUP(E1655,[1]Sayfa5!E$1:H$1048576,4,0)</f>
        <v>7.5294</v>
      </c>
      <c r="I1655" s="3" t="n">
        <f aca="false">H1655*(1+F1655)/0.85</f>
        <v>10.4525788235294</v>
      </c>
      <c r="J1655" s="15" t="s">
        <v>2426</v>
      </c>
      <c r="K1655" s="61"/>
    </row>
    <row r="1656" s="73" customFormat="true" ht="15" hidden="false" customHeight="false" outlineLevel="0" collapsed="false">
      <c r="A1656" s="3" t="s">
        <v>3998</v>
      </c>
      <c r="B1656" s="15" t="s">
        <v>11</v>
      </c>
      <c r="C1656" s="15" t="s">
        <v>3463</v>
      </c>
      <c r="D1656" s="15" t="s">
        <v>3910</v>
      </c>
      <c r="E1656" s="15" t="s">
        <v>3999</v>
      </c>
      <c r="F1656" s="15" t="n">
        <v>0.18</v>
      </c>
      <c r="G1656" s="15" t="s">
        <v>15</v>
      </c>
      <c r="H1656" s="3" t="n">
        <f aca="false">VLOOKUP(E1656,[1]Sayfa5!E$1:H$1048576,4,0)</f>
        <v>7.5294</v>
      </c>
      <c r="I1656" s="3" t="n">
        <f aca="false">H1656*(1+F1656)/0.85</f>
        <v>10.4525788235294</v>
      </c>
      <c r="J1656" s="15" t="s">
        <v>2429</v>
      </c>
      <c r="K1656" s="61"/>
    </row>
    <row r="1657" s="73" customFormat="true" ht="15" hidden="false" customHeight="false" outlineLevel="0" collapsed="false">
      <c r="A1657" s="3" t="s">
        <v>4000</v>
      </c>
      <c r="B1657" s="15" t="s">
        <v>11</v>
      </c>
      <c r="C1657" s="15" t="s">
        <v>3463</v>
      </c>
      <c r="D1657" s="15" t="s">
        <v>3910</v>
      </c>
      <c r="E1657" s="15" t="s">
        <v>4001</v>
      </c>
      <c r="F1657" s="15" t="n">
        <v>0.18</v>
      </c>
      <c r="G1657" s="15" t="s">
        <v>15</v>
      </c>
      <c r="H1657" s="3" t="n">
        <f aca="false">VLOOKUP(E1657,[1]Sayfa5!E$1:H$1048576,4,0)</f>
        <v>7.5294</v>
      </c>
      <c r="I1657" s="3" t="n">
        <f aca="false">H1657*(1+F1657)/0.85</f>
        <v>10.4525788235294</v>
      </c>
      <c r="J1657" s="15" t="s">
        <v>2432</v>
      </c>
      <c r="K1657" s="61"/>
    </row>
    <row r="1658" s="73" customFormat="true" ht="15" hidden="false" customHeight="false" outlineLevel="0" collapsed="false">
      <c r="A1658" s="3" t="s">
        <v>4002</v>
      </c>
      <c r="B1658" s="15" t="s">
        <v>11</v>
      </c>
      <c r="C1658" s="15" t="s">
        <v>3463</v>
      </c>
      <c r="D1658" s="15" t="s">
        <v>3910</v>
      </c>
      <c r="E1658" s="15" t="s">
        <v>4003</v>
      </c>
      <c r="F1658" s="15" t="n">
        <v>0.18</v>
      </c>
      <c r="G1658" s="15" t="s">
        <v>15</v>
      </c>
      <c r="H1658" s="3" t="n">
        <f aca="false">VLOOKUP(E1658,[1]Sayfa5!E$1:H$1048576,4,0)</f>
        <v>12.6054</v>
      </c>
      <c r="I1658" s="3" t="n">
        <f aca="false">H1658*(1+F1658)/0.85</f>
        <v>17.4992611764706</v>
      </c>
      <c r="J1658" s="15" t="s">
        <v>2435</v>
      </c>
      <c r="K1658" s="61"/>
    </row>
    <row r="1659" s="73" customFormat="true" ht="15" hidden="false" customHeight="false" outlineLevel="0" collapsed="false">
      <c r="A1659" s="3" t="s">
        <v>4004</v>
      </c>
      <c r="B1659" s="15" t="s">
        <v>11</v>
      </c>
      <c r="C1659" s="15" t="s">
        <v>3463</v>
      </c>
      <c r="D1659" s="15" t="s">
        <v>3910</v>
      </c>
      <c r="E1659" s="15" t="s">
        <v>4005</v>
      </c>
      <c r="F1659" s="15" t="n">
        <v>0.18</v>
      </c>
      <c r="G1659" s="15" t="s">
        <v>15</v>
      </c>
      <c r="H1659" s="3" t="n">
        <f aca="false">VLOOKUP(E1659,[1]Sayfa5!E$1:H$1048576,4,0)</f>
        <v>12.6054</v>
      </c>
      <c r="I1659" s="3" t="n">
        <f aca="false">H1659*(1+F1659)/0.85</f>
        <v>17.4992611764706</v>
      </c>
      <c r="J1659" s="15" t="s">
        <v>2439</v>
      </c>
      <c r="K1659" s="61"/>
    </row>
    <row r="1660" s="73" customFormat="true" ht="15" hidden="false" customHeight="false" outlineLevel="0" collapsed="false">
      <c r="A1660" s="3" t="s">
        <v>4006</v>
      </c>
      <c r="B1660" s="15" t="s">
        <v>11</v>
      </c>
      <c r="C1660" s="15" t="s">
        <v>3463</v>
      </c>
      <c r="D1660" s="15" t="s">
        <v>3910</v>
      </c>
      <c r="E1660" s="15" t="s">
        <v>4007</v>
      </c>
      <c r="F1660" s="15" t="n">
        <v>0.18</v>
      </c>
      <c r="G1660" s="15" t="s">
        <v>15</v>
      </c>
      <c r="H1660" s="3" t="n">
        <f aca="false">VLOOKUP(E1660,[1]Sayfa5!E$1:H$1048576,4,0)</f>
        <v>12.6054</v>
      </c>
      <c r="I1660" s="3" t="n">
        <f aca="false">H1660*(1+F1660)/0.85</f>
        <v>17.4992611764706</v>
      </c>
      <c r="J1660" s="15" t="s">
        <v>2442</v>
      </c>
      <c r="K1660" s="61"/>
    </row>
    <row r="1661" s="73" customFormat="true" ht="15" hidden="false" customHeight="false" outlineLevel="0" collapsed="false">
      <c r="A1661" s="3" t="s">
        <v>4008</v>
      </c>
      <c r="B1661" s="15" t="s">
        <v>11</v>
      </c>
      <c r="C1661" s="15" t="s">
        <v>3463</v>
      </c>
      <c r="D1661" s="15" t="s">
        <v>3910</v>
      </c>
      <c r="E1661" s="15" t="s">
        <v>4009</v>
      </c>
      <c r="F1661" s="15" t="n">
        <v>0.18</v>
      </c>
      <c r="G1661" s="15" t="s">
        <v>15</v>
      </c>
      <c r="H1661" s="3" t="n">
        <f aca="false">VLOOKUP(E1661,[1]Sayfa5!E$1:H$1048576,4,0)</f>
        <v>12.6054</v>
      </c>
      <c r="I1661" s="3" t="n">
        <f aca="false">H1661*(1+F1661)/0.85</f>
        <v>17.4992611764706</v>
      </c>
      <c r="J1661" s="15" t="s">
        <v>2445</v>
      </c>
      <c r="K1661" s="61"/>
    </row>
    <row r="1662" s="73" customFormat="true" ht="15" hidden="false" customHeight="false" outlineLevel="0" collapsed="false">
      <c r="A1662" s="3" t="s">
        <v>4010</v>
      </c>
      <c r="B1662" s="15" t="s">
        <v>11</v>
      </c>
      <c r="C1662" s="15" t="s">
        <v>3463</v>
      </c>
      <c r="D1662" s="15" t="s">
        <v>3910</v>
      </c>
      <c r="E1662" s="15" t="s">
        <v>4011</v>
      </c>
      <c r="F1662" s="15" t="n">
        <v>0.18</v>
      </c>
      <c r="G1662" s="15" t="s">
        <v>15</v>
      </c>
      <c r="H1662" s="3" t="n">
        <f aca="false">VLOOKUP(E1662,[1]Sayfa5!E$1:H$1048576,4,0)</f>
        <v>12.6054</v>
      </c>
      <c r="I1662" s="3" t="n">
        <f aca="false">H1662*(1+F1662)/0.85</f>
        <v>17.4992611764706</v>
      </c>
      <c r="J1662" s="15" t="s">
        <v>2448</v>
      </c>
      <c r="K1662" s="61"/>
    </row>
    <row r="1663" s="73" customFormat="true" ht="15" hidden="false" customHeight="false" outlineLevel="0" collapsed="false">
      <c r="A1663" s="3" t="s">
        <v>4012</v>
      </c>
      <c r="B1663" s="15" t="s">
        <v>11</v>
      </c>
      <c r="C1663" s="15" t="s">
        <v>3463</v>
      </c>
      <c r="D1663" s="15" t="s">
        <v>3910</v>
      </c>
      <c r="E1663" s="15" t="s">
        <v>4013</v>
      </c>
      <c r="F1663" s="15" t="n">
        <v>0.18</v>
      </c>
      <c r="G1663" s="15" t="s">
        <v>15</v>
      </c>
      <c r="H1663" s="3" t="n">
        <f aca="false">VLOOKUP(E1663,[1]Sayfa5!E$1:H$1048576,4,0)</f>
        <v>12.6054</v>
      </c>
      <c r="I1663" s="3" t="n">
        <f aca="false">H1663*(1+F1663)/0.85</f>
        <v>17.4992611764706</v>
      </c>
      <c r="J1663" s="15" t="s">
        <v>2451</v>
      </c>
      <c r="K1663" s="61"/>
    </row>
    <row r="1664" s="73" customFormat="true" ht="15" hidden="false" customHeight="false" outlineLevel="0" collapsed="false">
      <c r="A1664" s="3" t="s">
        <v>4014</v>
      </c>
      <c r="B1664" s="15" t="s">
        <v>11</v>
      </c>
      <c r="C1664" s="15" t="s">
        <v>3463</v>
      </c>
      <c r="D1664" s="15" t="s">
        <v>3910</v>
      </c>
      <c r="E1664" s="15" t="s">
        <v>4015</v>
      </c>
      <c r="F1664" s="15" t="n">
        <v>0.18</v>
      </c>
      <c r="G1664" s="15" t="s">
        <v>15</v>
      </c>
      <c r="H1664" s="3" t="n">
        <f aca="false">VLOOKUP(E1664,[1]Sayfa5!E$1:H$1048576,4,0)</f>
        <v>8.16</v>
      </c>
      <c r="I1664" s="3" t="n">
        <f aca="false">H1664*(1+F1664)/0.85</f>
        <v>11.328</v>
      </c>
      <c r="J1664" s="79" t="n">
        <f aca="false">VLOOKUP(E1664,[1]Sayfa5!E$1:I$1048576,5,0)</f>
        <v>8693245214596</v>
      </c>
      <c r="K1664" s="61"/>
    </row>
    <row r="1665" s="73" customFormat="true" ht="15" hidden="false" customHeight="false" outlineLevel="0" collapsed="false">
      <c r="A1665" s="3" t="s">
        <v>4016</v>
      </c>
      <c r="B1665" s="15" t="s">
        <v>11</v>
      </c>
      <c r="C1665" s="15" t="s">
        <v>3463</v>
      </c>
      <c r="D1665" s="15" t="s">
        <v>3910</v>
      </c>
      <c r="E1665" s="15" t="s">
        <v>4017</v>
      </c>
      <c r="F1665" s="15" t="n">
        <v>0.18</v>
      </c>
      <c r="G1665" s="15" t="s">
        <v>15</v>
      </c>
      <c r="H1665" s="3" t="n">
        <f aca="false">VLOOKUP(E1665,[1]Sayfa5!E$1:H$1048576,4,0)</f>
        <v>2.09</v>
      </c>
      <c r="I1665" s="3" t="n">
        <f aca="false">H1665*(1+F1665)/0.85</f>
        <v>2.90141176470588</v>
      </c>
      <c r="J1665" s="79" t="n">
        <f aca="false">VLOOKUP(E1665,[1]Sayfa5!E$1:I$1048576,5,0)</f>
        <v>8693245035955</v>
      </c>
      <c r="K1665" s="61"/>
    </row>
    <row r="1666" s="73" customFormat="true" ht="15" hidden="false" customHeight="false" outlineLevel="0" collapsed="false">
      <c r="A1666" s="3" t="s">
        <v>4018</v>
      </c>
      <c r="B1666" s="15" t="s">
        <v>11</v>
      </c>
      <c r="C1666" s="15" t="s">
        <v>4019</v>
      </c>
      <c r="D1666" s="15" t="s">
        <v>4020</v>
      </c>
      <c r="E1666" s="15" t="s">
        <v>4021</v>
      </c>
      <c r="F1666" s="15" t="n">
        <v>0.18</v>
      </c>
      <c r="G1666" s="15" t="s">
        <v>15</v>
      </c>
      <c r="H1666" s="15" t="n">
        <v>31.39</v>
      </c>
      <c r="I1666" s="15" t="n">
        <f aca="false">H1666*(1+F1666)/0.85</f>
        <v>43.5767058823529</v>
      </c>
      <c r="J1666" s="79" t="n">
        <v>8699071023753</v>
      </c>
      <c r="K1666" s="61"/>
    </row>
    <row r="1667" s="73" customFormat="true" ht="15" hidden="false" customHeight="false" outlineLevel="0" collapsed="false">
      <c r="A1667" s="3" t="s">
        <v>4022</v>
      </c>
      <c r="B1667" s="15" t="s">
        <v>11</v>
      </c>
      <c r="C1667" s="15" t="s">
        <v>4019</v>
      </c>
      <c r="D1667" s="15" t="s">
        <v>4020</v>
      </c>
      <c r="E1667" s="15" t="s">
        <v>4023</v>
      </c>
      <c r="F1667" s="15" t="n">
        <v>0.18</v>
      </c>
      <c r="G1667" s="15" t="s">
        <v>15</v>
      </c>
      <c r="H1667" s="15" t="n">
        <f aca="false">VLOOKUP(E1667,[1]Sayfa4!E$1:H$1048576,4,0)</f>
        <v>41.85</v>
      </c>
      <c r="I1667" s="15" t="n">
        <f aca="false">H1667*(1+F1667)/0.85</f>
        <v>58.0976470588235</v>
      </c>
      <c r="J1667" s="79" t="n">
        <f aca="false">VLOOKUP(E1667,[1]Sayfa4!E$1:I$1048576,5,0)</f>
        <v>8699071023760</v>
      </c>
      <c r="K1667" s="61"/>
    </row>
    <row r="1668" s="73" customFormat="true" ht="15" hidden="false" customHeight="false" outlineLevel="0" collapsed="false">
      <c r="A1668" s="3" t="s">
        <v>4024</v>
      </c>
      <c r="B1668" s="15" t="s">
        <v>11</v>
      </c>
      <c r="C1668" s="15" t="s">
        <v>4019</v>
      </c>
      <c r="D1668" s="15" t="s">
        <v>4020</v>
      </c>
      <c r="E1668" s="15" t="s">
        <v>4025</v>
      </c>
      <c r="F1668" s="15" t="n">
        <v>0.18</v>
      </c>
      <c r="G1668" s="15" t="s">
        <v>15</v>
      </c>
      <c r="H1668" s="15" t="n">
        <f aca="false">VLOOKUP(E1668,[1]Sayfa4!E$1:H$1048576,4,0)</f>
        <v>9.9603</v>
      </c>
      <c r="I1668" s="15" t="n">
        <f aca="false">H1668*(1+F1668)/0.85</f>
        <v>13.82724</v>
      </c>
      <c r="J1668" s="79" t="n">
        <f aca="false">VLOOKUP(E1668,[1]Sayfa4!E$1:I$1048576,5,0)</f>
        <v>8693245050149</v>
      </c>
      <c r="K1668" s="61"/>
    </row>
    <row r="1669" s="73" customFormat="true" ht="15" hidden="false" customHeight="false" outlineLevel="0" collapsed="false">
      <c r="A1669" s="3" t="s">
        <v>4026</v>
      </c>
      <c r="B1669" s="15" t="s">
        <v>11</v>
      </c>
      <c r="C1669" s="15" t="s">
        <v>4019</v>
      </c>
      <c r="D1669" s="15" t="s">
        <v>4020</v>
      </c>
      <c r="E1669" s="15" t="s">
        <v>4027</v>
      </c>
      <c r="F1669" s="15" t="n">
        <v>0.18</v>
      </c>
      <c r="G1669" s="15" t="s">
        <v>15</v>
      </c>
      <c r="H1669" s="15" t="n">
        <f aca="false">VLOOKUP(E1669,[1]Sayfa4!E$1:H$1048576,4,0)</f>
        <v>10.5462</v>
      </c>
      <c r="I1669" s="15" t="n">
        <f aca="false">H1669*(1+F1669)/0.85</f>
        <v>14.6406070588235</v>
      </c>
      <c r="J1669" s="79" t="n">
        <f aca="false">VLOOKUP(E1669,[1]Sayfa4!E$1:I$1048576,5,0)</f>
        <v>8697659888343</v>
      </c>
      <c r="K1669" s="61"/>
    </row>
    <row r="1670" s="73" customFormat="true" ht="15" hidden="false" customHeight="false" outlineLevel="0" collapsed="false">
      <c r="A1670" s="3" t="s">
        <v>4028</v>
      </c>
      <c r="B1670" s="15" t="s">
        <v>11</v>
      </c>
      <c r="C1670" s="15" t="s">
        <v>4019</v>
      </c>
      <c r="D1670" s="15" t="s">
        <v>4020</v>
      </c>
      <c r="E1670" s="15" t="s">
        <v>4029</v>
      </c>
      <c r="F1670" s="15" t="n">
        <v>0.18</v>
      </c>
      <c r="G1670" s="15" t="s">
        <v>15</v>
      </c>
      <c r="H1670" s="15" t="n">
        <f aca="false">VLOOKUP(E1670,[1]Sayfa4!E$1:H$1048576,4,0)</f>
        <v>15.066</v>
      </c>
      <c r="I1670" s="15" t="n">
        <f aca="false">H1670*(1+F1670)/0.85</f>
        <v>20.9151529411765</v>
      </c>
      <c r="J1670" s="79" t="n">
        <f aca="false">VLOOKUP(E1670,[1]Sayfa4!E$1:I$1048576,5,0)</f>
        <v>8693245049594</v>
      </c>
      <c r="K1670" s="61"/>
    </row>
    <row r="1671" s="73" customFormat="true" ht="15" hidden="false" customHeight="false" outlineLevel="0" collapsed="false">
      <c r="A1671" s="3" t="s">
        <v>4030</v>
      </c>
      <c r="B1671" s="15" t="s">
        <v>11</v>
      </c>
      <c r="C1671" s="15" t="s">
        <v>4019</v>
      </c>
      <c r="D1671" s="15" t="s">
        <v>4020</v>
      </c>
      <c r="E1671" s="15" t="s">
        <v>4031</v>
      </c>
      <c r="F1671" s="15" t="n">
        <v>0.18</v>
      </c>
      <c r="G1671" s="15" t="s">
        <v>15</v>
      </c>
      <c r="H1671" s="15" t="n">
        <f aca="false">VLOOKUP(E1671,[1]Sayfa4!E$1:H$1048576,4,0)</f>
        <v>16.5726</v>
      </c>
      <c r="I1671" s="15" t="n">
        <f aca="false">H1671*(1+F1671)/0.85</f>
        <v>23.0066682352941</v>
      </c>
      <c r="J1671" s="79" t="n">
        <f aca="false">VLOOKUP(E1671,[1]Sayfa4!E$1:I$1048576,5,0)</f>
        <v>8693245050187</v>
      </c>
      <c r="K1671" s="61"/>
    </row>
    <row r="1672" s="73" customFormat="true" ht="15" hidden="false" customHeight="false" outlineLevel="0" collapsed="false">
      <c r="A1672" s="3" t="s">
        <v>4032</v>
      </c>
      <c r="B1672" s="15" t="s">
        <v>11</v>
      </c>
      <c r="C1672" s="15" t="s">
        <v>4019</v>
      </c>
      <c r="D1672" s="15" t="s">
        <v>4020</v>
      </c>
      <c r="E1672" s="15" t="s">
        <v>4033</v>
      </c>
      <c r="F1672" s="15" t="n">
        <v>0.18</v>
      </c>
      <c r="G1672" s="15" t="s">
        <v>15</v>
      </c>
      <c r="H1672" s="15" t="n">
        <f aca="false">VLOOKUP(E1672,[1]Sayfa4!E$1:H$1048576,4,0)</f>
        <v>26.3655</v>
      </c>
      <c r="I1672" s="15" t="n">
        <f aca="false">H1672*(1+F1672)/0.85</f>
        <v>36.6015176470588</v>
      </c>
      <c r="J1672" s="79" t="n">
        <f aca="false">VLOOKUP(E1672,[1]Sayfa4!E$1:I$1048576,5,0)</f>
        <v>8693245049457</v>
      </c>
      <c r="K1672" s="61"/>
    </row>
    <row r="1673" s="73" customFormat="true" ht="15" hidden="false" customHeight="false" outlineLevel="0" collapsed="false">
      <c r="A1673" s="3" t="s">
        <v>4034</v>
      </c>
      <c r="B1673" s="15" t="s">
        <v>11</v>
      </c>
      <c r="C1673" s="15" t="s">
        <v>4019</v>
      </c>
      <c r="D1673" s="15" t="s">
        <v>4020</v>
      </c>
      <c r="E1673" s="15" t="s">
        <v>4035</v>
      </c>
      <c r="F1673" s="15" t="n">
        <v>0.18</v>
      </c>
      <c r="G1673" s="15" t="s">
        <v>15</v>
      </c>
      <c r="H1673" s="15" t="n">
        <f aca="false">VLOOKUP(E1673,[1]Sayfa4!E$1:H$1048576,4,0)</f>
        <v>27.621</v>
      </c>
      <c r="I1673" s="15" t="n">
        <f aca="false">H1673*(1+F1673)/0.85</f>
        <v>38.3444470588235</v>
      </c>
      <c r="J1673" s="79" t="n">
        <f aca="false">VLOOKUP(E1673,[1]Sayfa4!E$1:I$1048576,5,0)</f>
        <v>8697659888367</v>
      </c>
      <c r="K1673" s="61"/>
    </row>
    <row r="1674" s="73" customFormat="true" ht="15" hidden="false" customHeight="false" outlineLevel="0" collapsed="false">
      <c r="A1674" s="3" t="s">
        <v>4036</v>
      </c>
      <c r="B1674" s="15" t="s">
        <v>11</v>
      </c>
      <c r="C1674" s="15" t="s">
        <v>4019</v>
      </c>
      <c r="D1674" s="15" t="s">
        <v>4020</v>
      </c>
      <c r="E1674" s="15" t="s">
        <v>4037</v>
      </c>
      <c r="F1674" s="15" t="n">
        <v>0.18</v>
      </c>
      <c r="G1674" s="15" t="s">
        <v>15</v>
      </c>
      <c r="H1674" s="15" t="n">
        <f aca="false">VLOOKUP(E1674,[1]Sayfa4!E$1:H$1048576,4,0)</f>
        <v>81.189</v>
      </c>
      <c r="I1674" s="15" t="n">
        <f aca="false">H1674*(1+F1674)/0.85</f>
        <v>112.709435294118</v>
      </c>
      <c r="J1674" s="79" t="n">
        <f aca="false">VLOOKUP(E1674,[1]Sayfa4!E$1:I$1048576,5,0)</f>
        <v>8697659882075</v>
      </c>
      <c r="K1674" s="61"/>
    </row>
    <row r="1675" s="73" customFormat="true" ht="15" hidden="false" customHeight="false" outlineLevel="0" collapsed="false">
      <c r="A1675" s="3" t="s">
        <v>4038</v>
      </c>
      <c r="B1675" s="15" t="s">
        <v>11</v>
      </c>
      <c r="C1675" s="15" t="s">
        <v>4019</v>
      </c>
      <c r="D1675" s="15" t="s">
        <v>4020</v>
      </c>
      <c r="E1675" s="15" t="s">
        <v>4039</v>
      </c>
      <c r="F1675" s="15" t="n">
        <v>0.18</v>
      </c>
      <c r="G1675" s="15" t="s">
        <v>15</v>
      </c>
      <c r="H1675" s="15" t="n">
        <f aca="false">VLOOKUP(E1675,[1]Sayfa4!E$1:H$1048576,4,0)</f>
        <v>20.7576</v>
      </c>
      <c r="I1675" s="15" t="n">
        <f aca="false">H1675*(1+F1675)/0.85</f>
        <v>28.8164329411765</v>
      </c>
      <c r="J1675" s="79" t="n">
        <f aca="false">VLOOKUP(E1675,[1]Sayfa4!E$1:I$1048576,5,0)</f>
        <v>8699071023494</v>
      </c>
      <c r="K1675" s="61"/>
    </row>
    <row r="1676" s="73" customFormat="true" ht="15" hidden="false" customHeight="false" outlineLevel="0" collapsed="false">
      <c r="A1676" s="3" t="s">
        <v>4040</v>
      </c>
      <c r="B1676" s="15" t="s">
        <v>11</v>
      </c>
      <c r="C1676" s="15" t="s">
        <v>4019</v>
      </c>
      <c r="D1676" s="15" t="s">
        <v>4020</v>
      </c>
      <c r="E1676" s="15" t="s">
        <v>4041</v>
      </c>
      <c r="F1676" s="15" t="n">
        <v>0.18</v>
      </c>
      <c r="G1676" s="15" t="s">
        <v>15</v>
      </c>
      <c r="H1676" s="15" t="n">
        <f aca="false">VLOOKUP(E1676,[1]Sayfa4!E$1:H$1048576,4,0)</f>
        <v>21.6783</v>
      </c>
      <c r="I1676" s="15" t="n">
        <f aca="false">H1676*(1+F1676)/0.85</f>
        <v>30.0945811764706</v>
      </c>
      <c r="J1676" s="79" t="n">
        <f aca="false">VLOOKUP(E1676,[1]Sayfa4!E$1:I$1048576,5,0)</f>
        <v>8699071023517</v>
      </c>
      <c r="K1676" s="61"/>
    </row>
    <row r="1677" s="73" customFormat="true" ht="15" hidden="false" customHeight="false" outlineLevel="0" collapsed="false">
      <c r="A1677" s="3" t="s">
        <v>4042</v>
      </c>
      <c r="B1677" s="15" t="s">
        <v>11</v>
      </c>
      <c r="C1677" s="15" t="s">
        <v>4019</v>
      </c>
      <c r="D1677" s="15" t="s">
        <v>4020</v>
      </c>
      <c r="E1677" s="15" t="s">
        <v>4043</v>
      </c>
      <c r="F1677" s="15" t="n">
        <v>0.18</v>
      </c>
      <c r="G1677" s="15" t="s">
        <v>15</v>
      </c>
      <c r="H1677" s="15" t="n">
        <f aca="false">VLOOKUP(E1677,[1]Sayfa4!E$1:H$1048576,4,0)</f>
        <v>28.458</v>
      </c>
      <c r="I1677" s="15" t="n">
        <f aca="false">H1677*(1+F1677)/0.85</f>
        <v>39.5064</v>
      </c>
      <c r="J1677" s="79" t="n">
        <f aca="false">VLOOKUP(E1677,[1]Sayfa4!E$1:I$1048576,5,0)</f>
        <v>8697659882020</v>
      </c>
      <c r="K1677" s="61"/>
    </row>
    <row r="1678" s="73" customFormat="true" ht="15" hidden="false" customHeight="false" outlineLevel="0" collapsed="false">
      <c r="A1678" s="3" t="s">
        <v>4044</v>
      </c>
      <c r="B1678" s="15" t="s">
        <v>11</v>
      </c>
      <c r="C1678" s="15" t="s">
        <v>4019</v>
      </c>
      <c r="D1678" s="15" t="s">
        <v>4020</v>
      </c>
      <c r="E1678" s="15" t="s">
        <v>4045</v>
      </c>
      <c r="F1678" s="15" t="n">
        <v>0.18</v>
      </c>
      <c r="G1678" s="15" t="s">
        <v>15</v>
      </c>
      <c r="H1678" s="15" t="n">
        <f aca="false">VLOOKUP(E1678,[1]Sayfa4!E$1:H$1048576,4,0)</f>
        <v>30.132</v>
      </c>
      <c r="I1678" s="15" t="n">
        <f aca="false">H1678*(1+F1678)/0.85</f>
        <v>41.8303058823529</v>
      </c>
      <c r="J1678" s="79" t="n">
        <f aca="false">VLOOKUP(E1678,[1]Sayfa4!E$1:I$1048576,5,0)</f>
        <v>8697659882037</v>
      </c>
      <c r="K1678" s="61"/>
    </row>
    <row r="1679" s="73" customFormat="true" ht="15" hidden="false" customHeight="false" outlineLevel="0" collapsed="false">
      <c r="A1679" s="3" t="s">
        <v>4046</v>
      </c>
      <c r="B1679" s="15" t="s">
        <v>11</v>
      </c>
      <c r="C1679" s="15" t="s">
        <v>4019</v>
      </c>
      <c r="D1679" s="15" t="s">
        <v>4020</v>
      </c>
      <c r="E1679" s="15" t="s">
        <v>4047</v>
      </c>
      <c r="F1679" s="15" t="n">
        <v>0.18</v>
      </c>
      <c r="G1679" s="15" t="s">
        <v>15</v>
      </c>
      <c r="H1679" s="15" t="n">
        <f aca="false">VLOOKUP(E1679,[1]Sayfa4!E$1:H$1048576,4,0)</f>
        <v>38.502</v>
      </c>
      <c r="I1679" s="15" t="n">
        <f aca="false">H1679*(1+F1679)/0.85</f>
        <v>53.4498352941177</v>
      </c>
      <c r="J1679" s="79" t="n">
        <f aca="false">VLOOKUP(E1679,[1]Sayfa4!E$1:I$1048576,5,0)</f>
        <v>8693245049693</v>
      </c>
      <c r="K1679" s="61"/>
    </row>
    <row r="1680" s="73" customFormat="true" ht="15" hidden="false" customHeight="false" outlineLevel="0" collapsed="false">
      <c r="A1680" s="3" t="s">
        <v>4048</v>
      </c>
      <c r="B1680" s="15" t="s">
        <v>11</v>
      </c>
      <c r="C1680" s="15" t="s">
        <v>4019</v>
      </c>
      <c r="D1680" s="15" t="s">
        <v>4020</v>
      </c>
      <c r="E1680" s="15" t="s">
        <v>4049</v>
      </c>
      <c r="F1680" s="15" t="n">
        <v>0.18</v>
      </c>
      <c r="G1680" s="15" t="s">
        <v>15</v>
      </c>
      <c r="H1680" s="15" t="n">
        <f aca="false">VLOOKUP(E1680,[1]Sayfa4!E$1:H$1048576,4,0)</f>
        <v>46.035</v>
      </c>
      <c r="I1680" s="15" t="n">
        <f aca="false">H1680*(1+F1680)/0.85</f>
        <v>63.9074117647059</v>
      </c>
      <c r="J1680" s="79" t="n">
        <f aca="false">VLOOKUP(E1680,[1]Sayfa4!E$1:I$1048576,5,0)</f>
        <v>8693245049419</v>
      </c>
      <c r="K1680" s="61"/>
    </row>
    <row r="1681" s="73" customFormat="true" ht="15" hidden="false" customHeight="false" outlineLevel="0" collapsed="false">
      <c r="A1681" s="3" t="s">
        <v>4050</v>
      </c>
      <c r="B1681" s="15" t="s">
        <v>11</v>
      </c>
      <c r="C1681" s="15" t="s">
        <v>4019</v>
      </c>
      <c r="D1681" s="15" t="s">
        <v>4020</v>
      </c>
      <c r="E1681" s="15" t="s">
        <v>4051</v>
      </c>
      <c r="F1681" s="15" t="n">
        <v>0.18</v>
      </c>
      <c r="G1681" s="15" t="s">
        <v>15</v>
      </c>
      <c r="H1681" s="15" t="n">
        <f aca="false">VLOOKUP(E1681,[1]Sayfa4!E$1:H$1048576,4,0)</f>
        <v>61.938</v>
      </c>
      <c r="I1681" s="15" t="n">
        <f aca="false">H1681*(1+F1681)/0.85</f>
        <v>85.9845176470588</v>
      </c>
      <c r="J1681" s="79" t="n">
        <f aca="false">VLOOKUP(E1681,[1]Sayfa4!E$1:I$1048576,5,0)</f>
        <v>8693245049655</v>
      </c>
      <c r="K1681" s="61"/>
    </row>
    <row r="1682" s="73" customFormat="true" ht="15" hidden="false" customHeight="false" outlineLevel="0" collapsed="false">
      <c r="A1682" s="3" t="s">
        <v>4052</v>
      </c>
      <c r="B1682" s="15" t="s">
        <v>11</v>
      </c>
      <c r="C1682" s="15" t="s">
        <v>4019</v>
      </c>
      <c r="D1682" s="15" t="s">
        <v>4020</v>
      </c>
      <c r="E1682" s="15" t="s">
        <v>4053</v>
      </c>
      <c r="F1682" s="15" t="n">
        <v>0.18</v>
      </c>
      <c r="G1682" s="15" t="s">
        <v>15</v>
      </c>
      <c r="H1682" s="15" t="n">
        <f aca="false">VLOOKUP(E1682,[1]Sayfa4!E$1:H$1048576,4,0)</f>
        <v>81.189</v>
      </c>
      <c r="I1682" s="15" t="n">
        <f aca="false">H1682*(1+F1682)/0.85</f>
        <v>112.709435294118</v>
      </c>
      <c r="J1682" s="79" t="n">
        <f aca="false">VLOOKUP(E1682,[1]Sayfa4!E$1:I$1048576,5,0)</f>
        <v>8697659882075</v>
      </c>
      <c r="K1682" s="61"/>
    </row>
    <row r="1683" s="73" customFormat="true" ht="15" hidden="false" customHeight="false" outlineLevel="0" collapsed="false">
      <c r="A1683" s="3" t="s">
        <v>4054</v>
      </c>
      <c r="B1683" s="15" t="s">
        <v>11</v>
      </c>
      <c r="C1683" s="15" t="s">
        <v>4019</v>
      </c>
      <c r="D1683" s="15" t="s">
        <v>4020</v>
      </c>
      <c r="E1683" s="15" t="s">
        <v>4055</v>
      </c>
      <c r="F1683" s="15" t="n">
        <v>0.18</v>
      </c>
      <c r="G1683" s="15" t="s">
        <v>15</v>
      </c>
      <c r="H1683" s="15" t="n">
        <f aca="false">VLOOKUP(E1683,[1]Sayfa4!E$1:H$1048576,4,0)</f>
        <v>112.158</v>
      </c>
      <c r="I1683" s="15" t="n">
        <f aca="false">H1683*(1+F1683)/0.85</f>
        <v>155.701694117647</v>
      </c>
      <c r="J1683" s="79" t="n">
        <f aca="false">VLOOKUP(E1683,[1]Sayfa4!E$1:I$1048576,5,0)</f>
        <v>8693245049518</v>
      </c>
      <c r="K1683" s="61"/>
    </row>
    <row r="1684" s="73" customFormat="true" ht="15" hidden="false" customHeight="false" outlineLevel="0" collapsed="false">
      <c r="A1684" s="3" t="s">
        <v>4056</v>
      </c>
      <c r="B1684" s="15" t="s">
        <v>11</v>
      </c>
      <c r="C1684" s="15" t="s">
        <v>4019</v>
      </c>
      <c r="D1684" s="15" t="s">
        <v>4020</v>
      </c>
      <c r="E1684" s="15" t="s">
        <v>4057</v>
      </c>
      <c r="F1684" s="15" t="n">
        <v>0.18</v>
      </c>
      <c r="G1684" s="15" t="s">
        <v>15</v>
      </c>
      <c r="H1684" s="15" t="n">
        <f aca="false">VLOOKUP(E1684,[1]Sayfa4!E$1:H$1048576,4,0)</f>
        <v>159.867</v>
      </c>
      <c r="I1684" s="15" t="n">
        <f aca="false">H1684*(1+F1684)/0.85</f>
        <v>221.933011764706</v>
      </c>
      <c r="J1684" s="79" t="n">
        <f aca="false">VLOOKUP(E1684,[1]Sayfa4!E$1:I$1048576,5,0)</f>
        <v>8693245049358</v>
      </c>
      <c r="K1684" s="61"/>
    </row>
    <row r="1685" s="73" customFormat="true" ht="15" hidden="false" customHeight="false" outlineLevel="0" collapsed="false">
      <c r="A1685" s="3" t="s">
        <v>4058</v>
      </c>
      <c r="B1685" s="15" t="s">
        <v>11</v>
      </c>
      <c r="C1685" s="15" t="s">
        <v>4019</v>
      </c>
      <c r="D1685" s="15" t="s">
        <v>4020</v>
      </c>
      <c r="E1685" s="15" t="s">
        <v>4059</v>
      </c>
      <c r="F1685" s="15" t="n">
        <v>0.18</v>
      </c>
      <c r="G1685" s="15" t="s">
        <v>15</v>
      </c>
      <c r="H1685" s="15" t="n">
        <f aca="false">VLOOKUP(E1685,[1]Sayfa4!E$1:H$1048576,4,0)</f>
        <v>196.695</v>
      </c>
      <c r="I1685" s="15" t="n">
        <f aca="false">H1685*(1+F1685)/0.85</f>
        <v>273.058941176471</v>
      </c>
      <c r="J1685" s="79" t="n">
        <f aca="false">VLOOKUP(E1685,[1]Sayfa4!E$1:I$1048576,5,0)</f>
        <v>8697659882105</v>
      </c>
      <c r="K1685" s="61"/>
    </row>
    <row r="1686" s="73" customFormat="true" ht="15" hidden="false" customHeight="false" outlineLevel="0" collapsed="false">
      <c r="A1686" s="3" t="s">
        <v>4060</v>
      </c>
      <c r="B1686" s="15" t="s">
        <v>11</v>
      </c>
      <c r="C1686" s="15" t="s">
        <v>4019</v>
      </c>
      <c r="D1686" s="15" t="s">
        <v>4020</v>
      </c>
      <c r="E1686" s="15" t="s">
        <v>4061</v>
      </c>
      <c r="F1686" s="15" t="n">
        <v>0.18</v>
      </c>
      <c r="G1686" s="15" t="s">
        <v>15</v>
      </c>
      <c r="H1686" s="15" t="n">
        <f aca="false">VLOOKUP(E1686,[1]Sayfa4!E$1:H$1048576,4,0)</f>
        <v>225.153</v>
      </c>
      <c r="I1686" s="15" t="n">
        <f aca="false">H1686*(1+F1686)/0.85</f>
        <v>312.565341176471</v>
      </c>
      <c r="J1686" s="79" t="n">
        <f aca="false">VLOOKUP(E1686,[1]Sayfa4!E$1:I$1048576,5,0)</f>
        <v>8697659882112</v>
      </c>
      <c r="K1686" s="61"/>
    </row>
    <row r="1687" s="73" customFormat="true" ht="15" hidden="false" customHeight="false" outlineLevel="0" collapsed="false">
      <c r="A1687" s="3" t="s">
        <v>4062</v>
      </c>
      <c r="B1687" s="15" t="s">
        <v>11</v>
      </c>
      <c r="C1687" s="15" t="s">
        <v>4019</v>
      </c>
      <c r="D1687" s="15" t="s">
        <v>4020</v>
      </c>
      <c r="E1687" s="15" t="s">
        <v>4063</v>
      </c>
      <c r="F1687" s="15" t="n">
        <v>0.18</v>
      </c>
      <c r="G1687" s="15" t="s">
        <v>15</v>
      </c>
      <c r="H1687" s="15" t="n">
        <f aca="false">VLOOKUP(E1687,[1]Sayfa4!E$1:H$1048576,4,0)</f>
        <v>37.665</v>
      </c>
      <c r="I1687" s="15" t="n">
        <f aca="false">H1687*(1+F1687)/0.85</f>
        <v>52.2878823529412</v>
      </c>
      <c r="J1687" s="79" t="n">
        <f aca="false">VLOOKUP(E1687,[1]Sayfa4!E$1:I$1048576,5,0)</f>
        <v>8697659887001</v>
      </c>
      <c r="K1687" s="61"/>
    </row>
    <row r="1688" s="73" customFormat="true" ht="15" hidden="false" customHeight="false" outlineLevel="0" collapsed="false">
      <c r="A1688" s="3" t="s">
        <v>4064</v>
      </c>
      <c r="B1688" s="15" t="s">
        <v>11</v>
      </c>
      <c r="C1688" s="15" t="s">
        <v>4019</v>
      </c>
      <c r="D1688" s="15" t="s">
        <v>4020</v>
      </c>
      <c r="E1688" s="15" t="s">
        <v>4065</v>
      </c>
      <c r="F1688" s="15" t="n">
        <v>0.18</v>
      </c>
      <c r="G1688" s="15" t="s">
        <v>15</v>
      </c>
      <c r="H1688" s="15" t="n">
        <f aca="false">VLOOKUP(E1688,[1]Sayfa4!E$1:H$1048576,4,0)</f>
        <v>61.938</v>
      </c>
      <c r="I1688" s="15" t="n">
        <f aca="false">H1688*(1+F1688)/0.85</f>
        <v>85.9845176470588</v>
      </c>
      <c r="J1688" s="79" t="n">
        <f aca="false">VLOOKUP(E1688,[1]Sayfa4!E$1:I$1048576,5,0)</f>
        <v>8697659887018</v>
      </c>
      <c r="K1688" s="61"/>
    </row>
    <row r="1689" s="73" customFormat="true" ht="15" hidden="false" customHeight="false" outlineLevel="0" collapsed="false">
      <c r="A1689" s="3" t="s">
        <v>4066</v>
      </c>
      <c r="B1689" s="15" t="s">
        <v>11</v>
      </c>
      <c r="C1689" s="15" t="s">
        <v>4019</v>
      </c>
      <c r="D1689" s="15" t="s">
        <v>4020</v>
      </c>
      <c r="E1689" s="15" t="s">
        <v>4067</v>
      </c>
      <c r="F1689" s="15" t="n">
        <v>0.18</v>
      </c>
      <c r="G1689" s="15" t="s">
        <v>15</v>
      </c>
      <c r="H1689" s="15" t="n">
        <f aca="false">VLOOKUP(E1689,[1]Sayfa4!E$1:H$1048576,4,0)</f>
        <v>107.973</v>
      </c>
      <c r="I1689" s="15" t="n">
        <f aca="false">H1689*(1+F1689)/0.85</f>
        <v>149.891929411765</v>
      </c>
      <c r="J1689" s="79" t="n">
        <f aca="false">VLOOKUP(E1689,[1]Sayfa4!E$1:I$1048576,5,0)</f>
        <v>8697659887025</v>
      </c>
      <c r="K1689" s="61"/>
    </row>
    <row r="1690" s="73" customFormat="true" ht="15" hidden="false" customHeight="false" outlineLevel="0" collapsed="false">
      <c r="A1690" s="3" t="s">
        <v>4068</v>
      </c>
      <c r="B1690" s="15" t="s">
        <v>11</v>
      </c>
      <c r="C1690" s="15" t="s">
        <v>4019</v>
      </c>
      <c r="D1690" s="15" t="s">
        <v>4020</v>
      </c>
      <c r="E1690" s="15" t="s">
        <v>4069</v>
      </c>
      <c r="F1690" s="15" t="n">
        <v>0.18</v>
      </c>
      <c r="G1690" s="15" t="s">
        <v>15</v>
      </c>
      <c r="H1690" s="15" t="n">
        <f aca="false">VLOOKUP(E1690,[1]Sayfa4!E$1:H$1048576,4,0)</f>
        <v>175.77</v>
      </c>
      <c r="I1690" s="15" t="n">
        <f aca="false">H1690*(1+F1690)/0.85</f>
        <v>244.010117647059</v>
      </c>
      <c r="J1690" s="79" t="n">
        <f aca="false">VLOOKUP(E1690,[1]Sayfa4!E$1:I$1048576,5,0)</f>
        <v>8697659887032</v>
      </c>
      <c r="K1690" s="61"/>
    </row>
    <row r="1691" s="73" customFormat="true" ht="15" hidden="false" customHeight="false" outlineLevel="0" collapsed="false">
      <c r="A1691" s="3" t="s">
        <v>4070</v>
      </c>
      <c r="B1691" s="15" t="s">
        <v>11</v>
      </c>
      <c r="C1691" s="15" t="s">
        <v>4019</v>
      </c>
      <c r="D1691" s="15" t="s">
        <v>4020</v>
      </c>
      <c r="E1691" s="15" t="s">
        <v>4071</v>
      </c>
      <c r="F1691" s="15" t="n">
        <v>0.18</v>
      </c>
      <c r="G1691" s="15" t="s">
        <v>15</v>
      </c>
      <c r="H1691" s="15" t="n">
        <f aca="false">VLOOKUP(E1691,[1]Sayfa4!E$1:H$1048576,4,0)</f>
        <v>217.62</v>
      </c>
      <c r="I1691" s="15" t="n">
        <f aca="false">H1691*(1+F1691)/0.85</f>
        <v>302.107764705882</v>
      </c>
      <c r="J1691" s="79" t="n">
        <f aca="false">VLOOKUP(E1691,[1]Sayfa4!E$1:I$1048576,5,0)</f>
        <v>8697659887049</v>
      </c>
      <c r="K1691" s="61"/>
    </row>
    <row r="1692" s="73" customFormat="true" ht="15" hidden="false" customHeight="false" outlineLevel="0" collapsed="false">
      <c r="A1692" s="3" t="s">
        <v>4072</v>
      </c>
      <c r="B1692" s="15" t="s">
        <v>11</v>
      </c>
      <c r="C1692" s="15" t="s">
        <v>4019</v>
      </c>
      <c r="D1692" s="15" t="s">
        <v>4020</v>
      </c>
      <c r="E1692" s="15" t="s">
        <v>4073</v>
      </c>
      <c r="F1692" s="15" t="n">
        <v>0.18</v>
      </c>
      <c r="G1692" s="15" t="s">
        <v>15</v>
      </c>
      <c r="H1692" s="15" t="n">
        <f aca="false">VLOOKUP(E1692,[1]Sayfa4!E$1:H$1048576,4,0)</f>
        <v>251.1</v>
      </c>
      <c r="I1692" s="15" t="n">
        <f aca="false">H1692*(1+F1692)/0.85</f>
        <v>348.585882352941</v>
      </c>
      <c r="J1692" s="79" t="n">
        <f aca="false">VLOOKUP(E1692,[1]Sayfa4!E$1:I$1048576,5,0)</f>
        <v>8697659887056</v>
      </c>
      <c r="K1692" s="61"/>
    </row>
    <row r="1693" s="73" customFormat="true" ht="15" hidden="false" customHeight="false" outlineLevel="0" collapsed="false">
      <c r="A1693" s="3" t="s">
        <v>4074</v>
      </c>
      <c r="B1693" s="15" t="s">
        <v>11</v>
      </c>
      <c r="C1693" s="15" t="s">
        <v>4019</v>
      </c>
      <c r="D1693" s="15" t="s">
        <v>4020</v>
      </c>
      <c r="E1693" s="15" t="s">
        <v>4075</v>
      </c>
      <c r="F1693" s="15" t="n">
        <v>0.18</v>
      </c>
      <c r="G1693" s="15" t="s">
        <v>15</v>
      </c>
      <c r="H1693" s="15" t="n">
        <f aca="false">VLOOKUP(E1693,[1]Sayfa4!E$1:H$1048576,4,0)</f>
        <v>276.21</v>
      </c>
      <c r="I1693" s="15" t="n">
        <f aca="false">H1693*(1+F1693)/0.85</f>
        <v>383.444470588235</v>
      </c>
      <c r="J1693" s="79" t="n">
        <f aca="false">VLOOKUP(E1693,[1]Sayfa4!E$1:I$1048576,5,0)</f>
        <v>8697659887063</v>
      </c>
      <c r="K1693" s="61"/>
    </row>
    <row r="1694" s="73" customFormat="true" ht="15" hidden="false" customHeight="false" outlineLevel="0" collapsed="false">
      <c r="A1694" s="3" t="s">
        <v>4076</v>
      </c>
      <c r="B1694" s="15" t="s">
        <v>11</v>
      </c>
      <c r="C1694" s="15" t="s">
        <v>4019</v>
      </c>
      <c r="D1694" s="15" t="s">
        <v>4020</v>
      </c>
      <c r="E1694" s="15" t="s">
        <v>4077</v>
      </c>
      <c r="F1694" s="15" t="n">
        <v>0.18</v>
      </c>
      <c r="G1694" s="15" t="s">
        <v>15</v>
      </c>
      <c r="H1694" s="15" t="n">
        <f aca="false">VLOOKUP(E1694,[1]Sayfa4!E$1:H$1048576,4,0)</f>
        <v>333.963</v>
      </c>
      <c r="I1694" s="15" t="n">
        <f aca="false">H1694*(1+F1694)/0.85</f>
        <v>463.619223529412</v>
      </c>
      <c r="J1694" s="79" t="n">
        <f aca="false">VLOOKUP(E1694,[1]Sayfa4!E$1:I$1048576,5,0)</f>
        <v>8697659887070</v>
      </c>
      <c r="K1694" s="61"/>
    </row>
    <row r="1695" s="73" customFormat="true" ht="15" hidden="false" customHeight="false" outlineLevel="0" collapsed="false">
      <c r="A1695" s="3" t="s">
        <v>4078</v>
      </c>
      <c r="B1695" s="15" t="s">
        <v>11</v>
      </c>
      <c r="C1695" s="15" t="s">
        <v>4019</v>
      </c>
      <c r="D1695" s="15" t="s">
        <v>4020</v>
      </c>
      <c r="E1695" s="15" t="s">
        <v>4079</v>
      </c>
      <c r="F1695" s="15" t="n">
        <v>0.18</v>
      </c>
      <c r="G1695" s="15" t="s">
        <v>15</v>
      </c>
      <c r="H1695" s="15" t="n">
        <f aca="false">VLOOKUP(E1695,[1]Sayfa4!E$1:H$1048576,4,0)</f>
        <v>256.122</v>
      </c>
      <c r="I1695" s="15" t="n">
        <f aca="false">H1695*(1+F1695)/0.85</f>
        <v>355.5576</v>
      </c>
      <c r="J1695" s="79" t="n">
        <f aca="false">VLOOKUP(E1695,[1]Sayfa4!E$1:I$1048576,5,0)</f>
        <v>8697659887087</v>
      </c>
      <c r="K1695" s="61"/>
    </row>
    <row r="1696" s="73" customFormat="true" ht="15" hidden="false" customHeight="false" outlineLevel="0" collapsed="false">
      <c r="A1696" s="3" t="s">
        <v>4080</v>
      </c>
      <c r="B1696" s="15" t="s">
        <v>11</v>
      </c>
      <c r="C1696" s="15" t="s">
        <v>4019</v>
      </c>
      <c r="D1696" s="15" t="s">
        <v>4020</v>
      </c>
      <c r="E1696" s="15" t="s">
        <v>4081</v>
      </c>
      <c r="F1696" s="15" t="n">
        <v>0.18</v>
      </c>
      <c r="G1696" s="15" t="s">
        <v>15</v>
      </c>
      <c r="H1696" s="15" t="n">
        <f aca="false">VLOOKUP(E1696,[1]Sayfa4!E$1:H$1048576,4,0)</f>
        <v>293.787</v>
      </c>
      <c r="I1696" s="15" t="n">
        <f aca="false">H1696*(1+F1696)/0.85</f>
        <v>407.845482352941</v>
      </c>
      <c r="J1696" s="79" t="n">
        <f aca="false">VLOOKUP(E1696,[1]Sayfa4!E$1:I$1048576,5,0)</f>
        <v>8697659887094</v>
      </c>
      <c r="K1696" s="61"/>
    </row>
    <row r="1697" s="73" customFormat="true" ht="15" hidden="false" customHeight="false" outlineLevel="0" collapsed="false">
      <c r="A1697" s="3" t="s">
        <v>4082</v>
      </c>
      <c r="B1697" s="15" t="s">
        <v>11</v>
      </c>
      <c r="C1697" s="15" t="s">
        <v>4019</v>
      </c>
      <c r="D1697" s="15" t="s">
        <v>4020</v>
      </c>
      <c r="E1697" s="15" t="s">
        <v>4083</v>
      </c>
      <c r="F1697" s="15" t="n">
        <v>0.18</v>
      </c>
      <c r="G1697" s="15" t="s">
        <v>15</v>
      </c>
      <c r="H1697" s="15" t="n">
        <f aca="false">VLOOKUP(E1697,[1]Sayfa4!E$1:H$1048576,4,0)</f>
        <v>338.985</v>
      </c>
      <c r="I1697" s="15" t="n">
        <f aca="false">H1697*(1+F1697)/0.85</f>
        <v>470.590941176471</v>
      </c>
      <c r="J1697" s="79" t="n">
        <f aca="false">VLOOKUP(E1697,[1]Sayfa4!E$1:I$1048576,5,0)</f>
        <v>8697659887100</v>
      </c>
      <c r="K1697" s="61"/>
    </row>
    <row r="1698" s="73" customFormat="true" ht="15" hidden="false" customHeight="false" outlineLevel="0" collapsed="false">
      <c r="A1698" s="3" t="s">
        <v>4084</v>
      </c>
      <c r="B1698" s="15" t="s">
        <v>11</v>
      </c>
      <c r="C1698" s="15" t="s">
        <v>4019</v>
      </c>
      <c r="D1698" s="15" t="s">
        <v>4020</v>
      </c>
      <c r="E1698" s="15" t="s">
        <v>4085</v>
      </c>
      <c r="F1698" s="15" t="n">
        <v>0.18</v>
      </c>
      <c r="G1698" s="15" t="s">
        <v>15</v>
      </c>
      <c r="H1698" s="15" t="n">
        <f aca="false">VLOOKUP(E1698,[1]Sayfa4!E$1:H$1048576,4,0)</f>
        <v>493.83</v>
      </c>
      <c r="I1698" s="15" t="n">
        <f aca="false">H1698*(1+F1698)/0.85</f>
        <v>685.552235294118</v>
      </c>
      <c r="J1698" s="79" t="n">
        <f aca="false">VLOOKUP(E1698,[1]Sayfa4!E$1:I$1048576,5,0)</f>
        <v>8697659887117</v>
      </c>
      <c r="K1698" s="61"/>
    </row>
    <row r="1699" s="73" customFormat="true" ht="15" hidden="false" customHeight="false" outlineLevel="0" collapsed="false">
      <c r="A1699" s="3" t="s">
        <v>4086</v>
      </c>
      <c r="B1699" s="15" t="s">
        <v>11</v>
      </c>
      <c r="C1699" s="15" t="s">
        <v>4019</v>
      </c>
      <c r="D1699" s="15" t="s">
        <v>4020</v>
      </c>
      <c r="E1699" s="15" t="s">
        <v>4087</v>
      </c>
      <c r="F1699" s="15" t="n">
        <v>0.18</v>
      </c>
      <c r="G1699" s="15" t="s">
        <v>15</v>
      </c>
      <c r="H1699" s="15" t="n">
        <f aca="false">VLOOKUP(E1699,[1]Sayfa4!E$1:H$1048576,4,0)</f>
        <v>200.88</v>
      </c>
      <c r="I1699" s="15" t="n">
        <f aca="false">H1699*(1+F1699)/0.85</f>
        <v>278.868705882353</v>
      </c>
      <c r="J1699" s="79" t="n">
        <f aca="false">VLOOKUP(E1699,[1]Sayfa4!E$1:I$1048576,5,0)</f>
        <v>8697659887162</v>
      </c>
      <c r="K1699" s="61"/>
    </row>
    <row r="1700" s="73" customFormat="true" ht="15" hidden="false" customHeight="false" outlineLevel="0" collapsed="false">
      <c r="A1700" s="3" t="s">
        <v>4088</v>
      </c>
      <c r="B1700" s="15" t="s">
        <v>11</v>
      </c>
      <c r="C1700" s="15" t="s">
        <v>4019</v>
      </c>
      <c r="D1700" s="15" t="s">
        <v>4020</v>
      </c>
      <c r="E1700" s="15" t="s">
        <v>4089</v>
      </c>
      <c r="F1700" s="15" t="n">
        <v>0.18</v>
      </c>
      <c r="G1700" s="15" t="s">
        <v>15</v>
      </c>
      <c r="H1700" s="15" t="n">
        <f aca="false">VLOOKUP(E1700,[1]Sayfa4!E$1:H$1048576,4,0)</f>
        <v>251.1</v>
      </c>
      <c r="I1700" s="15" t="n">
        <f aca="false">H1700*(1+F1700)/0.85</f>
        <v>348.585882352941</v>
      </c>
      <c r="J1700" s="79" t="n">
        <f aca="false">VLOOKUP(E1700,[1]Sayfa4!E$1:I$1048576,5,0)</f>
        <v>8697659887179</v>
      </c>
      <c r="K1700" s="61"/>
    </row>
    <row r="1701" s="73" customFormat="true" ht="15" hidden="false" customHeight="false" outlineLevel="0" collapsed="false">
      <c r="A1701" s="3" t="s">
        <v>4090</v>
      </c>
      <c r="B1701" s="15" t="s">
        <v>11</v>
      </c>
      <c r="C1701" s="15" t="s">
        <v>4019</v>
      </c>
      <c r="D1701" s="15" t="s">
        <v>4020</v>
      </c>
      <c r="E1701" s="15" t="s">
        <v>4091</v>
      </c>
      <c r="F1701" s="15" t="n">
        <v>0.18</v>
      </c>
      <c r="G1701" s="15" t="s">
        <v>15</v>
      </c>
      <c r="H1701" s="15" t="n">
        <f aca="false">VLOOKUP(E1701,[1]Sayfa4!E$1:H$1048576,4,0)</f>
        <v>326.43</v>
      </c>
      <c r="I1701" s="15" t="n">
        <f aca="false">H1701*(1+F1701)/0.85</f>
        <v>453.161647058824</v>
      </c>
      <c r="J1701" s="79" t="n">
        <f aca="false">VLOOKUP(E1701,[1]Sayfa4!E$1:I$1048576,5,0)</f>
        <v>8697659887186</v>
      </c>
      <c r="K1701" s="61"/>
    </row>
    <row r="1702" s="73" customFormat="true" ht="15" hidden="false" customHeight="false" outlineLevel="0" collapsed="false">
      <c r="A1702" s="3" t="s">
        <v>4092</v>
      </c>
      <c r="B1702" s="15" t="s">
        <v>11</v>
      </c>
      <c r="C1702" s="15" t="s">
        <v>4019</v>
      </c>
      <c r="D1702" s="15" t="s">
        <v>4020</v>
      </c>
      <c r="E1702" s="15" t="s">
        <v>4093</v>
      </c>
      <c r="F1702" s="15" t="n">
        <v>0.18</v>
      </c>
      <c r="G1702" s="15" t="s">
        <v>15</v>
      </c>
      <c r="H1702" s="15" t="n">
        <f aca="false">VLOOKUP(E1702,[1]Sayfa4!E$1:H$1048576,4,0)</f>
        <v>376.65</v>
      </c>
      <c r="I1702" s="15" t="n">
        <f aca="false">H1702*(1+F1702)/0.85</f>
        <v>522.878823529412</v>
      </c>
      <c r="J1702" s="79" t="n">
        <f aca="false">VLOOKUP(E1702,[1]Sayfa4!E$1:I$1048576,5,0)</f>
        <v>8697659887193</v>
      </c>
      <c r="K1702" s="61"/>
    </row>
    <row r="1703" s="73" customFormat="true" ht="15" hidden="false" customHeight="false" outlineLevel="0" collapsed="false">
      <c r="A1703" s="3" t="s">
        <v>4094</v>
      </c>
      <c r="B1703" s="15" t="s">
        <v>11</v>
      </c>
      <c r="C1703" s="15" t="s">
        <v>4019</v>
      </c>
      <c r="D1703" s="15" t="s">
        <v>4020</v>
      </c>
      <c r="E1703" s="15" t="s">
        <v>4095</v>
      </c>
      <c r="F1703" s="15" t="n">
        <v>0.18</v>
      </c>
      <c r="G1703" s="15" t="s">
        <v>15</v>
      </c>
      <c r="H1703" s="15" t="n">
        <f aca="false">VLOOKUP(E1703,[1]Sayfa4!E$1:H$1048576,4,0)</f>
        <v>66.96</v>
      </c>
      <c r="I1703" s="15" t="n">
        <f aca="false">H1703*(1+F1703)/0.85</f>
        <v>92.9562352941177</v>
      </c>
      <c r="J1703" s="79" t="n">
        <f aca="false">VLOOKUP(E1703,[1]Sayfa4!E$1:I$1048576,5,0)</f>
        <v>8697659888237</v>
      </c>
      <c r="K1703" s="61"/>
    </row>
    <row r="1704" s="73" customFormat="true" ht="15" hidden="false" customHeight="false" outlineLevel="0" collapsed="false">
      <c r="A1704" s="3" t="s">
        <v>4096</v>
      </c>
      <c r="B1704" s="15" t="s">
        <v>11</v>
      </c>
      <c r="C1704" s="15" t="s">
        <v>4019</v>
      </c>
      <c r="D1704" s="15" t="s">
        <v>4020</v>
      </c>
      <c r="E1704" s="15" t="s">
        <v>4097</v>
      </c>
      <c r="F1704" s="15" t="n">
        <v>0.18</v>
      </c>
      <c r="G1704" s="15" t="s">
        <v>15</v>
      </c>
      <c r="H1704" s="15" t="n">
        <f aca="false">VLOOKUP(E1704,[1]Sayfa4!E$1:H$1048576,4,0)</f>
        <v>82.863</v>
      </c>
      <c r="I1704" s="15" t="n">
        <f aca="false">H1704*(1+F1704)/0.85</f>
        <v>115.033341176471</v>
      </c>
      <c r="J1704" s="79" t="n">
        <f aca="false">VLOOKUP(E1704,[1]Sayfa4!E$1:I$1048576,5,0)</f>
        <v>8697659888114</v>
      </c>
      <c r="K1704" s="61"/>
    </row>
    <row r="1705" s="73" customFormat="true" ht="15" hidden="false" customHeight="false" outlineLevel="0" collapsed="false">
      <c r="A1705" s="3" t="s">
        <v>4098</v>
      </c>
      <c r="B1705" s="15" t="s">
        <v>11</v>
      </c>
      <c r="C1705" s="15" t="s">
        <v>4019</v>
      </c>
      <c r="D1705" s="15" t="s">
        <v>4020</v>
      </c>
      <c r="E1705" s="15" t="s">
        <v>4099</v>
      </c>
      <c r="F1705" s="15" t="n">
        <v>0.18</v>
      </c>
      <c r="G1705" s="15" t="s">
        <v>15</v>
      </c>
      <c r="H1705" s="15" t="n">
        <f aca="false">VLOOKUP(E1705,[1]Sayfa4!E$1:H$1048576,4,0)</f>
        <v>9.207</v>
      </c>
      <c r="I1705" s="15" t="n">
        <f aca="false">H1705*(1+F1705)/0.85</f>
        <v>12.7814823529412</v>
      </c>
      <c r="J1705" s="79" t="n">
        <f aca="false">VLOOKUP(E1705,[1]Sayfa4!E$1:I$1048576,5,0)</f>
        <v>8697659888190</v>
      </c>
      <c r="K1705" s="61"/>
    </row>
    <row r="1706" s="73" customFormat="true" ht="15" hidden="false" customHeight="false" outlineLevel="0" collapsed="false">
      <c r="A1706" s="3" t="s">
        <v>4100</v>
      </c>
      <c r="B1706" s="15" t="s">
        <v>11</v>
      </c>
      <c r="C1706" s="15" t="s">
        <v>4019</v>
      </c>
      <c r="D1706" s="15" t="s">
        <v>4020</v>
      </c>
      <c r="E1706" s="15" t="s">
        <v>4101</v>
      </c>
      <c r="F1706" s="15" t="n">
        <v>0.18</v>
      </c>
      <c r="G1706" s="15" t="s">
        <v>15</v>
      </c>
      <c r="H1706" s="15" t="n">
        <f aca="false">VLOOKUP(E1706,[1]Sayfa4!E$1:H$1048576,4,0)</f>
        <v>97.929</v>
      </c>
      <c r="I1706" s="15" t="n">
        <f aca="false">H1706*(1+F1706)/0.85</f>
        <v>135.948494117647</v>
      </c>
      <c r="J1706" s="79" t="n">
        <f aca="false">VLOOKUP(E1706,[1]Sayfa4!E$1:I$1048576,5,0)</f>
        <v>8697659888138</v>
      </c>
      <c r="K1706" s="61"/>
    </row>
    <row r="1707" s="73" customFormat="true" ht="15" hidden="false" customHeight="false" outlineLevel="0" collapsed="false">
      <c r="A1707" s="3" t="s">
        <v>4102</v>
      </c>
      <c r="B1707" s="15" t="s">
        <v>11</v>
      </c>
      <c r="C1707" s="15" t="s">
        <v>4019</v>
      </c>
      <c r="D1707" s="15" t="s">
        <v>4020</v>
      </c>
      <c r="E1707" s="15" t="s">
        <v>4103</v>
      </c>
      <c r="F1707" s="15" t="n">
        <v>0.18</v>
      </c>
      <c r="G1707" s="15" t="s">
        <v>15</v>
      </c>
      <c r="H1707" s="15" t="n">
        <f aca="false">VLOOKUP(E1707,[1]Sayfa4!E$1:H$1048576,4,0)</f>
        <v>124.713</v>
      </c>
      <c r="I1707" s="15" t="n">
        <f aca="false">H1707*(1+F1707)/0.85</f>
        <v>173.130988235294</v>
      </c>
      <c r="J1707" s="79" t="n">
        <f aca="false">VLOOKUP(E1707,[1]Sayfa4!E$1:I$1048576,5,0)</f>
        <v>8697659888251</v>
      </c>
      <c r="K1707" s="61"/>
    </row>
    <row r="1708" s="73" customFormat="true" ht="15" hidden="false" customHeight="false" outlineLevel="0" collapsed="false">
      <c r="A1708" s="3" t="s">
        <v>4104</v>
      </c>
      <c r="B1708" s="15" t="s">
        <v>11</v>
      </c>
      <c r="C1708" s="15" t="s">
        <v>4019</v>
      </c>
      <c r="D1708" s="15" t="s">
        <v>4020</v>
      </c>
      <c r="E1708" s="15" t="s">
        <v>4105</v>
      </c>
      <c r="F1708" s="15" t="n">
        <v>0.18</v>
      </c>
      <c r="G1708" s="15" t="s">
        <v>15</v>
      </c>
      <c r="H1708" s="15" t="n">
        <f aca="false">VLOOKUP(E1708,[1]Sayfa4!E$1:H$1048576,4,0)</f>
        <v>175.77</v>
      </c>
      <c r="I1708" s="15" t="n">
        <f aca="false">H1708*(1+F1708)/0.85</f>
        <v>244.010117647059</v>
      </c>
      <c r="J1708" s="79" t="n">
        <f aca="false">VLOOKUP(E1708,[1]Sayfa4!E$1:I$1048576,5,0)</f>
        <v>8697659888152</v>
      </c>
      <c r="K1708" s="61"/>
    </row>
    <row r="1709" s="73" customFormat="true" ht="15" hidden="false" customHeight="false" outlineLevel="0" collapsed="false">
      <c r="A1709" s="3" t="s">
        <v>4106</v>
      </c>
      <c r="B1709" s="15" t="s">
        <v>11</v>
      </c>
      <c r="C1709" s="15" t="s">
        <v>4019</v>
      </c>
      <c r="D1709" s="15" t="s">
        <v>4020</v>
      </c>
      <c r="E1709" s="15" t="s">
        <v>4107</v>
      </c>
      <c r="F1709" s="15" t="n">
        <v>0.18</v>
      </c>
      <c r="G1709" s="15" t="s">
        <v>15</v>
      </c>
      <c r="H1709" s="15" t="n">
        <f aca="false">VLOOKUP(E1709,[1]Sayfa4!E$1:H$1048576,4,0)</f>
        <v>175.77</v>
      </c>
      <c r="I1709" s="15" t="n">
        <f aca="false">H1709*(1+F1709)/0.85</f>
        <v>244.010117647059</v>
      </c>
      <c r="J1709" s="79" t="n">
        <f aca="false">VLOOKUP(E1709,[1]Sayfa4!E$1:I$1048576,5,0)</f>
        <v>8697659888213</v>
      </c>
      <c r="K1709" s="61"/>
    </row>
    <row r="1710" s="73" customFormat="true" ht="15" hidden="false" customHeight="false" outlineLevel="0" collapsed="false">
      <c r="A1710" s="3" t="s">
        <v>4108</v>
      </c>
      <c r="B1710" s="15" t="s">
        <v>11</v>
      </c>
      <c r="C1710" s="15" t="s">
        <v>4019</v>
      </c>
      <c r="D1710" s="15" t="s">
        <v>4020</v>
      </c>
      <c r="E1710" s="15" t="s">
        <v>4109</v>
      </c>
      <c r="F1710" s="15" t="n">
        <v>0.18</v>
      </c>
      <c r="G1710" s="15" t="s">
        <v>15</v>
      </c>
      <c r="H1710" s="15" t="n">
        <f aca="false">VLOOKUP(E1710,[1]Sayfa4!E$1:H$1048576,4,0)</f>
        <v>234.36</v>
      </c>
      <c r="I1710" s="15" t="n">
        <f aca="false">H1710*(1+F1710)/0.85</f>
        <v>325.346823529412</v>
      </c>
      <c r="J1710" s="79" t="n">
        <f aca="false">VLOOKUP(E1710,[1]Sayfa4!E$1:I$1048576,5,0)</f>
        <v>8697659888176</v>
      </c>
      <c r="K1710" s="61"/>
    </row>
    <row r="1711" s="73" customFormat="true" ht="15" hidden="false" customHeight="false" outlineLevel="0" collapsed="false">
      <c r="A1711" s="3" t="s">
        <v>4110</v>
      </c>
      <c r="B1711" s="15" t="s">
        <v>11</v>
      </c>
      <c r="C1711" s="15" t="s">
        <v>4019</v>
      </c>
      <c r="D1711" s="15" t="s">
        <v>4020</v>
      </c>
      <c r="E1711" s="15" t="s">
        <v>4111</v>
      </c>
      <c r="F1711" s="15" t="n">
        <v>0.18</v>
      </c>
      <c r="G1711" s="15" t="s">
        <v>15</v>
      </c>
      <c r="H1711" s="15" t="n">
        <f aca="false">VLOOKUP(E1711,[1]Sayfa4!E$1:H$1048576,4,0)</f>
        <v>57.75</v>
      </c>
      <c r="I1711" s="15" t="n">
        <f aca="false">H1711*(1+F1711)/0.85</f>
        <v>80.1705882352941</v>
      </c>
      <c r="J1711" s="79" t="n">
        <f aca="false">VLOOKUP(E1711,[1]Sayfa4!E$1:I$1048576,5,0)</f>
        <v>8693245049273</v>
      </c>
      <c r="K1711" s="61"/>
    </row>
    <row r="1712" s="73" customFormat="true" ht="15" hidden="false" customHeight="false" outlineLevel="0" collapsed="false">
      <c r="A1712" s="3" t="s">
        <v>4112</v>
      </c>
      <c r="B1712" s="15" t="s">
        <v>11</v>
      </c>
      <c r="C1712" s="15" t="s">
        <v>4019</v>
      </c>
      <c r="D1712" s="15" t="s">
        <v>4020</v>
      </c>
      <c r="E1712" s="15" t="s">
        <v>4113</v>
      </c>
      <c r="F1712" s="15" t="n">
        <v>0.18</v>
      </c>
      <c r="G1712" s="15" t="s">
        <v>15</v>
      </c>
      <c r="H1712" s="15" t="n">
        <f aca="false">VLOOKUP(E1712,[1]Sayfa4!E$1:H$1048576,4,0)</f>
        <v>82.86</v>
      </c>
      <c r="I1712" s="15" t="n">
        <f aca="false">H1712*(1+F1712)/0.85</f>
        <v>115.029176470588</v>
      </c>
      <c r="J1712" s="79" t="n">
        <f aca="false">VLOOKUP(E1712,[1]Sayfa4!E$1:I$1048576,5,0)</f>
        <v>8697659882174</v>
      </c>
      <c r="K1712" s="61"/>
    </row>
    <row r="1713" s="73" customFormat="true" ht="15" hidden="false" customHeight="false" outlineLevel="0" collapsed="false">
      <c r="A1713" s="3" t="s">
        <v>4114</v>
      </c>
      <c r="B1713" s="15" t="s">
        <v>11</v>
      </c>
      <c r="C1713" s="15" t="s">
        <v>4019</v>
      </c>
      <c r="D1713" s="15" t="s">
        <v>4020</v>
      </c>
      <c r="E1713" s="15" t="s">
        <v>4115</v>
      </c>
      <c r="F1713" s="15" t="n">
        <v>0.18</v>
      </c>
      <c r="G1713" s="15" t="s">
        <v>15</v>
      </c>
      <c r="H1713" s="15" t="n">
        <f aca="false">VLOOKUP(E1713,[1]Sayfa4!E$1:H$1048576,4,0)</f>
        <v>113.83</v>
      </c>
      <c r="I1713" s="15" t="n">
        <f aca="false">H1713*(1+F1713)/0.85</f>
        <v>158.022823529412</v>
      </c>
      <c r="J1713" s="79" t="n">
        <f aca="false">VLOOKUP(E1713,[1]Sayfa4!E$1:I$1048576,5,0)</f>
        <v>8697659882198</v>
      </c>
      <c r="K1713" s="61"/>
    </row>
    <row r="1714" s="73" customFormat="true" ht="15" hidden="false" customHeight="false" outlineLevel="0" collapsed="false">
      <c r="A1714" s="3" t="s">
        <v>4116</v>
      </c>
      <c r="B1714" s="15" t="s">
        <v>11</v>
      </c>
      <c r="C1714" s="15" t="s">
        <v>4019</v>
      </c>
      <c r="D1714" s="15" t="s">
        <v>4020</v>
      </c>
      <c r="E1714" s="15" t="s">
        <v>4117</v>
      </c>
      <c r="F1714" s="15" t="n">
        <v>0.18</v>
      </c>
      <c r="G1714" s="15" t="s">
        <v>15</v>
      </c>
      <c r="H1714" s="15" t="n">
        <f aca="false">VLOOKUP(E1714,[1]Sayfa4!E$1:H$1048576,4,0)</f>
        <v>173.259</v>
      </c>
      <c r="I1714" s="15" t="n">
        <f aca="false">H1714*(1+F1714)/0.85</f>
        <v>240.524258823529</v>
      </c>
      <c r="J1714" s="79" t="n">
        <f aca="false">VLOOKUP(E1714,[1]Sayfa4!E$1:I$1048576,5,0)</f>
        <v>8697659882808</v>
      </c>
      <c r="K1714" s="61"/>
    </row>
    <row r="1715" s="73" customFormat="true" ht="15" hidden="false" customHeight="false" outlineLevel="0" collapsed="false">
      <c r="A1715" s="3" t="s">
        <v>4118</v>
      </c>
      <c r="B1715" s="15" t="s">
        <v>11</v>
      </c>
      <c r="C1715" s="15" t="s">
        <v>4019</v>
      </c>
      <c r="D1715" s="15" t="s">
        <v>4020</v>
      </c>
      <c r="E1715" s="15" t="s">
        <v>4119</v>
      </c>
      <c r="F1715" s="15" t="n">
        <v>0.18</v>
      </c>
      <c r="G1715" s="15" t="s">
        <v>15</v>
      </c>
      <c r="H1715" s="15" t="n">
        <f aca="false">VLOOKUP(E1715,[1]Sayfa4!E$1:H$1048576,4,0)</f>
        <v>133.92</v>
      </c>
      <c r="I1715" s="15" t="n">
        <f aca="false">H1715*(1+F1715)/0.85</f>
        <v>185.912470588235</v>
      </c>
      <c r="J1715" s="79" t="n">
        <f aca="false">VLOOKUP(E1715,[1]Sayfa4!E$1:I$1048576,5,0)</f>
        <v>8693245049532</v>
      </c>
      <c r="K1715" s="61"/>
    </row>
    <row r="1716" s="73" customFormat="true" ht="15" hidden="false" customHeight="false" outlineLevel="0" collapsed="false">
      <c r="A1716" s="3" t="s">
        <v>4120</v>
      </c>
      <c r="B1716" s="15" t="s">
        <v>11</v>
      </c>
      <c r="C1716" s="15" t="s">
        <v>4019</v>
      </c>
      <c r="D1716" s="15" t="s">
        <v>4020</v>
      </c>
      <c r="E1716" s="15" t="s">
        <v>4121</v>
      </c>
      <c r="F1716" s="15" t="n">
        <v>0.18</v>
      </c>
      <c r="G1716" s="15" t="s">
        <v>15</v>
      </c>
      <c r="H1716" s="15" t="n">
        <f aca="false">VLOOKUP(E1716,[1]Sayfa4!E$1:H$1048576,4,0)</f>
        <v>166.563</v>
      </c>
      <c r="I1716" s="15" t="n">
        <f aca="false">H1716*(1+F1716)/0.85</f>
        <v>231.228635294118</v>
      </c>
      <c r="J1716" s="79" t="n">
        <f aca="false">VLOOKUP(E1716,[1]Sayfa4!E$1:I$1048576,5,0)</f>
        <v>8693245049631</v>
      </c>
      <c r="K1716" s="61"/>
    </row>
    <row r="1717" s="73" customFormat="true" ht="15" hidden="false" customHeight="false" outlineLevel="0" collapsed="false">
      <c r="A1717" s="3" t="s">
        <v>4122</v>
      </c>
      <c r="B1717" s="15" t="s">
        <v>11</v>
      </c>
      <c r="C1717" s="15" t="s">
        <v>4019</v>
      </c>
      <c r="D1717" s="15" t="s">
        <v>4020</v>
      </c>
      <c r="E1717" s="15" t="s">
        <v>4123</v>
      </c>
      <c r="F1717" s="15" t="n">
        <v>0.18</v>
      </c>
      <c r="G1717" s="15" t="s">
        <v>15</v>
      </c>
      <c r="H1717" s="15" t="n">
        <f aca="false">VLOOKUP(E1717,[1]Sayfa4!E$1:H$1048576,4,0)</f>
        <v>138.942</v>
      </c>
      <c r="I1717" s="15" t="n">
        <f aca="false">H1717*(1+F1717)/0.85</f>
        <v>192.884188235294</v>
      </c>
      <c r="J1717" s="79" t="n">
        <f aca="false">VLOOKUP(E1717,[1]Sayfa4!E$1:I$1048576,5,0)</f>
        <v>8699071023630</v>
      </c>
      <c r="K1717" s="61"/>
    </row>
    <row r="1718" s="73" customFormat="true" ht="15" hidden="false" customHeight="false" outlineLevel="0" collapsed="false">
      <c r="A1718" s="3" t="s">
        <v>4124</v>
      </c>
      <c r="B1718" s="15" t="s">
        <v>11</v>
      </c>
      <c r="C1718" s="15" t="s">
        <v>4019</v>
      </c>
      <c r="D1718" s="15" t="s">
        <v>4020</v>
      </c>
      <c r="E1718" s="15" t="s">
        <v>4125</v>
      </c>
      <c r="F1718" s="15" t="n">
        <v>0.18</v>
      </c>
      <c r="G1718" s="15" t="s">
        <v>15</v>
      </c>
      <c r="H1718" s="15" t="n">
        <f aca="false">VLOOKUP(E1718,[1]Sayfa4!E$1:H$1048576,4,0)</f>
        <v>71.145</v>
      </c>
      <c r="I1718" s="15" t="n">
        <f aca="false">H1718*(1+F1718)/0.85</f>
        <v>98.766</v>
      </c>
      <c r="J1718" s="79" t="n">
        <f aca="false">VLOOKUP(E1718,[1]Sayfa4!E$1:I$1048576,5,0)</f>
        <v>8693245049235</v>
      </c>
      <c r="K1718" s="61"/>
    </row>
    <row r="1719" s="73" customFormat="true" ht="15" hidden="false" customHeight="false" outlineLevel="0" collapsed="false">
      <c r="A1719" s="3" t="s">
        <v>4126</v>
      </c>
      <c r="B1719" s="15" t="s">
        <v>11</v>
      </c>
      <c r="C1719" s="15" t="s">
        <v>4019</v>
      </c>
      <c r="D1719" s="15" t="s">
        <v>4020</v>
      </c>
      <c r="E1719" s="15" t="s">
        <v>4127</v>
      </c>
      <c r="F1719" s="15" t="n">
        <v>0.18</v>
      </c>
      <c r="G1719" s="15" t="s">
        <v>15</v>
      </c>
      <c r="H1719" s="15" t="n">
        <f aca="false">VLOOKUP(E1719,[1]Sayfa4!E$1:H$1048576,4,0)</f>
        <v>184.14</v>
      </c>
      <c r="I1719" s="15" t="n">
        <f aca="false">H1719*(1+F1719)/0.85</f>
        <v>255.629647058824</v>
      </c>
      <c r="J1719" s="79" t="n">
        <f aca="false">VLOOKUP(E1719,[1]Sayfa4!E$1:I$1048576,5,0)</f>
        <v>8699071023609</v>
      </c>
      <c r="K1719" s="61"/>
    </row>
    <row r="1720" s="73" customFormat="true" ht="15" hidden="false" customHeight="false" outlineLevel="0" collapsed="false">
      <c r="A1720" s="3" t="s">
        <v>4128</v>
      </c>
      <c r="B1720" s="15" t="s">
        <v>11</v>
      </c>
      <c r="C1720" s="15" t="s">
        <v>4019</v>
      </c>
      <c r="D1720" s="15" t="s">
        <v>4020</v>
      </c>
      <c r="E1720" s="15" t="s">
        <v>4129</v>
      </c>
      <c r="F1720" s="15" t="n">
        <v>0.18</v>
      </c>
      <c r="G1720" s="15" t="s">
        <v>15</v>
      </c>
      <c r="H1720" s="15" t="n">
        <f aca="false">VLOOKUP(E1720,[1]Sayfa4!E$1:H$1048576,4,0)</f>
        <v>177.444</v>
      </c>
      <c r="I1720" s="15" t="n">
        <f aca="false">H1720*(1+F1720)/0.85</f>
        <v>246.334023529412</v>
      </c>
      <c r="J1720" s="79" t="n">
        <f aca="false">VLOOKUP(E1720,[1]Sayfa4!E$1:I$1048576,5,0)</f>
        <v>8697659882259</v>
      </c>
      <c r="K1720" s="61"/>
    </row>
    <row r="1721" s="73" customFormat="true" ht="15" hidden="false" customHeight="false" outlineLevel="0" collapsed="false">
      <c r="A1721" s="3" t="s">
        <v>4130</v>
      </c>
      <c r="B1721" s="15" t="s">
        <v>11</v>
      </c>
      <c r="C1721" s="15" t="s">
        <v>4019</v>
      </c>
      <c r="D1721" s="15" t="s">
        <v>4020</v>
      </c>
      <c r="E1721" s="15" t="s">
        <v>4131</v>
      </c>
      <c r="F1721" s="15" t="n">
        <v>0.18</v>
      </c>
      <c r="G1721" s="15" t="s">
        <v>15</v>
      </c>
      <c r="H1721" s="15" t="n">
        <f aca="false">VLOOKUP(E1721,[1]Sayfa4!E$1:H$1048576,4,0)</f>
        <v>218.457</v>
      </c>
      <c r="I1721" s="15" t="n">
        <f aca="false">H1721*(1+F1721)/0.85</f>
        <v>303.269717647059</v>
      </c>
      <c r="J1721" s="79" t="n">
        <f aca="false">VLOOKUP(E1721,[1]Sayfa4!E$1:I$1048576,5,0)</f>
        <v>8697659882266</v>
      </c>
      <c r="K1721" s="61"/>
    </row>
    <row r="1722" s="73" customFormat="true" ht="15" hidden="false" customHeight="false" outlineLevel="0" collapsed="false">
      <c r="A1722" s="3" t="s">
        <v>4132</v>
      </c>
      <c r="B1722" s="15" t="s">
        <v>11</v>
      </c>
      <c r="C1722" s="15" t="s">
        <v>4019</v>
      </c>
      <c r="D1722" s="15" t="s">
        <v>4020</v>
      </c>
      <c r="E1722" s="15" t="s">
        <v>4133</v>
      </c>
      <c r="F1722" s="15" t="n">
        <v>0.18</v>
      </c>
      <c r="G1722" s="15" t="s">
        <v>15</v>
      </c>
      <c r="H1722" s="15" t="n">
        <f aca="false">VLOOKUP(E1722,[1]Sayfa4!E$1:H$1048576,4,0)</f>
        <v>259.47</v>
      </c>
      <c r="I1722" s="15" t="n">
        <f aca="false">H1722*(1+F1722)/0.85</f>
        <v>360.205411764706</v>
      </c>
      <c r="J1722" s="79" t="n">
        <f aca="false">VLOOKUP(E1722,[1]Sayfa4!E$1:I$1048576,5,0)</f>
        <v>8697659882273</v>
      </c>
      <c r="K1722" s="61"/>
    </row>
    <row r="1723" s="73" customFormat="true" ht="15" hidden="false" customHeight="false" outlineLevel="0" collapsed="false">
      <c r="A1723" s="3" t="s">
        <v>4134</v>
      </c>
      <c r="B1723" s="15" t="s">
        <v>11</v>
      </c>
      <c r="C1723" s="15" t="s">
        <v>4019</v>
      </c>
      <c r="D1723" s="15" t="s">
        <v>4020</v>
      </c>
      <c r="E1723" s="15" t="s">
        <v>4135</v>
      </c>
      <c r="F1723" s="15" t="n">
        <v>0.18</v>
      </c>
      <c r="G1723" s="15" t="s">
        <v>15</v>
      </c>
      <c r="H1723" s="15" t="n">
        <f aca="false">VLOOKUP(E1723,[1]Sayfa4!E$1:H$1048576,4,0)</f>
        <v>308.853</v>
      </c>
      <c r="I1723" s="15" t="n">
        <f aca="false">H1723*(1+F1723)/0.85</f>
        <v>428.760635294118</v>
      </c>
      <c r="J1723" s="79" t="n">
        <f aca="false">VLOOKUP(E1723,[1]Sayfa4!E$1:I$1048576,5,0)</f>
        <v>8697659882280</v>
      </c>
      <c r="K1723" s="61"/>
    </row>
    <row r="1724" s="73" customFormat="true" ht="15" hidden="false" customHeight="false" outlineLevel="0" collapsed="false">
      <c r="A1724" s="3" t="s">
        <v>4136</v>
      </c>
      <c r="B1724" s="15" t="s">
        <v>11</v>
      </c>
      <c r="C1724" s="15" t="s">
        <v>4019</v>
      </c>
      <c r="D1724" s="15" t="s">
        <v>4020</v>
      </c>
      <c r="E1724" s="15" t="s">
        <v>4137</v>
      </c>
      <c r="F1724" s="15" t="n">
        <v>0.18</v>
      </c>
      <c r="G1724" s="15" t="s">
        <v>15</v>
      </c>
      <c r="H1724" s="15" t="n">
        <f aca="false">VLOOKUP(E1724,[1]Sayfa4!E$1:H$1048576,4,0)</f>
        <v>83.7</v>
      </c>
      <c r="I1724" s="15" t="n">
        <f aca="false">H1724*(1+F1724)/0.85</f>
        <v>116.195294117647</v>
      </c>
      <c r="J1724" s="79" t="n">
        <f aca="false">VLOOKUP(E1724,[1]Sayfa4!E$1:I$1048576,5,0)</f>
        <v>8697659882365</v>
      </c>
      <c r="K1724" s="61"/>
    </row>
    <row r="1725" s="73" customFormat="true" ht="15" hidden="false" customHeight="false" outlineLevel="0" collapsed="false">
      <c r="A1725" s="3" t="s">
        <v>4138</v>
      </c>
      <c r="B1725" s="15" t="s">
        <v>11</v>
      </c>
      <c r="C1725" s="15" t="s">
        <v>4019</v>
      </c>
      <c r="D1725" s="15" t="s">
        <v>4020</v>
      </c>
      <c r="E1725" s="15" t="s">
        <v>4139</v>
      </c>
      <c r="F1725" s="15" t="n">
        <v>0.18</v>
      </c>
      <c r="G1725" s="15" t="s">
        <v>15</v>
      </c>
      <c r="H1725" s="15" t="n">
        <f aca="false">VLOOKUP(E1725,[1]Sayfa4!E$1:H$1048576,4,0)</f>
        <v>133.92</v>
      </c>
      <c r="I1725" s="15" t="n">
        <f aca="false">H1725*(1+F1725)/0.85</f>
        <v>185.912470588235</v>
      </c>
      <c r="J1725" s="79" t="n">
        <f aca="false">VLOOKUP(E1725,[1]Sayfa4!E$1:I$1048576,5,0)</f>
        <v>8699071023647</v>
      </c>
      <c r="K1725" s="61"/>
    </row>
    <row r="1726" s="73" customFormat="true" ht="15" hidden="false" customHeight="false" outlineLevel="0" collapsed="false">
      <c r="A1726" s="3" t="s">
        <v>4140</v>
      </c>
      <c r="B1726" s="15" t="s">
        <v>11</v>
      </c>
      <c r="C1726" s="15" t="s">
        <v>4019</v>
      </c>
      <c r="D1726" s="15" t="s">
        <v>4020</v>
      </c>
      <c r="E1726" s="15" t="s">
        <v>4141</v>
      </c>
      <c r="F1726" s="15" t="n">
        <v>0.18</v>
      </c>
      <c r="G1726" s="15" t="s">
        <v>15</v>
      </c>
      <c r="H1726" s="15" t="n">
        <f aca="false">VLOOKUP(E1726,[1]Sayfa4!E$1:H$1048576,4,0)</f>
        <v>138.105</v>
      </c>
      <c r="I1726" s="15" t="n">
        <f aca="false">H1726*(1+F1726)/0.85</f>
        <v>191.722235294118</v>
      </c>
      <c r="J1726" s="79" t="n">
        <f aca="false">VLOOKUP(E1726,[1]Sayfa4!E$1:I$1048576,5,0)</f>
        <v>8697659882389</v>
      </c>
      <c r="K1726" s="61"/>
    </row>
    <row r="1727" s="73" customFormat="true" ht="15" hidden="false" customHeight="false" outlineLevel="0" collapsed="false">
      <c r="A1727" s="3" t="s">
        <v>4142</v>
      </c>
      <c r="B1727" s="15" t="s">
        <v>11</v>
      </c>
      <c r="C1727" s="15" t="s">
        <v>4019</v>
      </c>
      <c r="D1727" s="15" t="s">
        <v>4020</v>
      </c>
      <c r="E1727" s="15" t="s">
        <v>4143</v>
      </c>
      <c r="F1727" s="15" t="n">
        <v>0.18</v>
      </c>
      <c r="G1727" s="15" t="s">
        <v>15</v>
      </c>
      <c r="H1727" s="15" t="n">
        <f aca="false">VLOOKUP(E1727,[1]Sayfa4!E$1:H$1048576,4,0)</f>
        <v>146.475</v>
      </c>
      <c r="I1727" s="15" t="n">
        <f aca="false">H1727*(1+F1727)/0.85</f>
        <v>203.341764705882</v>
      </c>
      <c r="J1727" s="79" t="n">
        <f aca="false">VLOOKUP(E1727,[1]Sayfa4!E$1:I$1048576,5,0)</f>
        <v>8697659882396</v>
      </c>
      <c r="K1727" s="61"/>
    </row>
    <row r="1728" s="73" customFormat="true" ht="15" hidden="false" customHeight="false" outlineLevel="0" collapsed="false">
      <c r="A1728" s="3" t="s">
        <v>4144</v>
      </c>
      <c r="B1728" s="15" t="s">
        <v>11</v>
      </c>
      <c r="C1728" s="15" t="s">
        <v>4019</v>
      </c>
      <c r="D1728" s="15" t="s">
        <v>4020</v>
      </c>
      <c r="E1728" s="15" t="s">
        <v>4145</v>
      </c>
      <c r="F1728" s="15" t="n">
        <v>0.18</v>
      </c>
      <c r="G1728" s="15" t="s">
        <v>15</v>
      </c>
      <c r="H1728" s="15" t="n">
        <f aca="false">VLOOKUP(E1728,[1]Sayfa4!E$1:H$1048576,4,0)</f>
        <v>238.545</v>
      </c>
      <c r="I1728" s="15" t="n">
        <f aca="false">H1728*(1+F1728)/0.85</f>
        <v>331.156588235294</v>
      </c>
      <c r="J1728" s="79" t="n">
        <f aca="false">VLOOKUP(E1728,[1]Sayfa4!E$1:I$1048576,5,0)</f>
        <v>8697659882402</v>
      </c>
      <c r="K1728" s="61"/>
    </row>
    <row r="1729" s="73" customFormat="true" ht="15" hidden="false" customHeight="false" outlineLevel="0" collapsed="false">
      <c r="A1729" s="3" t="s">
        <v>4146</v>
      </c>
      <c r="B1729" s="15" t="s">
        <v>11</v>
      </c>
      <c r="C1729" s="15" t="s">
        <v>4019</v>
      </c>
      <c r="D1729" s="15" t="s">
        <v>4020</v>
      </c>
      <c r="E1729" s="15" t="s">
        <v>4147</v>
      </c>
      <c r="F1729" s="15" t="n">
        <v>0.18</v>
      </c>
      <c r="G1729" s="15" t="s">
        <v>15</v>
      </c>
      <c r="H1729" s="15" t="n">
        <f aca="false">VLOOKUP(E1729,[1]Sayfa4!E$1:H$1048576,4,0)</f>
        <v>276.21</v>
      </c>
      <c r="I1729" s="15" t="n">
        <f aca="false">H1729*(1+F1729)/0.85</f>
        <v>383.444470588235</v>
      </c>
      <c r="J1729" s="79" t="n">
        <f aca="false">VLOOKUP(E1729,[1]Sayfa4!E$1:I$1048576,5,0)</f>
        <v>8697659882419</v>
      </c>
      <c r="K1729" s="61"/>
    </row>
    <row r="1730" s="73" customFormat="true" ht="15" hidden="false" customHeight="false" outlineLevel="0" collapsed="false">
      <c r="A1730" s="3" t="s">
        <v>4148</v>
      </c>
      <c r="B1730" s="15" t="s">
        <v>11</v>
      </c>
      <c r="C1730" s="15" t="s">
        <v>4019</v>
      </c>
      <c r="D1730" s="15" t="s">
        <v>4020</v>
      </c>
      <c r="E1730" s="15" t="s">
        <v>4149</v>
      </c>
      <c r="F1730" s="15" t="n">
        <v>0.18</v>
      </c>
      <c r="G1730" s="15" t="s">
        <v>15</v>
      </c>
      <c r="H1730" s="15" t="n">
        <f aca="false">VLOOKUP(E1730,[1]Sayfa4!E$1:H$1048576,4,0)</f>
        <v>426.87</v>
      </c>
      <c r="I1730" s="15" t="n">
        <f aca="false">H1730*(1+F1730)/0.85</f>
        <v>592.596</v>
      </c>
      <c r="J1730" s="79" t="n">
        <f aca="false">VLOOKUP(E1730,[1]Sayfa4!E$1:I$1048576,5,0)</f>
        <v>8697659882426</v>
      </c>
      <c r="K1730" s="61"/>
    </row>
    <row r="1731" s="73" customFormat="true" ht="15" hidden="false" customHeight="false" outlineLevel="0" collapsed="false">
      <c r="A1731" s="3" t="s">
        <v>4150</v>
      </c>
      <c r="B1731" s="15" t="s">
        <v>11</v>
      </c>
      <c r="C1731" s="15" t="s">
        <v>4019</v>
      </c>
      <c r="D1731" s="15" t="s">
        <v>4020</v>
      </c>
      <c r="E1731" s="15" t="s">
        <v>4151</v>
      </c>
      <c r="F1731" s="15" t="n">
        <v>0.18</v>
      </c>
      <c r="G1731" s="15" t="s">
        <v>15</v>
      </c>
      <c r="H1731" s="15" t="n">
        <f aca="false">VLOOKUP(E1731,[1]Sayfa4!E$1:H$1048576,4,0)</f>
        <v>284.58</v>
      </c>
      <c r="I1731" s="15" t="n">
        <f aca="false">H1731*(1+F1731)/0.85</f>
        <v>395.064</v>
      </c>
      <c r="J1731" s="79" t="n">
        <f aca="false">VLOOKUP(E1731,[1]Sayfa4!E$1:I$1048576,5,0)</f>
        <v>8697659882433</v>
      </c>
      <c r="K1731" s="61"/>
    </row>
    <row r="1732" s="73" customFormat="true" ht="15" hidden="false" customHeight="false" outlineLevel="0" collapsed="false">
      <c r="A1732" s="3" t="s">
        <v>4152</v>
      </c>
      <c r="B1732" s="15" t="s">
        <v>11</v>
      </c>
      <c r="C1732" s="15" t="s">
        <v>4019</v>
      </c>
      <c r="D1732" s="15" t="s">
        <v>4020</v>
      </c>
      <c r="E1732" s="15" t="s">
        <v>4153</v>
      </c>
      <c r="F1732" s="15" t="n">
        <v>0.18</v>
      </c>
      <c r="G1732" s="15" t="s">
        <v>15</v>
      </c>
      <c r="H1732" s="15" t="n">
        <f aca="false">VLOOKUP(E1732,[1]Sayfa4!E$1:H$1048576,4,0)</f>
        <v>272.025</v>
      </c>
      <c r="I1732" s="15" t="n">
        <f aca="false">H1732*(1+F1732)/0.85</f>
        <v>377.634705882353</v>
      </c>
      <c r="J1732" s="79" t="n">
        <f aca="false">VLOOKUP(E1732,[1]Sayfa4!E$1:I$1048576,5,0)</f>
        <v>8697659882495</v>
      </c>
      <c r="K1732" s="61"/>
    </row>
    <row r="1733" s="73" customFormat="true" ht="15" hidden="false" customHeight="false" outlineLevel="0" collapsed="false">
      <c r="A1733" s="3" t="s">
        <v>4154</v>
      </c>
      <c r="B1733" s="15" t="s">
        <v>11</v>
      </c>
      <c r="C1733" s="15" t="s">
        <v>4019</v>
      </c>
      <c r="D1733" s="15" t="s">
        <v>4020</v>
      </c>
      <c r="E1733" s="15" t="s">
        <v>4155</v>
      </c>
      <c r="F1733" s="15" t="n">
        <v>0.18</v>
      </c>
      <c r="G1733" s="15" t="s">
        <v>15</v>
      </c>
      <c r="H1733" s="15" t="n">
        <f aca="false">VLOOKUP(E1733,[1]Sayfa4!E$1:H$1048576,4,0)</f>
        <v>280.395</v>
      </c>
      <c r="I1733" s="15" t="n">
        <f aca="false">H1733*(1+F1733)/0.85</f>
        <v>389.254235294118</v>
      </c>
      <c r="J1733" s="79" t="n">
        <f aca="false">VLOOKUP(E1733,[1]Sayfa4!E$1:I$1048576,5,0)</f>
        <v>8699071023586</v>
      </c>
      <c r="K1733" s="61"/>
    </row>
    <row r="1734" s="73" customFormat="true" ht="15" hidden="false" customHeight="false" outlineLevel="0" collapsed="false">
      <c r="A1734" s="3" t="s">
        <v>4156</v>
      </c>
      <c r="B1734" s="15" t="s">
        <v>11</v>
      </c>
      <c r="C1734" s="15" t="s">
        <v>4019</v>
      </c>
      <c r="D1734" s="15" t="s">
        <v>4020</v>
      </c>
      <c r="E1734" s="15" t="s">
        <v>4157</v>
      </c>
      <c r="F1734" s="15" t="n">
        <v>0.18</v>
      </c>
      <c r="G1734" s="15" t="s">
        <v>15</v>
      </c>
      <c r="H1734" s="15" t="n">
        <f aca="false">VLOOKUP(E1734,[1]Sayfa4!E$1:H$1048576,4,0)</f>
        <v>318.06</v>
      </c>
      <c r="I1734" s="15" t="n">
        <f aca="false">H1734*(1+F1734)/0.85</f>
        <v>441.542117647059</v>
      </c>
      <c r="J1734" s="79" t="n">
        <f aca="false">VLOOKUP(E1734,[1]Sayfa4!E$1:I$1048576,5,0)</f>
        <v>8697659882501</v>
      </c>
      <c r="K1734" s="61"/>
    </row>
    <row r="1735" s="73" customFormat="true" ht="15" hidden="false" customHeight="false" outlineLevel="0" collapsed="false">
      <c r="A1735" s="3" t="s">
        <v>4158</v>
      </c>
      <c r="B1735" s="15" t="s">
        <v>11</v>
      </c>
      <c r="C1735" s="15" t="s">
        <v>4019</v>
      </c>
      <c r="D1735" s="15" t="s">
        <v>4020</v>
      </c>
      <c r="E1735" s="15" t="s">
        <v>4159</v>
      </c>
      <c r="F1735" s="15" t="n">
        <v>0.18</v>
      </c>
      <c r="G1735" s="15" t="s">
        <v>15</v>
      </c>
      <c r="H1735" s="15" t="n">
        <f aca="false">VLOOKUP(E1735,[1]Sayfa4!E$1:H$1048576,4,0)</f>
        <v>493.83</v>
      </c>
      <c r="I1735" s="15" t="n">
        <f aca="false">H1735*(1+F1735)/0.85</f>
        <v>685.552235294118</v>
      </c>
      <c r="J1735" s="79" t="n">
        <f aca="false">VLOOKUP(E1735,[1]Sayfa4!E$1:I$1048576,5,0)</f>
        <v>8697659887117</v>
      </c>
      <c r="K1735" s="61"/>
    </row>
    <row r="1736" s="73" customFormat="true" ht="15" hidden="false" customHeight="false" outlineLevel="0" collapsed="false">
      <c r="A1736" s="3" t="s">
        <v>4160</v>
      </c>
      <c r="B1736" s="15" t="s">
        <v>11</v>
      </c>
      <c r="C1736" s="15" t="s">
        <v>4019</v>
      </c>
      <c r="D1736" s="15" t="s">
        <v>4020</v>
      </c>
      <c r="E1736" s="15" t="s">
        <v>4161</v>
      </c>
      <c r="F1736" s="15" t="n">
        <v>0.18</v>
      </c>
      <c r="G1736" s="15" t="s">
        <v>15</v>
      </c>
      <c r="H1736" s="15" t="n">
        <f aca="false">VLOOKUP(E1736,[1]Sayfa4!E$1:H$1048576,4,0)</f>
        <v>481.275</v>
      </c>
      <c r="I1736" s="15" t="n">
        <f aca="false">H1736*(1+F1736)/0.85</f>
        <v>668.122941176471</v>
      </c>
      <c r="J1736" s="79" t="n">
        <f aca="false">VLOOKUP(E1736,[1]Sayfa4!E$1:I$1048576,5,0)</f>
        <v>8697659882556</v>
      </c>
      <c r="K1736" s="61"/>
    </row>
    <row r="1737" s="73" customFormat="true" ht="15" hidden="false" customHeight="false" outlineLevel="0" collapsed="false">
      <c r="A1737" s="3" t="s">
        <v>4162</v>
      </c>
      <c r="B1737" s="15" t="s">
        <v>11</v>
      </c>
      <c r="C1737" s="15" t="s">
        <v>4019</v>
      </c>
      <c r="D1737" s="15" t="s">
        <v>4020</v>
      </c>
      <c r="E1737" s="15" t="s">
        <v>4163</v>
      </c>
      <c r="F1737" s="15" t="n">
        <v>0.18</v>
      </c>
      <c r="G1737" s="15" t="s">
        <v>15</v>
      </c>
      <c r="H1737" s="15" t="n">
        <f aca="false">VLOOKUP(E1737,[1]Sayfa4!E$1:H$1048576,4,0)</f>
        <v>489.645</v>
      </c>
      <c r="I1737" s="15" t="n">
        <f aca="false">H1737*(1+F1737)/0.85</f>
        <v>679.742470588235</v>
      </c>
      <c r="J1737" s="79" t="n">
        <f aca="false">VLOOKUP(E1737,[1]Sayfa4!E$1:I$1048576,5,0)</f>
        <v>8699071023593</v>
      </c>
      <c r="K1737" s="61"/>
    </row>
    <row r="1738" s="73" customFormat="true" ht="15" hidden="false" customHeight="false" outlineLevel="0" collapsed="false">
      <c r="A1738" s="3" t="s">
        <v>4164</v>
      </c>
      <c r="B1738" s="15" t="s">
        <v>11</v>
      </c>
      <c r="C1738" s="15" t="s">
        <v>4019</v>
      </c>
      <c r="D1738" s="15" t="s">
        <v>4020</v>
      </c>
      <c r="E1738" s="15" t="s">
        <v>4165</v>
      </c>
      <c r="F1738" s="15" t="n">
        <v>0.18</v>
      </c>
      <c r="G1738" s="15" t="s">
        <v>15</v>
      </c>
      <c r="H1738" s="15" t="n">
        <f aca="false">VLOOKUP(E1738,[1]Sayfa4!E$1:H$1048576,4,0)</f>
        <v>703.08</v>
      </c>
      <c r="I1738" s="15" t="n">
        <f aca="false">H1738*(1+F1738)/0.85</f>
        <v>976.040470588235</v>
      </c>
      <c r="J1738" s="79" t="n">
        <f aca="false">VLOOKUP(E1738,[1]Sayfa4!E$1:I$1048576,5,0)</f>
        <v>8697659882563</v>
      </c>
      <c r="K1738" s="61"/>
    </row>
    <row r="1739" s="73" customFormat="true" ht="15" hidden="false" customHeight="false" outlineLevel="0" collapsed="false">
      <c r="A1739" s="3" t="s">
        <v>4166</v>
      </c>
      <c r="B1739" s="15" t="s">
        <v>11</v>
      </c>
      <c r="C1739" s="15" t="s">
        <v>4019</v>
      </c>
      <c r="D1739" s="15" t="s">
        <v>4020</v>
      </c>
      <c r="E1739" s="15" t="s">
        <v>4167</v>
      </c>
      <c r="F1739" s="15" t="n">
        <v>0.18</v>
      </c>
      <c r="G1739" s="15" t="s">
        <v>15</v>
      </c>
      <c r="H1739" s="15" t="n">
        <f aca="false">VLOOKUP(E1739,[1]Sayfa4!E$1:H$1048576,4,0)</f>
        <v>887.22</v>
      </c>
      <c r="I1739" s="15" t="n">
        <f aca="false">H1739*(1+F1739)/0.85</f>
        <v>1231.67011764706</v>
      </c>
      <c r="J1739" s="79" t="n">
        <f aca="false">VLOOKUP(E1739,[1]Sayfa4!E$1:I$1048576,5,0)</f>
        <v>8697659882570</v>
      </c>
      <c r="K1739" s="61"/>
    </row>
    <row r="1740" s="73" customFormat="true" ht="15" hidden="false" customHeight="false" outlineLevel="0" collapsed="false">
      <c r="A1740" s="3" t="s">
        <v>4168</v>
      </c>
      <c r="B1740" s="15" t="s">
        <v>11</v>
      </c>
      <c r="C1740" s="15" t="s">
        <v>4019</v>
      </c>
      <c r="D1740" s="15" t="s">
        <v>4020</v>
      </c>
      <c r="E1740" s="15" t="s">
        <v>4169</v>
      </c>
      <c r="F1740" s="15" t="n">
        <v>0.18</v>
      </c>
      <c r="G1740" s="15" t="s">
        <v>15</v>
      </c>
      <c r="H1740" s="15" t="n">
        <f aca="false">VLOOKUP(E1740,[1]Sayfa4!E$1:H$1048576,4,0)</f>
        <v>112.995</v>
      </c>
      <c r="I1740" s="15" t="n">
        <f aca="false">H1740*(1+F1740)/0.85</f>
        <v>156.863647058824</v>
      </c>
      <c r="J1740" s="79" t="n">
        <f aca="false">VLOOKUP(E1740,[1]Sayfa4!E$1:I$1048576,5,0)</f>
        <v>8697659883003</v>
      </c>
      <c r="K1740" s="61"/>
    </row>
    <row r="1741" s="73" customFormat="true" ht="15" hidden="false" customHeight="false" outlineLevel="0" collapsed="false">
      <c r="A1741" s="3" t="s">
        <v>4170</v>
      </c>
      <c r="B1741" s="15" t="s">
        <v>11</v>
      </c>
      <c r="C1741" s="15" t="s">
        <v>4019</v>
      </c>
      <c r="D1741" s="15" t="s">
        <v>4020</v>
      </c>
      <c r="E1741" s="15" t="s">
        <v>4171</v>
      </c>
      <c r="F1741" s="15" t="n">
        <v>0.18</v>
      </c>
      <c r="G1741" s="15" t="s">
        <v>15</v>
      </c>
      <c r="H1741" s="15" t="n">
        <f aca="false">VLOOKUP(E1741,[1]Sayfa4!E$1:H$1048576,4,0)</f>
        <v>133.92</v>
      </c>
      <c r="I1741" s="15" t="n">
        <f aca="false">H1741*(1+F1741)/0.85</f>
        <v>185.912470588235</v>
      </c>
      <c r="J1741" s="79" t="n">
        <f aca="false">VLOOKUP(E1741,[1]Sayfa4!E$1:I$1048576,5,0)</f>
        <v>8697659883010</v>
      </c>
      <c r="K1741" s="61"/>
    </row>
    <row r="1742" s="73" customFormat="true" ht="15" hidden="false" customHeight="false" outlineLevel="0" collapsed="false">
      <c r="A1742" s="3" t="s">
        <v>4172</v>
      </c>
      <c r="B1742" s="15" t="s">
        <v>11</v>
      </c>
      <c r="C1742" s="15" t="s">
        <v>4019</v>
      </c>
      <c r="D1742" s="15" t="s">
        <v>4020</v>
      </c>
      <c r="E1742" s="15" t="s">
        <v>4173</v>
      </c>
      <c r="F1742" s="15" t="n">
        <v>0.18</v>
      </c>
      <c r="G1742" s="15" t="s">
        <v>15</v>
      </c>
      <c r="H1742" s="15" t="n">
        <f aca="false">VLOOKUP(E1742,[1]Sayfa4!E$1:H$1048576,4,0)</f>
        <v>159.03</v>
      </c>
      <c r="I1742" s="15" t="n">
        <f aca="false">H1742*(1+F1742)/0.85</f>
        <v>220.771058823529</v>
      </c>
      <c r="J1742" s="79" t="n">
        <f aca="false">VLOOKUP(E1742,[1]Sayfa4!E$1:I$1048576,5,0)</f>
        <v>8697659883027</v>
      </c>
      <c r="K1742" s="61"/>
    </row>
    <row r="1743" s="73" customFormat="true" ht="15" hidden="false" customHeight="false" outlineLevel="0" collapsed="false">
      <c r="A1743" s="3" t="s">
        <v>4174</v>
      </c>
      <c r="B1743" s="15" t="s">
        <v>11</v>
      </c>
      <c r="C1743" s="15" t="s">
        <v>4019</v>
      </c>
      <c r="D1743" s="15" t="s">
        <v>4020</v>
      </c>
      <c r="E1743" s="15" t="s">
        <v>4175</v>
      </c>
      <c r="F1743" s="15" t="n">
        <v>0.18</v>
      </c>
      <c r="G1743" s="15" t="s">
        <v>15</v>
      </c>
      <c r="H1743" s="15" t="n">
        <f aca="false">VLOOKUP(E1743,[1]Sayfa4!E$1:H$1048576,4,0)</f>
        <v>284.58</v>
      </c>
      <c r="I1743" s="15" t="n">
        <f aca="false">H1743*(1+F1743)/0.85</f>
        <v>395.064</v>
      </c>
      <c r="J1743" s="79" t="n">
        <f aca="false">VLOOKUP(E1743,[1]Sayfa4!E$1:I$1048576,5,0)</f>
        <v>8697659884000</v>
      </c>
      <c r="K1743" s="61"/>
    </row>
    <row r="1744" s="73" customFormat="true" ht="15" hidden="false" customHeight="false" outlineLevel="0" collapsed="false">
      <c r="A1744" s="3" t="s">
        <v>4176</v>
      </c>
      <c r="B1744" s="15" t="s">
        <v>11</v>
      </c>
      <c r="C1744" s="15" t="s">
        <v>4019</v>
      </c>
      <c r="D1744" s="15" t="s">
        <v>4020</v>
      </c>
      <c r="E1744" s="15" t="s">
        <v>4177</v>
      </c>
      <c r="F1744" s="15" t="n">
        <v>0.18</v>
      </c>
      <c r="G1744" s="15" t="s">
        <v>15</v>
      </c>
      <c r="H1744" s="15" t="n">
        <f aca="false">VLOOKUP(E1744,[1]Sayfa4!E$1:H$1048576,4,0)</f>
        <v>217.62</v>
      </c>
      <c r="I1744" s="15" t="n">
        <f aca="false">H1744*(1+F1744)/0.85</f>
        <v>302.107764705882</v>
      </c>
      <c r="J1744" s="79" t="n">
        <f aca="false">VLOOKUP(E1744,[1]Sayfa4!E$1:I$1048576,5,0)</f>
        <v>8697659884017</v>
      </c>
      <c r="K1744" s="61"/>
    </row>
    <row r="1745" s="73" customFormat="true" ht="15" hidden="false" customHeight="false" outlineLevel="0" collapsed="false">
      <c r="A1745" s="3" t="s">
        <v>4178</v>
      </c>
      <c r="B1745" s="15" t="s">
        <v>11</v>
      </c>
      <c r="C1745" s="15" t="s">
        <v>4019</v>
      </c>
      <c r="D1745" s="15" t="s">
        <v>4020</v>
      </c>
      <c r="E1745" s="15" t="s">
        <v>4179</v>
      </c>
      <c r="F1745" s="15" t="n">
        <v>0.18</v>
      </c>
      <c r="G1745" s="15" t="s">
        <v>15</v>
      </c>
      <c r="H1745" s="15" t="n">
        <f aca="false">VLOOKUP(E1745,[1]Sayfa4!E$1:H$1048576,4,0)</f>
        <v>456.165</v>
      </c>
      <c r="I1745" s="15" t="n">
        <f aca="false">H1745*(1+F1745)/0.85</f>
        <v>633.264352941177</v>
      </c>
      <c r="J1745" s="79" t="n">
        <f aca="false">VLOOKUP(E1745,[1]Sayfa4!E$1:I$1048576,5,0)</f>
        <v>8697659884024</v>
      </c>
      <c r="K1745" s="61"/>
    </row>
    <row r="1746" s="73" customFormat="true" ht="15" hidden="false" customHeight="false" outlineLevel="0" collapsed="false">
      <c r="A1746" s="3" t="s">
        <v>4180</v>
      </c>
      <c r="B1746" s="15" t="s">
        <v>11</v>
      </c>
      <c r="C1746" s="15" t="s">
        <v>4019</v>
      </c>
      <c r="D1746" s="15" t="s">
        <v>4020</v>
      </c>
      <c r="E1746" s="15" t="s">
        <v>4181</v>
      </c>
      <c r="F1746" s="15" t="n">
        <v>0.18</v>
      </c>
      <c r="G1746" s="15" t="s">
        <v>15</v>
      </c>
      <c r="H1746" s="15" t="n">
        <f aca="false">VLOOKUP(E1746,[1]Sayfa4!E$1:H$1048576,4,0)</f>
        <v>547.398</v>
      </c>
      <c r="I1746" s="15" t="n">
        <f aca="false">H1746*(1+F1746)/0.85</f>
        <v>759.917223529412</v>
      </c>
      <c r="J1746" s="79" t="n">
        <f aca="false">VLOOKUP(E1746,[1]Sayfa4!E$1:I$1048576,5,0)</f>
        <v>8697659884031</v>
      </c>
      <c r="K1746" s="61"/>
    </row>
    <row r="1747" s="73" customFormat="true" ht="15" hidden="false" customHeight="false" outlineLevel="0" collapsed="false">
      <c r="A1747" s="3" t="s">
        <v>4182</v>
      </c>
      <c r="B1747" s="15" t="s">
        <v>11</v>
      </c>
      <c r="C1747" s="15" t="s">
        <v>4019</v>
      </c>
      <c r="D1747" s="15" t="s">
        <v>4020</v>
      </c>
      <c r="E1747" s="15" t="s">
        <v>4183</v>
      </c>
      <c r="F1747" s="15" t="n">
        <v>0.18</v>
      </c>
      <c r="G1747" s="15" t="s">
        <v>15</v>
      </c>
      <c r="H1747" s="15" t="n">
        <f aca="false">VLOOKUP(E1747,[1]Sayfa4!E$1:H$1048576,4,0)</f>
        <v>661.23</v>
      </c>
      <c r="I1747" s="15" t="n">
        <f aca="false">H1747*(1+F1747)/0.85</f>
        <v>917.942823529412</v>
      </c>
      <c r="J1747" s="79" t="n">
        <f aca="false">VLOOKUP(E1747,[1]Sayfa4!E$1:I$1048576,5,0)</f>
        <v>8697659884048</v>
      </c>
      <c r="K1747" s="61"/>
    </row>
    <row r="1748" s="73" customFormat="true" ht="15" hidden="false" customHeight="false" outlineLevel="0" collapsed="false">
      <c r="A1748" s="3" t="s">
        <v>4184</v>
      </c>
      <c r="B1748" s="15" t="s">
        <v>11</v>
      </c>
      <c r="C1748" s="15" t="s">
        <v>4019</v>
      </c>
      <c r="D1748" s="15" t="s">
        <v>4020</v>
      </c>
      <c r="E1748" s="15" t="s">
        <v>4185</v>
      </c>
      <c r="F1748" s="15" t="n">
        <v>0.18</v>
      </c>
      <c r="G1748" s="15" t="s">
        <v>15</v>
      </c>
      <c r="H1748" s="15" t="n">
        <f aca="false">VLOOKUP(E1748,[1]Sayfa4!E$1:H$1048576,4,0)</f>
        <v>878.85</v>
      </c>
      <c r="I1748" s="15" t="n">
        <f aca="false">H1748*(1+F1748)/0.85</f>
        <v>1220.05058823529</v>
      </c>
      <c r="J1748" s="79" t="n">
        <f aca="false">VLOOKUP(E1748,[1]Sayfa4!E$1:I$1048576,5,0)</f>
        <v>8697659884055</v>
      </c>
      <c r="K1748" s="61"/>
    </row>
    <row r="1749" s="73" customFormat="true" ht="15" hidden="false" customHeight="false" outlineLevel="0" collapsed="false">
      <c r="A1749" s="3" t="s">
        <v>4186</v>
      </c>
      <c r="B1749" s="15" t="s">
        <v>11</v>
      </c>
      <c r="C1749" s="15" t="s">
        <v>4019</v>
      </c>
      <c r="D1749" s="15" t="s">
        <v>4020</v>
      </c>
      <c r="E1749" s="15" t="s">
        <v>4187</v>
      </c>
      <c r="F1749" s="15" t="n">
        <v>0.18</v>
      </c>
      <c r="G1749" s="15" t="s">
        <v>15</v>
      </c>
      <c r="H1749" s="15" t="n">
        <f aca="false">VLOOKUP(E1749,[1]Sayfa4!E$1:H$1048576,4,0)</f>
        <v>439.425</v>
      </c>
      <c r="I1749" s="15" t="n">
        <f aca="false">H1749*(1+F1749)/0.85</f>
        <v>610.025294117647</v>
      </c>
      <c r="J1749" s="79" t="n">
        <f aca="false">VLOOKUP(E1749,[1]Sayfa4!E$1:I$1048576,5,0)</f>
        <v>8697659884079</v>
      </c>
      <c r="K1749" s="61"/>
    </row>
    <row r="1750" s="73" customFormat="true" ht="15" hidden="false" customHeight="false" outlineLevel="0" collapsed="false">
      <c r="A1750" s="3" t="s">
        <v>4188</v>
      </c>
      <c r="B1750" s="15" t="s">
        <v>11</v>
      </c>
      <c r="C1750" s="15" t="s">
        <v>4019</v>
      </c>
      <c r="D1750" s="15" t="s">
        <v>4020</v>
      </c>
      <c r="E1750" s="15" t="s">
        <v>4189</v>
      </c>
      <c r="F1750" s="15" t="n">
        <v>0.18</v>
      </c>
      <c r="G1750" s="15" t="s">
        <v>15</v>
      </c>
      <c r="H1750" s="15" t="n">
        <f aca="false">VLOOKUP(E1750,[1]Sayfa4!E$1:H$1048576,4,0)</f>
        <v>564.975</v>
      </c>
      <c r="I1750" s="15" t="n">
        <f aca="false">H1750*(1+F1750)/0.85</f>
        <v>784.318235294118</v>
      </c>
      <c r="J1750" s="79" t="n">
        <f aca="false">VLOOKUP(E1750,[1]Sayfa4!E$1:I$1048576,5,0)</f>
        <v>8697659884086</v>
      </c>
      <c r="K1750" s="61"/>
    </row>
    <row r="1751" s="73" customFormat="true" ht="15" hidden="false" customHeight="false" outlineLevel="0" collapsed="false">
      <c r="A1751" s="3" t="s">
        <v>4190</v>
      </c>
      <c r="B1751" s="15" t="s">
        <v>11</v>
      </c>
      <c r="C1751" s="15" t="s">
        <v>4019</v>
      </c>
      <c r="D1751" s="15" t="s">
        <v>4020</v>
      </c>
      <c r="E1751" s="15" t="s">
        <v>4191</v>
      </c>
      <c r="F1751" s="15" t="n">
        <v>0.18</v>
      </c>
      <c r="G1751" s="15" t="s">
        <v>15</v>
      </c>
      <c r="H1751" s="15" t="n">
        <f aca="false">VLOOKUP(E1751,[1]Sayfa4!E$1:H$1048576,4,0)</f>
        <v>351.54</v>
      </c>
      <c r="I1751" s="15" t="n">
        <f aca="false">H1751*(1+F1751)/0.85</f>
        <v>488.020235294118</v>
      </c>
      <c r="J1751" s="79" t="n">
        <f aca="false">VLOOKUP(E1751,[1]Sayfa4!E$1:I$1048576,5,0)</f>
        <v>8697659884093</v>
      </c>
      <c r="K1751" s="61"/>
    </row>
    <row r="1752" s="73" customFormat="true" ht="15" hidden="false" customHeight="false" outlineLevel="0" collapsed="false">
      <c r="A1752" s="3" t="s">
        <v>4192</v>
      </c>
      <c r="B1752" s="15" t="s">
        <v>11</v>
      </c>
      <c r="C1752" s="15" t="s">
        <v>4019</v>
      </c>
      <c r="D1752" s="15" t="s">
        <v>4020</v>
      </c>
      <c r="E1752" s="15" t="s">
        <v>4193</v>
      </c>
      <c r="F1752" s="15" t="n">
        <v>0.18</v>
      </c>
      <c r="G1752" s="15" t="s">
        <v>15</v>
      </c>
      <c r="H1752" s="15" t="n">
        <f aca="false">VLOOKUP(E1752,[1]Sayfa4!E$1:H$1048576,4,0)</f>
        <v>414.315</v>
      </c>
      <c r="I1752" s="15" t="n">
        <f aca="false">H1752*(1+F1752)/0.85</f>
        <v>575.166705882353</v>
      </c>
      <c r="J1752" s="79" t="n">
        <f aca="false">VLOOKUP(E1752,[1]Sayfa4!E$1:I$1048576,5,0)</f>
        <v>8697659884109</v>
      </c>
      <c r="K1752" s="61"/>
    </row>
    <row r="1753" s="73" customFormat="true" ht="15" hidden="false" customHeight="false" outlineLevel="0" collapsed="false">
      <c r="A1753" s="3" t="s">
        <v>4194</v>
      </c>
      <c r="B1753" s="15" t="s">
        <v>11</v>
      </c>
      <c r="C1753" s="15" t="s">
        <v>4019</v>
      </c>
      <c r="D1753" s="15" t="s">
        <v>4020</v>
      </c>
      <c r="E1753" s="15" t="s">
        <v>4195</v>
      </c>
      <c r="F1753" s="15" t="n">
        <v>0.18</v>
      </c>
      <c r="G1753" s="15" t="s">
        <v>15</v>
      </c>
      <c r="H1753" s="15" t="n">
        <f aca="false">VLOOKUP(E1753,[1]Sayfa4!E$1:H$1048576,4,0)</f>
        <v>615.195</v>
      </c>
      <c r="I1753" s="15" t="n">
        <f aca="false">H1753*(1+F1753)/0.85</f>
        <v>854.035411764706</v>
      </c>
      <c r="J1753" s="79" t="n">
        <f aca="false">VLOOKUP(E1753,[1]Sayfa4!E$1:I$1048576,5,0)</f>
        <v>8697659884116</v>
      </c>
      <c r="K1753" s="61"/>
    </row>
    <row r="1754" s="73" customFormat="true" ht="15" hidden="false" customHeight="false" outlineLevel="0" collapsed="false">
      <c r="A1754" s="3" t="s">
        <v>4196</v>
      </c>
      <c r="B1754" s="15" t="s">
        <v>11</v>
      </c>
      <c r="C1754" s="15" t="s">
        <v>4019</v>
      </c>
      <c r="D1754" s="15" t="s">
        <v>4020</v>
      </c>
      <c r="E1754" s="15" t="s">
        <v>4197</v>
      </c>
      <c r="F1754" s="15" t="n">
        <v>0.18</v>
      </c>
      <c r="G1754" s="15" t="s">
        <v>15</v>
      </c>
      <c r="H1754" s="15" t="n">
        <f aca="false">VLOOKUP(E1754,[1]Sayfa4!E$1:H$1048576,4,0)</f>
        <v>305.505</v>
      </c>
      <c r="I1754" s="15" t="n">
        <f aca="false">H1754*(1+F1754)/0.85</f>
        <v>424.112823529412</v>
      </c>
      <c r="J1754" s="79" t="n">
        <f aca="false">VLOOKUP(E1754,[1]Sayfa4!E$1:I$1048576,5,0)</f>
        <v>8699071023616</v>
      </c>
      <c r="K1754" s="61"/>
    </row>
    <row r="1755" s="73" customFormat="true" ht="15" hidden="false" customHeight="false" outlineLevel="0" collapsed="false">
      <c r="A1755" s="3" t="s">
        <v>4198</v>
      </c>
      <c r="B1755" s="15" t="s">
        <v>11</v>
      </c>
      <c r="C1755" s="15" t="s">
        <v>4019</v>
      </c>
      <c r="D1755" s="15" t="s">
        <v>4020</v>
      </c>
      <c r="E1755" s="15" t="s">
        <v>4199</v>
      </c>
      <c r="F1755" s="15" t="n">
        <v>0.18</v>
      </c>
      <c r="G1755" s="15" t="s">
        <v>15</v>
      </c>
      <c r="H1755" s="15" t="n">
        <f aca="false">VLOOKUP(E1755,[1]Sayfa4!E$1:H$1048576,4,0)</f>
        <v>661.23</v>
      </c>
      <c r="I1755" s="15" t="n">
        <f aca="false">H1755*(1+F1755)/0.85</f>
        <v>917.942823529412</v>
      </c>
      <c r="J1755" s="79" t="n">
        <f aca="false">VLOOKUP(E1755,[1]Sayfa4!E$1:I$1048576,5,0)</f>
        <v>8699071023623</v>
      </c>
      <c r="K1755" s="61"/>
    </row>
    <row r="1756" s="73" customFormat="true" ht="15" hidden="false" customHeight="false" outlineLevel="0" collapsed="false">
      <c r="A1756" s="3" t="s">
        <v>4200</v>
      </c>
      <c r="B1756" s="15" t="s">
        <v>11</v>
      </c>
      <c r="C1756" s="15" t="s">
        <v>4019</v>
      </c>
      <c r="D1756" s="15" t="s">
        <v>4020</v>
      </c>
      <c r="E1756" s="15" t="s">
        <v>4201</v>
      </c>
      <c r="F1756" s="15" t="n">
        <v>0.18</v>
      </c>
      <c r="G1756" s="15" t="s">
        <v>15</v>
      </c>
      <c r="H1756" s="15" t="n">
        <f aca="false">VLOOKUP(E1756,[1]Sayfa4!E$1:H$1048576,4,0)</f>
        <v>188.325</v>
      </c>
      <c r="I1756" s="15" t="n">
        <f aca="false">H1756*(1+F1756)/0.85</f>
        <v>261.439411764706</v>
      </c>
      <c r="J1756" s="79" t="n">
        <f aca="false">VLOOKUP(E1756,[1]Sayfa4!E$1:I$1048576,5,0)</f>
        <v>8697659882709</v>
      </c>
      <c r="K1756" s="61"/>
    </row>
    <row r="1757" s="73" customFormat="true" ht="15" hidden="false" customHeight="false" outlineLevel="0" collapsed="false">
      <c r="A1757" s="3" t="s">
        <v>4202</v>
      </c>
      <c r="B1757" s="15" t="s">
        <v>11</v>
      </c>
      <c r="C1757" s="15" t="s">
        <v>4019</v>
      </c>
      <c r="D1757" s="15" t="s">
        <v>4020</v>
      </c>
      <c r="E1757" s="15" t="s">
        <v>4203</v>
      </c>
      <c r="F1757" s="15" t="n">
        <v>0.18</v>
      </c>
      <c r="G1757" s="15" t="s">
        <v>15</v>
      </c>
      <c r="H1757" s="15" t="n">
        <f aca="false">VLOOKUP(E1757,[1]Sayfa4!E$1:H$1048576,4,0)</f>
        <v>112.995</v>
      </c>
      <c r="I1757" s="15" t="n">
        <f aca="false">H1757*(1+F1757)/0.85</f>
        <v>156.863647058824</v>
      </c>
      <c r="J1757" s="79" t="n">
        <f aca="false">VLOOKUP(E1757,[1]Sayfa4!E$1:I$1048576,5,0)</f>
        <v>8697659886875</v>
      </c>
      <c r="K1757" s="61"/>
    </row>
    <row r="1758" s="73" customFormat="true" ht="15" hidden="false" customHeight="false" outlineLevel="0" collapsed="false">
      <c r="A1758" s="3" t="s">
        <v>4204</v>
      </c>
      <c r="B1758" s="15" t="s">
        <v>11</v>
      </c>
      <c r="C1758" s="15" t="s">
        <v>4019</v>
      </c>
      <c r="D1758" s="15" t="s">
        <v>4205</v>
      </c>
      <c r="E1758" s="15" t="s">
        <v>4206</v>
      </c>
      <c r="F1758" s="15" t="n">
        <v>0.18</v>
      </c>
      <c r="G1758" s="15" t="s">
        <v>15</v>
      </c>
      <c r="H1758" s="15" t="n">
        <f aca="false">VLOOKUP(E1758,[1]Sayfa4!E$1:H$1048576,4,0)</f>
        <v>7.533</v>
      </c>
      <c r="I1758" s="15" t="n">
        <f aca="false">H1758*(1+F1758)/0.85</f>
        <v>10.4575764705882</v>
      </c>
      <c r="J1758" s="79" t="n">
        <f aca="false">VLOOKUP(E1758,[1]Sayfa4!E$1:I$1048576,5,0)</f>
        <v>8697659886813</v>
      </c>
      <c r="K1758" s="61"/>
    </row>
    <row r="1759" s="73" customFormat="true" ht="15" hidden="false" customHeight="false" outlineLevel="0" collapsed="false">
      <c r="A1759" s="3" t="s">
        <v>4207</v>
      </c>
      <c r="B1759" s="15" t="s">
        <v>11</v>
      </c>
      <c r="C1759" s="15" t="s">
        <v>4019</v>
      </c>
      <c r="D1759" s="15" t="s">
        <v>4205</v>
      </c>
      <c r="E1759" s="15" t="s">
        <v>4208</v>
      </c>
      <c r="F1759" s="15" t="n">
        <v>0.18</v>
      </c>
      <c r="G1759" s="15" t="s">
        <v>15</v>
      </c>
      <c r="H1759" s="15" t="n">
        <f aca="false">VLOOKUP(E1759,[1]Sayfa4!E$1:H$1048576,4,0)</f>
        <v>12.0528</v>
      </c>
      <c r="I1759" s="15" t="n">
        <f aca="false">H1759*(1+F1759)/0.85</f>
        <v>16.7321223529412</v>
      </c>
      <c r="J1759" s="79" t="n">
        <f aca="false">VLOOKUP(E1759,[1]Sayfa4!E$1:I$1048576,5,0)</f>
        <v>8697659886820</v>
      </c>
      <c r="K1759" s="61"/>
    </row>
    <row r="1760" s="73" customFormat="true" ht="15" hidden="false" customHeight="false" outlineLevel="0" collapsed="false">
      <c r="A1760" s="3" t="s">
        <v>4209</v>
      </c>
      <c r="B1760" s="15" t="s">
        <v>11</v>
      </c>
      <c r="C1760" s="15" t="s">
        <v>4019</v>
      </c>
      <c r="D1760" s="15" t="s">
        <v>4205</v>
      </c>
      <c r="E1760" s="15" t="s">
        <v>4210</v>
      </c>
      <c r="F1760" s="15" t="n">
        <v>0.18</v>
      </c>
      <c r="G1760" s="15" t="s">
        <v>15</v>
      </c>
      <c r="H1760" s="15" t="n">
        <f aca="false">VLOOKUP(E1760,[1]Sayfa4!E$1:H$1048576,4,0)</f>
        <v>18.1629</v>
      </c>
      <c r="I1760" s="15" t="n">
        <f aca="false">H1760*(1+F1760)/0.85</f>
        <v>25.2143788235294</v>
      </c>
      <c r="J1760" s="79" t="n">
        <f aca="false">VLOOKUP(E1760,[1]Sayfa4!E$1:I$1048576,5,0)</f>
        <v>8693245049372</v>
      </c>
      <c r="K1760" s="61"/>
    </row>
    <row r="1761" s="73" customFormat="true" ht="15" hidden="false" customHeight="false" outlineLevel="0" collapsed="false">
      <c r="A1761" s="3" t="s">
        <v>4211</v>
      </c>
      <c r="B1761" s="15" t="s">
        <v>11</v>
      </c>
      <c r="C1761" s="15" t="s">
        <v>4019</v>
      </c>
      <c r="D1761" s="15" t="s">
        <v>4205</v>
      </c>
      <c r="E1761" s="15" t="s">
        <v>4212</v>
      </c>
      <c r="F1761" s="15" t="n">
        <v>0.18</v>
      </c>
      <c r="G1761" s="15" t="s">
        <v>15</v>
      </c>
      <c r="H1761" s="15" t="n">
        <f aca="false">VLOOKUP(E1761,[1]Sayfa4!E$1:H$1048576,4,0)</f>
        <v>37.665</v>
      </c>
      <c r="I1761" s="15" t="n">
        <f aca="false">H1761*(1+F1761)/0.85</f>
        <v>52.2878823529412</v>
      </c>
      <c r="J1761" s="79" t="n">
        <f aca="false">VLOOKUP(E1761,[1]Sayfa4!E$1:I$1048576,5,0)</f>
        <v>8697659889791</v>
      </c>
      <c r="K1761" s="61"/>
    </row>
    <row r="1762" s="73" customFormat="true" ht="15" hidden="false" customHeight="false" outlineLevel="0" collapsed="false">
      <c r="A1762" s="3" t="s">
        <v>4213</v>
      </c>
      <c r="B1762" s="15" t="s">
        <v>11</v>
      </c>
      <c r="C1762" s="15" t="s">
        <v>4019</v>
      </c>
      <c r="D1762" s="15" t="s">
        <v>4205</v>
      </c>
      <c r="E1762" s="15" t="s">
        <v>4214</v>
      </c>
      <c r="F1762" s="15" t="n">
        <v>0.18</v>
      </c>
      <c r="G1762" s="15" t="s">
        <v>15</v>
      </c>
      <c r="H1762" s="15" t="n">
        <f aca="false">VLOOKUP(E1762,[1]Sayfa4!E$1:H$1048576,4,0)</f>
        <v>6.7797</v>
      </c>
      <c r="I1762" s="15" t="n">
        <f aca="false">H1762*(1+F1762)/0.85</f>
        <v>9.41181882352941</v>
      </c>
      <c r="J1762" s="79" t="n">
        <f aca="false">VLOOKUP(E1762,[1]Sayfa4!E$1:I$1048576,5,0)</f>
        <v>8697659881092</v>
      </c>
      <c r="K1762" s="61"/>
    </row>
    <row r="1763" s="73" customFormat="true" ht="15" hidden="false" customHeight="false" outlineLevel="0" collapsed="false">
      <c r="A1763" s="3" t="s">
        <v>4215</v>
      </c>
      <c r="B1763" s="15" t="s">
        <v>11</v>
      </c>
      <c r="C1763" s="15" t="s">
        <v>4019</v>
      </c>
      <c r="D1763" s="15" t="s">
        <v>4205</v>
      </c>
      <c r="E1763" s="15" t="s">
        <v>4216</v>
      </c>
      <c r="F1763" s="15" t="n">
        <v>0.18</v>
      </c>
      <c r="G1763" s="15" t="s">
        <v>15</v>
      </c>
      <c r="H1763" s="15" t="n">
        <f aca="false">VLOOKUP(E1763,[1]Sayfa4!E$1:H$1048576,4,0)</f>
        <v>9.9603</v>
      </c>
      <c r="I1763" s="15" t="n">
        <f aca="false">H1763*(1+F1763)/0.85</f>
        <v>13.82724</v>
      </c>
      <c r="J1763" s="79" t="n">
        <f aca="false">VLOOKUP(E1763,[1]Sayfa4!E$1:I$1048576,5,0)</f>
        <v>8693245049310</v>
      </c>
      <c r="K1763" s="61"/>
    </row>
    <row r="1764" s="73" customFormat="true" ht="15" hidden="false" customHeight="false" outlineLevel="0" collapsed="false">
      <c r="A1764" s="3" t="s">
        <v>4217</v>
      </c>
      <c r="B1764" s="15" t="s">
        <v>11</v>
      </c>
      <c r="C1764" s="15" t="s">
        <v>4019</v>
      </c>
      <c r="D1764" s="15" t="s">
        <v>4205</v>
      </c>
      <c r="E1764" s="15" t="s">
        <v>4218</v>
      </c>
      <c r="F1764" s="15" t="n">
        <v>0.18</v>
      </c>
      <c r="G1764" s="15" t="s">
        <v>15</v>
      </c>
      <c r="H1764" s="15" t="n">
        <f aca="false">VLOOKUP(E1764,[1]Sayfa4!E$1:H$1048576,4,0)</f>
        <v>15.8193</v>
      </c>
      <c r="I1764" s="15" t="n">
        <f aca="false">H1764*(1+F1764)/0.85</f>
        <v>21.9609105882353</v>
      </c>
      <c r="J1764" s="79" t="n">
        <f aca="false">VLOOKUP(E1764,[1]Sayfa4!E$1:I$1048576,5,0)</f>
        <v>8693245049259</v>
      </c>
      <c r="K1764" s="61"/>
    </row>
    <row r="1765" s="73" customFormat="true" ht="15" hidden="false" customHeight="false" outlineLevel="0" collapsed="false">
      <c r="A1765" s="3" t="s">
        <v>4219</v>
      </c>
      <c r="B1765" s="15" t="s">
        <v>11</v>
      </c>
      <c r="C1765" s="15" t="s">
        <v>4019</v>
      </c>
      <c r="D1765" s="15" t="s">
        <v>4205</v>
      </c>
      <c r="E1765" s="15" t="s">
        <v>4220</v>
      </c>
      <c r="F1765" s="15" t="n">
        <v>0.18</v>
      </c>
      <c r="G1765" s="15" t="s">
        <v>15</v>
      </c>
      <c r="H1765" s="15" t="n">
        <f aca="false">VLOOKUP(E1765,[1]Sayfa4!E$1:H$1048576,4,0)</f>
        <v>16.74</v>
      </c>
      <c r="I1765" s="15" t="n">
        <f aca="false">H1765*(1+F1765)/0.85</f>
        <v>23.2390588235294</v>
      </c>
      <c r="J1765" s="79" t="n">
        <f aca="false">VLOOKUP(E1765,[1]Sayfa4!E$1:I$1048576,5,0)</f>
        <v>8697659881122</v>
      </c>
      <c r="K1765" s="61"/>
    </row>
    <row r="1766" s="73" customFormat="true" ht="15" hidden="false" customHeight="false" outlineLevel="0" collapsed="false">
      <c r="A1766" s="3" t="s">
        <v>4221</v>
      </c>
      <c r="B1766" s="15" t="s">
        <v>11</v>
      </c>
      <c r="C1766" s="15" t="s">
        <v>4019</v>
      </c>
      <c r="D1766" s="15" t="s">
        <v>4205</v>
      </c>
      <c r="E1766" s="15" t="s">
        <v>4222</v>
      </c>
      <c r="F1766" s="15" t="n">
        <v>0.18</v>
      </c>
      <c r="G1766" s="15" t="s">
        <v>15</v>
      </c>
      <c r="H1766" s="15" t="n">
        <f aca="false">VLOOKUP(E1766,[1]Sayfa4!E$1:H$1048576,4,0)</f>
        <v>23.436</v>
      </c>
      <c r="I1766" s="15" t="n">
        <f aca="false">H1766*(1+F1766)/0.85</f>
        <v>32.5346823529412</v>
      </c>
      <c r="J1766" s="79" t="n">
        <f aca="false">VLOOKUP(E1766,[1]Sayfa4!E$1:I$1048576,5,0)</f>
        <v>8697659881146</v>
      </c>
      <c r="K1766" s="61"/>
    </row>
    <row r="1767" s="73" customFormat="true" ht="15" hidden="false" customHeight="false" outlineLevel="0" collapsed="false">
      <c r="A1767" s="3" t="s">
        <v>4223</v>
      </c>
      <c r="B1767" s="15" t="s">
        <v>11</v>
      </c>
      <c r="C1767" s="15" t="s">
        <v>4019</v>
      </c>
      <c r="D1767" s="15" t="s">
        <v>4205</v>
      </c>
      <c r="E1767" s="15" t="s">
        <v>4224</v>
      </c>
      <c r="F1767" s="15" t="n">
        <v>0.18</v>
      </c>
      <c r="G1767" s="15" t="s">
        <v>15</v>
      </c>
      <c r="H1767" s="15" t="n">
        <f aca="false">VLOOKUP(E1767,[1]Sayfa4!E$1:H$1048576,4,0)</f>
        <v>37.665</v>
      </c>
      <c r="I1767" s="15" t="n">
        <f aca="false">H1767*(1+F1767)/0.85</f>
        <v>52.2878823529412</v>
      </c>
      <c r="J1767" s="79" t="n">
        <f aca="false">VLOOKUP(E1767,[1]Sayfa4!E$1:I$1048576,5,0)</f>
        <v>8697659881160</v>
      </c>
      <c r="K1767" s="61"/>
    </row>
    <row r="1768" s="73" customFormat="true" ht="15" hidden="false" customHeight="false" outlineLevel="0" collapsed="false">
      <c r="A1768" s="3" t="s">
        <v>4225</v>
      </c>
      <c r="B1768" s="15" t="s">
        <v>11</v>
      </c>
      <c r="C1768" s="15" t="s">
        <v>4019</v>
      </c>
      <c r="D1768" s="15" t="s">
        <v>4205</v>
      </c>
      <c r="E1768" s="15" t="s">
        <v>4226</v>
      </c>
      <c r="F1768" s="15" t="n">
        <v>0.18</v>
      </c>
      <c r="G1768" s="15" t="s">
        <v>15</v>
      </c>
      <c r="H1768" s="15" t="n">
        <f aca="false">VLOOKUP(E1768,[1]Sayfa4!E$1:H$1048576,4,0)</f>
        <v>62.775</v>
      </c>
      <c r="I1768" s="15" t="n">
        <f aca="false">H1768*(1+F1768)/0.85</f>
        <v>87.1464705882353</v>
      </c>
      <c r="J1768" s="79" t="n">
        <f aca="false">VLOOKUP(E1768,[1]Sayfa4!E$1:I$1048576,5,0)</f>
        <v>8697659881184</v>
      </c>
      <c r="K1768" s="61"/>
    </row>
    <row r="1769" s="73" customFormat="true" ht="15" hidden="false" customHeight="false" outlineLevel="0" collapsed="false">
      <c r="A1769" s="3" t="s">
        <v>4227</v>
      </c>
      <c r="B1769" s="15" t="s">
        <v>11</v>
      </c>
      <c r="C1769" s="15" t="s">
        <v>4019</v>
      </c>
      <c r="D1769" s="15" t="s">
        <v>4205</v>
      </c>
      <c r="E1769" s="15" t="s">
        <v>4228</v>
      </c>
      <c r="F1769" s="15" t="n">
        <v>0.18</v>
      </c>
      <c r="G1769" s="15" t="s">
        <v>15</v>
      </c>
      <c r="H1769" s="15" t="n">
        <f aca="false">VLOOKUP(E1769,[1]Sayfa4!E$1:H$1048576,4,0)</f>
        <v>92.07</v>
      </c>
      <c r="I1769" s="15" t="n">
        <f aca="false">H1769*(1+F1769)/0.85</f>
        <v>127.814823529412</v>
      </c>
      <c r="J1769" s="79" t="n">
        <f aca="false">VLOOKUP(E1769,[1]Sayfa4!E$1:I$1048576,5,0)</f>
        <v>8697659881191</v>
      </c>
      <c r="K1769" s="61"/>
    </row>
    <row r="1770" s="73" customFormat="true" ht="15" hidden="false" customHeight="false" outlineLevel="0" collapsed="false">
      <c r="A1770" s="3" t="s">
        <v>4229</v>
      </c>
      <c r="B1770" s="15" t="s">
        <v>11</v>
      </c>
      <c r="C1770" s="15" t="s">
        <v>4019</v>
      </c>
      <c r="D1770" s="15" t="s">
        <v>4205</v>
      </c>
      <c r="E1770" s="15" t="s">
        <v>4230</v>
      </c>
      <c r="F1770" s="15" t="n">
        <v>0.18</v>
      </c>
      <c r="G1770" s="15" t="s">
        <v>15</v>
      </c>
      <c r="H1770" s="15" t="n">
        <v>180.792</v>
      </c>
      <c r="I1770" s="15" t="n">
        <f aca="false">H1770*(1+F1770)/0.85</f>
        <v>250.981835294118</v>
      </c>
      <c r="J1770" s="79" t="n">
        <v>8693245055427</v>
      </c>
      <c r="K1770" s="61"/>
    </row>
    <row r="1771" s="73" customFormat="true" ht="15" hidden="false" customHeight="false" outlineLevel="0" collapsed="false">
      <c r="A1771" s="3" t="s">
        <v>4231</v>
      </c>
      <c r="B1771" s="15" t="s">
        <v>11</v>
      </c>
      <c r="C1771" s="15" t="s">
        <v>4019</v>
      </c>
      <c r="D1771" s="15" t="s">
        <v>4205</v>
      </c>
      <c r="E1771" s="15" t="s">
        <v>4232</v>
      </c>
      <c r="F1771" s="15" t="n">
        <v>0.18</v>
      </c>
      <c r="G1771" s="15" t="s">
        <v>15</v>
      </c>
      <c r="H1771" s="15" t="n">
        <v>233.523</v>
      </c>
      <c r="I1771" s="15" t="n">
        <f aca="false">H1771*(1+F1771)/0.85</f>
        <v>324.184870588235</v>
      </c>
      <c r="J1771" s="79" t="n">
        <v>8693245055465</v>
      </c>
      <c r="K1771" s="61"/>
    </row>
    <row r="1772" s="73" customFormat="true" ht="15" hidden="false" customHeight="false" outlineLevel="0" collapsed="false">
      <c r="A1772" s="3" t="s">
        <v>4233</v>
      </c>
      <c r="B1772" s="15" t="s">
        <v>11</v>
      </c>
      <c r="C1772" s="15" t="s">
        <v>4019</v>
      </c>
      <c r="D1772" s="15" t="s">
        <v>4205</v>
      </c>
      <c r="E1772" s="15" t="s">
        <v>4234</v>
      </c>
      <c r="F1772" s="15" t="n">
        <v>0.18</v>
      </c>
      <c r="G1772" s="15" t="s">
        <v>15</v>
      </c>
      <c r="H1772" s="15" t="n">
        <v>246.915</v>
      </c>
      <c r="I1772" s="15" t="n">
        <f aca="false">H1772*(1+F1772)/0.85</f>
        <v>342.776117647059</v>
      </c>
      <c r="J1772" s="79" t="n">
        <v>8693245055083</v>
      </c>
      <c r="K1772" s="61"/>
    </row>
    <row r="1773" s="73" customFormat="true" ht="15" hidden="false" customHeight="false" outlineLevel="0" collapsed="false">
      <c r="A1773" s="3" t="s">
        <v>4235</v>
      </c>
      <c r="B1773" s="15" t="s">
        <v>11</v>
      </c>
      <c r="C1773" s="15" t="s">
        <v>4019</v>
      </c>
      <c r="D1773" s="15" t="s">
        <v>4205</v>
      </c>
      <c r="E1773" s="15" t="s">
        <v>4236</v>
      </c>
      <c r="F1773" s="15" t="n">
        <v>0.18</v>
      </c>
      <c r="G1773" s="15" t="s">
        <v>15</v>
      </c>
      <c r="H1773" s="15" t="n">
        <f aca="false">VLOOKUP(E1773,[1]Sayfa4!E$1:H$1048576,4,0)</f>
        <v>47.709</v>
      </c>
      <c r="I1773" s="15" t="n">
        <f aca="false">H1773*(1+F1773)/0.85</f>
        <v>66.2313176470588</v>
      </c>
      <c r="J1773" s="79" t="n">
        <f aca="false">VLOOKUP(E1773,[1]Sayfa4!E$1:I$1048576,5,0)</f>
        <v>8697659881313</v>
      </c>
      <c r="K1773" s="61"/>
    </row>
    <row r="1774" s="73" customFormat="true" ht="15" hidden="false" customHeight="false" outlineLevel="0" collapsed="false">
      <c r="A1774" s="3" t="s">
        <v>4237</v>
      </c>
      <c r="B1774" s="15" t="s">
        <v>11</v>
      </c>
      <c r="C1774" s="15" t="s">
        <v>4019</v>
      </c>
      <c r="D1774" s="15" t="s">
        <v>4205</v>
      </c>
      <c r="E1774" s="15" t="s">
        <v>4238</v>
      </c>
      <c r="F1774" s="15" t="n">
        <v>0.18</v>
      </c>
      <c r="G1774" s="15" t="s">
        <v>15</v>
      </c>
      <c r="H1774" s="15" t="n">
        <v>68.634</v>
      </c>
      <c r="I1774" s="15" t="n">
        <f aca="false">H1774*(1+F1774)/0.85</f>
        <v>95.2801411764706</v>
      </c>
      <c r="J1774" s="79" t="n">
        <v>8693245055373</v>
      </c>
      <c r="K1774" s="61"/>
    </row>
    <row r="1775" s="73" customFormat="true" ht="15" hidden="false" customHeight="false" outlineLevel="0" collapsed="false">
      <c r="A1775" s="3" t="s">
        <v>4239</v>
      </c>
      <c r="B1775" s="15" t="s">
        <v>11</v>
      </c>
      <c r="C1775" s="15" t="s">
        <v>4019</v>
      </c>
      <c r="D1775" s="15" t="s">
        <v>4205</v>
      </c>
      <c r="E1775" s="15" t="s">
        <v>4240</v>
      </c>
      <c r="F1775" s="15" t="n">
        <v>0.18</v>
      </c>
      <c r="G1775" s="15" t="s">
        <v>15</v>
      </c>
      <c r="H1775" s="15" t="n">
        <v>87.885</v>
      </c>
      <c r="I1775" s="15" t="n">
        <f aca="false">H1775*(1+F1775)/0.85</f>
        <v>122.005058823529</v>
      </c>
      <c r="J1775" s="79" t="n">
        <v>8693245044650</v>
      </c>
      <c r="K1775" s="61"/>
    </row>
    <row r="1776" s="73" customFormat="true" ht="15" hidden="false" customHeight="false" outlineLevel="0" collapsed="false">
      <c r="A1776" s="3" t="s">
        <v>4241</v>
      </c>
      <c r="B1776" s="15" t="s">
        <v>11</v>
      </c>
      <c r="C1776" s="15" t="s">
        <v>4019</v>
      </c>
      <c r="D1776" s="15" t="s">
        <v>4205</v>
      </c>
      <c r="E1776" s="15" t="s">
        <v>4242</v>
      </c>
      <c r="F1776" s="15" t="n">
        <v>0.18</v>
      </c>
      <c r="G1776" s="15" t="s">
        <v>15</v>
      </c>
      <c r="H1776" s="15" t="n">
        <v>121.365</v>
      </c>
      <c r="I1776" s="15" t="n">
        <f aca="false">H1776*(1+F1776)/0.85</f>
        <v>168.483176470588</v>
      </c>
      <c r="J1776" s="79" t="n">
        <v>8693245044704</v>
      </c>
      <c r="K1776" s="61"/>
    </row>
    <row r="1777" s="73" customFormat="true" ht="15" hidden="false" customHeight="false" outlineLevel="0" collapsed="false">
      <c r="A1777" s="3" t="s">
        <v>4243</v>
      </c>
      <c r="B1777" s="15" t="s">
        <v>11</v>
      </c>
      <c r="C1777" s="15" t="s">
        <v>4019</v>
      </c>
      <c r="D1777" s="15" t="s">
        <v>4205</v>
      </c>
      <c r="E1777" s="15" t="s">
        <v>4244</v>
      </c>
      <c r="F1777" s="15" t="n">
        <v>0.18</v>
      </c>
      <c r="G1777" s="15" t="s">
        <v>15</v>
      </c>
      <c r="H1777" s="15" t="n">
        <v>284.58</v>
      </c>
      <c r="I1777" s="15" t="n">
        <f aca="false">H1777*(1+F1777)/0.85</f>
        <v>395.064</v>
      </c>
      <c r="J1777" s="79" t="n">
        <v>8693245055304</v>
      </c>
      <c r="K1777" s="61"/>
    </row>
    <row r="1778" s="73" customFormat="true" ht="15" hidden="false" customHeight="false" outlineLevel="0" collapsed="false">
      <c r="A1778" s="3" t="s">
        <v>4245</v>
      </c>
      <c r="B1778" s="15" t="s">
        <v>11</v>
      </c>
      <c r="C1778" s="15" t="s">
        <v>4019</v>
      </c>
      <c r="D1778" s="15" t="s">
        <v>4205</v>
      </c>
      <c r="E1778" s="15" t="s">
        <v>4246</v>
      </c>
      <c r="F1778" s="15" t="n">
        <v>0.18</v>
      </c>
      <c r="G1778" s="15" t="s">
        <v>15</v>
      </c>
      <c r="H1778" s="15" t="n">
        <f aca="false">VLOOKUP(E1778,[1]Sayfa4!E$1:H$1048576,4,0)</f>
        <v>32.0571</v>
      </c>
      <c r="I1778" s="15" t="n">
        <f aca="false">H1778*(1+F1778)/0.85</f>
        <v>44.5027976470588</v>
      </c>
      <c r="J1778" s="79" t="n">
        <f aca="false">VLOOKUP(E1778,[1]Sayfa4!E$1:I$1048576,5,0)</f>
        <v>8693245049570</v>
      </c>
      <c r="K1778" s="61"/>
    </row>
    <row r="1779" s="73" customFormat="true" ht="15" hidden="false" customHeight="false" outlineLevel="0" collapsed="false">
      <c r="A1779" s="3" t="s">
        <v>4247</v>
      </c>
      <c r="B1779" s="15" t="s">
        <v>11</v>
      </c>
      <c r="C1779" s="15" t="s">
        <v>4019</v>
      </c>
      <c r="D1779" s="15" t="s">
        <v>4248</v>
      </c>
      <c r="E1779" s="15" t="s">
        <v>4249</v>
      </c>
      <c r="F1779" s="15" t="n">
        <v>0.18</v>
      </c>
      <c r="G1779" s="15" t="s">
        <v>15</v>
      </c>
      <c r="H1779" s="15" t="n">
        <f aca="false">VLOOKUP(E1779,[1]Sayfa5!E$1:H$1048576,4,0)</f>
        <v>4.511664</v>
      </c>
      <c r="I1779" s="15" t="n">
        <f aca="false">H1779*(1+F1779)/0.85</f>
        <v>6.2632512</v>
      </c>
      <c r="J1779" s="79" t="n">
        <f aca="false">VLOOKUP(E1779,[1]Sayfa5!E$1:I$1048576,5,0)</f>
        <v>8691217770224</v>
      </c>
      <c r="K1779" s="61"/>
    </row>
    <row r="1780" s="73" customFormat="true" ht="15" hidden="false" customHeight="false" outlineLevel="0" collapsed="false">
      <c r="A1780" s="3" t="s">
        <v>4250</v>
      </c>
      <c r="B1780" s="15" t="s">
        <v>11</v>
      </c>
      <c r="C1780" s="15" t="s">
        <v>4019</v>
      </c>
      <c r="D1780" s="15" t="s">
        <v>4248</v>
      </c>
      <c r="E1780" s="15" t="s">
        <v>4251</v>
      </c>
      <c r="F1780" s="15" t="n">
        <v>0.18</v>
      </c>
      <c r="G1780" s="15" t="s">
        <v>15</v>
      </c>
      <c r="H1780" s="15" t="n">
        <f aca="false">VLOOKUP(E1780,[1]Sayfa5!E$1:H$1048576,4,0)</f>
        <v>5.71136</v>
      </c>
      <c r="I1780" s="15" t="n">
        <f aca="false">H1780*(1+F1780)/0.85</f>
        <v>7.92871152941177</v>
      </c>
      <c r="J1780" s="79" t="n">
        <f aca="false">VLOOKUP(E1780,[1]Sayfa5!E$1:I$1048576,5,0)</f>
        <v>8691217770323</v>
      </c>
      <c r="K1780" s="61"/>
    </row>
    <row r="1781" s="73" customFormat="true" ht="15" hidden="false" customHeight="false" outlineLevel="0" collapsed="false">
      <c r="A1781" s="3" t="s">
        <v>4252</v>
      </c>
      <c r="B1781" s="15" t="s">
        <v>11</v>
      </c>
      <c r="C1781" s="15" t="s">
        <v>4019</v>
      </c>
      <c r="D1781" s="15" t="s">
        <v>4248</v>
      </c>
      <c r="E1781" s="15" t="s">
        <v>4253</v>
      </c>
      <c r="F1781" s="15" t="n">
        <v>0.18</v>
      </c>
      <c r="G1781" s="15" t="s">
        <v>15</v>
      </c>
      <c r="H1781" s="15" t="n">
        <f aca="false">VLOOKUP(E1781,[1]Sayfa5!E$1:H$1048576,4,0)</f>
        <v>7.1949168</v>
      </c>
      <c r="I1781" s="15" t="n">
        <f aca="false">H1781*(1+F1781)/0.85</f>
        <v>9.98823744</v>
      </c>
      <c r="J1781" s="79" t="n">
        <f aca="false">VLOOKUP(E1781,[1]Sayfa5!E$1:I$1048576,5,0)</f>
        <v>8691217770422</v>
      </c>
      <c r="K1781" s="61"/>
    </row>
    <row r="1782" s="73" customFormat="true" ht="15" hidden="false" customHeight="false" outlineLevel="0" collapsed="false">
      <c r="A1782" s="3" t="s">
        <v>4254</v>
      </c>
      <c r="B1782" s="15" t="s">
        <v>11</v>
      </c>
      <c r="C1782" s="15" t="s">
        <v>4019</v>
      </c>
      <c r="D1782" s="15" t="s">
        <v>4248</v>
      </c>
      <c r="E1782" s="15" t="s">
        <v>4255</v>
      </c>
      <c r="F1782" s="15" t="n">
        <v>0.18</v>
      </c>
      <c r="G1782" s="15" t="s">
        <v>15</v>
      </c>
      <c r="H1782" s="15" t="n">
        <f aca="false">VLOOKUP(E1782,[1]Sayfa5!E$1:H$1048576,4,0)</f>
        <v>98.98656</v>
      </c>
      <c r="I1782" s="15" t="n">
        <f aca="false">H1782*(1+F1782)/0.85</f>
        <v>137.416636235294</v>
      </c>
      <c r="J1782" s="79" t="n">
        <f aca="false">VLOOKUP(E1782,[1]Sayfa5!E$1:I$1048576,5,0)</f>
        <v>8691217771320</v>
      </c>
      <c r="K1782" s="61"/>
    </row>
    <row r="1783" s="73" customFormat="true" ht="15" hidden="false" customHeight="false" outlineLevel="0" collapsed="false">
      <c r="A1783" s="3" t="s">
        <v>4256</v>
      </c>
      <c r="B1783" s="15" t="s">
        <v>11</v>
      </c>
      <c r="C1783" s="15" t="s">
        <v>4019</v>
      </c>
      <c r="D1783" s="15" t="s">
        <v>4248</v>
      </c>
      <c r="E1783" s="15" t="s">
        <v>4257</v>
      </c>
      <c r="F1783" s="15" t="n">
        <v>0.18</v>
      </c>
      <c r="G1783" s="15" t="s">
        <v>15</v>
      </c>
      <c r="H1783" s="15" t="n">
        <f aca="false">VLOOKUP(E1783,[1]Sayfa5!E$1:H$1048576,4,0)</f>
        <v>33.11192</v>
      </c>
      <c r="I1783" s="15" t="n">
        <f aca="false">H1783*(1+F1783)/0.85</f>
        <v>45.967136</v>
      </c>
      <c r="J1783" s="79" t="n">
        <f aca="false">VLOOKUP(E1783,[1]Sayfa5!E$1:I$1048576,5,0)</f>
        <v>8691217771627</v>
      </c>
      <c r="K1783" s="61"/>
    </row>
    <row r="1784" s="73" customFormat="true" ht="15" hidden="false" customHeight="false" outlineLevel="0" collapsed="false">
      <c r="A1784" s="3" t="s">
        <v>4258</v>
      </c>
      <c r="B1784" s="15" t="s">
        <v>11</v>
      </c>
      <c r="C1784" s="15" t="s">
        <v>4019</v>
      </c>
      <c r="D1784" s="15" t="s">
        <v>4248</v>
      </c>
      <c r="E1784" s="15" t="s">
        <v>4259</v>
      </c>
      <c r="F1784" s="15" t="n">
        <v>0.18</v>
      </c>
      <c r="G1784" s="15" t="s">
        <v>15</v>
      </c>
      <c r="H1784" s="15" t="n">
        <f aca="false">VLOOKUP(E1784,[1]Sayfa5!E$1:H$1048576,4,0)</f>
        <v>66.20832</v>
      </c>
      <c r="I1784" s="15" t="n">
        <f aca="false">H1784*(1+F1784)/0.85</f>
        <v>91.9127265882353</v>
      </c>
      <c r="J1784" s="79" t="n">
        <f aca="false">VLOOKUP(E1784,[1]Sayfa5!E$1:I$1048576,5,0)</f>
        <v>8691217771726</v>
      </c>
      <c r="K1784" s="61"/>
    </row>
    <row r="1785" s="73" customFormat="true" ht="15" hidden="false" customHeight="false" outlineLevel="0" collapsed="false">
      <c r="A1785" s="3" t="s">
        <v>4260</v>
      </c>
      <c r="B1785" s="15" t="s">
        <v>11</v>
      </c>
      <c r="C1785" s="15" t="s">
        <v>4019</v>
      </c>
      <c r="D1785" s="15" t="s">
        <v>4248</v>
      </c>
      <c r="E1785" s="15" t="s">
        <v>4261</v>
      </c>
      <c r="F1785" s="15" t="n">
        <v>0.18</v>
      </c>
      <c r="G1785" s="15" t="s">
        <v>4262</v>
      </c>
      <c r="H1785" s="15" t="n">
        <v>8.645</v>
      </c>
      <c r="I1785" s="15" t="n">
        <f aca="false">H1785*(1+F1785)/0.85</f>
        <v>12.0012941176471</v>
      </c>
      <c r="J1785" s="15" t="s">
        <v>4263</v>
      </c>
      <c r="K1785" s="61"/>
    </row>
    <row r="1786" s="73" customFormat="true" ht="15" hidden="false" customHeight="false" outlineLevel="0" collapsed="false">
      <c r="A1786" s="3" t="s">
        <v>4264</v>
      </c>
      <c r="B1786" s="15" t="s">
        <v>11</v>
      </c>
      <c r="C1786" s="15" t="s">
        <v>4019</v>
      </c>
      <c r="D1786" s="15" t="s">
        <v>4248</v>
      </c>
      <c r="E1786" s="15" t="s">
        <v>4265</v>
      </c>
      <c r="F1786" s="15" t="n">
        <v>0.18</v>
      </c>
      <c r="G1786" s="15" t="s">
        <v>4262</v>
      </c>
      <c r="H1786" s="15" t="n">
        <v>4.3225</v>
      </c>
      <c r="I1786" s="15" t="n">
        <f aca="false">H1786*(1+F1786)/0.85</f>
        <v>6.00064705882353</v>
      </c>
      <c r="J1786" s="15" t="s">
        <v>4266</v>
      </c>
      <c r="K1786" s="61"/>
    </row>
    <row r="1787" s="73" customFormat="true" ht="15" hidden="false" customHeight="false" outlineLevel="0" collapsed="false">
      <c r="A1787" s="3" t="s">
        <v>4267</v>
      </c>
      <c r="B1787" s="15" t="s">
        <v>11</v>
      </c>
      <c r="C1787" s="15" t="s">
        <v>4019</v>
      </c>
      <c r="D1787" s="15" t="s">
        <v>4248</v>
      </c>
      <c r="E1787" s="15" t="s">
        <v>4268</v>
      </c>
      <c r="F1787" s="15" t="n">
        <v>0.18</v>
      </c>
      <c r="G1787" s="15" t="s">
        <v>4262</v>
      </c>
      <c r="H1787" s="15" t="n">
        <v>11.6375</v>
      </c>
      <c r="I1787" s="15" t="n">
        <f aca="false">H1787*(1+F1787)/0.85</f>
        <v>16.1555882352941</v>
      </c>
      <c r="J1787" s="15" t="s">
        <v>4269</v>
      </c>
      <c r="K1787" s="61"/>
    </row>
    <row r="1788" s="73" customFormat="true" ht="15" hidden="false" customHeight="false" outlineLevel="0" collapsed="false">
      <c r="A1788" s="3" t="s">
        <v>4270</v>
      </c>
      <c r="B1788" s="15" t="s">
        <v>11</v>
      </c>
      <c r="C1788" s="15" t="s">
        <v>4019</v>
      </c>
      <c r="D1788" s="15" t="s">
        <v>4248</v>
      </c>
      <c r="E1788" s="15" t="s">
        <v>4271</v>
      </c>
      <c r="F1788" s="15" t="n">
        <v>0.18</v>
      </c>
      <c r="G1788" s="15" t="s">
        <v>4262</v>
      </c>
      <c r="H1788" s="15" t="n">
        <v>5.81875</v>
      </c>
      <c r="I1788" s="15" t="n">
        <f aca="false">H1788*(1+F1788)/0.85</f>
        <v>8.07779411764706</v>
      </c>
      <c r="J1788" s="15" t="s">
        <v>4272</v>
      </c>
      <c r="K1788" s="61"/>
    </row>
    <row r="1789" s="73" customFormat="true" ht="15" hidden="false" customHeight="false" outlineLevel="0" collapsed="false">
      <c r="A1789" s="3" t="s">
        <v>4273</v>
      </c>
      <c r="B1789" s="15" t="s">
        <v>11</v>
      </c>
      <c r="C1789" s="15" t="s">
        <v>4019</v>
      </c>
      <c r="D1789" s="15" t="s">
        <v>4248</v>
      </c>
      <c r="E1789" s="15" t="s">
        <v>4274</v>
      </c>
      <c r="F1789" s="15" t="n">
        <v>0.18</v>
      </c>
      <c r="G1789" s="15" t="s">
        <v>4262</v>
      </c>
      <c r="H1789" s="15" t="n">
        <v>12.635</v>
      </c>
      <c r="I1789" s="15" t="n">
        <f aca="false">H1789*(1+F1789)/0.85</f>
        <v>17.5403529411765</v>
      </c>
      <c r="J1789" s="15" t="s">
        <v>4275</v>
      </c>
      <c r="K1789" s="61"/>
    </row>
    <row r="1790" s="73" customFormat="true" ht="15" hidden="false" customHeight="false" outlineLevel="0" collapsed="false">
      <c r="A1790" s="3" t="s">
        <v>4276</v>
      </c>
      <c r="B1790" s="15" t="s">
        <v>11</v>
      </c>
      <c r="C1790" s="15" t="s">
        <v>4019</v>
      </c>
      <c r="D1790" s="15" t="s">
        <v>4248</v>
      </c>
      <c r="E1790" s="15" t="s">
        <v>4277</v>
      </c>
      <c r="F1790" s="15" t="n">
        <v>0.18</v>
      </c>
      <c r="G1790" s="15" t="s">
        <v>4262</v>
      </c>
      <c r="H1790" s="15" t="n">
        <v>6.3175</v>
      </c>
      <c r="I1790" s="15" t="n">
        <f aca="false">H1790*(1+F1790)/0.85</f>
        <v>8.77017647058823</v>
      </c>
      <c r="J1790" s="15" t="s">
        <v>4278</v>
      </c>
      <c r="K1790" s="61"/>
    </row>
    <row r="1791" s="73" customFormat="true" ht="15" hidden="false" customHeight="false" outlineLevel="0" collapsed="false">
      <c r="A1791" s="3" t="s">
        <v>4279</v>
      </c>
      <c r="B1791" s="15" t="s">
        <v>11</v>
      </c>
      <c r="C1791" s="15" t="s">
        <v>4019</v>
      </c>
      <c r="D1791" s="15" t="s">
        <v>4248</v>
      </c>
      <c r="E1791" s="15" t="s">
        <v>4280</v>
      </c>
      <c r="F1791" s="15" t="n">
        <v>0.18</v>
      </c>
      <c r="G1791" s="15" t="s">
        <v>4262</v>
      </c>
      <c r="H1791" s="15" t="n">
        <v>3.325</v>
      </c>
      <c r="I1791" s="15" t="n">
        <f aca="false">H1791*(1+F1791)/0.85</f>
        <v>4.61588235294118</v>
      </c>
      <c r="J1791" s="15" t="s">
        <v>4281</v>
      </c>
      <c r="K1791" s="61"/>
    </row>
    <row r="1792" s="73" customFormat="true" ht="15" hidden="false" customHeight="false" outlineLevel="0" collapsed="false">
      <c r="A1792" s="3" t="s">
        <v>4282</v>
      </c>
      <c r="B1792" s="15" t="s">
        <v>11</v>
      </c>
      <c r="C1792" s="15" t="s">
        <v>4019</v>
      </c>
      <c r="D1792" s="15" t="s">
        <v>4248</v>
      </c>
      <c r="E1792" s="15" t="s">
        <v>4283</v>
      </c>
      <c r="F1792" s="15" t="n">
        <v>0.18</v>
      </c>
      <c r="G1792" s="15" t="s">
        <v>4262</v>
      </c>
      <c r="H1792" s="15" t="n">
        <v>13.965</v>
      </c>
      <c r="I1792" s="15" t="n">
        <f aca="false">H1792*(1+F1792)/0.85</f>
        <v>19.3867058823529</v>
      </c>
      <c r="J1792" s="15" t="s">
        <v>4284</v>
      </c>
      <c r="K1792" s="61"/>
    </row>
    <row r="1793" s="73" customFormat="true" ht="15" hidden="false" customHeight="false" outlineLevel="0" collapsed="false">
      <c r="A1793" s="3" t="s">
        <v>4285</v>
      </c>
      <c r="B1793" s="15" t="s">
        <v>11</v>
      </c>
      <c r="C1793" s="15" t="s">
        <v>4019</v>
      </c>
      <c r="D1793" s="15" t="s">
        <v>4248</v>
      </c>
      <c r="E1793" s="15" t="s">
        <v>4286</v>
      </c>
      <c r="F1793" s="15" t="n">
        <v>0.18</v>
      </c>
      <c r="G1793" s="15" t="s">
        <v>4262</v>
      </c>
      <c r="H1793" s="15" t="n">
        <v>6.9825</v>
      </c>
      <c r="I1793" s="15" t="n">
        <f aca="false">H1793*(1+F1793)/0.85</f>
        <v>9.69335294117647</v>
      </c>
      <c r="J1793" s="15" t="s">
        <v>4287</v>
      </c>
      <c r="K1793" s="61"/>
    </row>
    <row r="1794" s="73" customFormat="true" ht="15" hidden="false" customHeight="false" outlineLevel="0" collapsed="false">
      <c r="A1794" s="3" t="s">
        <v>4288</v>
      </c>
      <c r="B1794" s="15" t="s">
        <v>11</v>
      </c>
      <c r="C1794" s="15" t="s">
        <v>4019</v>
      </c>
      <c r="D1794" s="15" t="s">
        <v>4248</v>
      </c>
      <c r="E1794" s="15" t="s">
        <v>4289</v>
      </c>
      <c r="F1794" s="15" t="n">
        <v>0.18</v>
      </c>
      <c r="G1794" s="15" t="s">
        <v>4262</v>
      </c>
      <c r="H1794" s="15" t="n">
        <v>3.6575</v>
      </c>
      <c r="I1794" s="15" t="n">
        <f aca="false">H1794*(1+F1794)/0.85</f>
        <v>5.07747058823529</v>
      </c>
      <c r="J1794" s="15" t="s">
        <v>4290</v>
      </c>
      <c r="K1794" s="61"/>
    </row>
    <row r="1795" s="73" customFormat="true" ht="15" hidden="false" customHeight="false" outlineLevel="0" collapsed="false">
      <c r="A1795" s="3" t="s">
        <v>4291</v>
      </c>
      <c r="B1795" s="15" t="s">
        <v>11</v>
      </c>
      <c r="C1795" s="15" t="s">
        <v>4019</v>
      </c>
      <c r="D1795" s="15" t="s">
        <v>4248</v>
      </c>
      <c r="E1795" s="15" t="s">
        <v>4292</v>
      </c>
      <c r="F1795" s="15" t="n">
        <v>0.18</v>
      </c>
      <c r="G1795" s="15" t="s">
        <v>4262</v>
      </c>
      <c r="H1795" s="15" t="n">
        <v>2.16125</v>
      </c>
      <c r="I1795" s="15" t="n">
        <f aca="false">H1795*(1+F1795)/0.85</f>
        <v>3.00032352941176</v>
      </c>
      <c r="J1795" s="15" t="s">
        <v>4293</v>
      </c>
      <c r="K1795" s="61"/>
    </row>
    <row r="1796" s="73" customFormat="true" ht="15" hidden="false" customHeight="false" outlineLevel="0" collapsed="false">
      <c r="A1796" s="3" t="s">
        <v>4294</v>
      </c>
      <c r="B1796" s="15" t="s">
        <v>11</v>
      </c>
      <c r="C1796" s="15" t="s">
        <v>4019</v>
      </c>
      <c r="D1796" s="15" t="s">
        <v>4248</v>
      </c>
      <c r="E1796" s="15" t="s">
        <v>4295</v>
      </c>
      <c r="F1796" s="15" t="n">
        <v>0.18</v>
      </c>
      <c r="G1796" s="15" t="s">
        <v>4262</v>
      </c>
      <c r="H1796" s="15" t="n">
        <v>1.82875</v>
      </c>
      <c r="I1796" s="15" t="n">
        <f aca="false">H1796*(1+F1796)/0.85</f>
        <v>2.53873529411765</v>
      </c>
      <c r="J1796" s="15" t="s">
        <v>4296</v>
      </c>
      <c r="K1796" s="61"/>
    </row>
    <row r="1797" s="73" customFormat="true" ht="15" hidden="false" customHeight="false" outlineLevel="0" collapsed="false">
      <c r="A1797" s="3" t="s">
        <v>4297</v>
      </c>
      <c r="B1797" s="15" t="s">
        <v>11</v>
      </c>
      <c r="C1797" s="15" t="s">
        <v>4019</v>
      </c>
      <c r="D1797" s="15" t="s">
        <v>4248</v>
      </c>
      <c r="E1797" s="15" t="s">
        <v>4298</v>
      </c>
      <c r="F1797" s="15" t="n">
        <v>0.18</v>
      </c>
      <c r="G1797" s="15" t="s">
        <v>4262</v>
      </c>
      <c r="H1797" s="15" t="n">
        <v>1.7955</v>
      </c>
      <c r="I1797" s="15" t="n">
        <f aca="false">H1797*(1+F1797)/0.85</f>
        <v>2.49257647058823</v>
      </c>
      <c r="J1797" s="15" t="s">
        <v>4299</v>
      </c>
      <c r="K1797" s="61"/>
    </row>
    <row r="1798" s="73" customFormat="true" ht="15" hidden="false" customHeight="false" outlineLevel="0" collapsed="false">
      <c r="A1798" s="3" t="s">
        <v>4300</v>
      </c>
      <c r="B1798" s="15" t="s">
        <v>11</v>
      </c>
      <c r="C1798" s="15" t="s">
        <v>4019</v>
      </c>
      <c r="D1798" s="15" t="s">
        <v>4248</v>
      </c>
      <c r="E1798" s="15" t="s">
        <v>4301</v>
      </c>
      <c r="F1798" s="15" t="n">
        <v>0.18</v>
      </c>
      <c r="G1798" s="15" t="s">
        <v>4262</v>
      </c>
      <c r="H1798" s="15" t="n">
        <v>1.729</v>
      </c>
      <c r="I1798" s="15" t="n">
        <f aca="false">H1798*(1+F1798)/0.85</f>
        <v>2.40025882352941</v>
      </c>
      <c r="J1798" s="15" t="s">
        <v>4302</v>
      </c>
      <c r="K1798" s="61"/>
    </row>
    <row r="1799" s="73" customFormat="true" ht="15" hidden="false" customHeight="false" outlineLevel="0" collapsed="false">
      <c r="A1799" s="3" t="s">
        <v>4303</v>
      </c>
      <c r="B1799" s="15" t="s">
        <v>11</v>
      </c>
      <c r="C1799" s="15" t="s">
        <v>4019</v>
      </c>
      <c r="D1799" s="15" t="s">
        <v>4248</v>
      </c>
      <c r="E1799" s="15" t="s">
        <v>4304</v>
      </c>
      <c r="F1799" s="15" t="n">
        <v>0.18</v>
      </c>
      <c r="G1799" s="15" t="s">
        <v>4262</v>
      </c>
      <c r="H1799" s="15" t="n">
        <v>1.2635</v>
      </c>
      <c r="I1799" s="15" t="n">
        <f aca="false">H1799*(1+F1799)/0.85</f>
        <v>1.75403529411765</v>
      </c>
      <c r="J1799" s="15" t="s">
        <v>4305</v>
      </c>
      <c r="K1799" s="61"/>
    </row>
    <row r="1800" s="73" customFormat="true" ht="15" hidden="false" customHeight="false" outlineLevel="0" collapsed="false">
      <c r="A1800" s="3" t="s">
        <v>4306</v>
      </c>
      <c r="B1800" s="15" t="s">
        <v>11</v>
      </c>
      <c r="C1800" s="15" t="s">
        <v>4019</v>
      </c>
      <c r="D1800" s="15" t="s">
        <v>4248</v>
      </c>
      <c r="E1800" s="15" t="s">
        <v>4307</v>
      </c>
      <c r="F1800" s="15" t="n">
        <v>0.18</v>
      </c>
      <c r="G1800" s="15" t="s">
        <v>4262</v>
      </c>
      <c r="H1800" s="15" t="n">
        <v>19.95</v>
      </c>
      <c r="I1800" s="15" t="n">
        <f aca="false">H1800*(1+F1800)/0.85</f>
        <v>27.6952941176471</v>
      </c>
      <c r="J1800" s="15" t="s">
        <v>4308</v>
      </c>
      <c r="K1800" s="61"/>
    </row>
    <row r="1801" s="73" customFormat="true" ht="15" hidden="false" customHeight="false" outlineLevel="0" collapsed="false">
      <c r="A1801" s="3" t="s">
        <v>4309</v>
      </c>
      <c r="B1801" s="15" t="s">
        <v>11</v>
      </c>
      <c r="C1801" s="15" t="s">
        <v>4019</v>
      </c>
      <c r="D1801" s="15" t="s">
        <v>4248</v>
      </c>
      <c r="E1801" s="15" t="s">
        <v>4310</v>
      </c>
      <c r="F1801" s="15" t="n">
        <v>0.18</v>
      </c>
      <c r="G1801" s="15" t="s">
        <v>4262</v>
      </c>
      <c r="H1801" s="15" t="n">
        <v>9.975</v>
      </c>
      <c r="I1801" s="15" t="n">
        <f aca="false">H1801*(1+F1801)/0.85</f>
        <v>13.8476470588235</v>
      </c>
      <c r="J1801" s="15" t="s">
        <v>4311</v>
      </c>
      <c r="K1801" s="61"/>
    </row>
    <row r="1802" s="73" customFormat="true" ht="15" hidden="false" customHeight="false" outlineLevel="0" collapsed="false">
      <c r="A1802" s="3" t="s">
        <v>4312</v>
      </c>
      <c r="B1802" s="15" t="s">
        <v>11</v>
      </c>
      <c r="C1802" s="15" t="s">
        <v>4019</v>
      </c>
      <c r="D1802" s="15" t="s">
        <v>4248</v>
      </c>
      <c r="E1802" s="15" t="s">
        <v>4313</v>
      </c>
      <c r="F1802" s="15" t="n">
        <v>0.18</v>
      </c>
      <c r="G1802" s="15" t="s">
        <v>4262</v>
      </c>
      <c r="H1802" s="15" t="n">
        <v>5.32</v>
      </c>
      <c r="I1802" s="15" t="n">
        <f aca="false">H1802*(1+F1802)/0.85</f>
        <v>7.38541176470588</v>
      </c>
      <c r="J1802" s="15" t="s">
        <v>4314</v>
      </c>
      <c r="K1802" s="61"/>
    </row>
    <row r="1803" s="73" customFormat="true" ht="15" hidden="false" customHeight="false" outlineLevel="0" collapsed="false">
      <c r="A1803" s="3" t="s">
        <v>4315</v>
      </c>
      <c r="B1803" s="15" t="s">
        <v>11</v>
      </c>
      <c r="C1803" s="15" t="s">
        <v>4019</v>
      </c>
      <c r="D1803" s="15" t="s">
        <v>4248</v>
      </c>
      <c r="E1803" s="15" t="s">
        <v>4316</v>
      </c>
      <c r="F1803" s="15" t="n">
        <v>0.18</v>
      </c>
      <c r="G1803" s="15" t="s">
        <v>4262</v>
      </c>
      <c r="H1803" s="15" t="n">
        <v>2.66</v>
      </c>
      <c r="I1803" s="15" t="n">
        <f aca="false">H1803*(1+F1803)/0.85</f>
        <v>3.69270588235294</v>
      </c>
      <c r="J1803" s="15" t="s">
        <v>4317</v>
      </c>
      <c r="K1803" s="61"/>
    </row>
    <row r="1804" s="73" customFormat="true" ht="15" hidden="false" customHeight="false" outlineLevel="0" collapsed="false">
      <c r="A1804" s="3" t="s">
        <v>4318</v>
      </c>
      <c r="B1804" s="15" t="s">
        <v>11</v>
      </c>
      <c r="C1804" s="15" t="s">
        <v>4019</v>
      </c>
      <c r="D1804" s="15" t="s">
        <v>4248</v>
      </c>
      <c r="E1804" s="15" t="s">
        <v>4319</v>
      </c>
      <c r="F1804" s="15" t="n">
        <v>0.18</v>
      </c>
      <c r="G1804" s="15" t="s">
        <v>4262</v>
      </c>
      <c r="H1804" s="15" t="n">
        <v>2.128</v>
      </c>
      <c r="I1804" s="15" t="n">
        <f aca="false">H1804*(1+F1804)/0.85</f>
        <v>2.95416470588235</v>
      </c>
      <c r="J1804" s="15" t="s">
        <v>4320</v>
      </c>
      <c r="K1804" s="61"/>
    </row>
    <row r="1805" s="73" customFormat="true" ht="15" hidden="false" customHeight="false" outlineLevel="0" collapsed="false">
      <c r="A1805" s="3" t="s">
        <v>4321</v>
      </c>
      <c r="B1805" s="15" t="s">
        <v>11</v>
      </c>
      <c r="C1805" s="15" t="s">
        <v>4019</v>
      </c>
      <c r="D1805" s="15" t="s">
        <v>4248</v>
      </c>
      <c r="E1805" s="15" t="s">
        <v>4322</v>
      </c>
      <c r="F1805" s="15" t="n">
        <v>0.18</v>
      </c>
      <c r="G1805" s="15" t="s">
        <v>4262</v>
      </c>
      <c r="H1805" s="15" t="n">
        <v>1.862</v>
      </c>
      <c r="I1805" s="15" t="n">
        <f aca="false">H1805*(1+F1805)/0.85</f>
        <v>2.58489411764706</v>
      </c>
      <c r="J1805" s="15" t="s">
        <v>4323</v>
      </c>
      <c r="K1805" s="61"/>
    </row>
    <row r="1806" s="73" customFormat="true" ht="15" hidden="false" customHeight="false" outlineLevel="0" collapsed="false">
      <c r="A1806" s="3" t="s">
        <v>4324</v>
      </c>
      <c r="B1806" s="15" t="s">
        <v>11</v>
      </c>
      <c r="C1806" s="15" t="s">
        <v>4019</v>
      </c>
      <c r="D1806" s="15" t="s">
        <v>4248</v>
      </c>
      <c r="E1806" s="15" t="s">
        <v>4325</v>
      </c>
      <c r="F1806" s="15" t="n">
        <v>0.18</v>
      </c>
      <c r="G1806" s="15" t="s">
        <v>4262</v>
      </c>
      <c r="H1806" s="15" t="n">
        <v>1.82875</v>
      </c>
      <c r="I1806" s="15" t="n">
        <f aca="false">H1806*(1+F1806)/0.85</f>
        <v>2.53873529411765</v>
      </c>
      <c r="J1806" s="15" t="s">
        <v>4326</v>
      </c>
      <c r="K1806" s="61"/>
    </row>
    <row r="1807" s="73" customFormat="true" ht="15" hidden="false" customHeight="false" outlineLevel="0" collapsed="false">
      <c r="A1807" s="3" t="s">
        <v>4327</v>
      </c>
      <c r="B1807" s="15" t="s">
        <v>11</v>
      </c>
      <c r="C1807" s="15" t="s">
        <v>4019</v>
      </c>
      <c r="D1807" s="15" t="s">
        <v>4248</v>
      </c>
      <c r="E1807" s="15" t="s">
        <v>4328</v>
      </c>
      <c r="F1807" s="15" t="n">
        <v>0.18</v>
      </c>
      <c r="G1807" s="15" t="s">
        <v>4262</v>
      </c>
      <c r="H1807" s="15" t="n">
        <v>1.3965</v>
      </c>
      <c r="I1807" s="15" t="n">
        <f aca="false">H1807*(1+F1807)/0.85</f>
        <v>1.93867058823529</v>
      </c>
      <c r="J1807" s="15" t="s">
        <v>4329</v>
      </c>
      <c r="K1807" s="61"/>
    </row>
    <row r="1808" s="73" customFormat="true" ht="15" hidden="false" customHeight="false" outlineLevel="0" collapsed="false">
      <c r="A1808" s="3" t="s">
        <v>4330</v>
      </c>
      <c r="B1808" s="15" t="s">
        <v>11</v>
      </c>
      <c r="C1808" s="15" t="s">
        <v>4019</v>
      </c>
      <c r="D1808" s="15" t="s">
        <v>4248</v>
      </c>
      <c r="E1808" s="15" t="s">
        <v>4331</v>
      </c>
      <c r="F1808" s="15" t="n">
        <v>0.18</v>
      </c>
      <c r="G1808" s="15" t="s">
        <v>4262</v>
      </c>
      <c r="H1808" s="15" t="n">
        <v>18.62</v>
      </c>
      <c r="I1808" s="15" t="n">
        <f aca="false">H1808*(1+F1808)/0.85</f>
        <v>25.8489411764706</v>
      </c>
      <c r="J1808" s="15" t="s">
        <v>4332</v>
      </c>
      <c r="K1808" s="61"/>
    </row>
    <row r="1809" s="73" customFormat="true" ht="15" hidden="false" customHeight="false" outlineLevel="0" collapsed="false">
      <c r="A1809" s="3" t="s">
        <v>4333</v>
      </c>
      <c r="B1809" s="15" t="s">
        <v>11</v>
      </c>
      <c r="C1809" s="15" t="s">
        <v>4019</v>
      </c>
      <c r="D1809" s="15" t="s">
        <v>4248</v>
      </c>
      <c r="E1809" s="15" t="s">
        <v>4334</v>
      </c>
      <c r="F1809" s="15" t="n">
        <v>0.18</v>
      </c>
      <c r="G1809" s="15" t="s">
        <v>4262</v>
      </c>
      <c r="H1809" s="15" t="n">
        <v>9.31</v>
      </c>
      <c r="I1809" s="15" t="n">
        <f aca="false">H1809*(1+F1809)/0.85</f>
        <v>12.9244705882353</v>
      </c>
      <c r="J1809" s="15" t="s">
        <v>4335</v>
      </c>
      <c r="K1809" s="61"/>
    </row>
    <row r="1810" s="73" customFormat="true" ht="15" hidden="false" customHeight="false" outlineLevel="0" collapsed="false">
      <c r="A1810" s="3" t="s">
        <v>4336</v>
      </c>
      <c r="B1810" s="15" t="s">
        <v>11</v>
      </c>
      <c r="C1810" s="15" t="s">
        <v>4019</v>
      </c>
      <c r="D1810" s="15" t="s">
        <v>4248</v>
      </c>
      <c r="E1810" s="15" t="s">
        <v>4337</v>
      </c>
      <c r="F1810" s="15" t="n">
        <v>0.18</v>
      </c>
      <c r="G1810" s="15" t="s">
        <v>4262</v>
      </c>
      <c r="H1810" s="15" t="n">
        <v>4.655</v>
      </c>
      <c r="I1810" s="15" t="n">
        <f aca="false">H1810*(1+F1810)/0.85</f>
        <v>6.46223529411765</v>
      </c>
      <c r="J1810" s="15" t="s">
        <v>4338</v>
      </c>
      <c r="K1810" s="61"/>
    </row>
    <row r="1811" s="73" customFormat="true" ht="15" hidden="false" customHeight="false" outlineLevel="0" collapsed="false">
      <c r="A1811" s="3" t="s">
        <v>4339</v>
      </c>
      <c r="B1811" s="15" t="s">
        <v>11</v>
      </c>
      <c r="C1811" s="15" t="s">
        <v>4019</v>
      </c>
      <c r="D1811" s="15" t="s">
        <v>4248</v>
      </c>
      <c r="E1811" s="15" t="s">
        <v>4340</v>
      </c>
      <c r="F1811" s="15" t="n">
        <v>0.18</v>
      </c>
      <c r="G1811" s="15" t="s">
        <v>4262</v>
      </c>
      <c r="H1811" s="15" t="n">
        <v>2.16125</v>
      </c>
      <c r="I1811" s="15" t="n">
        <f aca="false">H1811*(1+F1811)/0.85</f>
        <v>3.00032352941176</v>
      </c>
      <c r="J1811" s="15" t="s">
        <v>4341</v>
      </c>
      <c r="K1811" s="61"/>
    </row>
    <row r="1812" s="73" customFormat="true" ht="15" hidden="false" customHeight="false" outlineLevel="0" collapsed="false">
      <c r="A1812" s="3" t="s">
        <v>4342</v>
      </c>
      <c r="B1812" s="15" t="s">
        <v>11</v>
      </c>
      <c r="C1812" s="15" t="s">
        <v>4019</v>
      </c>
      <c r="D1812" s="15" t="s">
        <v>4248</v>
      </c>
      <c r="E1812" s="15" t="s">
        <v>4343</v>
      </c>
      <c r="F1812" s="15" t="n">
        <v>0.18</v>
      </c>
      <c r="G1812" s="15" t="s">
        <v>4262</v>
      </c>
      <c r="H1812" s="15" t="n">
        <v>1.82875</v>
      </c>
      <c r="I1812" s="15" t="n">
        <f aca="false">H1812*(1+F1812)/0.85</f>
        <v>2.53873529411765</v>
      </c>
      <c r="J1812" s="15" t="s">
        <v>4344</v>
      </c>
      <c r="K1812" s="61"/>
    </row>
    <row r="1813" s="73" customFormat="true" ht="15" hidden="false" customHeight="false" outlineLevel="0" collapsed="false">
      <c r="A1813" s="3" t="s">
        <v>4345</v>
      </c>
      <c r="B1813" s="15" t="s">
        <v>11</v>
      </c>
      <c r="C1813" s="15" t="s">
        <v>4019</v>
      </c>
      <c r="D1813" s="15" t="s">
        <v>4248</v>
      </c>
      <c r="E1813" s="15" t="s">
        <v>4346</v>
      </c>
      <c r="F1813" s="15" t="n">
        <v>0.18</v>
      </c>
      <c r="G1813" s="15" t="s">
        <v>4262</v>
      </c>
      <c r="H1813" s="15" t="n">
        <v>1.7955</v>
      </c>
      <c r="I1813" s="15" t="n">
        <f aca="false">H1813*(1+F1813)/0.85</f>
        <v>2.49257647058823</v>
      </c>
      <c r="J1813" s="15" t="s">
        <v>4347</v>
      </c>
      <c r="K1813" s="61"/>
    </row>
    <row r="1814" s="73" customFormat="true" ht="15" hidden="false" customHeight="false" outlineLevel="0" collapsed="false">
      <c r="A1814" s="3" t="s">
        <v>4348</v>
      </c>
      <c r="B1814" s="15" t="s">
        <v>11</v>
      </c>
      <c r="C1814" s="15" t="s">
        <v>4019</v>
      </c>
      <c r="D1814" s="15" t="s">
        <v>4248</v>
      </c>
      <c r="E1814" s="15" t="s">
        <v>4349</v>
      </c>
      <c r="F1814" s="15" t="n">
        <v>0.18</v>
      </c>
      <c r="G1814" s="15" t="s">
        <v>4262</v>
      </c>
      <c r="H1814" s="15" t="n">
        <v>1.729</v>
      </c>
      <c r="I1814" s="15" t="n">
        <f aca="false">H1814*(1+F1814)/0.85</f>
        <v>2.40025882352941</v>
      </c>
      <c r="J1814" s="15" t="s">
        <v>4350</v>
      </c>
      <c r="K1814" s="61"/>
    </row>
    <row r="1815" s="73" customFormat="true" ht="15" hidden="false" customHeight="false" outlineLevel="0" collapsed="false">
      <c r="A1815" s="3" t="s">
        <v>4351</v>
      </c>
      <c r="B1815" s="15" t="s">
        <v>11</v>
      </c>
      <c r="C1815" s="15" t="s">
        <v>4019</v>
      </c>
      <c r="D1815" s="15" t="s">
        <v>4248</v>
      </c>
      <c r="E1815" s="15" t="s">
        <v>4352</v>
      </c>
      <c r="F1815" s="15" t="n">
        <v>0.18</v>
      </c>
      <c r="G1815" s="15" t="s">
        <v>4262</v>
      </c>
      <c r="H1815" s="15" t="n">
        <v>1.2635</v>
      </c>
      <c r="I1815" s="15" t="n">
        <f aca="false">H1815*(1+F1815)/0.85</f>
        <v>1.75403529411765</v>
      </c>
      <c r="J1815" s="15" t="s">
        <v>4353</v>
      </c>
      <c r="K1815" s="61"/>
    </row>
    <row r="1816" s="73" customFormat="true" ht="15" hidden="false" customHeight="false" outlineLevel="0" collapsed="false">
      <c r="A1816" s="3" t="s">
        <v>4354</v>
      </c>
      <c r="B1816" s="15" t="s">
        <v>11</v>
      </c>
      <c r="C1816" s="15" t="s">
        <v>4019</v>
      </c>
      <c r="D1816" s="15" t="s">
        <v>4248</v>
      </c>
      <c r="E1816" s="15" t="s">
        <v>4355</v>
      </c>
      <c r="F1816" s="15" t="n">
        <v>0.18</v>
      </c>
      <c r="G1816" s="15" t="s">
        <v>4262</v>
      </c>
      <c r="H1816" s="15" t="n">
        <v>21.945</v>
      </c>
      <c r="I1816" s="15" t="n">
        <f aca="false">H1816*(1+F1816)/0.85</f>
        <v>30.4648235294118</v>
      </c>
      <c r="J1816" s="15" t="s">
        <v>4356</v>
      </c>
      <c r="K1816" s="61"/>
    </row>
    <row r="1817" s="73" customFormat="true" ht="15" hidden="false" customHeight="false" outlineLevel="0" collapsed="false">
      <c r="A1817" s="3" t="s">
        <v>4357</v>
      </c>
      <c r="B1817" s="15" t="s">
        <v>11</v>
      </c>
      <c r="C1817" s="15" t="s">
        <v>4019</v>
      </c>
      <c r="D1817" s="15" t="s">
        <v>4248</v>
      </c>
      <c r="E1817" s="15" t="s">
        <v>4358</v>
      </c>
      <c r="F1817" s="15" t="n">
        <v>0.18</v>
      </c>
      <c r="G1817" s="15" t="s">
        <v>4262</v>
      </c>
      <c r="H1817" s="15" t="n">
        <v>11.305</v>
      </c>
      <c r="I1817" s="15" t="n">
        <f aca="false">H1817*(1+F1817)/0.85</f>
        <v>15.694</v>
      </c>
      <c r="J1817" s="15" t="s">
        <v>4359</v>
      </c>
      <c r="K1817" s="61"/>
    </row>
    <row r="1818" s="73" customFormat="true" ht="15" hidden="false" customHeight="false" outlineLevel="0" collapsed="false">
      <c r="A1818" s="3" t="s">
        <v>4360</v>
      </c>
      <c r="B1818" s="15" t="s">
        <v>11</v>
      </c>
      <c r="C1818" s="15" t="s">
        <v>4019</v>
      </c>
      <c r="D1818" s="15" t="s">
        <v>4248</v>
      </c>
      <c r="E1818" s="15" t="s">
        <v>4361</v>
      </c>
      <c r="F1818" s="15" t="n">
        <v>0.18</v>
      </c>
      <c r="G1818" s="15" t="s">
        <v>4262</v>
      </c>
      <c r="H1818" s="15" t="n">
        <v>25.27</v>
      </c>
      <c r="I1818" s="15" t="n">
        <f aca="false">H1818*(1+F1818)/0.85</f>
        <v>35.0807058823529</v>
      </c>
      <c r="J1818" s="15" t="s">
        <v>4362</v>
      </c>
      <c r="K1818" s="61"/>
    </row>
    <row r="1819" s="73" customFormat="true" ht="15" hidden="false" customHeight="false" outlineLevel="0" collapsed="false">
      <c r="A1819" s="3" t="s">
        <v>4363</v>
      </c>
      <c r="B1819" s="15" t="s">
        <v>11</v>
      </c>
      <c r="C1819" s="15" t="s">
        <v>4019</v>
      </c>
      <c r="D1819" s="15" t="s">
        <v>4248</v>
      </c>
      <c r="E1819" s="15" t="s">
        <v>4364</v>
      </c>
      <c r="F1819" s="15" t="n">
        <v>0.18</v>
      </c>
      <c r="G1819" s="15" t="s">
        <v>4262</v>
      </c>
      <c r="H1819" s="15" t="n">
        <v>12.635</v>
      </c>
      <c r="I1819" s="15" t="n">
        <f aca="false">H1819*(1+F1819)/0.85</f>
        <v>17.5403529411765</v>
      </c>
      <c r="J1819" s="15" t="s">
        <v>4365</v>
      </c>
      <c r="K1819" s="61"/>
    </row>
    <row r="1820" s="73" customFormat="true" ht="15" hidden="false" customHeight="false" outlineLevel="0" collapsed="false">
      <c r="A1820" s="3" t="s">
        <v>4366</v>
      </c>
      <c r="B1820" s="15" t="s">
        <v>11</v>
      </c>
      <c r="C1820" s="15" t="s">
        <v>4019</v>
      </c>
      <c r="D1820" s="15" t="s">
        <v>4248</v>
      </c>
      <c r="E1820" s="15" t="s">
        <v>4367</v>
      </c>
      <c r="F1820" s="15" t="n">
        <v>0.18</v>
      </c>
      <c r="G1820" s="15" t="s">
        <v>4262</v>
      </c>
      <c r="H1820" s="15" t="n">
        <v>6.3175</v>
      </c>
      <c r="I1820" s="15" t="n">
        <f aca="false">H1820*(1+F1820)/0.85</f>
        <v>8.77017647058823</v>
      </c>
      <c r="J1820" s="15" t="s">
        <v>4368</v>
      </c>
      <c r="K1820" s="61"/>
    </row>
    <row r="1821" s="73" customFormat="true" ht="15" hidden="false" customHeight="false" outlineLevel="0" collapsed="false">
      <c r="A1821" s="3" t="s">
        <v>4369</v>
      </c>
      <c r="B1821" s="15" t="s">
        <v>11</v>
      </c>
      <c r="C1821" s="15" t="s">
        <v>4019</v>
      </c>
      <c r="D1821" s="15" t="s">
        <v>4248</v>
      </c>
      <c r="E1821" s="15" t="s">
        <v>4370</v>
      </c>
      <c r="F1821" s="15" t="n">
        <v>0.18</v>
      </c>
      <c r="G1821" s="15" t="s">
        <v>4262</v>
      </c>
      <c r="H1821" s="15" t="n">
        <v>29.26</v>
      </c>
      <c r="I1821" s="15" t="n">
        <f aca="false">H1821*(1+F1821)/0.85</f>
        <v>40.6197647058823</v>
      </c>
      <c r="J1821" s="15" t="s">
        <v>4371</v>
      </c>
      <c r="K1821" s="61"/>
    </row>
    <row r="1822" s="73" customFormat="true" ht="15" hidden="false" customHeight="false" outlineLevel="0" collapsed="false">
      <c r="A1822" s="3" t="s">
        <v>4372</v>
      </c>
      <c r="B1822" s="15" t="s">
        <v>11</v>
      </c>
      <c r="C1822" s="15" t="s">
        <v>4019</v>
      </c>
      <c r="D1822" s="15" t="s">
        <v>4248</v>
      </c>
      <c r="E1822" s="15" t="s">
        <v>4373</v>
      </c>
      <c r="F1822" s="15" t="n">
        <v>0.18</v>
      </c>
      <c r="G1822" s="15" t="s">
        <v>4262</v>
      </c>
      <c r="H1822" s="15" t="n">
        <v>14.63</v>
      </c>
      <c r="I1822" s="15" t="n">
        <f aca="false">H1822*(1+F1822)/0.85</f>
        <v>20.3098823529412</v>
      </c>
      <c r="J1822" s="15" t="s">
        <v>4374</v>
      </c>
      <c r="K1822" s="61"/>
    </row>
    <row r="1823" s="73" customFormat="true" ht="15" hidden="false" customHeight="false" outlineLevel="0" collapsed="false">
      <c r="A1823" s="3" t="s">
        <v>4375</v>
      </c>
      <c r="B1823" s="15" t="s">
        <v>11</v>
      </c>
      <c r="C1823" s="15" t="s">
        <v>4019</v>
      </c>
      <c r="D1823" s="15" t="s">
        <v>4248</v>
      </c>
      <c r="E1823" s="15" t="s">
        <v>4376</v>
      </c>
      <c r="F1823" s="15" t="n">
        <v>0.18</v>
      </c>
      <c r="G1823" s="15" t="s">
        <v>4262</v>
      </c>
      <c r="H1823" s="15" t="n">
        <v>7.315</v>
      </c>
      <c r="I1823" s="15" t="n">
        <f aca="false">H1823*(1+F1823)/0.85</f>
        <v>10.1549411764706</v>
      </c>
      <c r="J1823" s="15" t="s">
        <v>4377</v>
      </c>
      <c r="K1823" s="61"/>
    </row>
    <row r="1824" s="73" customFormat="true" ht="15" hidden="false" customHeight="false" outlineLevel="0" collapsed="false">
      <c r="A1824" s="3" t="s">
        <v>4378</v>
      </c>
      <c r="B1824" s="15" t="s">
        <v>11</v>
      </c>
      <c r="C1824" s="15" t="s">
        <v>4019</v>
      </c>
      <c r="D1824" s="15" t="s">
        <v>4248</v>
      </c>
      <c r="E1824" s="15" t="s">
        <v>4379</v>
      </c>
      <c r="F1824" s="15" t="n">
        <v>0.18</v>
      </c>
      <c r="G1824" s="15" t="s">
        <v>4262</v>
      </c>
      <c r="H1824" s="15" t="n">
        <v>37.61905</v>
      </c>
      <c r="I1824" s="15" t="n">
        <f aca="false">H1824*(1+F1824)/0.85</f>
        <v>52.2240929411765</v>
      </c>
      <c r="J1824" s="15" t="s">
        <v>4380</v>
      </c>
      <c r="K1824" s="61"/>
    </row>
    <row r="1825" s="73" customFormat="true" ht="15" hidden="false" customHeight="false" outlineLevel="0" collapsed="false">
      <c r="A1825" s="3" t="s">
        <v>4381</v>
      </c>
      <c r="B1825" s="15" t="s">
        <v>11</v>
      </c>
      <c r="C1825" s="15" t="s">
        <v>4019</v>
      </c>
      <c r="D1825" s="15" t="s">
        <v>4248</v>
      </c>
      <c r="E1825" s="15" t="s">
        <v>4382</v>
      </c>
      <c r="F1825" s="15" t="n">
        <v>0.18</v>
      </c>
      <c r="G1825" s="15" t="s">
        <v>4262</v>
      </c>
      <c r="H1825" s="15" t="n">
        <v>18.81285</v>
      </c>
      <c r="I1825" s="15" t="n">
        <f aca="false">H1825*(1+F1825)/0.85</f>
        <v>26.1166623529412</v>
      </c>
      <c r="J1825" s="15" t="s">
        <v>4383</v>
      </c>
      <c r="K1825" s="61"/>
    </row>
    <row r="1826" s="73" customFormat="true" ht="15" hidden="false" customHeight="false" outlineLevel="0" collapsed="false">
      <c r="A1826" s="3" t="s">
        <v>4384</v>
      </c>
      <c r="B1826" s="15" t="s">
        <v>11</v>
      </c>
      <c r="C1826" s="15" t="s">
        <v>4019</v>
      </c>
      <c r="D1826" s="15" t="s">
        <v>4248</v>
      </c>
      <c r="E1826" s="15" t="s">
        <v>4385</v>
      </c>
      <c r="F1826" s="15" t="n">
        <v>0.18</v>
      </c>
      <c r="G1826" s="15" t="s">
        <v>4262</v>
      </c>
      <c r="H1826" s="15" t="n">
        <v>9.4031</v>
      </c>
      <c r="I1826" s="15" t="n">
        <f aca="false">H1826*(1+F1826)/0.85</f>
        <v>13.0537152941176</v>
      </c>
      <c r="J1826" s="15" t="s">
        <v>4386</v>
      </c>
      <c r="K1826" s="61"/>
    </row>
    <row r="1827" s="73" customFormat="true" ht="15" hidden="false" customHeight="false" outlineLevel="0" collapsed="false">
      <c r="A1827" s="3" t="s">
        <v>4387</v>
      </c>
      <c r="B1827" s="15" t="s">
        <v>11</v>
      </c>
      <c r="C1827" s="15" t="s">
        <v>4019</v>
      </c>
      <c r="D1827" s="15" t="s">
        <v>4248</v>
      </c>
      <c r="E1827" s="15" t="s">
        <v>4388</v>
      </c>
      <c r="F1827" s="15" t="n">
        <v>0.18</v>
      </c>
      <c r="G1827" s="15" t="s">
        <v>4262</v>
      </c>
      <c r="H1827" s="15" t="n">
        <v>34.4869</v>
      </c>
      <c r="I1827" s="15" t="n">
        <f aca="false">H1827*(1+F1827)/0.85</f>
        <v>47.8759317647059</v>
      </c>
      <c r="J1827" s="15" t="s">
        <v>4389</v>
      </c>
      <c r="K1827" s="61"/>
    </row>
    <row r="1828" s="73" customFormat="true" ht="15" hidden="false" customHeight="false" outlineLevel="0" collapsed="false">
      <c r="A1828" s="3" t="s">
        <v>4390</v>
      </c>
      <c r="B1828" s="15" t="s">
        <v>11</v>
      </c>
      <c r="C1828" s="15" t="s">
        <v>4019</v>
      </c>
      <c r="D1828" s="15" t="s">
        <v>4248</v>
      </c>
      <c r="E1828" s="15" t="s">
        <v>4391</v>
      </c>
      <c r="F1828" s="15" t="n">
        <v>0.18</v>
      </c>
      <c r="G1828" s="15" t="s">
        <v>4262</v>
      </c>
      <c r="H1828" s="15" t="n">
        <v>17.24345</v>
      </c>
      <c r="I1828" s="15" t="n">
        <f aca="false">H1828*(1+F1828)/0.85</f>
        <v>23.9379658823529</v>
      </c>
      <c r="J1828" s="15" t="s">
        <v>4392</v>
      </c>
      <c r="K1828" s="61"/>
    </row>
    <row r="1829" s="73" customFormat="true" ht="15" hidden="false" customHeight="false" outlineLevel="0" collapsed="false">
      <c r="A1829" s="3" t="s">
        <v>4393</v>
      </c>
      <c r="B1829" s="15" t="s">
        <v>11</v>
      </c>
      <c r="C1829" s="15" t="s">
        <v>4019</v>
      </c>
      <c r="D1829" s="15" t="s">
        <v>4248</v>
      </c>
      <c r="E1829" s="15" t="s">
        <v>4394</v>
      </c>
      <c r="F1829" s="15" t="n">
        <v>0.18</v>
      </c>
      <c r="G1829" s="15" t="s">
        <v>4262</v>
      </c>
      <c r="H1829" s="15" t="n">
        <v>8.6184</v>
      </c>
      <c r="I1829" s="15" t="n">
        <f aca="false">H1829*(1+F1829)/0.85</f>
        <v>11.9643670588235</v>
      </c>
      <c r="J1829" s="15" t="s">
        <v>4395</v>
      </c>
      <c r="K1829" s="61"/>
    </row>
    <row r="1830" s="73" customFormat="true" ht="15" hidden="false" customHeight="false" outlineLevel="0" collapsed="false">
      <c r="A1830" s="3" t="s">
        <v>4396</v>
      </c>
      <c r="B1830" s="15" t="s">
        <v>11</v>
      </c>
      <c r="C1830" s="15" t="s">
        <v>4019</v>
      </c>
      <c r="D1830" s="15" t="s">
        <v>4248</v>
      </c>
      <c r="E1830" s="15" t="s">
        <v>4397</v>
      </c>
      <c r="F1830" s="15" t="n">
        <v>0.18</v>
      </c>
      <c r="G1830" s="15" t="s">
        <v>4262</v>
      </c>
      <c r="H1830" s="15" t="n">
        <v>13.965</v>
      </c>
      <c r="I1830" s="15" t="n">
        <f aca="false">H1830*(1+F1830)/0.85</f>
        <v>19.3867058823529</v>
      </c>
      <c r="J1830" s="15" t="s">
        <v>4398</v>
      </c>
      <c r="K1830" s="61"/>
    </row>
    <row r="1831" s="73" customFormat="true" ht="15" hidden="false" customHeight="false" outlineLevel="0" collapsed="false">
      <c r="A1831" s="3" t="s">
        <v>4399</v>
      </c>
      <c r="B1831" s="15" t="s">
        <v>11</v>
      </c>
      <c r="C1831" s="15" t="s">
        <v>4019</v>
      </c>
      <c r="D1831" s="15" t="s">
        <v>4400</v>
      </c>
      <c r="E1831" s="15" t="s">
        <v>4401</v>
      </c>
      <c r="F1831" s="15" t="n">
        <v>0.18</v>
      </c>
      <c r="G1831" s="15" t="s">
        <v>15</v>
      </c>
      <c r="H1831" s="15" t="n">
        <f aca="false">VLOOKUP(E1831,[1]Sayfa5!E$1:H$1048576,4,0)</f>
        <v>0</v>
      </c>
      <c r="I1831" s="15" t="n">
        <v>29.9</v>
      </c>
      <c r="J1831" s="79" t="n">
        <f aca="false">VLOOKUP(E1831,[1]Sayfa5!E$1:I$1048576,5,0)</f>
        <v>8691217774048</v>
      </c>
      <c r="K1831" s="61"/>
    </row>
    <row r="1832" s="73" customFormat="true" ht="15" hidden="false" customHeight="false" outlineLevel="0" collapsed="false">
      <c r="A1832" s="3" t="s">
        <v>4402</v>
      </c>
      <c r="B1832" s="15" t="s">
        <v>11</v>
      </c>
      <c r="C1832" s="15" t="s">
        <v>4019</v>
      </c>
      <c r="D1832" s="15" t="s">
        <v>4400</v>
      </c>
      <c r="E1832" s="15" t="s">
        <v>4403</v>
      </c>
      <c r="F1832" s="15" t="n">
        <v>0.18</v>
      </c>
      <c r="G1832" s="15" t="s">
        <v>15</v>
      </c>
      <c r="H1832" s="15" t="n">
        <f aca="false">VLOOKUP(E1832,[1]Sayfa5!E$1:H$1048576,4,0)</f>
        <v>0</v>
      </c>
      <c r="I1832" s="15" t="n">
        <v>29.9</v>
      </c>
      <c r="J1832" s="79" t="n">
        <f aca="false">VLOOKUP(E1832,[1]Sayfa5!E$1:I$1048576,5,0)</f>
        <v>8691217774079</v>
      </c>
      <c r="K1832" s="61"/>
    </row>
    <row r="1833" s="73" customFormat="true" ht="15" hidden="false" customHeight="false" outlineLevel="0" collapsed="false">
      <c r="A1833" s="3" t="s">
        <v>4404</v>
      </c>
      <c r="B1833" s="15" t="s">
        <v>11</v>
      </c>
      <c r="C1833" s="15" t="s">
        <v>4019</v>
      </c>
      <c r="D1833" s="15" t="s">
        <v>4400</v>
      </c>
      <c r="E1833" s="15" t="s">
        <v>4405</v>
      </c>
      <c r="F1833" s="15" t="n">
        <v>0.18</v>
      </c>
      <c r="G1833" s="15" t="s">
        <v>15</v>
      </c>
      <c r="H1833" s="15" t="n">
        <f aca="false">VLOOKUP(E1833,[1]Sayfa5!E$1:H$1048576,4,0)</f>
        <v>0</v>
      </c>
      <c r="I1833" s="15" t="n">
        <v>29.9</v>
      </c>
      <c r="J1833" s="79" t="n">
        <f aca="false">VLOOKUP(E1833,[1]Sayfa5!E$1:I$1048576,5,0)</f>
        <v>8691217774000</v>
      </c>
      <c r="K1833" s="61"/>
    </row>
    <row r="1834" s="73" customFormat="true" ht="15" hidden="false" customHeight="false" outlineLevel="0" collapsed="false">
      <c r="A1834" s="3" t="s">
        <v>4406</v>
      </c>
      <c r="B1834" s="15" t="s">
        <v>11</v>
      </c>
      <c r="C1834" s="15" t="s">
        <v>4019</v>
      </c>
      <c r="D1834" s="15" t="s">
        <v>4400</v>
      </c>
      <c r="E1834" s="15" t="s">
        <v>4407</v>
      </c>
      <c r="F1834" s="15" t="n">
        <v>0.18</v>
      </c>
      <c r="G1834" s="15" t="s">
        <v>15</v>
      </c>
      <c r="H1834" s="15" t="n">
        <f aca="false">VLOOKUP(E1834,[1]Sayfa5!E$1:H$1048576,4,0)</f>
        <v>0</v>
      </c>
      <c r="I1834" s="15" t="n">
        <v>29.9</v>
      </c>
      <c r="J1834" s="79" t="n">
        <f aca="false">VLOOKUP(E1834,[1]Sayfa5!E$1:I$1048576,5,0)</f>
        <v>8691217774031</v>
      </c>
      <c r="K1834" s="61"/>
    </row>
    <row r="1835" s="73" customFormat="true" ht="15" hidden="false" customHeight="false" outlineLevel="0" collapsed="false">
      <c r="A1835" s="3" t="s">
        <v>4408</v>
      </c>
      <c r="B1835" s="15" t="s">
        <v>11</v>
      </c>
      <c r="C1835" s="15" t="s">
        <v>4019</v>
      </c>
      <c r="D1835" s="15" t="s">
        <v>4400</v>
      </c>
      <c r="E1835" s="15" t="s">
        <v>4409</v>
      </c>
      <c r="F1835" s="15" t="n">
        <v>0.18</v>
      </c>
      <c r="G1835" s="15" t="s">
        <v>15</v>
      </c>
      <c r="H1835" s="15" t="n">
        <f aca="false">VLOOKUP(E1835,[1]Sayfa5!E$1:H$1048576,4,0)</f>
        <v>0</v>
      </c>
      <c r="I1835" s="15" t="n">
        <v>29.9</v>
      </c>
      <c r="J1835" s="79" t="n">
        <f aca="false">VLOOKUP(E1835,[1]Sayfa5!E$1:I$1048576,5,0)</f>
        <v>8691217774017</v>
      </c>
      <c r="K1835" s="61"/>
    </row>
    <row r="1836" s="73" customFormat="true" ht="15" hidden="false" customHeight="false" outlineLevel="0" collapsed="false">
      <c r="A1836" s="3" t="s">
        <v>4410</v>
      </c>
      <c r="B1836" s="15" t="s">
        <v>11</v>
      </c>
      <c r="C1836" s="15" t="s">
        <v>4019</v>
      </c>
      <c r="D1836" s="15" t="s">
        <v>4400</v>
      </c>
      <c r="E1836" s="15" t="s">
        <v>4411</v>
      </c>
      <c r="F1836" s="15" t="n">
        <v>0.18</v>
      </c>
      <c r="G1836" s="15" t="s">
        <v>15</v>
      </c>
      <c r="H1836" s="15" t="n">
        <f aca="false">VLOOKUP(E1836,[1]Sayfa5!E$1:H$1048576,4,0)</f>
        <v>0</v>
      </c>
      <c r="I1836" s="15" t="n">
        <v>29.9</v>
      </c>
      <c r="J1836" s="79" t="n">
        <f aca="false">VLOOKUP(E1836,[1]Sayfa5!E$1:I$1048576,5,0)</f>
        <v>8691217774062</v>
      </c>
      <c r="K1836" s="61"/>
    </row>
    <row r="1837" s="73" customFormat="true" ht="15" hidden="false" customHeight="false" outlineLevel="0" collapsed="false">
      <c r="A1837" s="3" t="s">
        <v>4412</v>
      </c>
      <c r="B1837" s="15" t="s">
        <v>11</v>
      </c>
      <c r="C1837" s="15" t="s">
        <v>4019</v>
      </c>
      <c r="D1837" s="15" t="s">
        <v>4400</v>
      </c>
      <c r="E1837" s="15" t="s">
        <v>4413</v>
      </c>
      <c r="F1837" s="15" t="n">
        <v>0.18</v>
      </c>
      <c r="G1837" s="15" t="s">
        <v>15</v>
      </c>
      <c r="H1837" s="15" t="n">
        <f aca="false">VLOOKUP(E1837,[1]Sayfa5!E$1:H$1048576,4,0)</f>
        <v>0</v>
      </c>
      <c r="I1837" s="15" t="n">
        <v>29.9</v>
      </c>
      <c r="J1837" s="79" t="n">
        <f aca="false">VLOOKUP(E1837,[1]Sayfa5!E$1:I$1048576,5,0)</f>
        <v>8691217774086</v>
      </c>
      <c r="K1837" s="61"/>
    </row>
    <row r="1838" s="73" customFormat="true" ht="15" hidden="false" customHeight="false" outlineLevel="0" collapsed="false">
      <c r="A1838" s="3" t="s">
        <v>4414</v>
      </c>
      <c r="B1838" s="15" t="s">
        <v>11</v>
      </c>
      <c r="C1838" s="15" t="s">
        <v>4019</v>
      </c>
      <c r="D1838" s="15" t="s">
        <v>4400</v>
      </c>
      <c r="E1838" s="15" t="s">
        <v>4415</v>
      </c>
      <c r="F1838" s="15" t="n">
        <v>0.18</v>
      </c>
      <c r="G1838" s="15" t="s">
        <v>15</v>
      </c>
      <c r="H1838" s="15" t="n">
        <f aca="false">VLOOKUP(E1838,[1]Sayfa5!E$1:H$1048576,4,0)</f>
        <v>0</v>
      </c>
      <c r="I1838" s="15" t="n">
        <v>29.9</v>
      </c>
      <c r="J1838" s="79" t="n">
        <f aca="false">VLOOKUP(E1838,[1]Sayfa5!E$1:I$1048576,5,0)</f>
        <v>8691217774055</v>
      </c>
      <c r="K1838" s="61"/>
    </row>
    <row r="1839" s="73" customFormat="true" ht="15" hidden="false" customHeight="false" outlineLevel="0" collapsed="false">
      <c r="A1839" s="3" t="s">
        <v>4416</v>
      </c>
      <c r="B1839" s="15" t="s">
        <v>11</v>
      </c>
      <c r="C1839" s="15" t="s">
        <v>4019</v>
      </c>
      <c r="D1839" s="15" t="s">
        <v>4400</v>
      </c>
      <c r="E1839" s="15" t="s">
        <v>4417</v>
      </c>
      <c r="F1839" s="15" t="n">
        <v>0.18</v>
      </c>
      <c r="G1839" s="15" t="s">
        <v>15</v>
      </c>
      <c r="H1839" s="15" t="n">
        <f aca="false">VLOOKUP(E1839,[1]Sayfa5!E$1:H$1048576,4,0)</f>
        <v>0</v>
      </c>
      <c r="I1839" s="15" t="n">
        <v>29.9</v>
      </c>
      <c r="J1839" s="79" t="n">
        <f aca="false">VLOOKUP(E1839,[1]Sayfa5!E$1:I$1048576,5,0)</f>
        <v>8691217774024</v>
      </c>
      <c r="K1839" s="61"/>
    </row>
    <row r="1840" s="73" customFormat="true" ht="15" hidden="false" customHeight="false" outlineLevel="0" collapsed="false">
      <c r="A1840" s="3" t="s">
        <v>4418</v>
      </c>
      <c r="B1840" s="15" t="s">
        <v>11</v>
      </c>
      <c r="C1840" s="15" t="s">
        <v>4019</v>
      </c>
      <c r="D1840" s="15" t="s">
        <v>4400</v>
      </c>
      <c r="E1840" s="15" t="s">
        <v>4419</v>
      </c>
      <c r="F1840" s="15" t="n">
        <v>0.18</v>
      </c>
      <c r="G1840" s="15" t="s">
        <v>4262</v>
      </c>
      <c r="H1840" s="15" t="n">
        <v>3.6575</v>
      </c>
      <c r="I1840" s="15" t="n">
        <f aca="false">H1840*(1+F1840)/0.85</f>
        <v>5.07747058823529</v>
      </c>
      <c r="J1840" s="15" t="s">
        <v>4420</v>
      </c>
      <c r="K1840" s="61"/>
    </row>
    <row r="1841" s="73" customFormat="true" ht="15" hidden="false" customHeight="false" outlineLevel="0" collapsed="false">
      <c r="A1841" s="3" t="s">
        <v>4421</v>
      </c>
      <c r="B1841" s="15" t="s">
        <v>11</v>
      </c>
      <c r="C1841" s="15" t="s">
        <v>4019</v>
      </c>
      <c r="D1841" s="15" t="s">
        <v>4400</v>
      </c>
      <c r="E1841" s="15" t="s">
        <v>4422</v>
      </c>
      <c r="F1841" s="15" t="n">
        <v>0.18</v>
      </c>
      <c r="G1841" s="15" t="s">
        <v>4262</v>
      </c>
      <c r="H1841" s="15" t="n">
        <v>3.6575</v>
      </c>
      <c r="I1841" s="15" t="n">
        <f aca="false">H1841*(1+F1841)/0.85</f>
        <v>5.07747058823529</v>
      </c>
      <c r="J1841" s="15" t="s">
        <v>4423</v>
      </c>
      <c r="K1841" s="61"/>
    </row>
    <row r="1842" s="73" customFormat="true" ht="15" hidden="false" customHeight="false" outlineLevel="0" collapsed="false">
      <c r="A1842" s="3" t="s">
        <v>4424</v>
      </c>
      <c r="B1842" s="15" t="s">
        <v>11</v>
      </c>
      <c r="C1842" s="15" t="s">
        <v>4019</v>
      </c>
      <c r="D1842" s="15" t="s">
        <v>4400</v>
      </c>
      <c r="E1842" s="15" t="s">
        <v>4425</v>
      </c>
      <c r="F1842" s="15" t="n">
        <v>0.18</v>
      </c>
      <c r="G1842" s="15" t="s">
        <v>4262</v>
      </c>
      <c r="H1842" s="15" t="n">
        <v>3.6575</v>
      </c>
      <c r="I1842" s="15" t="n">
        <f aca="false">H1842*(1+F1842)/0.85</f>
        <v>5.07747058823529</v>
      </c>
      <c r="J1842" s="15" t="s">
        <v>4426</v>
      </c>
      <c r="K1842" s="61"/>
    </row>
    <row r="1843" s="73" customFormat="true" ht="15" hidden="false" customHeight="false" outlineLevel="0" collapsed="false">
      <c r="A1843" s="3" t="s">
        <v>4427</v>
      </c>
      <c r="B1843" s="15" t="s">
        <v>11</v>
      </c>
      <c r="C1843" s="15" t="s">
        <v>4019</v>
      </c>
      <c r="D1843" s="15" t="s">
        <v>4400</v>
      </c>
      <c r="E1843" s="15" t="s">
        <v>4428</v>
      </c>
      <c r="F1843" s="15" t="n">
        <v>0.18</v>
      </c>
      <c r="G1843" s="15" t="s">
        <v>4262</v>
      </c>
      <c r="H1843" s="15" t="n">
        <v>3.6575</v>
      </c>
      <c r="I1843" s="15" t="n">
        <f aca="false">H1843*(1+F1843)/0.85</f>
        <v>5.07747058823529</v>
      </c>
      <c r="J1843" s="15" t="s">
        <v>4429</v>
      </c>
      <c r="K1843" s="61"/>
    </row>
    <row r="1844" s="73" customFormat="true" ht="15" hidden="false" customHeight="false" outlineLevel="0" collapsed="false">
      <c r="A1844" s="3" t="s">
        <v>4430</v>
      </c>
      <c r="B1844" s="15" t="s">
        <v>11</v>
      </c>
      <c r="C1844" s="15" t="s">
        <v>4019</v>
      </c>
      <c r="D1844" s="15" t="s">
        <v>4400</v>
      </c>
      <c r="E1844" s="15" t="s">
        <v>4431</v>
      </c>
      <c r="F1844" s="15" t="n">
        <v>0.18</v>
      </c>
      <c r="G1844" s="15" t="s">
        <v>4262</v>
      </c>
      <c r="H1844" s="15" t="n">
        <v>3.6575</v>
      </c>
      <c r="I1844" s="15" t="n">
        <f aca="false">H1844*(1+F1844)/0.85</f>
        <v>5.07747058823529</v>
      </c>
      <c r="J1844" s="15" t="s">
        <v>4432</v>
      </c>
      <c r="K1844" s="61"/>
    </row>
    <row r="1845" s="73" customFormat="true" ht="15" hidden="false" customHeight="false" outlineLevel="0" collapsed="false">
      <c r="A1845" s="3" t="s">
        <v>4433</v>
      </c>
      <c r="B1845" s="15" t="s">
        <v>11</v>
      </c>
      <c r="C1845" s="15" t="s">
        <v>4019</v>
      </c>
      <c r="D1845" s="15" t="s">
        <v>4400</v>
      </c>
      <c r="E1845" s="15" t="s">
        <v>4434</v>
      </c>
      <c r="F1845" s="15" t="n">
        <v>0.18</v>
      </c>
      <c r="G1845" s="15" t="s">
        <v>4262</v>
      </c>
      <c r="H1845" s="15" t="n">
        <v>3.6575</v>
      </c>
      <c r="I1845" s="15" t="n">
        <f aca="false">H1845*(1+F1845)/0.85</f>
        <v>5.07747058823529</v>
      </c>
      <c r="J1845" s="15" t="s">
        <v>4435</v>
      </c>
      <c r="K1845" s="61"/>
    </row>
    <row r="1846" s="73" customFormat="true" ht="15" hidden="false" customHeight="false" outlineLevel="0" collapsed="false">
      <c r="A1846" s="3" t="s">
        <v>4436</v>
      </c>
      <c r="B1846" s="15" t="s">
        <v>11</v>
      </c>
      <c r="C1846" s="15" t="s">
        <v>4019</v>
      </c>
      <c r="D1846" s="15" t="s">
        <v>4400</v>
      </c>
      <c r="E1846" s="15" t="s">
        <v>4437</v>
      </c>
      <c r="F1846" s="15" t="n">
        <v>0.18</v>
      </c>
      <c r="G1846" s="15" t="s">
        <v>4262</v>
      </c>
      <c r="H1846" s="15" t="n">
        <v>3.6575</v>
      </c>
      <c r="I1846" s="15" t="n">
        <f aca="false">H1846*(1+F1846)/0.85</f>
        <v>5.07747058823529</v>
      </c>
      <c r="J1846" s="15" t="s">
        <v>4438</v>
      </c>
      <c r="K1846" s="61"/>
    </row>
    <row r="1847" s="73" customFormat="true" ht="15" hidden="false" customHeight="false" outlineLevel="0" collapsed="false">
      <c r="A1847" s="3" t="s">
        <v>4439</v>
      </c>
      <c r="B1847" s="15" t="s">
        <v>11</v>
      </c>
      <c r="C1847" s="15" t="s">
        <v>4019</v>
      </c>
      <c r="D1847" s="15" t="s">
        <v>4400</v>
      </c>
      <c r="E1847" s="15" t="s">
        <v>4440</v>
      </c>
      <c r="F1847" s="15" t="n">
        <v>0.18</v>
      </c>
      <c r="G1847" s="15" t="s">
        <v>4262</v>
      </c>
      <c r="H1847" s="15" t="n">
        <v>3.6575</v>
      </c>
      <c r="I1847" s="15" t="n">
        <f aca="false">H1847*(1+F1847)/0.85</f>
        <v>5.07747058823529</v>
      </c>
      <c r="J1847" s="15" t="s">
        <v>4441</v>
      </c>
      <c r="K1847" s="61"/>
    </row>
    <row r="1848" s="73" customFormat="true" ht="15" hidden="false" customHeight="false" outlineLevel="0" collapsed="false">
      <c r="A1848" s="3" t="s">
        <v>4442</v>
      </c>
      <c r="B1848" s="15" t="s">
        <v>11</v>
      </c>
      <c r="C1848" s="15" t="s">
        <v>4019</v>
      </c>
      <c r="D1848" s="15" t="s">
        <v>4400</v>
      </c>
      <c r="E1848" s="15" t="s">
        <v>4443</v>
      </c>
      <c r="F1848" s="15" t="n">
        <v>0.18</v>
      </c>
      <c r="G1848" s="15" t="s">
        <v>4262</v>
      </c>
      <c r="H1848" s="15" t="n">
        <v>3.6575</v>
      </c>
      <c r="I1848" s="15" t="n">
        <f aca="false">H1848*(1+F1848)/0.85</f>
        <v>5.07747058823529</v>
      </c>
      <c r="J1848" s="15" t="s">
        <v>4444</v>
      </c>
      <c r="K1848" s="61"/>
    </row>
    <row r="1849" s="73" customFormat="true" ht="15" hidden="false" customHeight="false" outlineLevel="0" collapsed="false">
      <c r="A1849" s="3" t="s">
        <v>4445</v>
      </c>
      <c r="B1849" s="15" t="s">
        <v>11</v>
      </c>
      <c r="C1849" s="15" t="s">
        <v>4019</v>
      </c>
      <c r="D1849" s="15" t="s">
        <v>4400</v>
      </c>
      <c r="E1849" s="15" t="s">
        <v>4446</v>
      </c>
      <c r="F1849" s="15" t="n">
        <v>0.18</v>
      </c>
      <c r="G1849" s="15" t="s">
        <v>4262</v>
      </c>
      <c r="H1849" s="15" t="n">
        <v>3.6575</v>
      </c>
      <c r="I1849" s="15" t="n">
        <f aca="false">H1849*(1+F1849)/0.85</f>
        <v>5.07747058823529</v>
      </c>
      <c r="J1849" s="15" t="s">
        <v>4447</v>
      </c>
      <c r="K1849" s="61"/>
    </row>
    <row r="1850" s="73" customFormat="true" ht="15" hidden="false" customHeight="false" outlineLevel="0" collapsed="false">
      <c r="A1850" s="3" t="s">
        <v>4448</v>
      </c>
      <c r="B1850" s="15" t="s">
        <v>11</v>
      </c>
      <c r="C1850" s="15" t="s">
        <v>4019</v>
      </c>
      <c r="D1850" s="15" t="s">
        <v>4400</v>
      </c>
      <c r="E1850" s="15" t="s">
        <v>4449</v>
      </c>
      <c r="F1850" s="15" t="n">
        <v>0.18</v>
      </c>
      <c r="G1850" s="15" t="s">
        <v>4262</v>
      </c>
      <c r="H1850" s="15" t="n">
        <v>3.6575</v>
      </c>
      <c r="I1850" s="15" t="n">
        <f aca="false">H1850*(1+F1850)/0.85</f>
        <v>5.07747058823529</v>
      </c>
      <c r="J1850" s="15" t="s">
        <v>4450</v>
      </c>
      <c r="K1850" s="61"/>
    </row>
    <row r="1851" s="73" customFormat="true" ht="15" hidden="false" customHeight="false" outlineLevel="0" collapsed="false">
      <c r="A1851" s="3" t="s">
        <v>4451</v>
      </c>
      <c r="B1851" s="15" t="s">
        <v>11</v>
      </c>
      <c r="C1851" s="15" t="s">
        <v>4019</v>
      </c>
      <c r="D1851" s="15" t="s">
        <v>4400</v>
      </c>
      <c r="E1851" s="15" t="s">
        <v>4452</v>
      </c>
      <c r="F1851" s="15" t="n">
        <v>0.18</v>
      </c>
      <c r="G1851" s="15" t="s">
        <v>4262</v>
      </c>
      <c r="H1851" s="15" t="n">
        <v>3.6575</v>
      </c>
      <c r="I1851" s="15" t="n">
        <f aca="false">H1851*(1+F1851)/0.85</f>
        <v>5.07747058823529</v>
      </c>
      <c r="J1851" s="15" t="s">
        <v>4453</v>
      </c>
      <c r="K1851" s="61"/>
    </row>
    <row r="1852" s="73" customFormat="true" ht="15" hidden="false" customHeight="false" outlineLevel="0" collapsed="false">
      <c r="A1852" s="3" t="s">
        <v>4454</v>
      </c>
      <c r="B1852" s="15" t="s">
        <v>11</v>
      </c>
      <c r="C1852" s="15" t="s">
        <v>4019</v>
      </c>
      <c r="D1852" s="15" t="s">
        <v>4400</v>
      </c>
      <c r="E1852" s="15" t="s">
        <v>4455</v>
      </c>
      <c r="F1852" s="15" t="n">
        <v>0.18</v>
      </c>
      <c r="G1852" s="15" t="s">
        <v>4262</v>
      </c>
      <c r="H1852" s="15" t="n">
        <v>3.6575</v>
      </c>
      <c r="I1852" s="15" t="n">
        <f aca="false">H1852*(1+F1852)/0.85</f>
        <v>5.07747058823529</v>
      </c>
      <c r="J1852" s="15" t="s">
        <v>4456</v>
      </c>
      <c r="K1852" s="61"/>
    </row>
    <row r="1853" s="73" customFormat="true" ht="15" hidden="false" customHeight="false" outlineLevel="0" collapsed="false">
      <c r="A1853" s="3" t="s">
        <v>4457</v>
      </c>
      <c r="B1853" s="15" t="s">
        <v>11</v>
      </c>
      <c r="C1853" s="15" t="s">
        <v>4019</v>
      </c>
      <c r="D1853" s="15" t="s">
        <v>4400</v>
      </c>
      <c r="E1853" s="15" t="s">
        <v>4458</v>
      </c>
      <c r="F1853" s="15" t="n">
        <v>0.18</v>
      </c>
      <c r="G1853" s="15" t="s">
        <v>4262</v>
      </c>
      <c r="H1853" s="15" t="n">
        <v>3.6575</v>
      </c>
      <c r="I1853" s="15" t="n">
        <f aca="false">H1853*(1+F1853)/0.85</f>
        <v>5.07747058823529</v>
      </c>
      <c r="J1853" s="15" t="s">
        <v>4459</v>
      </c>
      <c r="K1853" s="61"/>
    </row>
    <row r="1854" s="73" customFormat="true" ht="15" hidden="false" customHeight="false" outlineLevel="0" collapsed="false">
      <c r="A1854" s="3" t="s">
        <v>4460</v>
      </c>
      <c r="B1854" s="15" t="s">
        <v>11</v>
      </c>
      <c r="C1854" s="15" t="s">
        <v>4019</v>
      </c>
      <c r="D1854" s="15" t="s">
        <v>4400</v>
      </c>
      <c r="E1854" s="15" t="s">
        <v>4461</v>
      </c>
      <c r="F1854" s="15" t="n">
        <v>0.18</v>
      </c>
      <c r="G1854" s="15" t="s">
        <v>4262</v>
      </c>
      <c r="H1854" s="15" t="n">
        <v>3.6575</v>
      </c>
      <c r="I1854" s="15" t="n">
        <f aca="false">H1854*(1+F1854)/0.85</f>
        <v>5.07747058823529</v>
      </c>
      <c r="J1854" s="15" t="s">
        <v>4462</v>
      </c>
      <c r="K1854" s="61"/>
    </row>
    <row r="1855" s="73" customFormat="true" ht="15" hidden="false" customHeight="false" outlineLevel="0" collapsed="false">
      <c r="A1855" s="3" t="s">
        <v>4463</v>
      </c>
      <c r="B1855" s="15" t="s">
        <v>11</v>
      </c>
      <c r="C1855" s="15" t="s">
        <v>4019</v>
      </c>
      <c r="D1855" s="15" t="s">
        <v>4400</v>
      </c>
      <c r="E1855" s="15" t="s">
        <v>4464</v>
      </c>
      <c r="F1855" s="15" t="n">
        <v>0.18</v>
      </c>
      <c r="G1855" s="15" t="s">
        <v>4262</v>
      </c>
      <c r="H1855" s="15" t="n">
        <v>3.6575</v>
      </c>
      <c r="I1855" s="15" t="n">
        <f aca="false">H1855*(1+F1855)/0.85</f>
        <v>5.07747058823529</v>
      </c>
      <c r="J1855" s="15" t="s">
        <v>4465</v>
      </c>
      <c r="K1855" s="61"/>
    </row>
    <row r="1856" s="73" customFormat="true" ht="15" hidden="false" customHeight="false" outlineLevel="0" collapsed="false">
      <c r="A1856" s="3" t="s">
        <v>4466</v>
      </c>
      <c r="B1856" s="15" t="s">
        <v>11</v>
      </c>
      <c r="C1856" s="15" t="s">
        <v>4019</v>
      </c>
      <c r="D1856" s="15" t="s">
        <v>4400</v>
      </c>
      <c r="E1856" s="15" t="s">
        <v>4467</v>
      </c>
      <c r="F1856" s="15" t="n">
        <v>0.18</v>
      </c>
      <c r="G1856" s="15" t="s">
        <v>4262</v>
      </c>
      <c r="H1856" s="15" t="n">
        <v>3.6575</v>
      </c>
      <c r="I1856" s="15" t="n">
        <f aca="false">H1856*(1+F1856)/0.85</f>
        <v>5.07747058823529</v>
      </c>
      <c r="J1856" s="15" t="s">
        <v>4468</v>
      </c>
      <c r="K1856" s="61"/>
    </row>
    <row r="1857" s="73" customFormat="true" ht="15" hidden="false" customHeight="false" outlineLevel="0" collapsed="false">
      <c r="A1857" s="3" t="s">
        <v>4469</v>
      </c>
      <c r="B1857" s="15" t="s">
        <v>11</v>
      </c>
      <c r="C1857" s="15" t="s">
        <v>4019</v>
      </c>
      <c r="D1857" s="15" t="s">
        <v>4400</v>
      </c>
      <c r="E1857" s="15" t="s">
        <v>4470</v>
      </c>
      <c r="F1857" s="15" t="n">
        <v>0.18</v>
      </c>
      <c r="G1857" s="15" t="s">
        <v>4262</v>
      </c>
      <c r="H1857" s="15" t="n">
        <v>7.98</v>
      </c>
      <c r="I1857" s="15" t="n">
        <f aca="false">H1857*(1+F1857)/0.85</f>
        <v>11.0781176470588</v>
      </c>
      <c r="J1857" s="15" t="s">
        <v>4471</v>
      </c>
      <c r="K1857" s="61"/>
    </row>
    <row r="1858" s="73" customFormat="true" ht="15" hidden="false" customHeight="false" outlineLevel="0" collapsed="false">
      <c r="A1858" s="3" t="s">
        <v>4472</v>
      </c>
      <c r="B1858" s="15" t="s">
        <v>11</v>
      </c>
      <c r="C1858" s="15" t="s">
        <v>4019</v>
      </c>
      <c r="D1858" s="15" t="s">
        <v>4400</v>
      </c>
      <c r="E1858" s="15" t="s">
        <v>4473</v>
      </c>
      <c r="F1858" s="15" t="n">
        <v>0.18</v>
      </c>
      <c r="G1858" s="15" t="s">
        <v>4262</v>
      </c>
      <c r="H1858" s="15" t="n">
        <v>7.98</v>
      </c>
      <c r="I1858" s="15" t="n">
        <f aca="false">H1858*(1+F1858)/0.85</f>
        <v>11.0781176470588</v>
      </c>
      <c r="J1858" s="15" t="s">
        <v>4474</v>
      </c>
      <c r="K1858" s="61"/>
    </row>
    <row r="1859" s="73" customFormat="true" ht="15" hidden="false" customHeight="false" outlineLevel="0" collapsed="false">
      <c r="A1859" s="3" t="s">
        <v>4475</v>
      </c>
      <c r="B1859" s="15" t="s">
        <v>11</v>
      </c>
      <c r="C1859" s="15" t="s">
        <v>4019</v>
      </c>
      <c r="D1859" s="15" t="s">
        <v>4400</v>
      </c>
      <c r="E1859" s="15" t="s">
        <v>4476</v>
      </c>
      <c r="F1859" s="15" t="n">
        <v>0.18</v>
      </c>
      <c r="G1859" s="15" t="s">
        <v>4262</v>
      </c>
      <c r="H1859" s="15" t="n">
        <v>7.98</v>
      </c>
      <c r="I1859" s="15" t="n">
        <f aca="false">H1859*(1+F1859)/0.85</f>
        <v>11.0781176470588</v>
      </c>
      <c r="J1859" s="15" t="s">
        <v>4477</v>
      </c>
      <c r="K1859" s="61"/>
    </row>
    <row r="1860" s="73" customFormat="true" ht="15" hidden="false" customHeight="false" outlineLevel="0" collapsed="false">
      <c r="A1860" s="3" t="s">
        <v>4478</v>
      </c>
      <c r="B1860" s="15" t="s">
        <v>11</v>
      </c>
      <c r="C1860" s="15" t="s">
        <v>4019</v>
      </c>
      <c r="D1860" s="15" t="s">
        <v>4400</v>
      </c>
      <c r="E1860" s="15" t="s">
        <v>4479</v>
      </c>
      <c r="F1860" s="15" t="n">
        <v>0.18</v>
      </c>
      <c r="G1860" s="15" t="s">
        <v>4262</v>
      </c>
      <c r="H1860" s="15" t="n">
        <v>7.98</v>
      </c>
      <c r="I1860" s="15" t="n">
        <f aca="false">H1860*(1+F1860)/0.85</f>
        <v>11.0781176470588</v>
      </c>
      <c r="J1860" s="15" t="s">
        <v>4480</v>
      </c>
      <c r="K1860" s="61"/>
    </row>
    <row r="1861" s="73" customFormat="true" ht="15" hidden="false" customHeight="false" outlineLevel="0" collapsed="false">
      <c r="A1861" s="3" t="s">
        <v>4481</v>
      </c>
      <c r="B1861" s="15" t="s">
        <v>11</v>
      </c>
      <c r="C1861" s="15" t="s">
        <v>4019</v>
      </c>
      <c r="D1861" s="15" t="s">
        <v>4400</v>
      </c>
      <c r="E1861" s="15" t="s">
        <v>4482</v>
      </c>
      <c r="F1861" s="15" t="n">
        <v>0.18</v>
      </c>
      <c r="G1861" s="15" t="s">
        <v>4262</v>
      </c>
      <c r="H1861" s="15" t="n">
        <v>7.98</v>
      </c>
      <c r="I1861" s="15" t="n">
        <f aca="false">H1861*(1+F1861)/0.85</f>
        <v>11.0781176470588</v>
      </c>
      <c r="J1861" s="15" t="s">
        <v>4483</v>
      </c>
      <c r="K1861" s="61"/>
    </row>
    <row r="1862" s="73" customFormat="true" ht="15" hidden="false" customHeight="false" outlineLevel="0" collapsed="false">
      <c r="A1862" s="3" t="s">
        <v>4484</v>
      </c>
      <c r="B1862" s="15" t="s">
        <v>11</v>
      </c>
      <c r="C1862" s="15" t="s">
        <v>4019</v>
      </c>
      <c r="D1862" s="15" t="s">
        <v>4400</v>
      </c>
      <c r="E1862" s="15" t="s">
        <v>4485</v>
      </c>
      <c r="F1862" s="15" t="n">
        <v>0.18</v>
      </c>
      <c r="G1862" s="15" t="s">
        <v>4262</v>
      </c>
      <c r="H1862" s="15" t="n">
        <v>7.98</v>
      </c>
      <c r="I1862" s="15" t="n">
        <f aca="false">H1862*(1+F1862)/0.85</f>
        <v>11.0781176470588</v>
      </c>
      <c r="J1862" s="15" t="s">
        <v>4486</v>
      </c>
      <c r="K1862" s="61"/>
    </row>
    <row r="1863" s="73" customFormat="true" ht="15" hidden="false" customHeight="false" outlineLevel="0" collapsed="false">
      <c r="A1863" s="3" t="s">
        <v>4487</v>
      </c>
      <c r="B1863" s="15" t="s">
        <v>11</v>
      </c>
      <c r="C1863" s="15" t="s">
        <v>4019</v>
      </c>
      <c r="D1863" s="15" t="s">
        <v>4400</v>
      </c>
      <c r="E1863" s="15" t="s">
        <v>4488</v>
      </c>
      <c r="F1863" s="15" t="n">
        <v>0.18</v>
      </c>
      <c r="G1863" s="15" t="s">
        <v>4262</v>
      </c>
      <c r="H1863" s="15" t="n">
        <v>7.98</v>
      </c>
      <c r="I1863" s="15" t="n">
        <f aca="false">H1863*(1+F1863)/0.85</f>
        <v>11.0781176470588</v>
      </c>
      <c r="J1863" s="15" t="s">
        <v>4489</v>
      </c>
      <c r="K1863" s="61"/>
    </row>
    <row r="1864" s="73" customFormat="true" ht="15" hidden="false" customHeight="false" outlineLevel="0" collapsed="false">
      <c r="A1864" s="3" t="s">
        <v>4490</v>
      </c>
      <c r="B1864" s="15" t="s">
        <v>11</v>
      </c>
      <c r="C1864" s="15" t="s">
        <v>4019</v>
      </c>
      <c r="D1864" s="15" t="s">
        <v>4400</v>
      </c>
      <c r="E1864" s="15" t="s">
        <v>4491</v>
      </c>
      <c r="F1864" s="15" t="n">
        <v>0.18</v>
      </c>
      <c r="G1864" s="15" t="s">
        <v>4262</v>
      </c>
      <c r="H1864" s="15" t="n">
        <v>7.98</v>
      </c>
      <c r="I1864" s="15" t="n">
        <f aca="false">H1864*(1+F1864)/0.85</f>
        <v>11.0781176470588</v>
      </c>
      <c r="J1864" s="15" t="s">
        <v>4492</v>
      </c>
      <c r="K1864" s="61"/>
    </row>
    <row r="1865" s="73" customFormat="true" ht="15" hidden="false" customHeight="false" outlineLevel="0" collapsed="false">
      <c r="A1865" s="3" t="s">
        <v>4493</v>
      </c>
      <c r="B1865" s="15" t="s">
        <v>11</v>
      </c>
      <c r="C1865" s="15" t="s">
        <v>4019</v>
      </c>
      <c r="D1865" s="15" t="s">
        <v>4400</v>
      </c>
      <c r="E1865" s="15" t="s">
        <v>4494</v>
      </c>
      <c r="F1865" s="15" t="n">
        <v>0.18</v>
      </c>
      <c r="G1865" s="15" t="s">
        <v>4262</v>
      </c>
      <c r="H1865" s="15" t="n">
        <v>7.98</v>
      </c>
      <c r="I1865" s="15" t="n">
        <f aca="false">H1865*(1+F1865)/0.85</f>
        <v>11.0781176470588</v>
      </c>
      <c r="J1865" s="15" t="s">
        <v>4495</v>
      </c>
      <c r="K1865" s="61"/>
    </row>
    <row r="1866" s="73" customFormat="true" ht="15" hidden="false" customHeight="false" outlineLevel="0" collapsed="false">
      <c r="A1866" s="3" t="s">
        <v>4496</v>
      </c>
      <c r="B1866" s="15" t="s">
        <v>11</v>
      </c>
      <c r="C1866" s="15" t="s">
        <v>4019</v>
      </c>
      <c r="D1866" s="15" t="s">
        <v>4400</v>
      </c>
      <c r="E1866" s="15" t="s">
        <v>4497</v>
      </c>
      <c r="F1866" s="15" t="n">
        <v>0.18</v>
      </c>
      <c r="G1866" s="15" t="s">
        <v>4262</v>
      </c>
      <c r="H1866" s="15" t="n">
        <v>7.98</v>
      </c>
      <c r="I1866" s="15" t="n">
        <f aca="false">H1866*(1+F1866)/0.85</f>
        <v>11.0781176470588</v>
      </c>
      <c r="J1866" s="15" t="s">
        <v>4498</v>
      </c>
      <c r="K1866" s="61"/>
    </row>
    <row r="1867" s="73" customFormat="true" ht="15" hidden="false" customHeight="false" outlineLevel="0" collapsed="false">
      <c r="A1867" s="3" t="s">
        <v>4499</v>
      </c>
      <c r="B1867" s="15" t="s">
        <v>11</v>
      </c>
      <c r="C1867" s="15" t="s">
        <v>4019</v>
      </c>
      <c r="D1867" s="15" t="s">
        <v>4400</v>
      </c>
      <c r="E1867" s="15" t="s">
        <v>4500</v>
      </c>
      <c r="F1867" s="15" t="n">
        <v>0.18</v>
      </c>
      <c r="G1867" s="15" t="s">
        <v>4262</v>
      </c>
      <c r="H1867" s="15" t="n">
        <v>7.98</v>
      </c>
      <c r="I1867" s="15" t="n">
        <f aca="false">H1867*(1+F1867)/0.85</f>
        <v>11.0781176470588</v>
      </c>
      <c r="J1867" s="15" t="s">
        <v>4501</v>
      </c>
      <c r="K1867" s="61"/>
    </row>
    <row r="1868" s="73" customFormat="true" ht="15" hidden="false" customHeight="false" outlineLevel="0" collapsed="false">
      <c r="A1868" s="3" t="s">
        <v>4502</v>
      </c>
      <c r="B1868" s="15" t="s">
        <v>11</v>
      </c>
      <c r="C1868" s="15" t="s">
        <v>4019</v>
      </c>
      <c r="D1868" s="15" t="s">
        <v>4400</v>
      </c>
      <c r="E1868" s="15" t="s">
        <v>4503</v>
      </c>
      <c r="F1868" s="15" t="n">
        <v>0.18</v>
      </c>
      <c r="G1868" s="15" t="s">
        <v>4262</v>
      </c>
      <c r="H1868" s="15" t="n">
        <v>5.32</v>
      </c>
      <c r="I1868" s="15" t="n">
        <f aca="false">H1868*(1+F1868)/0.85</f>
        <v>7.38541176470588</v>
      </c>
      <c r="J1868" s="15" t="s">
        <v>4504</v>
      </c>
      <c r="K1868" s="61"/>
    </row>
    <row r="1869" s="73" customFormat="true" ht="15" hidden="false" customHeight="false" outlineLevel="0" collapsed="false">
      <c r="A1869" s="3" t="s">
        <v>4505</v>
      </c>
      <c r="B1869" s="15" t="s">
        <v>11</v>
      </c>
      <c r="C1869" s="15" t="s">
        <v>4019</v>
      </c>
      <c r="D1869" s="15" t="s">
        <v>4400</v>
      </c>
      <c r="E1869" s="15" t="s">
        <v>4506</v>
      </c>
      <c r="F1869" s="15" t="n">
        <v>0.18</v>
      </c>
      <c r="G1869" s="15" t="s">
        <v>4262</v>
      </c>
      <c r="H1869" s="15" t="n">
        <v>5.32</v>
      </c>
      <c r="I1869" s="15" t="n">
        <f aca="false">H1869*(1+F1869)/0.85</f>
        <v>7.38541176470588</v>
      </c>
      <c r="J1869" s="15" t="s">
        <v>4507</v>
      </c>
      <c r="K1869" s="61"/>
    </row>
    <row r="1870" s="73" customFormat="true" ht="15" hidden="false" customHeight="false" outlineLevel="0" collapsed="false">
      <c r="A1870" s="3" t="s">
        <v>4508</v>
      </c>
      <c r="B1870" s="15" t="s">
        <v>11</v>
      </c>
      <c r="C1870" s="15" t="s">
        <v>4019</v>
      </c>
      <c r="D1870" s="15" t="s">
        <v>4509</v>
      </c>
      <c r="E1870" s="15" t="s">
        <v>4510</v>
      </c>
      <c r="F1870" s="15" t="n">
        <v>0.18</v>
      </c>
      <c r="G1870" s="15" t="s">
        <v>15</v>
      </c>
      <c r="H1870" s="15" t="n">
        <v>15.27525</v>
      </c>
      <c r="I1870" s="15" t="n">
        <f aca="false">H1870*(1+F1870)/0.85</f>
        <v>21.2056411764706</v>
      </c>
      <c r="J1870" s="79" t="n">
        <v>8697659881580</v>
      </c>
      <c r="K1870" s="61"/>
    </row>
    <row r="1871" s="73" customFormat="true" ht="15" hidden="false" customHeight="false" outlineLevel="0" collapsed="false">
      <c r="A1871" s="3" t="s">
        <v>4511</v>
      </c>
      <c r="B1871" s="15" t="s">
        <v>11</v>
      </c>
      <c r="C1871" s="15" t="s">
        <v>4019</v>
      </c>
      <c r="D1871" s="15" t="s">
        <v>4509</v>
      </c>
      <c r="E1871" s="15" t="s">
        <v>4512</v>
      </c>
      <c r="F1871" s="15" t="n">
        <v>0.18</v>
      </c>
      <c r="G1871" s="15" t="s">
        <v>15</v>
      </c>
      <c r="H1871" s="15" t="n">
        <v>17.9955</v>
      </c>
      <c r="I1871" s="15" t="n">
        <f aca="false">H1871*(1+F1871)/0.85</f>
        <v>24.9819882352941</v>
      </c>
      <c r="J1871" s="79" t="n">
        <v>8693245049679</v>
      </c>
      <c r="K1871" s="61"/>
    </row>
    <row r="1872" s="73" customFormat="true" ht="15" hidden="false" customHeight="false" outlineLevel="0" collapsed="false">
      <c r="A1872" s="3" t="s">
        <v>4513</v>
      </c>
      <c r="B1872" s="15" t="s">
        <v>11</v>
      </c>
      <c r="C1872" s="15" t="s">
        <v>4019</v>
      </c>
      <c r="D1872" s="15" t="s">
        <v>4509</v>
      </c>
      <c r="E1872" s="15" t="s">
        <v>4514</v>
      </c>
      <c r="F1872" s="15" t="n">
        <v>0.18</v>
      </c>
      <c r="G1872" s="15" t="s">
        <v>15</v>
      </c>
      <c r="H1872" s="15" t="n">
        <v>10.044</v>
      </c>
      <c r="I1872" s="15" t="n">
        <f aca="false">H1872*(1+F1872)/0.85</f>
        <v>13.9434352941176</v>
      </c>
      <c r="J1872" s="79" t="n">
        <v>8697659885304</v>
      </c>
      <c r="K1872" s="61"/>
    </row>
    <row r="1873" s="73" customFormat="true" ht="15" hidden="false" customHeight="false" outlineLevel="0" collapsed="false">
      <c r="A1873" s="3" t="s">
        <v>4515</v>
      </c>
      <c r="B1873" s="15" t="s">
        <v>11</v>
      </c>
      <c r="C1873" s="15" t="s">
        <v>4516</v>
      </c>
      <c r="D1873" s="15" t="s">
        <v>4517</v>
      </c>
      <c r="E1873" s="15" t="s">
        <v>4518</v>
      </c>
      <c r="F1873" s="15" t="n">
        <v>0.18</v>
      </c>
      <c r="G1873" s="15" t="s">
        <v>15</v>
      </c>
      <c r="H1873" s="15" t="n">
        <f aca="false">VLOOKUP(E1873,[1]Sayfa5!E$1:H$1048576,4,0)</f>
        <v>0</v>
      </c>
      <c r="I1873" s="15" t="n">
        <v>1.9</v>
      </c>
      <c r="J1873" s="79" t="n">
        <f aca="false">VLOOKUP(E1873,[1]Sayfa5!E$1:I$1048576,5,0)</f>
        <v>8691217260206</v>
      </c>
      <c r="K1873" s="61"/>
    </row>
    <row r="1874" s="73" customFormat="true" ht="15" hidden="false" customHeight="false" outlineLevel="0" collapsed="false">
      <c r="A1874" s="3" t="s">
        <v>4519</v>
      </c>
      <c r="B1874" s="15" t="s">
        <v>11</v>
      </c>
      <c r="C1874" s="15" t="s">
        <v>4516</v>
      </c>
      <c r="D1874" s="15" t="s">
        <v>4517</v>
      </c>
      <c r="E1874" s="15" t="s">
        <v>4520</v>
      </c>
      <c r="F1874" s="15" t="n">
        <v>0.18</v>
      </c>
      <c r="G1874" s="15" t="s">
        <v>15</v>
      </c>
      <c r="H1874" s="15" t="n">
        <f aca="false">VLOOKUP(E1874,[1]Sayfa5!E$1:H$1048576,4,0)</f>
        <v>0</v>
      </c>
      <c r="I1874" s="15" t="n">
        <v>4.49</v>
      </c>
      <c r="J1874" s="79" t="n">
        <f aca="false">VLOOKUP(E1874,[1]Sayfa5!E$1:I$1048576,5,0)</f>
        <v>8691217260404</v>
      </c>
      <c r="K1874" s="61"/>
    </row>
    <row r="1875" s="73" customFormat="true" ht="15" hidden="false" customHeight="false" outlineLevel="0" collapsed="false">
      <c r="A1875" s="3" t="s">
        <v>4521</v>
      </c>
      <c r="B1875" s="15" t="s">
        <v>11</v>
      </c>
      <c r="C1875" s="15" t="s">
        <v>4516</v>
      </c>
      <c r="D1875" s="15" t="s">
        <v>4517</v>
      </c>
      <c r="E1875" s="15" t="s">
        <v>4522</v>
      </c>
      <c r="F1875" s="15" t="n">
        <v>0.18</v>
      </c>
      <c r="G1875" s="15" t="s">
        <v>15</v>
      </c>
      <c r="H1875" s="15" t="n">
        <v>13.59162</v>
      </c>
      <c r="I1875" s="15" t="n">
        <f aca="false">H1875*(1+F1875)/0.8</f>
        <v>20.0476395</v>
      </c>
      <c r="J1875" s="50" t="s">
        <v>4642</v>
      </c>
      <c r="K1875" s="61"/>
    </row>
    <row r="1876" s="73" customFormat="true" ht="15" hidden="false" customHeight="false" outlineLevel="0" collapsed="false">
      <c r="A1876" s="3" t="s">
        <v>4523</v>
      </c>
      <c r="B1876" s="15" t="s">
        <v>11</v>
      </c>
      <c r="C1876" s="15" t="s">
        <v>4516</v>
      </c>
      <c r="D1876" s="15" t="s">
        <v>774</v>
      </c>
      <c r="E1876" s="15" t="s">
        <v>4524</v>
      </c>
      <c r="F1876" s="15" t="n">
        <v>0.18</v>
      </c>
      <c r="G1876" s="15" t="s">
        <v>15</v>
      </c>
      <c r="H1876" s="15" t="n">
        <v>4.89645</v>
      </c>
      <c r="I1876" s="15" t="n">
        <f aca="false">H1876*(1+F1876)/0.8</f>
        <v>7.22226375</v>
      </c>
      <c r="J1876" s="50" t="s">
        <v>4642</v>
      </c>
      <c r="K1876" s="61"/>
    </row>
    <row r="1877" s="73" customFormat="true" ht="15" hidden="false" customHeight="false" outlineLevel="0" collapsed="false">
      <c r="A1877" s="3" t="s">
        <v>4525</v>
      </c>
      <c r="B1877" s="15" t="s">
        <v>11</v>
      </c>
      <c r="C1877" s="15" t="s">
        <v>4516</v>
      </c>
      <c r="D1877" s="15" t="s">
        <v>774</v>
      </c>
      <c r="E1877" s="15" t="s">
        <v>4526</v>
      </c>
      <c r="F1877" s="15" t="n">
        <v>0.18</v>
      </c>
      <c r="G1877" s="15" t="s">
        <v>15</v>
      </c>
      <c r="H1877" s="15" t="n">
        <v>4.89645</v>
      </c>
      <c r="I1877" s="15" t="n">
        <f aca="false">H1877*(1+F1877)/0.8</f>
        <v>7.22226375</v>
      </c>
      <c r="J1877" s="50" t="s">
        <v>4642</v>
      </c>
      <c r="K1877" s="61"/>
    </row>
    <row r="1878" s="73" customFormat="true" ht="15" hidden="false" customHeight="false" outlineLevel="0" collapsed="false">
      <c r="A1878" s="3" t="s">
        <v>4527</v>
      </c>
      <c r="B1878" s="15" t="s">
        <v>11</v>
      </c>
      <c r="C1878" s="15" t="s">
        <v>4516</v>
      </c>
      <c r="D1878" s="15" t="s">
        <v>774</v>
      </c>
      <c r="E1878" s="15" t="s">
        <v>4528</v>
      </c>
      <c r="F1878" s="15" t="n">
        <v>0.18</v>
      </c>
      <c r="G1878" s="15" t="s">
        <v>15</v>
      </c>
      <c r="H1878" s="15" t="n">
        <v>4.89645</v>
      </c>
      <c r="I1878" s="15" t="n">
        <f aca="false">H1878*(1+F1878)/0.8</f>
        <v>7.22226375</v>
      </c>
      <c r="J1878" s="50" t="s">
        <v>4642</v>
      </c>
      <c r="K1878" s="61"/>
    </row>
    <row r="1879" s="73" customFormat="true" ht="15" hidden="false" customHeight="false" outlineLevel="0" collapsed="false">
      <c r="A1879" s="3" t="s">
        <v>4529</v>
      </c>
      <c r="B1879" s="15" t="s">
        <v>11</v>
      </c>
      <c r="C1879" s="15" t="s">
        <v>4516</v>
      </c>
      <c r="D1879" s="15" t="s">
        <v>774</v>
      </c>
      <c r="E1879" s="15" t="s">
        <v>4530</v>
      </c>
      <c r="F1879" s="15" t="n">
        <v>0.18</v>
      </c>
      <c r="G1879" s="15" t="s">
        <v>15</v>
      </c>
      <c r="H1879" s="15" t="n">
        <v>4.89645</v>
      </c>
      <c r="I1879" s="15" t="n">
        <f aca="false">H1879*(1+F1879)/0.8</f>
        <v>7.22226375</v>
      </c>
      <c r="J1879" s="50" t="s">
        <v>4642</v>
      </c>
      <c r="K1879" s="61"/>
    </row>
    <row r="1880" s="73" customFormat="true" ht="15" hidden="false" customHeight="false" outlineLevel="0" collapsed="false">
      <c r="A1880" s="3" t="s">
        <v>4531</v>
      </c>
      <c r="B1880" s="15" t="s">
        <v>11</v>
      </c>
      <c r="C1880" s="15" t="s">
        <v>4516</v>
      </c>
      <c r="D1880" s="15" t="s">
        <v>774</v>
      </c>
      <c r="E1880" s="15" t="s">
        <v>4532</v>
      </c>
      <c r="F1880" s="15" t="n">
        <v>0.18</v>
      </c>
      <c r="G1880" s="15" t="s">
        <v>15</v>
      </c>
      <c r="H1880" s="15" t="n">
        <v>4.89645</v>
      </c>
      <c r="I1880" s="15" t="n">
        <f aca="false">H1880*(1+F1880)/0.8</f>
        <v>7.22226375</v>
      </c>
      <c r="J1880" s="50" t="s">
        <v>4642</v>
      </c>
      <c r="K1880" s="61"/>
    </row>
    <row r="1881" s="73" customFormat="true" ht="15" hidden="false" customHeight="false" outlineLevel="0" collapsed="false">
      <c r="A1881" s="3" t="s">
        <v>4533</v>
      </c>
      <c r="B1881" s="15" t="s">
        <v>11</v>
      </c>
      <c r="C1881" s="15" t="s">
        <v>4516</v>
      </c>
      <c r="D1881" s="15" t="s">
        <v>774</v>
      </c>
      <c r="E1881" s="15" t="s">
        <v>4534</v>
      </c>
      <c r="F1881" s="15" t="n">
        <v>0.18</v>
      </c>
      <c r="G1881" s="15" t="s">
        <v>15</v>
      </c>
      <c r="H1881" s="15" t="n">
        <v>4.89645</v>
      </c>
      <c r="I1881" s="15" t="n">
        <f aca="false">H1881*(1+F1881)/0.8</f>
        <v>7.22226375</v>
      </c>
      <c r="J1881" s="50" t="s">
        <v>4642</v>
      </c>
      <c r="K1881" s="61"/>
    </row>
    <row r="1882" s="73" customFormat="true" ht="15" hidden="false" customHeight="false" outlineLevel="0" collapsed="false">
      <c r="A1882" s="3" t="s">
        <v>4535</v>
      </c>
      <c r="B1882" s="15" t="s">
        <v>11</v>
      </c>
      <c r="C1882" s="15" t="s">
        <v>4516</v>
      </c>
      <c r="D1882" s="15" t="s">
        <v>774</v>
      </c>
      <c r="E1882" s="15" t="s">
        <v>4536</v>
      </c>
      <c r="F1882" s="15" t="n">
        <v>0.18</v>
      </c>
      <c r="G1882" s="15" t="s">
        <v>15</v>
      </c>
      <c r="H1882" s="15" t="n">
        <v>4.89645</v>
      </c>
      <c r="I1882" s="15" t="n">
        <f aca="false">H1882*(1+F1882)/0.8</f>
        <v>7.22226375</v>
      </c>
      <c r="J1882" s="50" t="s">
        <v>4642</v>
      </c>
      <c r="K1882" s="61"/>
    </row>
    <row r="1883" s="73" customFormat="true" ht="15" hidden="false" customHeight="false" outlineLevel="0" collapsed="false">
      <c r="A1883" s="3" t="s">
        <v>4537</v>
      </c>
      <c r="B1883" s="15" t="s">
        <v>11</v>
      </c>
      <c r="C1883" s="15" t="s">
        <v>4516</v>
      </c>
      <c r="D1883" s="15" t="s">
        <v>774</v>
      </c>
      <c r="E1883" s="15" t="s">
        <v>4538</v>
      </c>
      <c r="F1883" s="15" t="n">
        <v>0.18</v>
      </c>
      <c r="G1883" s="15" t="s">
        <v>15</v>
      </c>
      <c r="H1883" s="15" t="n">
        <v>4.89645</v>
      </c>
      <c r="I1883" s="15" t="n">
        <f aca="false">H1883*(1+F1883)/0.8</f>
        <v>7.22226375</v>
      </c>
      <c r="J1883" s="50" t="s">
        <v>4642</v>
      </c>
      <c r="K1883" s="61"/>
    </row>
    <row r="1884" s="73" customFormat="true" ht="15" hidden="false" customHeight="false" outlineLevel="0" collapsed="false">
      <c r="A1884" s="3" t="s">
        <v>4539</v>
      </c>
      <c r="B1884" s="15" t="s">
        <v>11</v>
      </c>
      <c r="C1884" s="15" t="s">
        <v>4516</v>
      </c>
      <c r="D1884" s="15" t="s">
        <v>774</v>
      </c>
      <c r="E1884" s="15" t="s">
        <v>4540</v>
      </c>
      <c r="F1884" s="15" t="n">
        <v>0.18</v>
      </c>
      <c r="G1884" s="15" t="s">
        <v>15</v>
      </c>
      <c r="H1884" s="15" t="n">
        <v>4.89645</v>
      </c>
      <c r="I1884" s="15" t="n">
        <f aca="false">H1884*(1+F1884)/0.8</f>
        <v>7.22226375</v>
      </c>
      <c r="J1884" s="50" t="s">
        <v>4642</v>
      </c>
      <c r="K1884" s="61"/>
    </row>
    <row r="1885" s="73" customFormat="true" ht="15" hidden="false" customHeight="false" outlineLevel="0" collapsed="false">
      <c r="A1885" s="3" t="s">
        <v>4541</v>
      </c>
      <c r="B1885" s="15" t="s">
        <v>11</v>
      </c>
      <c r="C1885" s="15" t="s">
        <v>4516</v>
      </c>
      <c r="D1885" s="15" t="s">
        <v>774</v>
      </c>
      <c r="E1885" s="15" t="s">
        <v>4542</v>
      </c>
      <c r="F1885" s="15" t="n">
        <v>0.18</v>
      </c>
      <c r="G1885" s="15" t="s">
        <v>15</v>
      </c>
      <c r="H1885" s="15" t="n">
        <v>4.89645</v>
      </c>
      <c r="I1885" s="15" t="n">
        <f aca="false">H1885*(1+F1885)/0.8</f>
        <v>7.22226375</v>
      </c>
      <c r="J1885" s="50" t="s">
        <v>4642</v>
      </c>
      <c r="K1885" s="61"/>
    </row>
    <row r="1886" s="73" customFormat="true" ht="15" hidden="false" customHeight="false" outlineLevel="0" collapsed="false">
      <c r="A1886" s="3" t="s">
        <v>4543</v>
      </c>
      <c r="B1886" s="15" t="s">
        <v>11</v>
      </c>
      <c r="C1886" s="15" t="s">
        <v>4516</v>
      </c>
      <c r="D1886" s="15" t="s">
        <v>774</v>
      </c>
      <c r="E1886" s="15" t="s">
        <v>4544</v>
      </c>
      <c r="F1886" s="15" t="n">
        <v>0.18</v>
      </c>
      <c r="G1886" s="15" t="s">
        <v>15</v>
      </c>
      <c r="H1886" s="15" t="n">
        <v>4.89645</v>
      </c>
      <c r="I1886" s="15" t="n">
        <f aca="false">H1886*(1+F1886)/0.8</f>
        <v>7.22226375</v>
      </c>
      <c r="J1886" s="50" t="s">
        <v>4642</v>
      </c>
      <c r="K1886" s="61"/>
    </row>
    <row r="1887" s="73" customFormat="true" ht="15" hidden="false" customHeight="false" outlineLevel="0" collapsed="false">
      <c r="A1887" s="3" t="s">
        <v>4545</v>
      </c>
      <c r="B1887" s="15" t="s">
        <v>11</v>
      </c>
      <c r="C1887" s="15" t="s">
        <v>4516</v>
      </c>
      <c r="D1887" s="15" t="s">
        <v>774</v>
      </c>
      <c r="E1887" s="15" t="s">
        <v>4546</v>
      </c>
      <c r="F1887" s="15" t="n">
        <v>0.18</v>
      </c>
      <c r="G1887" s="15" t="s">
        <v>15</v>
      </c>
      <c r="H1887" s="15" t="n">
        <v>4.89645</v>
      </c>
      <c r="I1887" s="15" t="n">
        <f aca="false">H1887*(1+F1887)/0.8</f>
        <v>7.22226375</v>
      </c>
      <c r="J1887" s="50" t="s">
        <v>4642</v>
      </c>
      <c r="K1887" s="61"/>
    </row>
    <row r="1888" s="73" customFormat="true" ht="15" hidden="false" customHeight="false" outlineLevel="0" collapsed="false">
      <c r="A1888" s="3" t="s">
        <v>4547</v>
      </c>
      <c r="B1888" s="15" t="s">
        <v>11</v>
      </c>
      <c r="C1888" s="15" t="s">
        <v>4516</v>
      </c>
      <c r="D1888" s="15" t="s">
        <v>774</v>
      </c>
      <c r="E1888" s="15" t="s">
        <v>4548</v>
      </c>
      <c r="F1888" s="15" t="n">
        <v>0.18</v>
      </c>
      <c r="G1888" s="15" t="s">
        <v>15</v>
      </c>
      <c r="H1888" s="15" t="n">
        <v>4.89645</v>
      </c>
      <c r="I1888" s="15" t="n">
        <f aca="false">H1888*(1+F1888)/0.8</f>
        <v>7.22226375</v>
      </c>
      <c r="J1888" s="50" t="s">
        <v>4642</v>
      </c>
      <c r="K1888" s="61"/>
    </row>
    <row r="1889" s="73" customFormat="true" ht="15" hidden="false" customHeight="false" outlineLevel="0" collapsed="false">
      <c r="A1889" s="3" t="s">
        <v>4549</v>
      </c>
      <c r="B1889" s="15" t="s">
        <v>11</v>
      </c>
      <c r="C1889" s="15" t="s">
        <v>4516</v>
      </c>
      <c r="D1889" s="15" t="s">
        <v>774</v>
      </c>
      <c r="E1889" s="15" t="s">
        <v>4550</v>
      </c>
      <c r="F1889" s="15" t="n">
        <v>0.18</v>
      </c>
      <c r="G1889" s="15" t="s">
        <v>15</v>
      </c>
      <c r="H1889" s="15" t="n">
        <v>4.89645</v>
      </c>
      <c r="I1889" s="15" t="n">
        <f aca="false">H1889*(1+F1889)/0.8</f>
        <v>7.22226375</v>
      </c>
      <c r="J1889" s="50" t="s">
        <v>4642</v>
      </c>
      <c r="K1889" s="61"/>
    </row>
    <row r="1890" s="73" customFormat="true" ht="15" hidden="false" customHeight="false" outlineLevel="0" collapsed="false">
      <c r="A1890" s="3" t="s">
        <v>4551</v>
      </c>
      <c r="B1890" s="15" t="s">
        <v>11</v>
      </c>
      <c r="C1890" s="15" t="s">
        <v>4516</v>
      </c>
      <c r="D1890" s="15" t="s">
        <v>774</v>
      </c>
      <c r="E1890" s="15" t="s">
        <v>4552</v>
      </c>
      <c r="F1890" s="15" t="n">
        <v>0.18</v>
      </c>
      <c r="G1890" s="15" t="s">
        <v>15</v>
      </c>
      <c r="H1890" s="15" t="n">
        <v>4.89645</v>
      </c>
      <c r="I1890" s="15" t="n">
        <f aca="false">H1890*(1+F1890)/0.8</f>
        <v>7.22226375</v>
      </c>
      <c r="J1890" s="50" t="s">
        <v>4642</v>
      </c>
      <c r="K1890" s="61"/>
    </row>
    <row r="1891" s="73" customFormat="true" ht="15" hidden="false" customHeight="false" outlineLevel="0" collapsed="false">
      <c r="A1891" s="3" t="s">
        <v>4553</v>
      </c>
      <c r="B1891" s="15" t="s">
        <v>11</v>
      </c>
      <c r="C1891" s="15" t="s">
        <v>4516</v>
      </c>
      <c r="D1891" s="15" t="s">
        <v>774</v>
      </c>
      <c r="E1891" s="15" t="s">
        <v>4554</v>
      </c>
      <c r="F1891" s="15" t="n">
        <v>0.18</v>
      </c>
      <c r="G1891" s="15" t="s">
        <v>15</v>
      </c>
      <c r="H1891" s="15" t="n">
        <v>4.89645</v>
      </c>
      <c r="I1891" s="15" t="n">
        <f aca="false">H1891*(1+F1891)/0.8</f>
        <v>7.22226375</v>
      </c>
      <c r="J1891" s="50" t="s">
        <v>4642</v>
      </c>
      <c r="K1891" s="61"/>
    </row>
    <row r="1892" s="73" customFormat="true" ht="15" hidden="false" customHeight="false" outlineLevel="0" collapsed="false">
      <c r="A1892" s="3" t="s">
        <v>4555</v>
      </c>
      <c r="B1892" s="15" t="s">
        <v>11</v>
      </c>
      <c r="C1892" s="15" t="s">
        <v>4516</v>
      </c>
      <c r="D1892" s="15" t="s">
        <v>774</v>
      </c>
      <c r="E1892" s="15" t="s">
        <v>4556</v>
      </c>
      <c r="F1892" s="15" t="n">
        <v>0.18</v>
      </c>
      <c r="G1892" s="15" t="s">
        <v>15</v>
      </c>
      <c r="H1892" s="15" t="n">
        <v>4.89645</v>
      </c>
      <c r="I1892" s="15" t="n">
        <f aca="false">H1892*(1+F1892)/0.8</f>
        <v>7.22226375</v>
      </c>
      <c r="J1892" s="50" t="s">
        <v>4642</v>
      </c>
      <c r="K1892" s="61"/>
    </row>
    <row r="1893" s="73" customFormat="true" ht="15" hidden="false" customHeight="false" outlineLevel="0" collapsed="false">
      <c r="A1893" s="3" t="s">
        <v>4557</v>
      </c>
      <c r="B1893" s="15" t="s">
        <v>11</v>
      </c>
      <c r="C1893" s="15" t="s">
        <v>4516</v>
      </c>
      <c r="D1893" s="15" t="s">
        <v>774</v>
      </c>
      <c r="E1893" s="15" t="s">
        <v>4558</v>
      </c>
      <c r="F1893" s="15" t="n">
        <v>0.18</v>
      </c>
      <c r="G1893" s="15" t="s">
        <v>15</v>
      </c>
      <c r="H1893" s="15" t="n">
        <v>4.89645</v>
      </c>
      <c r="I1893" s="15" t="n">
        <f aca="false">H1893*(1+F1893)/0.8</f>
        <v>7.22226375</v>
      </c>
      <c r="J1893" s="50" t="s">
        <v>4642</v>
      </c>
      <c r="K1893" s="61"/>
    </row>
    <row r="1894" s="73" customFormat="true" ht="15" hidden="false" customHeight="false" outlineLevel="0" collapsed="false">
      <c r="A1894" s="3" t="s">
        <v>4559</v>
      </c>
      <c r="B1894" s="15" t="s">
        <v>11</v>
      </c>
      <c r="C1894" s="15" t="s">
        <v>4516</v>
      </c>
      <c r="D1894" s="15" t="s">
        <v>774</v>
      </c>
      <c r="E1894" s="15" t="s">
        <v>4560</v>
      </c>
      <c r="F1894" s="15" t="n">
        <v>0.18</v>
      </c>
      <c r="G1894" s="15" t="s">
        <v>15</v>
      </c>
      <c r="H1894" s="15" t="n">
        <v>4.89645</v>
      </c>
      <c r="I1894" s="15" t="n">
        <f aca="false">H1894*(1+F1894)/0.8</f>
        <v>7.22226375</v>
      </c>
      <c r="J1894" s="50" t="s">
        <v>4642</v>
      </c>
      <c r="K1894" s="61"/>
    </row>
    <row r="1895" s="73" customFormat="true" ht="15" hidden="false" customHeight="false" outlineLevel="0" collapsed="false">
      <c r="A1895" s="3" t="s">
        <v>4561</v>
      </c>
      <c r="B1895" s="15" t="s">
        <v>11</v>
      </c>
      <c r="C1895" s="15" t="s">
        <v>4516</v>
      </c>
      <c r="D1895" s="15" t="s">
        <v>774</v>
      </c>
      <c r="E1895" s="15" t="s">
        <v>4562</v>
      </c>
      <c r="F1895" s="15" t="n">
        <v>0.18</v>
      </c>
      <c r="G1895" s="15" t="s">
        <v>15</v>
      </c>
      <c r="H1895" s="3" t="n">
        <f aca="false">VLOOKUP(E1895,[1]Sayfa5!E$1:H$1048576,4,0)</f>
        <v>2.63952</v>
      </c>
      <c r="I1895" s="15" t="n">
        <f aca="false">H1895*(1+F1895)/0.8</f>
        <v>3.893292</v>
      </c>
      <c r="J1895" s="50" t="n">
        <f aca="false">VLOOKUP(E1895,[1]Sayfa5!E$1:I$1048576,5,0)</f>
        <v>4005400006160</v>
      </c>
      <c r="K1895" s="61"/>
    </row>
    <row r="1896" s="73" customFormat="true" ht="15" hidden="false" customHeight="false" outlineLevel="0" collapsed="false">
      <c r="A1896" s="3" t="s">
        <v>4563</v>
      </c>
      <c r="B1896" s="15" t="s">
        <v>11</v>
      </c>
      <c r="C1896" s="15" t="s">
        <v>4516</v>
      </c>
      <c r="D1896" s="15" t="s">
        <v>774</v>
      </c>
      <c r="E1896" s="15" t="s">
        <v>4564</v>
      </c>
      <c r="F1896" s="15" t="n">
        <v>0.18</v>
      </c>
      <c r="G1896" s="15" t="s">
        <v>15</v>
      </c>
      <c r="H1896" s="3" t="n">
        <f aca="false">VLOOKUP(E1896,[1]Sayfa5!E$1:H$1048576,4,0)</f>
        <v>2.63952</v>
      </c>
      <c r="I1896" s="15" t="n">
        <f aca="false">H1896*(1+F1896)/0.8</f>
        <v>3.893292</v>
      </c>
      <c r="J1896" s="50" t="n">
        <f aca="false">VLOOKUP(E1896,[1]Sayfa5!E$1:I$1048576,5,0)</f>
        <v>4005400006184</v>
      </c>
      <c r="K1896" s="61"/>
    </row>
    <row r="1897" s="73" customFormat="true" ht="15" hidden="false" customHeight="false" outlineLevel="0" collapsed="false">
      <c r="A1897" s="3" t="s">
        <v>4565</v>
      </c>
      <c r="B1897" s="15" t="s">
        <v>11</v>
      </c>
      <c r="C1897" s="15" t="s">
        <v>4516</v>
      </c>
      <c r="D1897" s="15" t="s">
        <v>774</v>
      </c>
      <c r="E1897" s="15" t="s">
        <v>4566</v>
      </c>
      <c r="F1897" s="15" t="n">
        <v>0.18</v>
      </c>
      <c r="G1897" s="15" t="s">
        <v>15</v>
      </c>
      <c r="H1897" s="3" t="n">
        <f aca="false">VLOOKUP(E1897,[1]Sayfa5!E$1:H$1048576,4,0)</f>
        <v>2.63952</v>
      </c>
      <c r="I1897" s="15" t="n">
        <f aca="false">H1897*(1+F1897)/0.8</f>
        <v>3.893292</v>
      </c>
      <c r="J1897" s="50" t="n">
        <f aca="false">VLOOKUP(E1897,[1]Sayfa5!E$1:I$1048576,5,0)</f>
        <v>4005400006221</v>
      </c>
      <c r="K1897" s="61"/>
    </row>
    <row r="1898" s="73" customFormat="true" ht="15" hidden="false" customHeight="false" outlineLevel="0" collapsed="false">
      <c r="A1898" s="3" t="s">
        <v>4567</v>
      </c>
      <c r="B1898" s="15" t="s">
        <v>11</v>
      </c>
      <c r="C1898" s="15" t="s">
        <v>4516</v>
      </c>
      <c r="D1898" s="15" t="s">
        <v>774</v>
      </c>
      <c r="E1898" s="15" t="s">
        <v>4568</v>
      </c>
      <c r="F1898" s="15" t="n">
        <v>0.18</v>
      </c>
      <c r="G1898" s="15" t="s">
        <v>15</v>
      </c>
      <c r="H1898" s="3" t="n">
        <f aca="false">VLOOKUP(E1898,[1]Sayfa5!E$1:H$1048576,4,0)</f>
        <v>2.63952</v>
      </c>
      <c r="I1898" s="15" t="n">
        <f aca="false">H1898*(1+F1898)/0.8</f>
        <v>3.893292</v>
      </c>
      <c r="J1898" s="50" t="n">
        <f aca="false">VLOOKUP(E1898,[1]Sayfa5!E$1:I$1048576,5,0)</f>
        <v>4005400006245</v>
      </c>
      <c r="K1898" s="61"/>
    </row>
    <row r="1899" s="73" customFormat="true" ht="15" hidden="false" customHeight="false" outlineLevel="0" collapsed="false">
      <c r="A1899" s="3" t="s">
        <v>4569</v>
      </c>
      <c r="B1899" s="15" t="s">
        <v>11</v>
      </c>
      <c r="C1899" s="15" t="s">
        <v>4516</v>
      </c>
      <c r="D1899" s="15" t="s">
        <v>774</v>
      </c>
      <c r="E1899" s="15" t="s">
        <v>4570</v>
      </c>
      <c r="F1899" s="15" t="n">
        <v>0.18</v>
      </c>
      <c r="G1899" s="15" t="s">
        <v>15</v>
      </c>
      <c r="H1899" s="3" t="n">
        <f aca="false">VLOOKUP(E1899,[1]Sayfa5!E$1:H$1048576,4,0)</f>
        <v>2.63952</v>
      </c>
      <c r="I1899" s="15" t="n">
        <f aca="false">H1899*(1+F1899)/0.8</f>
        <v>3.893292</v>
      </c>
      <c r="J1899" s="50" t="n">
        <f aca="false">VLOOKUP(E1899,[1]Sayfa5!E$1:I$1048576,5,0)</f>
        <v>4005400006269</v>
      </c>
      <c r="K1899" s="61"/>
    </row>
    <row r="1900" s="73" customFormat="true" ht="15" hidden="false" customHeight="false" outlineLevel="0" collapsed="false">
      <c r="A1900" s="3" t="s">
        <v>4571</v>
      </c>
      <c r="B1900" s="15" t="s">
        <v>11</v>
      </c>
      <c r="C1900" s="15" t="s">
        <v>4516</v>
      </c>
      <c r="D1900" s="15" t="s">
        <v>774</v>
      </c>
      <c r="E1900" s="15" t="s">
        <v>4572</v>
      </c>
      <c r="F1900" s="15" t="n">
        <v>0.18</v>
      </c>
      <c r="G1900" s="15" t="s">
        <v>15</v>
      </c>
      <c r="H1900" s="3" t="n">
        <f aca="false">VLOOKUP(E1900,[1]Sayfa5!E$1:H$1048576,4,0)</f>
        <v>2.63952</v>
      </c>
      <c r="I1900" s="15" t="n">
        <f aca="false">H1900*(1+F1900)/0.8</f>
        <v>3.893292</v>
      </c>
      <c r="J1900" s="50" t="n">
        <f aca="false">VLOOKUP(E1900,[1]Sayfa5!E$1:I$1048576,5,0)</f>
        <v>4005400006306</v>
      </c>
      <c r="K1900" s="61"/>
    </row>
    <row r="1901" s="73" customFormat="true" ht="15" hidden="false" customHeight="false" outlineLevel="0" collapsed="false">
      <c r="A1901" s="3" t="s">
        <v>4573</v>
      </c>
      <c r="B1901" s="15" t="s">
        <v>11</v>
      </c>
      <c r="C1901" s="15" t="s">
        <v>4516</v>
      </c>
      <c r="D1901" s="15" t="s">
        <v>4574</v>
      </c>
      <c r="E1901" s="15" t="s">
        <v>4575</v>
      </c>
      <c r="F1901" s="15" t="n">
        <v>0.18</v>
      </c>
      <c r="G1901" s="15" t="s">
        <v>15</v>
      </c>
      <c r="H1901" s="15" t="n">
        <v>61.52832</v>
      </c>
      <c r="I1901" s="15" t="n">
        <f aca="false">H1901*(1+F1901)/0.8</f>
        <v>90.754272</v>
      </c>
      <c r="J1901" s="50" t="s">
        <v>4642</v>
      </c>
      <c r="K1901" s="61"/>
    </row>
    <row r="1902" s="73" customFormat="true" ht="15" hidden="false" customHeight="false" outlineLevel="0" collapsed="false">
      <c r="A1902" s="3" t="s">
        <v>4576</v>
      </c>
      <c r="B1902" s="15" t="s">
        <v>11</v>
      </c>
      <c r="C1902" s="15" t="s">
        <v>4516</v>
      </c>
      <c r="D1902" s="15" t="s">
        <v>4574</v>
      </c>
      <c r="E1902" s="15" t="s">
        <v>4577</v>
      </c>
      <c r="F1902" s="15" t="n">
        <v>0.18</v>
      </c>
      <c r="G1902" s="15" t="s">
        <v>15</v>
      </c>
      <c r="H1902" s="15" t="n">
        <v>61.52832</v>
      </c>
      <c r="I1902" s="15" t="n">
        <f aca="false">H1902*(1+F1902)/0.8</f>
        <v>90.754272</v>
      </c>
      <c r="J1902" s="50" t="s">
        <v>4642</v>
      </c>
      <c r="K1902" s="61"/>
    </row>
    <row r="1903" s="73" customFormat="true" ht="15" hidden="false" customHeight="false" outlineLevel="0" collapsed="false">
      <c r="A1903" s="3" t="s">
        <v>4578</v>
      </c>
      <c r="B1903" s="15" t="s">
        <v>11</v>
      </c>
      <c r="C1903" s="15" t="s">
        <v>4516</v>
      </c>
      <c r="D1903" s="15" t="s">
        <v>4574</v>
      </c>
      <c r="E1903" s="15" t="s">
        <v>4579</v>
      </c>
      <c r="F1903" s="15" t="n">
        <v>0.18</v>
      </c>
      <c r="G1903" s="15" t="s">
        <v>15</v>
      </c>
      <c r="H1903" s="15" t="n">
        <v>61.52832</v>
      </c>
      <c r="I1903" s="15" t="n">
        <f aca="false">H1903*(1+F1903)/0.8</f>
        <v>90.754272</v>
      </c>
      <c r="J1903" s="50" t="s">
        <v>4642</v>
      </c>
      <c r="K1903" s="61"/>
    </row>
    <row r="1904" s="73" customFormat="true" ht="15" hidden="false" customHeight="false" outlineLevel="0" collapsed="false">
      <c r="A1904" s="3" t="s">
        <v>4580</v>
      </c>
      <c r="B1904" s="15" t="s">
        <v>11</v>
      </c>
      <c r="C1904" s="15" t="s">
        <v>4516</v>
      </c>
      <c r="D1904" s="15" t="s">
        <v>4574</v>
      </c>
      <c r="E1904" s="15" t="s">
        <v>4581</v>
      </c>
      <c r="F1904" s="15" t="n">
        <v>0.18</v>
      </c>
      <c r="G1904" s="15" t="s">
        <v>15</v>
      </c>
      <c r="H1904" s="15" t="n">
        <v>61.52832</v>
      </c>
      <c r="I1904" s="15" t="n">
        <f aca="false">H1904*(1+F1904)/0.8</f>
        <v>90.754272</v>
      </c>
      <c r="J1904" s="50" t="s">
        <v>4642</v>
      </c>
      <c r="K1904" s="61"/>
    </row>
    <row r="1905" s="73" customFormat="true" ht="15" hidden="false" customHeight="false" outlineLevel="0" collapsed="false">
      <c r="A1905" s="3" t="s">
        <v>4582</v>
      </c>
      <c r="B1905" s="15" t="s">
        <v>11</v>
      </c>
      <c r="C1905" s="15" t="s">
        <v>4516</v>
      </c>
      <c r="D1905" s="15" t="s">
        <v>4574</v>
      </c>
      <c r="E1905" s="15" t="s">
        <v>4583</v>
      </c>
      <c r="F1905" s="15" t="n">
        <v>0.18</v>
      </c>
      <c r="G1905" s="15" t="s">
        <v>15</v>
      </c>
      <c r="H1905" s="15" t="n">
        <v>61.52832</v>
      </c>
      <c r="I1905" s="15" t="n">
        <f aca="false">H1905*(1+F1905)/0.8</f>
        <v>90.754272</v>
      </c>
      <c r="J1905" s="50" t="s">
        <v>4642</v>
      </c>
      <c r="K1905" s="61"/>
    </row>
    <row r="1906" s="73" customFormat="true" ht="15" hidden="false" customHeight="false" outlineLevel="0" collapsed="false">
      <c r="A1906" s="3" t="s">
        <v>4584</v>
      </c>
      <c r="B1906" s="15" t="s">
        <v>11</v>
      </c>
      <c r="C1906" s="15" t="s">
        <v>4516</v>
      </c>
      <c r="D1906" s="15" t="s">
        <v>4574</v>
      </c>
      <c r="E1906" s="15" t="s">
        <v>4585</v>
      </c>
      <c r="F1906" s="15" t="n">
        <v>0.18</v>
      </c>
      <c r="G1906" s="15" t="s">
        <v>15</v>
      </c>
      <c r="H1906" s="15" t="n">
        <v>61.52832</v>
      </c>
      <c r="I1906" s="15" t="n">
        <f aca="false">H1906*(1+F1906)/0.8</f>
        <v>90.754272</v>
      </c>
      <c r="J1906" s="50" t="s">
        <v>4642</v>
      </c>
      <c r="K1906" s="61"/>
    </row>
    <row r="1907" s="73" customFormat="true" ht="15" hidden="false" customHeight="false" outlineLevel="0" collapsed="false">
      <c r="A1907" s="3" t="s">
        <v>4586</v>
      </c>
      <c r="B1907" s="15" t="s">
        <v>11</v>
      </c>
      <c r="C1907" s="15" t="s">
        <v>4516</v>
      </c>
      <c r="D1907" s="15" t="s">
        <v>4574</v>
      </c>
      <c r="E1907" s="15" t="s">
        <v>4587</v>
      </c>
      <c r="F1907" s="15" t="n">
        <v>0.18</v>
      </c>
      <c r="G1907" s="15" t="s">
        <v>15</v>
      </c>
      <c r="H1907" s="15" t="n">
        <v>61.52832</v>
      </c>
      <c r="I1907" s="15" t="n">
        <f aca="false">H1907*(1+F1907)/0.8</f>
        <v>90.754272</v>
      </c>
      <c r="J1907" s="50" t="s">
        <v>4642</v>
      </c>
      <c r="K1907" s="61"/>
    </row>
    <row r="1908" s="73" customFormat="true" ht="15" hidden="false" customHeight="false" outlineLevel="0" collapsed="false">
      <c r="A1908" s="3" t="s">
        <v>4588</v>
      </c>
      <c r="B1908" s="15" t="s">
        <v>11</v>
      </c>
      <c r="C1908" s="15" t="s">
        <v>4516</v>
      </c>
      <c r="D1908" s="15" t="s">
        <v>4574</v>
      </c>
      <c r="E1908" s="15" t="s">
        <v>4589</v>
      </c>
      <c r="F1908" s="15" t="n">
        <v>0.18</v>
      </c>
      <c r="G1908" s="15" t="s">
        <v>15</v>
      </c>
      <c r="H1908" s="15" t="n">
        <v>61.52832</v>
      </c>
      <c r="I1908" s="15" t="n">
        <f aca="false">H1908*(1+F1908)/0.8</f>
        <v>90.754272</v>
      </c>
      <c r="J1908" s="50" t="s">
        <v>4642</v>
      </c>
      <c r="K1908" s="61"/>
    </row>
    <row r="1909" s="73" customFormat="true" ht="15" hidden="false" customHeight="false" outlineLevel="0" collapsed="false">
      <c r="A1909" s="3" t="s">
        <v>4590</v>
      </c>
      <c r="B1909" s="15" t="s">
        <v>11</v>
      </c>
      <c r="C1909" s="15" t="s">
        <v>4516</v>
      </c>
      <c r="D1909" s="15" t="s">
        <v>4574</v>
      </c>
      <c r="E1909" s="15" t="s">
        <v>4591</v>
      </c>
      <c r="F1909" s="15" t="n">
        <v>0.18</v>
      </c>
      <c r="G1909" s="15" t="s">
        <v>15</v>
      </c>
      <c r="H1909" s="15" t="n">
        <v>61.52832</v>
      </c>
      <c r="I1909" s="15" t="n">
        <f aca="false">H1909*(1+F1909)/0.8</f>
        <v>90.754272</v>
      </c>
      <c r="J1909" s="50" t="s">
        <v>4642</v>
      </c>
      <c r="K1909" s="61"/>
    </row>
    <row r="1910" s="73" customFormat="true" ht="15" hidden="false" customHeight="false" outlineLevel="0" collapsed="false">
      <c r="A1910" s="3" t="s">
        <v>4592</v>
      </c>
      <c r="B1910" s="15" t="s">
        <v>11</v>
      </c>
      <c r="C1910" s="15" t="s">
        <v>4516</v>
      </c>
      <c r="D1910" s="15" t="s">
        <v>4574</v>
      </c>
      <c r="E1910" s="15" t="s">
        <v>4593</v>
      </c>
      <c r="F1910" s="15" t="n">
        <v>0.18</v>
      </c>
      <c r="G1910" s="15" t="s">
        <v>15</v>
      </c>
      <c r="H1910" s="15" t="n">
        <v>61.52832</v>
      </c>
      <c r="I1910" s="15" t="n">
        <f aca="false">H1910*(1+F1910)/0.8</f>
        <v>90.754272</v>
      </c>
      <c r="J1910" s="50" t="s">
        <v>4642</v>
      </c>
      <c r="K1910" s="61"/>
    </row>
    <row r="1911" s="73" customFormat="true" ht="15" hidden="false" customHeight="false" outlineLevel="0" collapsed="false">
      <c r="A1911" s="3" t="s">
        <v>4594</v>
      </c>
      <c r="B1911" s="15" t="s">
        <v>11</v>
      </c>
      <c r="C1911" s="15" t="s">
        <v>4516</v>
      </c>
      <c r="D1911" s="15" t="s">
        <v>4574</v>
      </c>
      <c r="E1911" s="15" t="s">
        <v>4595</v>
      </c>
      <c r="F1911" s="15" t="n">
        <v>0.18</v>
      </c>
      <c r="G1911" s="15" t="s">
        <v>15</v>
      </c>
      <c r="H1911" s="15" t="n">
        <v>21.66192</v>
      </c>
      <c r="I1911" s="15" t="n">
        <f aca="false">H1911*(1+F1911)/0.8</f>
        <v>31.951332</v>
      </c>
      <c r="J1911" s="50" t="s">
        <v>4642</v>
      </c>
      <c r="K1911" s="61"/>
    </row>
    <row r="1912" s="73" customFormat="true" ht="15" hidden="false" customHeight="false" outlineLevel="0" collapsed="false">
      <c r="A1912" s="3" t="s">
        <v>4596</v>
      </c>
      <c r="B1912" s="15" t="s">
        <v>11</v>
      </c>
      <c r="C1912" s="15" t="s">
        <v>4516</v>
      </c>
      <c r="D1912" s="15" t="s">
        <v>4574</v>
      </c>
      <c r="E1912" s="15" t="s">
        <v>4597</v>
      </c>
      <c r="F1912" s="15" t="n">
        <v>0.18</v>
      </c>
      <c r="G1912" s="15" t="s">
        <v>15</v>
      </c>
      <c r="H1912" s="15" t="n">
        <v>21.66192</v>
      </c>
      <c r="I1912" s="15" t="n">
        <f aca="false">H1912*(1+F1912)/0.8</f>
        <v>31.951332</v>
      </c>
      <c r="J1912" s="50" t="s">
        <v>4642</v>
      </c>
      <c r="K1912" s="61"/>
    </row>
    <row r="1913" s="73" customFormat="true" ht="15" hidden="false" customHeight="false" outlineLevel="0" collapsed="false">
      <c r="A1913" s="3" t="s">
        <v>4598</v>
      </c>
      <c r="B1913" s="15" t="s">
        <v>11</v>
      </c>
      <c r="C1913" s="15" t="s">
        <v>4516</v>
      </c>
      <c r="D1913" s="15" t="s">
        <v>4574</v>
      </c>
      <c r="E1913" s="15" t="s">
        <v>4599</v>
      </c>
      <c r="F1913" s="15" t="n">
        <v>0.18</v>
      </c>
      <c r="G1913" s="15" t="s">
        <v>15</v>
      </c>
      <c r="H1913" s="15" t="n">
        <v>21.66192</v>
      </c>
      <c r="I1913" s="15" t="n">
        <f aca="false">H1913*(1+F1913)/0.8</f>
        <v>31.951332</v>
      </c>
      <c r="J1913" s="50" t="s">
        <v>4642</v>
      </c>
      <c r="K1913" s="61"/>
    </row>
    <row r="1914" s="73" customFormat="true" ht="15" hidden="false" customHeight="false" outlineLevel="0" collapsed="false">
      <c r="A1914" s="3" t="s">
        <v>4600</v>
      </c>
      <c r="B1914" s="15" t="s">
        <v>11</v>
      </c>
      <c r="C1914" s="15" t="s">
        <v>4516</v>
      </c>
      <c r="D1914" s="15" t="s">
        <v>4574</v>
      </c>
      <c r="E1914" s="15" t="s">
        <v>4601</v>
      </c>
      <c r="F1914" s="15" t="n">
        <v>0.18</v>
      </c>
      <c r="G1914" s="15" t="s">
        <v>15</v>
      </c>
      <c r="H1914" s="15" t="n">
        <v>26.97156</v>
      </c>
      <c r="I1914" s="15" t="n">
        <f aca="false">H1914*(1+F1914)/0.8</f>
        <v>39.783051</v>
      </c>
      <c r="J1914" s="50" t="s">
        <v>4642</v>
      </c>
      <c r="K1914" s="61"/>
    </row>
    <row r="1915" s="73" customFormat="true" ht="15" hidden="false" customHeight="false" outlineLevel="0" collapsed="false">
      <c r="A1915" s="3" t="s">
        <v>4602</v>
      </c>
      <c r="B1915" s="15" t="s">
        <v>11</v>
      </c>
      <c r="C1915" s="15" t="s">
        <v>4516</v>
      </c>
      <c r="D1915" s="15" t="s">
        <v>4574</v>
      </c>
      <c r="E1915" s="15" t="s">
        <v>4603</v>
      </c>
      <c r="F1915" s="15" t="n">
        <v>0.18</v>
      </c>
      <c r="G1915" s="15" t="s">
        <v>15</v>
      </c>
      <c r="H1915" s="15" t="n">
        <v>26.97156</v>
      </c>
      <c r="I1915" s="15" t="n">
        <f aca="false">H1915*(1+F1915)/0.8</f>
        <v>39.783051</v>
      </c>
      <c r="J1915" s="50" t="s">
        <v>4642</v>
      </c>
      <c r="K1915" s="61"/>
    </row>
    <row r="1916" s="73" customFormat="true" ht="15" hidden="false" customHeight="false" outlineLevel="0" collapsed="false">
      <c r="A1916" s="3" t="s">
        <v>4604</v>
      </c>
      <c r="B1916" s="15" t="s">
        <v>11</v>
      </c>
      <c r="C1916" s="15" t="s">
        <v>4516</v>
      </c>
      <c r="D1916" s="15" t="s">
        <v>4574</v>
      </c>
      <c r="E1916" s="15" t="s">
        <v>4605</v>
      </c>
      <c r="F1916" s="15" t="n">
        <v>0.18</v>
      </c>
      <c r="G1916" s="15" t="s">
        <v>15</v>
      </c>
      <c r="H1916" s="15" t="n">
        <v>61.52832</v>
      </c>
      <c r="I1916" s="15" t="n">
        <f aca="false">H1916*(1+F1916)/0.8</f>
        <v>90.754272</v>
      </c>
      <c r="J1916" s="50" t="s">
        <v>4642</v>
      </c>
      <c r="K1916" s="61"/>
    </row>
    <row r="1917" s="73" customFormat="true" ht="15" hidden="false" customHeight="false" outlineLevel="0" collapsed="false">
      <c r="A1917" s="3" t="s">
        <v>4606</v>
      </c>
      <c r="B1917" s="15" t="s">
        <v>11</v>
      </c>
      <c r="C1917" s="15" t="s">
        <v>4516</v>
      </c>
      <c r="D1917" s="15" t="s">
        <v>4574</v>
      </c>
      <c r="E1917" s="15" t="s">
        <v>4607</v>
      </c>
      <c r="F1917" s="15" t="n">
        <v>0.18</v>
      </c>
      <c r="G1917" s="15" t="s">
        <v>15</v>
      </c>
      <c r="H1917" s="15" t="n">
        <v>61.52832</v>
      </c>
      <c r="I1917" s="15" t="n">
        <f aca="false">H1917*(1+F1917)/0.8</f>
        <v>90.754272</v>
      </c>
      <c r="J1917" s="50" t="s">
        <v>4642</v>
      </c>
      <c r="K1917" s="61"/>
    </row>
    <row r="1918" s="73" customFormat="true" ht="15" hidden="false" customHeight="false" outlineLevel="0" collapsed="false">
      <c r="A1918" s="3" t="s">
        <v>4616</v>
      </c>
      <c r="B1918" s="15" t="s">
        <v>11</v>
      </c>
      <c r="C1918" s="15" t="s">
        <v>4516</v>
      </c>
      <c r="D1918" s="15" t="s">
        <v>4617</v>
      </c>
      <c r="E1918" s="15" t="s">
        <v>1630</v>
      </c>
      <c r="F1918" s="15" t="n">
        <v>0.18</v>
      </c>
      <c r="G1918" s="15" t="s">
        <v>15</v>
      </c>
      <c r="H1918" s="15" t="n">
        <f aca="false">VLOOKUP(E1918,[1]Sayfa5!E$1:H$1048576,4,0)</f>
        <v>1.7189952</v>
      </c>
      <c r="I1918" s="15" t="n">
        <f aca="false">H1918*(1+F1918)/0.8</f>
        <v>2.53551792</v>
      </c>
      <c r="J1918" s="79" t="n">
        <f aca="false">VLOOKUP(E1918,[1]Sayfa5!E$1:I$1048576,5,0)</f>
        <v>8691217261005</v>
      </c>
      <c r="K1918" s="61"/>
    </row>
    <row r="1919" s="73" customFormat="true" ht="15" hidden="false" customHeight="false" outlineLevel="0" collapsed="false">
      <c r="A1919" s="3" t="s">
        <v>4618</v>
      </c>
      <c r="B1919" s="15" t="s">
        <v>11</v>
      </c>
      <c r="C1919" s="15" t="s">
        <v>4516</v>
      </c>
      <c r="D1919" s="15" t="s">
        <v>4617</v>
      </c>
      <c r="E1919" s="15" t="s">
        <v>1632</v>
      </c>
      <c r="F1919" s="15" t="n">
        <v>0.18</v>
      </c>
      <c r="G1919" s="15" t="s">
        <v>15</v>
      </c>
      <c r="H1919" s="15" t="n">
        <f aca="false">VLOOKUP(E1919,[1]Sayfa5!E$1:H$1048576,4,0)</f>
        <v>2.0498816</v>
      </c>
      <c r="I1919" s="15" t="n">
        <f aca="false">H1919*(1+F1919)/0.8</f>
        <v>3.02357536</v>
      </c>
      <c r="J1919" s="79" t="n">
        <f aca="false">VLOOKUP(E1919,[1]Sayfa5!E$1:I$1048576,5,0)</f>
        <v>8691217261104</v>
      </c>
      <c r="K1919" s="61"/>
    </row>
    <row r="1920" s="73" customFormat="true" ht="15" hidden="false" customHeight="false" outlineLevel="0" collapsed="false">
      <c r="A1920" s="3" t="s">
        <v>4619</v>
      </c>
      <c r="B1920" s="15" t="s">
        <v>11</v>
      </c>
      <c r="C1920" s="15" t="s">
        <v>4516</v>
      </c>
      <c r="D1920" s="15" t="s">
        <v>4617</v>
      </c>
      <c r="E1920" s="15" t="s">
        <v>1634</v>
      </c>
      <c r="F1920" s="15" t="n">
        <v>0.18</v>
      </c>
      <c r="G1920" s="15" t="s">
        <v>15</v>
      </c>
      <c r="H1920" s="15" t="n">
        <f aca="false">VLOOKUP(E1920,[1]Sayfa5!E$1:H$1048576,4,0)</f>
        <v>2.5098944</v>
      </c>
      <c r="I1920" s="15" t="n">
        <f aca="false">H1920*(1+F1920)/0.8</f>
        <v>3.70209424</v>
      </c>
      <c r="J1920" s="79" t="n">
        <f aca="false">VLOOKUP(E1920,[1]Sayfa5!E$1:I$1048576,5,0)</f>
        <v>8691217261203</v>
      </c>
      <c r="K1920" s="61"/>
    </row>
    <row r="1921" s="73" customFormat="true" ht="15" hidden="false" customHeight="false" outlineLevel="0" collapsed="false">
      <c r="A1921" s="3" t="s">
        <v>4620</v>
      </c>
      <c r="B1921" s="15" t="s">
        <v>11</v>
      </c>
      <c r="C1921" s="15" t="s">
        <v>4516</v>
      </c>
      <c r="D1921" s="15" t="s">
        <v>4617</v>
      </c>
      <c r="E1921" s="15" t="s">
        <v>1636</v>
      </c>
      <c r="F1921" s="15" t="n">
        <v>0.18</v>
      </c>
      <c r="G1921" s="15" t="s">
        <v>15</v>
      </c>
      <c r="H1921" s="15" t="n">
        <f aca="false">VLOOKUP(E1921,[1]Sayfa5!E$1:H$1048576,4,0)</f>
        <v>3.1716672</v>
      </c>
      <c r="I1921" s="15" t="n">
        <f aca="false">H1921*(1+F1921)/0.8</f>
        <v>4.67820912</v>
      </c>
      <c r="J1921" s="79" t="n">
        <f aca="false">VLOOKUP(E1921,[1]Sayfa5!E$1:I$1048576,5,0)</f>
        <v>8691217261302</v>
      </c>
      <c r="K1921" s="61"/>
    </row>
    <row r="1922" s="73" customFormat="true" ht="15" hidden="false" customHeight="false" outlineLevel="0" collapsed="false">
      <c r="A1922" s="3" t="s">
        <v>4621</v>
      </c>
      <c r="B1922" s="15" t="s">
        <v>11</v>
      </c>
      <c r="C1922" s="15" t="s">
        <v>4516</v>
      </c>
      <c r="D1922" s="15" t="s">
        <v>4617</v>
      </c>
      <c r="E1922" s="15" t="s">
        <v>1638</v>
      </c>
      <c r="F1922" s="15" t="n">
        <v>0.18</v>
      </c>
      <c r="G1922" s="15" t="s">
        <v>15</v>
      </c>
      <c r="H1922" s="15" t="n">
        <f aca="false">VLOOKUP(E1922,[1]Sayfa5!E$1:H$1048576,4,0)</f>
        <v>4.7696064</v>
      </c>
      <c r="I1922" s="15" t="n">
        <f aca="false">H1922*(1+F1922)/0.8</f>
        <v>7.03516944</v>
      </c>
      <c r="J1922" s="79" t="n">
        <f aca="false">VLOOKUP(E1922,[1]Sayfa5!E$1:I$1048576,5,0)</f>
        <v>8691217261401</v>
      </c>
      <c r="K1922" s="61"/>
    </row>
    <row r="1923" s="73" customFormat="true" ht="15" hidden="false" customHeight="false" outlineLevel="0" collapsed="false">
      <c r="A1923" s="3" t="s">
        <v>4622</v>
      </c>
      <c r="B1923" s="15" t="s">
        <v>11</v>
      </c>
      <c r="C1923" s="15" t="s">
        <v>4516</v>
      </c>
      <c r="D1923" s="15" t="s">
        <v>4617</v>
      </c>
      <c r="E1923" s="15" t="s">
        <v>1640</v>
      </c>
      <c r="F1923" s="15" t="n">
        <v>0.18</v>
      </c>
      <c r="G1923" s="15" t="s">
        <v>15</v>
      </c>
      <c r="H1923" s="15" t="n">
        <f aca="false">VLOOKUP(E1923,[1]Sayfa5!E$1:H$1048576,4,0)</f>
        <v>5.5927872</v>
      </c>
      <c r="I1923" s="15" t="n">
        <f aca="false">H1923*(1+F1923)/0.8</f>
        <v>8.24936112</v>
      </c>
      <c r="J1923" s="79" t="n">
        <f aca="false">VLOOKUP(E1923,[1]Sayfa5!E$1:I$1048576,5,0)</f>
        <v>8691217261500</v>
      </c>
      <c r="K1923" s="61"/>
    </row>
    <row r="1924" s="73" customFormat="true" ht="15" hidden="false" customHeight="false" outlineLevel="0" collapsed="false">
      <c r="A1924" s="3" t="s">
        <v>4623</v>
      </c>
      <c r="B1924" s="15" t="s">
        <v>11</v>
      </c>
      <c r="C1924" s="15" t="s">
        <v>4516</v>
      </c>
      <c r="D1924" s="15" t="s">
        <v>4617</v>
      </c>
      <c r="E1924" s="15" t="s">
        <v>4624</v>
      </c>
      <c r="F1924" s="15" t="n">
        <v>0.18</v>
      </c>
      <c r="G1924" s="15" t="s">
        <v>15</v>
      </c>
      <c r="H1924" s="62" t="n">
        <f aca="false">VLOOKUP(E1924,[1]Sayfa5!E$1:H$1048576,4,0)</f>
        <v>1.0152</v>
      </c>
      <c r="I1924" s="15" t="n">
        <f aca="false">H1924*(1+F1924)/0.8</f>
        <v>1.49742</v>
      </c>
      <c r="J1924" s="50" t="n">
        <f aca="false">VLOOKUP(E1924,[1]Sayfa5!E$1:I$1048576,5,0)</f>
        <v>8690826012121</v>
      </c>
      <c r="K1924" s="61"/>
    </row>
    <row r="1925" s="73" customFormat="true" ht="15" hidden="false" customHeight="false" outlineLevel="0" collapsed="false">
      <c r="A1925" s="3" t="s">
        <v>4625</v>
      </c>
      <c r="B1925" s="15" t="s">
        <v>11</v>
      </c>
      <c r="C1925" s="15" t="s">
        <v>4516</v>
      </c>
      <c r="D1925" s="15" t="s">
        <v>4617</v>
      </c>
      <c r="E1925" s="15" t="s">
        <v>4626</v>
      </c>
      <c r="F1925" s="15" t="n">
        <v>0.18</v>
      </c>
      <c r="G1925" s="15" t="s">
        <v>15</v>
      </c>
      <c r="H1925" s="62" t="n">
        <f aca="false">VLOOKUP(E1925,[1]Sayfa5!E$1:H$1048576,4,0)</f>
        <v>1.269</v>
      </c>
      <c r="I1925" s="15" t="n">
        <f aca="false">H1925*(1+F1925)/0.8</f>
        <v>1.871775</v>
      </c>
      <c r="J1925" s="50" t="n">
        <f aca="false">VLOOKUP(E1925,[1]Sayfa5!E$1:I$1048576,5,0)</f>
        <v>8690826012138</v>
      </c>
      <c r="K1925" s="61"/>
    </row>
    <row r="1926" s="73" customFormat="true" ht="15" hidden="false" customHeight="false" outlineLevel="0" collapsed="false">
      <c r="A1926" s="3" t="s">
        <v>4627</v>
      </c>
      <c r="B1926" s="15" t="s">
        <v>11</v>
      </c>
      <c r="C1926" s="15" t="s">
        <v>4516</v>
      </c>
      <c r="D1926" s="15" t="s">
        <v>4617</v>
      </c>
      <c r="E1926" s="15" t="s">
        <v>4628</v>
      </c>
      <c r="F1926" s="15" t="n">
        <v>0.18</v>
      </c>
      <c r="G1926" s="15" t="s">
        <v>15</v>
      </c>
      <c r="H1926" s="62" t="n">
        <f aca="false">VLOOKUP(E1926,[1]Sayfa5!E$1:H$1048576,4,0)</f>
        <v>1.6074</v>
      </c>
      <c r="I1926" s="15" t="n">
        <f aca="false">H1926*(1+F1926)/0.8</f>
        <v>2.370915</v>
      </c>
      <c r="J1926" s="50" t="n">
        <f aca="false">VLOOKUP(E1926,[1]Sayfa5!E$1:I$1048576,5,0)</f>
        <v>8690826012145</v>
      </c>
      <c r="K1926" s="61"/>
    </row>
    <row r="1927" s="73" customFormat="true" ht="15" hidden="false" customHeight="false" outlineLevel="0" collapsed="false">
      <c r="A1927" s="3" t="s">
        <v>4629</v>
      </c>
      <c r="B1927" s="15" t="s">
        <v>11</v>
      </c>
      <c r="C1927" s="15" t="s">
        <v>4516</v>
      </c>
      <c r="D1927" s="15" t="s">
        <v>4617</v>
      </c>
      <c r="E1927" s="15" t="s">
        <v>4630</v>
      </c>
      <c r="F1927" s="15" t="n">
        <v>0.18</v>
      </c>
      <c r="G1927" s="15" t="s">
        <v>15</v>
      </c>
      <c r="H1927" s="62" t="n">
        <f aca="false">VLOOKUP(E1927,[1]Sayfa5!E$1:H$1048576,4,0)</f>
        <v>2.115</v>
      </c>
      <c r="I1927" s="15" t="n">
        <f aca="false">H1927*(1+F1927)/0.8</f>
        <v>3.119625</v>
      </c>
      <c r="J1927" s="50" t="n">
        <f aca="false">VLOOKUP(E1927,[1]Sayfa5!E$1:I$1048576,5,0)</f>
        <v>8690826012152</v>
      </c>
      <c r="K1927" s="61"/>
    </row>
    <row r="1928" s="73" customFormat="true" ht="15" hidden="false" customHeight="false" outlineLevel="0" collapsed="false">
      <c r="A1928" s="3" t="s">
        <v>4631</v>
      </c>
      <c r="B1928" s="15" t="s">
        <v>11</v>
      </c>
      <c r="C1928" s="15" t="s">
        <v>4516</v>
      </c>
      <c r="D1928" s="15" t="s">
        <v>4617</v>
      </c>
      <c r="E1928" s="15" t="s">
        <v>4632</v>
      </c>
      <c r="F1928" s="15" t="n">
        <v>0.18</v>
      </c>
      <c r="G1928" s="15" t="s">
        <v>15</v>
      </c>
      <c r="H1928" s="62" t="n">
        <f aca="false">VLOOKUP(E1928,[1]Sayfa5!E$1:H$1048576,4,0)</f>
        <v>3.1302</v>
      </c>
      <c r="I1928" s="15" t="n">
        <f aca="false">H1928*(1+F1928)/0.8</f>
        <v>4.617045</v>
      </c>
      <c r="J1928" s="50" t="n">
        <f aca="false">VLOOKUP(E1928,[1]Sayfa5!E$1:I$1048576,5,0)</f>
        <v>8690826012169</v>
      </c>
      <c r="K1928" s="61"/>
    </row>
    <row r="1929" s="73" customFormat="true" ht="15" hidden="false" customHeight="false" outlineLevel="0" collapsed="false">
      <c r="A1929" s="3" t="s">
        <v>4633</v>
      </c>
      <c r="B1929" s="15" t="s">
        <v>11</v>
      </c>
      <c r="C1929" s="15" t="s">
        <v>4516</v>
      </c>
      <c r="D1929" s="15" t="s">
        <v>4617</v>
      </c>
      <c r="E1929" s="15" t="s">
        <v>4634</v>
      </c>
      <c r="F1929" s="15" t="n">
        <v>0.18</v>
      </c>
      <c r="G1929" s="15" t="s">
        <v>15</v>
      </c>
      <c r="H1929" s="62" t="n">
        <f aca="false">VLOOKUP(E1929,[1]Sayfa5!E$1:H$1048576,4,0)</f>
        <v>4.1454</v>
      </c>
      <c r="I1929" s="15" t="n">
        <f aca="false">H1929*(1+F1929)/0.8</f>
        <v>6.114465</v>
      </c>
      <c r="J1929" s="50" t="n">
        <f aca="false">VLOOKUP(E1929,[1]Sayfa5!E$1:I$1048576,5,0)</f>
        <v>8690826012176</v>
      </c>
      <c r="K1929" s="61"/>
    </row>
    <row r="1930" s="73" customFormat="true" ht="15" hidden="false" customHeight="false" outlineLevel="0" collapsed="false">
      <c r="A1930" s="3" t="s">
        <v>4635</v>
      </c>
      <c r="B1930" s="15" t="s">
        <v>4636</v>
      </c>
      <c r="C1930" s="15" t="s">
        <v>4637</v>
      </c>
      <c r="D1930" s="15" t="s">
        <v>4638</v>
      </c>
      <c r="E1930" s="15" t="s">
        <v>4639</v>
      </c>
      <c r="F1930" s="15" t="n">
        <v>0.08</v>
      </c>
      <c r="G1930" s="15" t="s">
        <v>4262</v>
      </c>
      <c r="H1930" s="15" t="n">
        <v>9.75</v>
      </c>
      <c r="I1930" s="15" t="n">
        <f aca="false">H1930*(1+F1930)/0.93</f>
        <v>11.3225806451613</v>
      </c>
      <c r="J1930" s="50" t="n">
        <v>4011211037231</v>
      </c>
      <c r="K1930" s="61"/>
    </row>
    <row r="1931" s="73" customFormat="true" ht="15" hidden="false" customHeight="false" outlineLevel="0" collapsed="false">
      <c r="A1931" s="3" t="s">
        <v>4640</v>
      </c>
      <c r="B1931" s="15" t="s">
        <v>4636</v>
      </c>
      <c r="C1931" s="15" t="s">
        <v>4637</v>
      </c>
      <c r="D1931" s="15" t="s">
        <v>4638</v>
      </c>
      <c r="E1931" s="15" t="s">
        <v>4641</v>
      </c>
      <c r="F1931" s="15" t="n">
        <v>0.08</v>
      </c>
      <c r="G1931" s="15" t="s">
        <v>4262</v>
      </c>
      <c r="H1931" s="15" t="n">
        <v>1.95</v>
      </c>
      <c r="I1931" s="15" t="n">
        <f aca="false">H1931*(1+F1931)/0.93</f>
        <v>2.26451612903226</v>
      </c>
      <c r="J1931" s="15" t="s">
        <v>4642</v>
      </c>
      <c r="K1931" s="61"/>
    </row>
    <row r="1932" s="73" customFormat="true" ht="15" hidden="false" customHeight="false" outlineLevel="0" collapsed="false">
      <c r="A1932" s="3" t="s">
        <v>4707</v>
      </c>
      <c r="B1932" s="15" t="s">
        <v>4636</v>
      </c>
      <c r="C1932" s="15" t="s">
        <v>4637</v>
      </c>
      <c r="D1932" s="15" t="s">
        <v>4708</v>
      </c>
      <c r="E1932" s="15" t="s">
        <v>4709</v>
      </c>
      <c r="F1932" s="15" t="n">
        <v>0.08</v>
      </c>
      <c r="G1932" s="15" t="s">
        <v>15</v>
      </c>
      <c r="H1932" s="3" t="n">
        <f aca="false">VLOOKUP(E1932,[1]Sayfa5!E$1:H$1048576,4,0)</f>
        <v>4.81</v>
      </c>
      <c r="I1932" s="3" t="n">
        <f aca="false">H1932*(1+F1932)/0.85</f>
        <v>6.11152941176471</v>
      </c>
      <c r="J1932" s="79" t="n">
        <f aca="false">VLOOKUP(E1932,[1]Sayfa5!E$1:I$1048576,5,0)</f>
        <v>8693245891049</v>
      </c>
      <c r="K1932" s="61"/>
    </row>
    <row r="1933" customFormat="false" ht="15" hidden="false" customHeight="false" outlineLevel="0" collapsed="false">
      <c r="A1933" s="3" t="s">
        <v>4710</v>
      </c>
      <c r="B1933" s="15" t="s">
        <v>4636</v>
      </c>
      <c r="C1933" s="15" t="s">
        <v>4637</v>
      </c>
      <c r="D1933" s="15" t="s">
        <v>4708</v>
      </c>
      <c r="E1933" s="15" t="s">
        <v>4711</v>
      </c>
      <c r="F1933" s="15" t="n">
        <v>0.08</v>
      </c>
      <c r="G1933" s="15" t="s">
        <v>15</v>
      </c>
      <c r="H1933" s="62" t="n">
        <f aca="false">VLOOKUP(E1933,[1]Sayfa5!E$1:H$1048576,4,0)</f>
        <v>3.7224</v>
      </c>
      <c r="I1933" s="3" t="n">
        <f aca="false">H1933*(1+F1933)/0.85</f>
        <v>4.72963764705882</v>
      </c>
      <c r="J1933" s="50" t="n">
        <f aca="false">VLOOKUP(E1933,[1]Sayfa5!E$1:I$1048576,5,0)</f>
        <v>8690826170968</v>
      </c>
    </row>
    <row r="1934" customFormat="false" ht="15" hidden="false" customHeight="false" outlineLevel="0" collapsed="false">
      <c r="A1934" s="3" t="s">
        <v>4712</v>
      </c>
      <c r="B1934" s="15" t="s">
        <v>4636</v>
      </c>
      <c r="C1934" s="15" t="s">
        <v>4637</v>
      </c>
      <c r="D1934" s="15" t="s">
        <v>4708</v>
      </c>
      <c r="E1934" s="15" t="s">
        <v>4713</v>
      </c>
      <c r="F1934" s="15" t="n">
        <v>0.08</v>
      </c>
      <c r="G1934" s="15" t="s">
        <v>15</v>
      </c>
      <c r="H1934" s="62" t="n">
        <f aca="false">VLOOKUP(E1934,[1]Sayfa5!E$1:H$1048576,4,0)</f>
        <v>3.7224</v>
      </c>
      <c r="I1934" s="3" t="n">
        <f aca="false">H1934*(1+F1934)/0.85</f>
        <v>4.72963764705882</v>
      </c>
      <c r="J1934" s="50" t="n">
        <f aca="false">VLOOKUP(E1934,[1]Sayfa5!E$1:I$1048576,5,0)</f>
        <v>8690826171002</v>
      </c>
    </row>
    <row r="1935" customFormat="false" ht="15" hidden="false" customHeight="false" outlineLevel="0" collapsed="false">
      <c r="A1935" s="3" t="s">
        <v>4739</v>
      </c>
      <c r="B1935" s="15" t="s">
        <v>4636</v>
      </c>
      <c r="C1935" s="15" t="s">
        <v>4637</v>
      </c>
      <c r="D1935" s="15" t="s">
        <v>4740</v>
      </c>
      <c r="E1935" s="15" t="s">
        <v>4741</v>
      </c>
      <c r="F1935" s="15" t="n">
        <v>0.18</v>
      </c>
      <c r="G1935" s="15" t="s">
        <v>15</v>
      </c>
      <c r="H1935" s="15" t="n">
        <f aca="false">VLOOKUP(E1935,[1]Sayfa5!E$1:H$1048576,4,0)</f>
        <v>4.99</v>
      </c>
      <c r="I1935" s="15" t="n">
        <f aca="false">H1935*(1+F1935)/0.85</f>
        <v>6.92729411764706</v>
      </c>
      <c r="J1935" s="50" t="s">
        <v>4642</v>
      </c>
    </row>
    <row r="1936" customFormat="false" ht="15" hidden="false" customHeight="false" outlineLevel="0" collapsed="false">
      <c r="A1936" s="3" t="s">
        <v>4742</v>
      </c>
      <c r="B1936" s="15" t="s">
        <v>4636</v>
      </c>
      <c r="C1936" s="15" t="s">
        <v>4637</v>
      </c>
      <c r="D1936" s="15" t="s">
        <v>4740</v>
      </c>
      <c r="E1936" s="15" t="s">
        <v>4743</v>
      </c>
      <c r="F1936" s="15" t="n">
        <v>0.18</v>
      </c>
      <c r="G1936" s="15" t="s">
        <v>15</v>
      </c>
      <c r="H1936" s="15" t="n">
        <f aca="false">VLOOKUP(E1936,[1]Sayfa5!E$1:H$1048576,4,0)</f>
        <v>12.69</v>
      </c>
      <c r="I1936" s="15" t="n">
        <f aca="false">H1936*(1+F1936)/0.85</f>
        <v>17.6167058823529</v>
      </c>
      <c r="J1936" s="50" t="s">
        <v>4642</v>
      </c>
    </row>
    <row r="1937" customFormat="false" ht="15" hidden="false" customHeight="false" outlineLevel="0" collapsed="false">
      <c r="A1937" s="3" t="s">
        <v>4744</v>
      </c>
      <c r="B1937" s="15" t="s">
        <v>4636</v>
      </c>
      <c r="C1937" s="15" t="s">
        <v>4745</v>
      </c>
      <c r="D1937" s="15" t="s">
        <v>4746</v>
      </c>
      <c r="E1937" s="15" t="s">
        <v>4747</v>
      </c>
      <c r="F1937" s="15" t="n">
        <v>0.18</v>
      </c>
      <c r="G1937" s="15" t="s">
        <v>15</v>
      </c>
      <c r="H1937" s="3" t="n">
        <f aca="false">VLOOKUP(E1937,[1]Sayfa5!E$1:H$1048576,4,0)</f>
        <v>0.46</v>
      </c>
      <c r="I1937" s="3" t="n">
        <f aca="false">H1937*(1+F1937)/0.8</f>
        <v>0.6785</v>
      </c>
      <c r="J1937" s="79" t="n">
        <f aca="false">VLOOKUP(E1937,[1]Sayfa5!E$1:I$1048576,5,0)</f>
        <v>8716931000362</v>
      </c>
    </row>
    <row r="1938" customFormat="false" ht="15" hidden="false" customHeight="false" outlineLevel="0" collapsed="false">
      <c r="A1938" s="3" t="s">
        <v>4748</v>
      </c>
      <c r="B1938" s="15" t="s">
        <v>4636</v>
      </c>
      <c r="C1938" s="15" t="s">
        <v>4745</v>
      </c>
      <c r="D1938" s="15" t="s">
        <v>4746</v>
      </c>
      <c r="E1938" s="15" t="s">
        <v>4749</v>
      </c>
      <c r="F1938" s="15" t="n">
        <v>0.18</v>
      </c>
      <c r="G1938" s="15" t="s">
        <v>15</v>
      </c>
      <c r="H1938" s="3" t="n">
        <f aca="false">VLOOKUP(E1938,[1]Sayfa5!E$1:H$1048576,4,0)</f>
        <v>0.59</v>
      </c>
      <c r="I1938" s="3" t="n">
        <f aca="false">H1938*(1+F1938)/0.8</f>
        <v>0.87025</v>
      </c>
      <c r="J1938" s="79" t="n">
        <f aca="false">VLOOKUP(E1938,[1]Sayfa5!E$1:I$1048576,5,0)</f>
        <v>8693245016817</v>
      </c>
    </row>
    <row r="1939" customFormat="false" ht="15" hidden="false" customHeight="false" outlineLevel="0" collapsed="false">
      <c r="A1939" s="3" t="s">
        <v>4750</v>
      </c>
      <c r="B1939" s="15" t="s">
        <v>4636</v>
      </c>
      <c r="C1939" s="15" t="s">
        <v>4745</v>
      </c>
      <c r="D1939" s="15" t="s">
        <v>4746</v>
      </c>
      <c r="E1939" s="15" t="s">
        <v>4751</v>
      </c>
      <c r="F1939" s="15" t="n">
        <v>0.18</v>
      </c>
      <c r="G1939" s="15" t="s">
        <v>15</v>
      </c>
      <c r="H1939" s="3" t="n">
        <f aca="false">VLOOKUP(E1939,[1]Sayfa5!E$1:H$1048576,4,0)</f>
        <v>0.74</v>
      </c>
      <c r="I1939" s="3" t="n">
        <f aca="false">H1939*(1+F1939)/0.8</f>
        <v>1.0915</v>
      </c>
      <c r="J1939" s="79" t="n">
        <f aca="false">VLOOKUP(E1939,[1]Sayfa5!E$1:I$1048576,5,0)</f>
        <v>8693245857038</v>
      </c>
    </row>
    <row r="1940" customFormat="false" ht="15" hidden="false" customHeight="false" outlineLevel="0" collapsed="false">
      <c r="A1940" s="3" t="s">
        <v>4752</v>
      </c>
      <c r="B1940" s="15" t="s">
        <v>4636</v>
      </c>
      <c r="C1940" s="15" t="s">
        <v>4745</v>
      </c>
      <c r="D1940" s="15" t="s">
        <v>4746</v>
      </c>
      <c r="E1940" s="15" t="s">
        <v>4753</v>
      </c>
      <c r="F1940" s="15" t="n">
        <v>0.18</v>
      </c>
      <c r="G1940" s="15" t="s">
        <v>15</v>
      </c>
      <c r="H1940" s="3" t="n">
        <f aca="false">VLOOKUP(E1940,[1]Sayfa5!E$1:H$1048576,4,0)</f>
        <v>0.84</v>
      </c>
      <c r="I1940" s="3" t="n">
        <f aca="false">H1940*(1+F1940)/0.8</f>
        <v>1.239</v>
      </c>
      <c r="J1940" s="79" t="n">
        <f aca="false">VLOOKUP(E1940,[1]Sayfa5!E$1:I$1048576,5,0)</f>
        <v>8693245016824</v>
      </c>
    </row>
    <row r="1941" customFormat="false" ht="15" hidden="false" customHeight="false" outlineLevel="0" collapsed="false">
      <c r="A1941" s="3" t="s">
        <v>4754</v>
      </c>
      <c r="B1941" s="15" t="s">
        <v>4636</v>
      </c>
      <c r="C1941" s="15" t="s">
        <v>4745</v>
      </c>
      <c r="D1941" s="15" t="s">
        <v>4746</v>
      </c>
      <c r="E1941" s="15" t="s">
        <v>4755</v>
      </c>
      <c r="F1941" s="15" t="n">
        <v>0.18</v>
      </c>
      <c r="G1941" s="15" t="s">
        <v>15</v>
      </c>
      <c r="H1941" s="3" t="n">
        <f aca="false">VLOOKUP(E1941,[1]Sayfa5!E$1:H$1048576,4,0)</f>
        <v>0.84</v>
      </c>
      <c r="I1941" s="3" t="n">
        <f aca="false">H1941*(1+F1941)/0.8</f>
        <v>1.239</v>
      </c>
      <c r="J1941" s="79" t="n">
        <f aca="false">VLOOKUP(E1941,[1]Sayfa5!E$1:I$1048576,5,0)</f>
        <v>8693245016855</v>
      </c>
    </row>
    <row r="1942" customFormat="false" ht="15" hidden="false" customHeight="false" outlineLevel="0" collapsed="false">
      <c r="A1942" s="3" t="s">
        <v>4756</v>
      </c>
      <c r="B1942" s="15" t="s">
        <v>4636</v>
      </c>
      <c r="C1942" s="15" t="s">
        <v>4745</v>
      </c>
      <c r="D1942" s="15" t="s">
        <v>4746</v>
      </c>
      <c r="E1942" s="15" t="s">
        <v>4757</v>
      </c>
      <c r="F1942" s="15" t="n">
        <v>0.18</v>
      </c>
      <c r="G1942" s="15" t="s">
        <v>15</v>
      </c>
      <c r="H1942" s="3" t="n">
        <f aca="false">VLOOKUP(E1942,[1]Sayfa5!E$1:H$1048576,4,0)</f>
        <v>0.84</v>
      </c>
      <c r="I1942" s="3" t="n">
        <f aca="false">H1942*(1+F1942)/0.8</f>
        <v>1.239</v>
      </c>
      <c r="J1942" s="79" t="n">
        <f aca="false">VLOOKUP(E1942,[1]Sayfa5!E$1:I$1048576,5,0)</f>
        <v>8693245016848</v>
      </c>
    </row>
    <row r="1943" customFormat="false" ht="15" hidden="false" customHeight="false" outlineLevel="0" collapsed="false">
      <c r="A1943" s="3" t="s">
        <v>4758</v>
      </c>
      <c r="B1943" s="15" t="s">
        <v>4636</v>
      </c>
      <c r="C1943" s="15" t="s">
        <v>4745</v>
      </c>
      <c r="D1943" s="15" t="s">
        <v>4746</v>
      </c>
      <c r="E1943" s="15" t="s">
        <v>4759</v>
      </c>
      <c r="F1943" s="15" t="n">
        <v>0.18</v>
      </c>
      <c r="G1943" s="15" t="s">
        <v>15</v>
      </c>
      <c r="H1943" s="3" t="n">
        <f aca="false">VLOOKUP(E1943,[1]Sayfa5!E$1:H$1048576,4,0)</f>
        <v>0.84</v>
      </c>
      <c r="I1943" s="3" t="n">
        <f aca="false">H1943*(1+F1943)/0.8</f>
        <v>1.239</v>
      </c>
      <c r="J1943" s="79" t="n">
        <f aca="false">VLOOKUP(E1943,[1]Sayfa5!E$1:I$1048576,5,0)</f>
        <v>8693245016862</v>
      </c>
    </row>
    <row r="1944" customFormat="false" ht="15" hidden="false" customHeight="false" outlineLevel="0" collapsed="false">
      <c r="A1944" s="3" t="s">
        <v>4760</v>
      </c>
      <c r="B1944" s="15" t="s">
        <v>4636</v>
      </c>
      <c r="C1944" s="15" t="s">
        <v>4745</v>
      </c>
      <c r="D1944" s="15" t="s">
        <v>4746</v>
      </c>
      <c r="E1944" s="15" t="s">
        <v>4761</v>
      </c>
      <c r="F1944" s="15" t="n">
        <v>0.18</v>
      </c>
      <c r="G1944" s="15" t="s">
        <v>15</v>
      </c>
      <c r="H1944" s="3" t="n">
        <f aca="false">VLOOKUP(E1944,[1]Sayfa5!E$1:H$1048576,4,0)</f>
        <v>0.82</v>
      </c>
      <c r="I1944" s="3" t="n">
        <f aca="false">H1944*(1+F1944)/0.8</f>
        <v>1.2095</v>
      </c>
      <c r="J1944" s="79" t="n">
        <f aca="false">VLOOKUP(E1944,[1]Sayfa5!E$1:I$1048576,5,0)</f>
        <v>8693245857052</v>
      </c>
    </row>
    <row r="1945" customFormat="false" ht="15" hidden="false" customHeight="false" outlineLevel="0" collapsed="false">
      <c r="A1945" s="3" t="s">
        <v>4762</v>
      </c>
      <c r="B1945" s="15" t="s">
        <v>4636</v>
      </c>
      <c r="C1945" s="15" t="s">
        <v>4745</v>
      </c>
      <c r="D1945" s="15" t="s">
        <v>4746</v>
      </c>
      <c r="E1945" s="15" t="s">
        <v>4763</v>
      </c>
      <c r="F1945" s="15" t="n">
        <v>0.18</v>
      </c>
      <c r="G1945" s="15" t="s">
        <v>15</v>
      </c>
      <c r="H1945" s="3" t="n">
        <f aca="false">VLOOKUP(E1945,[1]Sayfa5!E$1:H$1048576,4,0)</f>
        <v>1.21365</v>
      </c>
      <c r="I1945" s="3" t="n">
        <f aca="false">H1945*(1+F1945)/0.8</f>
        <v>1.79013375</v>
      </c>
      <c r="J1945" s="79" t="n">
        <f aca="false">VLOOKUP(E1945,[1]Sayfa5!E$1:I$1048576,5,0)</f>
        <v>8693245857076</v>
      </c>
    </row>
    <row r="1946" customFormat="false" ht="15" hidden="false" customHeight="false" outlineLevel="0" collapsed="false">
      <c r="A1946" s="3" t="s">
        <v>4764</v>
      </c>
      <c r="B1946" s="15" t="s">
        <v>4636</v>
      </c>
      <c r="C1946" s="15" t="s">
        <v>4745</v>
      </c>
      <c r="D1946" s="15" t="s">
        <v>4746</v>
      </c>
      <c r="E1946" s="15" t="s">
        <v>4765</v>
      </c>
      <c r="F1946" s="15" t="n">
        <v>0.18</v>
      </c>
      <c r="G1946" s="15" t="s">
        <v>15</v>
      </c>
      <c r="H1946" s="3" t="n">
        <f aca="false">VLOOKUP(E1946,[1]Sayfa5!E$1:H$1048576,4,0)</f>
        <v>1.46475</v>
      </c>
      <c r="I1946" s="3" t="n">
        <f aca="false">H1946*(1+F1946)/0.8</f>
        <v>2.16050625</v>
      </c>
      <c r="J1946" s="79" t="n">
        <f aca="false">VLOOKUP(E1946,[1]Sayfa5!E$1:I$1048576,5,0)</f>
        <v>8693245857090</v>
      </c>
    </row>
    <row r="1947" customFormat="false" ht="15" hidden="false" customHeight="false" outlineLevel="0" collapsed="false">
      <c r="A1947" s="3" t="s">
        <v>4766</v>
      </c>
      <c r="B1947" s="15" t="s">
        <v>4636</v>
      </c>
      <c r="C1947" s="15" t="s">
        <v>4745</v>
      </c>
      <c r="D1947" s="15" t="s">
        <v>4746</v>
      </c>
      <c r="E1947" s="15" t="s">
        <v>4767</v>
      </c>
      <c r="F1947" s="15" t="n">
        <v>0.18</v>
      </c>
      <c r="G1947" s="15" t="s">
        <v>15</v>
      </c>
      <c r="H1947" s="3" t="n">
        <f aca="false">VLOOKUP(E1947,[1]Sayfa5!E$1:H$1048576,4,0)</f>
        <v>8.2</v>
      </c>
      <c r="I1947" s="3" t="n">
        <f aca="false">H1947*(1+F1947)/0.8</f>
        <v>12.095</v>
      </c>
      <c r="J1947" s="79" t="n">
        <f aca="false">VLOOKUP(E1947,[1]Sayfa5!E$1:I$1048576,5,0)</f>
        <v>8693245038505</v>
      </c>
    </row>
    <row r="1948" customFormat="false" ht="15" hidden="false" customHeight="false" outlineLevel="0" collapsed="false">
      <c r="A1948" s="3" t="s">
        <v>4768</v>
      </c>
      <c r="B1948" s="15" t="s">
        <v>4636</v>
      </c>
      <c r="C1948" s="15" t="s">
        <v>4745</v>
      </c>
      <c r="D1948" s="15" t="s">
        <v>4746</v>
      </c>
      <c r="E1948" s="15" t="s">
        <v>4769</v>
      </c>
      <c r="F1948" s="15" t="n">
        <v>0.18</v>
      </c>
      <c r="G1948" s="15" t="s">
        <v>15</v>
      </c>
      <c r="H1948" s="3" t="n">
        <f aca="false">VLOOKUP(E1948,[1]Sayfa5!E$1:H$1048576,4,0)</f>
        <v>4.85</v>
      </c>
      <c r="I1948" s="3" t="n">
        <f aca="false">H1948*(1+F1948)/0.8</f>
        <v>7.15375</v>
      </c>
      <c r="J1948" s="79" t="n">
        <f aca="false">VLOOKUP(E1948,[1]Sayfa5!E$1:I$1048576,5,0)</f>
        <v>8693245081877</v>
      </c>
    </row>
    <row r="1949" customFormat="false" ht="15" hidden="false" customHeight="false" outlineLevel="0" collapsed="false">
      <c r="A1949" s="3" t="s">
        <v>4770</v>
      </c>
      <c r="B1949" s="15" t="s">
        <v>4636</v>
      </c>
      <c r="C1949" s="15" t="s">
        <v>4745</v>
      </c>
      <c r="D1949" s="15" t="s">
        <v>4746</v>
      </c>
      <c r="E1949" s="15" t="s">
        <v>4771</v>
      </c>
      <c r="F1949" s="15" t="n">
        <v>0.18</v>
      </c>
      <c r="G1949" s="15" t="s">
        <v>15</v>
      </c>
      <c r="H1949" s="3" t="n">
        <f aca="false">VLOOKUP(E1949,[1]Sayfa5!E$1:H$1048576,4,0)</f>
        <v>3.56</v>
      </c>
      <c r="I1949" s="3" t="n">
        <f aca="false">H1949*(1+F1949)/0.8</f>
        <v>5.251</v>
      </c>
      <c r="J1949" s="79" t="n">
        <f aca="false">VLOOKUP(E1949,[1]Sayfa5!E$1:I$1048576,5,0)</f>
        <v>8693245081853</v>
      </c>
    </row>
    <row r="1950" customFormat="false" ht="15" hidden="false" customHeight="false" outlineLevel="0" collapsed="false">
      <c r="A1950" s="3" t="s">
        <v>4772</v>
      </c>
      <c r="B1950" s="15" t="s">
        <v>4636</v>
      </c>
      <c r="C1950" s="15" t="s">
        <v>4745</v>
      </c>
      <c r="D1950" s="15" t="s">
        <v>4746</v>
      </c>
      <c r="E1950" s="15" t="s">
        <v>4773</v>
      </c>
      <c r="F1950" s="15" t="n">
        <v>0.18</v>
      </c>
      <c r="G1950" s="15" t="s">
        <v>15</v>
      </c>
      <c r="H1950" s="3" t="n">
        <f aca="false">VLOOKUP(E1950,[1]Sayfa5!E$1:H$1048576,4,0)</f>
        <v>1.17</v>
      </c>
      <c r="I1950" s="3" t="n">
        <f aca="false">H1950*(1+F1950)/0.8</f>
        <v>1.72575</v>
      </c>
      <c r="J1950" s="79" t="n">
        <f aca="false">VLOOKUP(E1950,[1]Sayfa5!E$1:I$1048576,5,0)</f>
        <v>8693245857120</v>
      </c>
    </row>
    <row r="1951" customFormat="false" ht="15" hidden="false" customHeight="false" outlineLevel="0" collapsed="false">
      <c r="A1951" s="3" t="s">
        <v>4774</v>
      </c>
      <c r="B1951" s="15" t="s">
        <v>4636</v>
      </c>
      <c r="C1951" s="15" t="s">
        <v>4745</v>
      </c>
      <c r="D1951" s="15" t="s">
        <v>4746</v>
      </c>
      <c r="E1951" s="15" t="s">
        <v>4775</v>
      </c>
      <c r="F1951" s="15" t="n">
        <v>0.18</v>
      </c>
      <c r="G1951" s="15" t="s">
        <v>15</v>
      </c>
      <c r="H1951" s="3" t="n">
        <f aca="false">VLOOKUP(E1951,[1]Sayfa5!E$1:H$1048576,4,0)</f>
        <v>1.26</v>
      </c>
      <c r="I1951" s="3" t="n">
        <f aca="false">H1951*(1+F1951)/0.8</f>
        <v>1.8585</v>
      </c>
      <c r="J1951" s="79" t="n">
        <f aca="false">VLOOKUP(E1951,[1]Sayfa5!E$1:I$1048576,5,0)</f>
        <v>8693245000755</v>
      </c>
    </row>
    <row r="1952" customFormat="false" ht="15" hidden="false" customHeight="false" outlineLevel="0" collapsed="false">
      <c r="A1952" s="3" t="s">
        <v>4776</v>
      </c>
      <c r="B1952" s="15" t="s">
        <v>4636</v>
      </c>
      <c r="C1952" s="15" t="s">
        <v>4745</v>
      </c>
      <c r="D1952" s="15" t="s">
        <v>4746</v>
      </c>
      <c r="E1952" s="15" t="s">
        <v>4777</v>
      </c>
      <c r="F1952" s="15" t="n">
        <v>0.18</v>
      </c>
      <c r="G1952" s="15" t="s">
        <v>15</v>
      </c>
      <c r="H1952" s="3" t="n">
        <f aca="false">VLOOKUP(E1952,[1]Sayfa5!E$1:H$1048576,4,0)</f>
        <v>1</v>
      </c>
      <c r="I1952" s="3" t="n">
        <f aca="false">H1952*(1+F1952)/0.8</f>
        <v>1.475</v>
      </c>
      <c r="J1952" s="79" t="n">
        <f aca="false">VLOOKUP(E1952,[1]Sayfa5!E$1:I$1048576,5,0)</f>
        <v>8693245081891</v>
      </c>
    </row>
    <row r="1953" customFormat="false" ht="15" hidden="false" customHeight="false" outlineLevel="0" collapsed="false">
      <c r="A1953" s="3" t="s">
        <v>4778</v>
      </c>
      <c r="B1953" s="15" t="s">
        <v>4636</v>
      </c>
      <c r="C1953" s="15" t="s">
        <v>4745</v>
      </c>
      <c r="D1953" s="15" t="s">
        <v>4746</v>
      </c>
      <c r="E1953" s="15" t="s">
        <v>4779</v>
      </c>
      <c r="F1953" s="15" t="n">
        <v>0.18</v>
      </c>
      <c r="G1953" s="15" t="s">
        <v>15</v>
      </c>
      <c r="H1953" s="3" t="n">
        <f aca="false">VLOOKUP(E1953,[1]Sayfa5!E$1:H$1048576,4,0)</f>
        <v>1</v>
      </c>
      <c r="I1953" s="3" t="n">
        <f aca="false">H1953*(1+F1953)/0.8</f>
        <v>1.475</v>
      </c>
      <c r="J1953" s="79" t="n">
        <f aca="false">VLOOKUP(E1953,[1]Sayfa5!E$1:I$1048576,5,0)</f>
        <v>8693245857151</v>
      </c>
    </row>
    <row r="1954" customFormat="false" ht="15" hidden="false" customHeight="false" outlineLevel="0" collapsed="false">
      <c r="A1954" s="3" t="s">
        <v>4780</v>
      </c>
      <c r="B1954" s="15" t="s">
        <v>4636</v>
      </c>
      <c r="C1954" s="15" t="s">
        <v>4745</v>
      </c>
      <c r="D1954" s="15" t="s">
        <v>4746</v>
      </c>
      <c r="E1954" s="15" t="s">
        <v>4781</v>
      </c>
      <c r="F1954" s="15" t="n">
        <v>0.18</v>
      </c>
      <c r="G1954" s="15" t="s">
        <v>15</v>
      </c>
      <c r="H1954" s="3" t="n">
        <f aca="false">VLOOKUP(E1954,[1]Sayfa5!E$1:H$1048576,4,0)</f>
        <v>1</v>
      </c>
      <c r="I1954" s="3" t="n">
        <f aca="false">H1954*(1+F1954)/0.8</f>
        <v>1.475</v>
      </c>
      <c r="J1954" s="79" t="n">
        <f aca="false">VLOOKUP(E1954,[1]Sayfa5!E$1:I$1048576,5,0)</f>
        <v>8693245857359</v>
      </c>
    </row>
    <row r="1955" customFormat="false" ht="15" hidden="false" customHeight="false" outlineLevel="0" collapsed="false">
      <c r="A1955" s="3" t="s">
        <v>4782</v>
      </c>
      <c r="B1955" s="15" t="s">
        <v>4636</v>
      </c>
      <c r="C1955" s="15" t="s">
        <v>4745</v>
      </c>
      <c r="D1955" s="15" t="s">
        <v>4746</v>
      </c>
      <c r="E1955" s="15" t="s">
        <v>4783</v>
      </c>
      <c r="F1955" s="15" t="n">
        <v>0.18</v>
      </c>
      <c r="G1955" s="15" t="s">
        <v>15</v>
      </c>
      <c r="H1955" s="3" t="n">
        <f aca="false">VLOOKUP(E1955,[1]Sayfa5!E$1:H$1048576,4,0)</f>
        <v>1</v>
      </c>
      <c r="I1955" s="3" t="n">
        <f aca="false">H1955*(1+F1955)/0.8</f>
        <v>1.475</v>
      </c>
      <c r="J1955" s="79" t="n">
        <f aca="false">VLOOKUP(E1955,[1]Sayfa5!E$1:I$1048576,5,0)</f>
        <v>8693245857250</v>
      </c>
    </row>
    <row r="1956" customFormat="false" ht="15" hidden="false" customHeight="false" outlineLevel="0" collapsed="false">
      <c r="A1956" s="3" t="s">
        <v>4784</v>
      </c>
      <c r="B1956" s="15" t="s">
        <v>4636</v>
      </c>
      <c r="C1956" s="15" t="s">
        <v>4745</v>
      </c>
      <c r="D1956" s="15" t="s">
        <v>4746</v>
      </c>
      <c r="E1956" s="15" t="s">
        <v>4785</v>
      </c>
      <c r="F1956" s="15" t="n">
        <v>0.18</v>
      </c>
      <c r="G1956" s="15" t="s">
        <v>15</v>
      </c>
      <c r="H1956" s="3" t="n">
        <f aca="false">VLOOKUP(E1956,[1]Sayfa5!E$1:H$1048576,4,0)</f>
        <v>1</v>
      </c>
      <c r="I1956" s="3" t="n">
        <f aca="false">H1956*(1+F1956)/0.8</f>
        <v>1.475</v>
      </c>
      <c r="J1956" s="79" t="n">
        <f aca="false">VLOOKUP(E1956,[1]Sayfa5!E$1:I$1048576,5,0)</f>
        <v>8693245031285</v>
      </c>
    </row>
    <row r="1957" customFormat="false" ht="15" hidden="false" customHeight="false" outlineLevel="0" collapsed="false">
      <c r="A1957" s="3" t="s">
        <v>4786</v>
      </c>
      <c r="B1957" s="15" t="s">
        <v>4636</v>
      </c>
      <c r="C1957" s="15" t="s">
        <v>4745</v>
      </c>
      <c r="D1957" s="15" t="s">
        <v>4746</v>
      </c>
      <c r="E1957" s="15" t="s">
        <v>4787</v>
      </c>
      <c r="F1957" s="15" t="n">
        <v>0.18</v>
      </c>
      <c r="G1957" s="15" t="s">
        <v>15</v>
      </c>
      <c r="H1957" s="3" t="n">
        <f aca="false">VLOOKUP(E1957,[1]Sayfa5!E$1:H$1048576,4,0)</f>
        <v>1.67</v>
      </c>
      <c r="I1957" s="3" t="n">
        <f aca="false">H1957*(1+F1957)/0.8</f>
        <v>2.46325</v>
      </c>
      <c r="J1957" s="79" t="n">
        <f aca="false">VLOOKUP(E1957,[1]Sayfa5!E$1:I$1048576,5,0)</f>
        <v>8693245037867</v>
      </c>
    </row>
    <row r="1958" customFormat="false" ht="15" hidden="false" customHeight="false" outlineLevel="0" collapsed="false">
      <c r="A1958" s="3" t="s">
        <v>4788</v>
      </c>
      <c r="B1958" s="15" t="s">
        <v>4636</v>
      </c>
      <c r="C1958" s="15" t="s">
        <v>4745</v>
      </c>
      <c r="D1958" s="15" t="s">
        <v>4746</v>
      </c>
      <c r="E1958" s="15" t="s">
        <v>4789</v>
      </c>
      <c r="F1958" s="15" t="n">
        <v>0.18</v>
      </c>
      <c r="G1958" s="15" t="s">
        <v>15</v>
      </c>
      <c r="H1958" s="3" t="n">
        <f aca="false">VLOOKUP(E1958,[1]Sayfa5!E$1:H$1048576,4,0)</f>
        <v>3.22</v>
      </c>
      <c r="I1958" s="3" t="n">
        <f aca="false">H1958*(1+F1958)/0.8</f>
        <v>4.7495</v>
      </c>
      <c r="J1958" s="79" t="n">
        <f aca="false">VLOOKUP(E1958,[1]Sayfa5!E$1:I$1048576,5,0)</f>
        <v>8693245012888</v>
      </c>
    </row>
    <row r="1959" customFormat="false" ht="15" hidden="false" customHeight="false" outlineLevel="0" collapsed="false">
      <c r="A1959" s="3" t="s">
        <v>4790</v>
      </c>
      <c r="B1959" s="15" t="s">
        <v>4636</v>
      </c>
      <c r="C1959" s="15" t="s">
        <v>4745</v>
      </c>
      <c r="D1959" s="15" t="s">
        <v>4746</v>
      </c>
      <c r="E1959" s="15" t="s">
        <v>4791</v>
      </c>
      <c r="F1959" s="15" t="n">
        <v>0.18</v>
      </c>
      <c r="G1959" s="15" t="s">
        <v>15</v>
      </c>
      <c r="H1959" s="3" t="n">
        <f aca="false">VLOOKUP(E1959,[1]Sayfa5!E$1:H$1048576,4,0)</f>
        <v>3.22</v>
      </c>
      <c r="I1959" s="3" t="n">
        <f aca="false">H1959*(1+F1959)/0.8</f>
        <v>4.7495</v>
      </c>
      <c r="J1959" s="79" t="n">
        <f aca="false">VLOOKUP(E1959,[1]Sayfa5!E$1:I$1048576,5,0)</f>
        <v>8693245012918</v>
      </c>
    </row>
    <row r="1960" customFormat="false" ht="15" hidden="false" customHeight="false" outlineLevel="0" collapsed="false">
      <c r="A1960" s="3" t="s">
        <v>4792</v>
      </c>
      <c r="B1960" s="15" t="s">
        <v>4636</v>
      </c>
      <c r="C1960" s="15" t="s">
        <v>4745</v>
      </c>
      <c r="D1960" s="15" t="s">
        <v>4746</v>
      </c>
      <c r="E1960" s="15" t="s">
        <v>4793</v>
      </c>
      <c r="F1960" s="15" t="n">
        <v>0.18</v>
      </c>
      <c r="G1960" s="15" t="s">
        <v>15</v>
      </c>
      <c r="H1960" s="3" t="n">
        <f aca="false">VLOOKUP(E1960,[1]Sayfa5!E$1:H$1048576,4,0)</f>
        <v>3.22</v>
      </c>
      <c r="I1960" s="3" t="n">
        <f aca="false">H1960*(1+F1960)/0.8</f>
        <v>4.7495</v>
      </c>
      <c r="J1960" s="79" t="n">
        <f aca="false">VLOOKUP(E1960,[1]Sayfa5!E$1:I$1048576,5,0)</f>
        <v>8693245029121</v>
      </c>
    </row>
    <row r="1961" customFormat="false" ht="15" hidden="false" customHeight="false" outlineLevel="0" collapsed="false">
      <c r="A1961" s="3" t="s">
        <v>4794</v>
      </c>
      <c r="B1961" s="15" t="s">
        <v>4636</v>
      </c>
      <c r="C1961" s="15" t="s">
        <v>4745</v>
      </c>
      <c r="D1961" s="15" t="s">
        <v>4746</v>
      </c>
      <c r="E1961" s="15" t="s">
        <v>4795</v>
      </c>
      <c r="F1961" s="15" t="n">
        <v>0.18</v>
      </c>
      <c r="G1961" s="15" t="s">
        <v>15</v>
      </c>
      <c r="H1961" s="3" t="n">
        <f aca="false">VLOOKUP(E1961,[1]Sayfa5!E$1:H$1048576,4,0)</f>
        <v>3.22</v>
      </c>
      <c r="I1961" s="3" t="n">
        <f aca="false">H1961*(1+F1961)/0.8</f>
        <v>4.7495</v>
      </c>
      <c r="J1961" s="79" t="n">
        <f aca="false">VLOOKUP(E1961,[1]Sayfa5!E$1:I$1048576,5,0)</f>
        <v>8693245029091</v>
      </c>
    </row>
    <row r="1962" customFormat="false" ht="15" hidden="false" customHeight="false" outlineLevel="0" collapsed="false">
      <c r="A1962" s="3" t="s">
        <v>4796</v>
      </c>
      <c r="B1962" s="15" t="s">
        <v>4636</v>
      </c>
      <c r="C1962" s="15" t="s">
        <v>4745</v>
      </c>
      <c r="D1962" s="15" t="s">
        <v>4746</v>
      </c>
      <c r="E1962" s="15" t="s">
        <v>4797</v>
      </c>
      <c r="F1962" s="15" t="n">
        <v>0.18</v>
      </c>
      <c r="G1962" s="15" t="s">
        <v>15</v>
      </c>
      <c r="H1962" s="3" t="n">
        <f aca="false">VLOOKUP(E1962,[1]Sayfa5!E$1:H$1048576,4,0)</f>
        <v>1.67</v>
      </c>
      <c r="I1962" s="3" t="n">
        <f aca="false">H1962*(1+F1962)/0.8</f>
        <v>2.46325</v>
      </c>
      <c r="J1962" s="79" t="n">
        <f aca="false">VLOOKUP(E1962,[1]Sayfa5!E$1:I$1048576,5,0)</f>
        <v>8693245226339</v>
      </c>
    </row>
    <row r="1963" customFormat="false" ht="15" hidden="false" customHeight="false" outlineLevel="0" collapsed="false">
      <c r="A1963" s="3" t="s">
        <v>4798</v>
      </c>
      <c r="B1963" s="15" t="s">
        <v>4636</v>
      </c>
      <c r="C1963" s="15" t="s">
        <v>4745</v>
      </c>
      <c r="D1963" s="15" t="s">
        <v>4746</v>
      </c>
      <c r="E1963" s="15" t="s">
        <v>4799</v>
      </c>
      <c r="F1963" s="15" t="n">
        <v>0.18</v>
      </c>
      <c r="G1963" s="15" t="s">
        <v>15</v>
      </c>
      <c r="H1963" s="3" t="n">
        <f aca="false">VLOOKUP(E1963,[1]Sayfa5!E$1:H$1048576,4,0)</f>
        <v>3.8502</v>
      </c>
      <c r="I1963" s="3" t="n">
        <f aca="false">H1963*(1+F1963)/0.8</f>
        <v>5.679045</v>
      </c>
      <c r="J1963" s="79" t="n">
        <f aca="false">VLOOKUP(E1963,[1]Sayfa5!E$1:I$1048576,5,0)</f>
        <v>8693245012949</v>
      </c>
    </row>
    <row r="1964" customFormat="false" ht="15" hidden="false" customHeight="false" outlineLevel="0" collapsed="false">
      <c r="A1964" s="3" t="s">
        <v>4800</v>
      </c>
      <c r="B1964" s="15" t="s">
        <v>4636</v>
      </c>
      <c r="C1964" s="15" t="s">
        <v>4745</v>
      </c>
      <c r="D1964" s="15" t="s">
        <v>4746</v>
      </c>
      <c r="E1964" s="15" t="s">
        <v>4801</v>
      </c>
      <c r="F1964" s="15" t="n">
        <v>0.18</v>
      </c>
      <c r="G1964" s="15" t="s">
        <v>15</v>
      </c>
      <c r="H1964" s="3" t="n">
        <f aca="false">VLOOKUP(E1964,[1]Sayfa5!E$1:H$1048576,4,0)</f>
        <v>4.72905</v>
      </c>
      <c r="I1964" s="3" t="n">
        <f aca="false">H1964*(1+F1964)/0.8</f>
        <v>6.97534875</v>
      </c>
      <c r="J1964" s="79" t="n">
        <f aca="false">VLOOKUP(E1964,[1]Sayfa5!E$1:I$1048576,5,0)</f>
        <v>8693245038406</v>
      </c>
    </row>
    <row r="1965" customFormat="false" ht="15" hidden="false" customHeight="false" outlineLevel="0" collapsed="false">
      <c r="A1965" s="3" t="s">
        <v>4802</v>
      </c>
      <c r="B1965" s="15" t="s">
        <v>4636</v>
      </c>
      <c r="C1965" s="15" t="s">
        <v>4745</v>
      </c>
      <c r="D1965" s="15" t="s">
        <v>4746</v>
      </c>
      <c r="E1965" s="15" t="s">
        <v>4803</v>
      </c>
      <c r="F1965" s="15" t="n">
        <v>0.18</v>
      </c>
      <c r="G1965" s="15" t="s">
        <v>15</v>
      </c>
      <c r="H1965" s="3" t="n">
        <f aca="false">VLOOKUP(E1965,[1]Sayfa5!E$1:H$1048576,4,0)</f>
        <v>4.72905</v>
      </c>
      <c r="I1965" s="3" t="n">
        <f aca="false">H1965*(1+F1965)/0.8</f>
        <v>6.97534875</v>
      </c>
      <c r="J1965" s="79" t="n">
        <f aca="false">VLOOKUP(E1965,[1]Sayfa5!E$1:I$1048576,5,0)</f>
        <v>8693245038468</v>
      </c>
    </row>
    <row r="1966" customFormat="false" ht="15" hidden="false" customHeight="false" outlineLevel="0" collapsed="false">
      <c r="A1966" s="3" t="s">
        <v>4804</v>
      </c>
      <c r="B1966" s="15" t="s">
        <v>4636</v>
      </c>
      <c r="C1966" s="15" t="s">
        <v>4745</v>
      </c>
      <c r="D1966" s="15" t="s">
        <v>4746</v>
      </c>
      <c r="E1966" s="15" t="s">
        <v>4805</v>
      </c>
      <c r="F1966" s="15" t="n">
        <v>0.18</v>
      </c>
      <c r="G1966" s="15" t="s">
        <v>15</v>
      </c>
      <c r="H1966" s="15" t="n">
        <v>0.85554</v>
      </c>
      <c r="I1966" s="3" t="n">
        <f aca="false">H1966*(1+F1966)/0.8</f>
        <v>1.2619215</v>
      </c>
      <c r="J1966" s="50" t="s">
        <v>4642</v>
      </c>
    </row>
    <row r="1967" customFormat="false" ht="15" hidden="false" customHeight="false" outlineLevel="0" collapsed="false">
      <c r="A1967" s="3" t="s">
        <v>4806</v>
      </c>
      <c r="B1967" s="15" t="s">
        <v>4636</v>
      </c>
      <c r="C1967" s="15" t="s">
        <v>4745</v>
      </c>
      <c r="D1967" s="15" t="s">
        <v>4746</v>
      </c>
      <c r="E1967" s="15" t="s">
        <v>4807</v>
      </c>
      <c r="F1967" s="15" t="n">
        <v>0.18</v>
      </c>
      <c r="G1967" s="15" t="s">
        <v>15</v>
      </c>
      <c r="H1967" s="15" t="n">
        <v>0.77616</v>
      </c>
      <c r="I1967" s="3" t="n">
        <f aca="false">H1967*(1+F1967)/0.8</f>
        <v>1.144836</v>
      </c>
      <c r="J1967" s="50" t="s">
        <v>4642</v>
      </c>
    </row>
    <row r="1968" customFormat="false" ht="15" hidden="false" customHeight="false" outlineLevel="0" collapsed="false">
      <c r="A1968" s="3" t="s">
        <v>4808</v>
      </c>
      <c r="B1968" s="15" t="s">
        <v>4636</v>
      </c>
      <c r="C1968" s="15" t="s">
        <v>4745</v>
      </c>
      <c r="D1968" s="15" t="s">
        <v>4746</v>
      </c>
      <c r="E1968" s="15" t="s">
        <v>4809</v>
      </c>
      <c r="F1968" s="15" t="n">
        <v>0.18</v>
      </c>
      <c r="G1968" s="15" t="s">
        <v>15</v>
      </c>
      <c r="H1968" s="15" t="n">
        <v>1.13778</v>
      </c>
      <c r="I1968" s="3" t="n">
        <f aca="false">H1968*(1+F1968)/0.8</f>
        <v>1.6782255</v>
      </c>
      <c r="J1968" s="50" t="s">
        <v>4642</v>
      </c>
    </row>
    <row r="1969" customFormat="false" ht="15" hidden="false" customHeight="false" outlineLevel="0" collapsed="false">
      <c r="A1969" s="3" t="s">
        <v>4810</v>
      </c>
      <c r="B1969" s="15" t="s">
        <v>4636</v>
      </c>
      <c r="C1969" s="15" t="s">
        <v>4745</v>
      </c>
      <c r="D1969" s="15" t="s">
        <v>4746</v>
      </c>
      <c r="E1969" s="15" t="s">
        <v>4811</v>
      </c>
      <c r="F1969" s="15" t="n">
        <v>0.18</v>
      </c>
      <c r="G1969" s="15" t="s">
        <v>15</v>
      </c>
      <c r="H1969" s="15" t="n">
        <v>1.26126</v>
      </c>
      <c r="I1969" s="3" t="n">
        <f aca="false">H1969*(1+F1969)/0.8</f>
        <v>1.8603585</v>
      </c>
      <c r="J1969" s="50" t="s">
        <v>4642</v>
      </c>
    </row>
    <row r="1970" customFormat="false" ht="15" hidden="false" customHeight="false" outlineLevel="0" collapsed="false">
      <c r="A1970" s="3" t="s">
        <v>4812</v>
      </c>
      <c r="B1970" s="15" t="s">
        <v>4636</v>
      </c>
      <c r="C1970" s="15" t="s">
        <v>4745</v>
      </c>
      <c r="D1970" s="15" t="s">
        <v>4746</v>
      </c>
      <c r="E1970" s="15" t="s">
        <v>4813</v>
      </c>
      <c r="F1970" s="15" t="n">
        <v>0.18</v>
      </c>
      <c r="G1970" s="15" t="s">
        <v>15</v>
      </c>
      <c r="H1970" s="15" t="n">
        <v>1.37592</v>
      </c>
      <c r="I1970" s="3" t="n">
        <f aca="false">H1970*(1+F1970)/0.8</f>
        <v>2.029482</v>
      </c>
      <c r="J1970" s="50" t="s">
        <v>4642</v>
      </c>
    </row>
    <row r="1971" customFormat="false" ht="15" hidden="false" customHeight="false" outlineLevel="0" collapsed="false">
      <c r="A1971" s="3" t="s">
        <v>4814</v>
      </c>
      <c r="B1971" s="15" t="s">
        <v>4636</v>
      </c>
      <c r="C1971" s="15" t="s">
        <v>4745</v>
      </c>
      <c r="D1971" s="15" t="s">
        <v>4746</v>
      </c>
      <c r="E1971" s="15" t="s">
        <v>4815</v>
      </c>
      <c r="F1971" s="15" t="n">
        <v>0.18</v>
      </c>
      <c r="G1971" s="15" t="s">
        <v>15</v>
      </c>
      <c r="H1971" s="15" t="n">
        <v>1.0584</v>
      </c>
      <c r="I1971" s="3" t="n">
        <f aca="false">H1971*(1+F1971)/0.8</f>
        <v>1.56114</v>
      </c>
      <c r="J1971" s="50" t="s">
        <v>4642</v>
      </c>
    </row>
    <row r="1972" customFormat="false" ht="15" hidden="false" customHeight="false" outlineLevel="0" collapsed="false">
      <c r="A1972" s="3" t="s">
        <v>4816</v>
      </c>
      <c r="B1972" s="15" t="s">
        <v>4636</v>
      </c>
      <c r="C1972" s="15" t="s">
        <v>4745</v>
      </c>
      <c r="D1972" s="15" t="s">
        <v>4746</v>
      </c>
      <c r="E1972" s="15" t="s">
        <v>4817</v>
      </c>
      <c r="F1972" s="15" t="n">
        <v>0.18</v>
      </c>
      <c r="G1972" s="15" t="s">
        <v>15</v>
      </c>
      <c r="H1972" s="15" t="n">
        <v>1.0584</v>
      </c>
      <c r="I1972" s="3" t="n">
        <f aca="false">H1972*(1+F1972)/0.8</f>
        <v>1.56114</v>
      </c>
      <c r="J1972" s="50" t="s">
        <v>4642</v>
      </c>
    </row>
    <row r="1973" customFormat="false" ht="15" hidden="false" customHeight="false" outlineLevel="0" collapsed="false">
      <c r="A1973" s="3" t="s">
        <v>4818</v>
      </c>
      <c r="B1973" s="15" t="s">
        <v>4636</v>
      </c>
      <c r="C1973" s="15" t="s">
        <v>4745</v>
      </c>
      <c r="D1973" s="15" t="s">
        <v>4746</v>
      </c>
      <c r="E1973" s="15" t="s">
        <v>4819</v>
      </c>
      <c r="F1973" s="15" t="n">
        <v>0.18</v>
      </c>
      <c r="G1973" s="15" t="s">
        <v>15</v>
      </c>
      <c r="H1973" s="15" t="n">
        <v>1.0584</v>
      </c>
      <c r="I1973" s="3" t="n">
        <f aca="false">H1973*(1+F1973)/0.8</f>
        <v>1.56114</v>
      </c>
      <c r="J1973" s="50" t="s">
        <v>4642</v>
      </c>
    </row>
    <row r="1974" customFormat="false" ht="15" hidden="false" customHeight="false" outlineLevel="0" collapsed="false">
      <c r="A1974" s="3" t="s">
        <v>4820</v>
      </c>
      <c r="B1974" s="15" t="s">
        <v>4636</v>
      </c>
      <c r="C1974" s="15" t="s">
        <v>4745</v>
      </c>
      <c r="D1974" s="15" t="s">
        <v>4746</v>
      </c>
      <c r="E1974" s="15" t="s">
        <v>4821</v>
      </c>
      <c r="F1974" s="15" t="n">
        <v>0.18</v>
      </c>
      <c r="G1974" s="15" t="s">
        <v>15</v>
      </c>
      <c r="H1974" s="15" t="n">
        <v>1.0584</v>
      </c>
      <c r="I1974" s="3" t="n">
        <f aca="false">H1974*(1+F1974)/0.8</f>
        <v>1.56114</v>
      </c>
      <c r="J1974" s="50" t="s">
        <v>4642</v>
      </c>
    </row>
    <row r="1975" customFormat="false" ht="15" hidden="false" customHeight="false" outlineLevel="0" collapsed="false">
      <c r="A1975" s="3" t="s">
        <v>4822</v>
      </c>
      <c r="B1975" s="15" t="s">
        <v>4636</v>
      </c>
      <c r="C1975" s="15" t="s">
        <v>4745</v>
      </c>
      <c r="D1975" s="15" t="s">
        <v>4746</v>
      </c>
      <c r="E1975" s="15" t="s">
        <v>4823</v>
      </c>
      <c r="F1975" s="15" t="n">
        <v>0.18</v>
      </c>
      <c r="G1975" s="15" t="s">
        <v>15</v>
      </c>
      <c r="H1975" s="15" t="n">
        <v>4.1013</v>
      </c>
      <c r="I1975" s="3" t="n">
        <f aca="false">H1975*(1+F1975)/0.8</f>
        <v>6.0494175</v>
      </c>
      <c r="J1975" s="50" t="s">
        <v>4642</v>
      </c>
    </row>
    <row r="1976" customFormat="false" ht="15" hidden="false" customHeight="false" outlineLevel="0" collapsed="false">
      <c r="A1976" s="3" t="s">
        <v>4824</v>
      </c>
      <c r="B1976" s="15" t="s">
        <v>4636</v>
      </c>
      <c r="C1976" s="15" t="s">
        <v>4745</v>
      </c>
      <c r="D1976" s="15" t="s">
        <v>4746</v>
      </c>
      <c r="E1976" s="15" t="s">
        <v>4825</v>
      </c>
      <c r="F1976" s="15" t="n">
        <v>0.18</v>
      </c>
      <c r="G1976" s="15" t="s">
        <v>15</v>
      </c>
      <c r="H1976" s="15" t="n">
        <v>4.1013</v>
      </c>
      <c r="I1976" s="3" t="n">
        <f aca="false">H1976*(1+F1976)/0.8</f>
        <v>6.0494175</v>
      </c>
      <c r="J1976" s="50" t="s">
        <v>4642</v>
      </c>
    </row>
    <row r="1977" customFormat="false" ht="15" hidden="false" customHeight="false" outlineLevel="0" collapsed="false">
      <c r="A1977" s="3" t="s">
        <v>4826</v>
      </c>
      <c r="B1977" s="15" t="s">
        <v>4636</v>
      </c>
      <c r="C1977" s="15" t="s">
        <v>4745</v>
      </c>
      <c r="D1977" s="15" t="s">
        <v>4746</v>
      </c>
      <c r="E1977" s="15" t="s">
        <v>4827</v>
      </c>
      <c r="F1977" s="15" t="n">
        <v>0.18</v>
      </c>
      <c r="G1977" s="15" t="s">
        <v>15</v>
      </c>
      <c r="H1977" s="15" t="n">
        <v>0.99666</v>
      </c>
      <c r="I1977" s="3" t="n">
        <f aca="false">H1977*(1+F1977)/0.8</f>
        <v>1.4700735</v>
      </c>
      <c r="J1977" s="50" t="s">
        <v>4642</v>
      </c>
    </row>
    <row r="1978" customFormat="false" ht="15" hidden="false" customHeight="false" outlineLevel="0" collapsed="false">
      <c r="A1978" s="3" t="s">
        <v>4828</v>
      </c>
      <c r="B1978" s="15" t="s">
        <v>4636</v>
      </c>
      <c r="C1978" s="15" t="s">
        <v>4745</v>
      </c>
      <c r="D1978" s="15" t="s">
        <v>4746</v>
      </c>
      <c r="E1978" s="15" t="s">
        <v>4829</v>
      </c>
      <c r="F1978" s="15" t="n">
        <v>0.18</v>
      </c>
      <c r="G1978" s="15" t="s">
        <v>15</v>
      </c>
      <c r="H1978" s="15" t="n">
        <v>0.99666</v>
      </c>
      <c r="I1978" s="3" t="n">
        <f aca="false">H1978*(1+F1978)/0.8</f>
        <v>1.4700735</v>
      </c>
      <c r="J1978" s="50" t="s">
        <v>4642</v>
      </c>
    </row>
    <row r="1979" customFormat="false" ht="15" hidden="false" customHeight="false" outlineLevel="0" collapsed="false">
      <c r="A1979" s="3" t="s">
        <v>4830</v>
      </c>
      <c r="B1979" s="15" t="s">
        <v>4636</v>
      </c>
      <c r="C1979" s="15" t="s">
        <v>4745</v>
      </c>
      <c r="D1979" s="15" t="s">
        <v>4746</v>
      </c>
      <c r="E1979" s="15" t="s">
        <v>4831</v>
      </c>
      <c r="F1979" s="15" t="n">
        <v>0.18</v>
      </c>
      <c r="G1979" s="15" t="s">
        <v>15</v>
      </c>
      <c r="H1979" s="15" t="n">
        <v>0.99666</v>
      </c>
      <c r="I1979" s="3" t="n">
        <f aca="false">H1979*(1+F1979)/0.8</f>
        <v>1.4700735</v>
      </c>
      <c r="J1979" s="50" t="s">
        <v>4642</v>
      </c>
    </row>
    <row r="1980" customFormat="false" ht="15" hidden="false" customHeight="false" outlineLevel="0" collapsed="false">
      <c r="A1980" s="3" t="s">
        <v>4832</v>
      </c>
      <c r="B1980" s="15" t="s">
        <v>4636</v>
      </c>
      <c r="C1980" s="15" t="s">
        <v>4745</v>
      </c>
      <c r="D1980" s="15" t="s">
        <v>4746</v>
      </c>
      <c r="E1980" s="15" t="s">
        <v>4833</v>
      </c>
      <c r="F1980" s="15" t="n">
        <v>0.18</v>
      </c>
      <c r="G1980" s="15" t="s">
        <v>15</v>
      </c>
      <c r="H1980" s="15" t="n">
        <v>0.99666</v>
      </c>
      <c r="I1980" s="3" t="n">
        <f aca="false">H1980*(1+F1980)/0.8</f>
        <v>1.4700735</v>
      </c>
      <c r="J1980" s="50" t="s">
        <v>4642</v>
      </c>
    </row>
    <row r="1981" customFormat="false" ht="15" hidden="false" customHeight="false" outlineLevel="0" collapsed="false">
      <c r="A1981" s="3" t="s">
        <v>4834</v>
      </c>
      <c r="B1981" s="15" t="s">
        <v>4636</v>
      </c>
      <c r="C1981" s="15" t="s">
        <v>4745</v>
      </c>
      <c r="D1981" s="15" t="s">
        <v>4746</v>
      </c>
      <c r="E1981" s="15" t="s">
        <v>4835</v>
      </c>
      <c r="F1981" s="15" t="n">
        <v>0.18</v>
      </c>
      <c r="G1981" s="15" t="s">
        <v>15</v>
      </c>
      <c r="H1981" s="15" t="n">
        <v>4.6746</v>
      </c>
      <c r="I1981" s="3" t="n">
        <f aca="false">H1981*(1+F1981)/0.8</f>
        <v>6.895035</v>
      </c>
      <c r="J1981" s="50" t="s">
        <v>4642</v>
      </c>
    </row>
    <row r="1982" customFormat="false" ht="15" hidden="false" customHeight="false" outlineLevel="0" collapsed="false">
      <c r="A1982" s="3" t="s">
        <v>4836</v>
      </c>
      <c r="B1982" s="15" t="s">
        <v>4636</v>
      </c>
      <c r="C1982" s="15" t="s">
        <v>4745</v>
      </c>
      <c r="D1982" s="15" t="s">
        <v>4746</v>
      </c>
      <c r="E1982" s="15" t="s">
        <v>4837</v>
      </c>
      <c r="F1982" s="15" t="n">
        <v>0.18</v>
      </c>
      <c r="G1982" s="15" t="s">
        <v>15</v>
      </c>
      <c r="H1982" s="15" t="n">
        <v>3.9249</v>
      </c>
      <c r="I1982" s="3" t="n">
        <f aca="false">H1982*(1+F1982)/0.8</f>
        <v>5.7892275</v>
      </c>
      <c r="J1982" s="50" t="s">
        <v>4642</v>
      </c>
    </row>
    <row r="1983" customFormat="false" ht="15" hidden="false" customHeight="false" outlineLevel="0" collapsed="false">
      <c r="A1983" s="3" t="s">
        <v>4838</v>
      </c>
      <c r="B1983" s="15" t="s">
        <v>4636</v>
      </c>
      <c r="C1983" s="15" t="s">
        <v>4745</v>
      </c>
      <c r="D1983" s="15" t="s">
        <v>4746</v>
      </c>
      <c r="E1983" s="15" t="s">
        <v>4839</v>
      </c>
      <c r="F1983" s="15" t="n">
        <v>0.18</v>
      </c>
      <c r="G1983" s="15" t="s">
        <v>15</v>
      </c>
      <c r="H1983" s="15" t="n">
        <v>1.37592</v>
      </c>
      <c r="I1983" s="3" t="n">
        <f aca="false">H1983*(1+F1983)/0.8</f>
        <v>2.029482</v>
      </c>
      <c r="J1983" s="50" t="s">
        <v>4642</v>
      </c>
    </row>
    <row r="1984" customFormat="false" ht="15" hidden="false" customHeight="false" outlineLevel="0" collapsed="false">
      <c r="A1984" s="3" t="s">
        <v>4840</v>
      </c>
      <c r="B1984" s="15" t="s">
        <v>4636</v>
      </c>
      <c r="C1984" s="15" t="s">
        <v>4745</v>
      </c>
      <c r="D1984" s="15" t="s">
        <v>4746</v>
      </c>
      <c r="E1984" s="15" t="s">
        <v>4841</v>
      </c>
      <c r="F1984" s="15" t="n">
        <v>0.18</v>
      </c>
      <c r="G1984" s="15" t="s">
        <v>15</v>
      </c>
      <c r="H1984" s="15" t="n">
        <v>0.71442</v>
      </c>
      <c r="I1984" s="3" t="n">
        <f aca="false">H1984*(1+F1984)/0.8</f>
        <v>1.0537695</v>
      </c>
      <c r="J1984" s="50" t="s">
        <v>4642</v>
      </c>
    </row>
    <row r="1985" customFormat="false" ht="15" hidden="false" customHeight="false" outlineLevel="0" collapsed="false">
      <c r="A1985" s="3" t="s">
        <v>4842</v>
      </c>
      <c r="B1985" s="15" t="s">
        <v>4636</v>
      </c>
      <c r="C1985" s="15" t="s">
        <v>4745</v>
      </c>
      <c r="D1985" s="15" t="s">
        <v>4746</v>
      </c>
      <c r="E1985" s="15" t="s">
        <v>4843</v>
      </c>
      <c r="F1985" s="15" t="n">
        <v>0.18</v>
      </c>
      <c r="G1985" s="15" t="s">
        <v>15</v>
      </c>
      <c r="H1985" s="15" t="n">
        <v>0.71442</v>
      </c>
      <c r="I1985" s="3" t="n">
        <f aca="false">H1985*(1+F1985)/0.8</f>
        <v>1.0537695</v>
      </c>
      <c r="J1985" s="50" t="s">
        <v>4642</v>
      </c>
    </row>
    <row r="1986" customFormat="false" ht="15" hidden="false" customHeight="false" outlineLevel="0" collapsed="false">
      <c r="A1986" s="3" t="s">
        <v>4844</v>
      </c>
      <c r="B1986" s="15" t="s">
        <v>4636</v>
      </c>
      <c r="C1986" s="15" t="s">
        <v>4745</v>
      </c>
      <c r="D1986" s="15" t="s">
        <v>4746</v>
      </c>
      <c r="E1986" s="15" t="s">
        <v>4845</v>
      </c>
      <c r="F1986" s="15" t="n">
        <v>0.18</v>
      </c>
      <c r="G1986" s="15" t="s">
        <v>15</v>
      </c>
      <c r="H1986" s="15" t="n">
        <v>0.71442</v>
      </c>
      <c r="I1986" s="3" t="n">
        <f aca="false">H1986*(1+F1986)/0.8</f>
        <v>1.0537695</v>
      </c>
      <c r="J1986" s="50" t="s">
        <v>4642</v>
      </c>
    </row>
    <row r="1987" customFormat="false" ht="15" hidden="false" customHeight="false" outlineLevel="0" collapsed="false">
      <c r="A1987" s="3" t="s">
        <v>4846</v>
      </c>
      <c r="B1987" s="15" t="s">
        <v>4636</v>
      </c>
      <c r="C1987" s="15" t="s">
        <v>4745</v>
      </c>
      <c r="D1987" s="15" t="s">
        <v>4746</v>
      </c>
      <c r="E1987" s="15" t="s">
        <v>4847</v>
      </c>
      <c r="F1987" s="15" t="n">
        <v>0.18</v>
      </c>
      <c r="G1987" s="15" t="s">
        <v>15</v>
      </c>
      <c r="H1987" s="15" t="n">
        <v>0.71442</v>
      </c>
      <c r="I1987" s="3" t="n">
        <f aca="false">H1987*(1+F1987)/0.8</f>
        <v>1.0537695</v>
      </c>
      <c r="J1987" s="50" t="s">
        <v>4642</v>
      </c>
    </row>
    <row r="1988" customFormat="false" ht="15" hidden="false" customHeight="false" outlineLevel="0" collapsed="false">
      <c r="A1988" s="3" t="s">
        <v>4848</v>
      </c>
      <c r="B1988" s="15" t="s">
        <v>4636</v>
      </c>
      <c r="C1988" s="15" t="s">
        <v>4745</v>
      </c>
      <c r="D1988" s="15" t="s">
        <v>4746</v>
      </c>
      <c r="E1988" s="15" t="s">
        <v>4849</v>
      </c>
      <c r="F1988" s="15" t="n">
        <v>0.18</v>
      </c>
      <c r="G1988" s="15" t="s">
        <v>15</v>
      </c>
      <c r="H1988" s="15" t="n">
        <v>1.2789</v>
      </c>
      <c r="I1988" s="3" t="n">
        <f aca="false">H1988*(1+F1988)/0.8</f>
        <v>1.8863775</v>
      </c>
      <c r="J1988" s="50" t="s">
        <v>4642</v>
      </c>
    </row>
    <row r="1989" customFormat="false" ht="15" hidden="false" customHeight="false" outlineLevel="0" collapsed="false">
      <c r="A1989" s="3" t="s">
        <v>4850</v>
      </c>
      <c r="B1989" s="15" t="s">
        <v>4636</v>
      </c>
      <c r="C1989" s="15" t="s">
        <v>4745</v>
      </c>
      <c r="D1989" s="15" t="s">
        <v>4746</v>
      </c>
      <c r="E1989" s="15" t="s">
        <v>4851</v>
      </c>
      <c r="F1989" s="15" t="n">
        <v>0.18</v>
      </c>
      <c r="G1989" s="15" t="s">
        <v>15</v>
      </c>
      <c r="H1989" s="15" t="n">
        <v>0.85554</v>
      </c>
      <c r="I1989" s="3" t="n">
        <f aca="false">H1989*(1+F1989)/0.8</f>
        <v>1.2619215</v>
      </c>
      <c r="J1989" s="50" t="s">
        <v>4642</v>
      </c>
    </row>
    <row r="1990" customFormat="false" ht="15" hidden="false" customHeight="false" outlineLevel="0" collapsed="false">
      <c r="A1990" s="3" t="s">
        <v>4852</v>
      </c>
      <c r="B1990" s="15" t="s">
        <v>4636</v>
      </c>
      <c r="C1990" s="15" t="s">
        <v>4745</v>
      </c>
      <c r="D1990" s="15" t="s">
        <v>4746</v>
      </c>
      <c r="E1990" s="15" t="s">
        <v>4853</v>
      </c>
      <c r="F1990" s="15" t="n">
        <v>0.18</v>
      </c>
      <c r="G1990" s="15" t="s">
        <v>15</v>
      </c>
      <c r="H1990" s="15" t="n">
        <v>1.13778</v>
      </c>
      <c r="I1990" s="3" t="n">
        <f aca="false">H1990*(1+F1990)/0.8</f>
        <v>1.6782255</v>
      </c>
      <c r="J1990" s="50" t="s">
        <v>4642</v>
      </c>
    </row>
    <row r="1991" customFormat="false" ht="15" hidden="false" customHeight="false" outlineLevel="0" collapsed="false">
      <c r="A1991" s="3" t="s">
        <v>4854</v>
      </c>
      <c r="B1991" s="15" t="s">
        <v>4636</v>
      </c>
      <c r="C1991" s="15" t="s">
        <v>4745</v>
      </c>
      <c r="D1991" s="15" t="s">
        <v>4746</v>
      </c>
      <c r="E1991" s="15" t="s">
        <v>4855</v>
      </c>
      <c r="F1991" s="15" t="n">
        <v>0.18</v>
      </c>
      <c r="G1991" s="15" t="s">
        <v>15</v>
      </c>
      <c r="H1991" s="15" t="n">
        <v>0.77616</v>
      </c>
      <c r="I1991" s="3" t="n">
        <f aca="false">H1991*(1+F1991)/0.8</f>
        <v>1.144836</v>
      </c>
      <c r="J1991" s="50" t="s">
        <v>4642</v>
      </c>
    </row>
    <row r="1992" customFormat="false" ht="15" hidden="false" customHeight="false" outlineLevel="0" collapsed="false">
      <c r="A1992" s="3" t="s">
        <v>4856</v>
      </c>
      <c r="B1992" s="15" t="s">
        <v>4636</v>
      </c>
      <c r="C1992" s="15" t="s">
        <v>4745</v>
      </c>
      <c r="D1992" s="15" t="s">
        <v>4746</v>
      </c>
      <c r="E1992" s="15" t="s">
        <v>4857</v>
      </c>
      <c r="F1992" s="15" t="n">
        <v>0.18</v>
      </c>
      <c r="G1992" s="15" t="s">
        <v>15</v>
      </c>
      <c r="H1992" s="15" t="n">
        <v>1.37592</v>
      </c>
      <c r="I1992" s="3" t="n">
        <f aca="false">H1992*(1+F1992)/0.8</f>
        <v>2.029482</v>
      </c>
      <c r="J1992" s="50" t="s">
        <v>4642</v>
      </c>
    </row>
    <row r="1993" customFormat="false" ht="15" hidden="false" customHeight="false" outlineLevel="0" collapsed="false">
      <c r="A1993" s="3" t="s">
        <v>4858</v>
      </c>
      <c r="B1993" s="15" t="s">
        <v>4636</v>
      </c>
      <c r="C1993" s="15" t="s">
        <v>4745</v>
      </c>
      <c r="D1993" s="15" t="s">
        <v>4746</v>
      </c>
      <c r="E1993" s="15" t="s">
        <v>4859</v>
      </c>
      <c r="F1993" s="15" t="n">
        <v>0.18</v>
      </c>
      <c r="G1993" s="15" t="s">
        <v>15</v>
      </c>
      <c r="H1993" s="15" t="n">
        <v>0.99666</v>
      </c>
      <c r="I1993" s="3" t="n">
        <f aca="false">H1993*(1+F1993)/0.8</f>
        <v>1.4700735</v>
      </c>
      <c r="J1993" s="50" t="s">
        <v>4642</v>
      </c>
    </row>
    <row r="1994" customFormat="false" ht="15" hidden="false" customHeight="false" outlineLevel="0" collapsed="false">
      <c r="A1994" s="3" t="s">
        <v>4860</v>
      </c>
      <c r="B1994" s="15" t="s">
        <v>4636</v>
      </c>
      <c r="C1994" s="15" t="s">
        <v>4745</v>
      </c>
      <c r="D1994" s="15" t="s">
        <v>4746</v>
      </c>
      <c r="E1994" s="15" t="s">
        <v>4861</v>
      </c>
      <c r="F1994" s="15" t="n">
        <v>0.18</v>
      </c>
      <c r="G1994" s="15" t="s">
        <v>15</v>
      </c>
      <c r="H1994" s="15" t="n">
        <v>0.99666</v>
      </c>
      <c r="I1994" s="3" t="n">
        <f aca="false">H1994*(1+F1994)/0.8</f>
        <v>1.4700735</v>
      </c>
      <c r="J1994" s="50" t="s">
        <v>4642</v>
      </c>
    </row>
    <row r="1995" customFormat="false" ht="15.75" hidden="false" customHeight="true" outlineLevel="0" collapsed="false">
      <c r="A1995" s="3" t="s">
        <v>4862</v>
      </c>
      <c r="B1995" s="15" t="s">
        <v>4636</v>
      </c>
      <c r="C1995" s="15" t="s">
        <v>4745</v>
      </c>
      <c r="D1995" s="15" t="s">
        <v>4746</v>
      </c>
      <c r="E1995" s="15" t="s">
        <v>4863</v>
      </c>
      <c r="F1995" s="15" t="n">
        <v>0.18</v>
      </c>
      <c r="G1995" s="15" t="s">
        <v>15</v>
      </c>
      <c r="H1995" s="15" t="n">
        <v>0.99666</v>
      </c>
      <c r="I1995" s="3" t="n">
        <f aca="false">H1995*(1+F1995)/0.8</f>
        <v>1.4700735</v>
      </c>
      <c r="J1995" s="50" t="s">
        <v>4642</v>
      </c>
    </row>
    <row r="1996" customFormat="false" ht="15.75" hidden="false" customHeight="true" outlineLevel="0" collapsed="false">
      <c r="A1996" s="3" t="s">
        <v>4864</v>
      </c>
      <c r="B1996" s="15" t="s">
        <v>4636</v>
      </c>
      <c r="C1996" s="15" t="s">
        <v>4745</v>
      </c>
      <c r="D1996" s="15" t="s">
        <v>4746</v>
      </c>
      <c r="E1996" s="15" t="s">
        <v>4865</v>
      </c>
      <c r="F1996" s="15" t="n">
        <v>0.18</v>
      </c>
      <c r="G1996" s="15" t="s">
        <v>15</v>
      </c>
      <c r="H1996" s="15" t="n">
        <v>0.99666</v>
      </c>
      <c r="I1996" s="3" t="n">
        <f aca="false">H1996*(1+F1996)/0.8</f>
        <v>1.4700735</v>
      </c>
      <c r="J1996" s="50" t="s">
        <v>4642</v>
      </c>
    </row>
    <row r="1997" customFormat="false" ht="15.75" hidden="false" customHeight="true" outlineLevel="0" collapsed="false">
      <c r="A1997" s="3" t="s">
        <v>4866</v>
      </c>
      <c r="B1997" s="15" t="s">
        <v>4636</v>
      </c>
      <c r="C1997" s="15" t="s">
        <v>4745</v>
      </c>
      <c r="D1997" s="15" t="s">
        <v>4746</v>
      </c>
      <c r="E1997" s="15" t="s">
        <v>4867</v>
      </c>
      <c r="F1997" s="15" t="n">
        <v>0.18</v>
      </c>
      <c r="G1997" s="15" t="s">
        <v>15</v>
      </c>
      <c r="H1997" s="15" t="n">
        <v>4.6746</v>
      </c>
      <c r="I1997" s="3" t="n">
        <f aca="false">H1997*(1+F1997)/0.8</f>
        <v>6.895035</v>
      </c>
      <c r="J1997" s="50" t="s">
        <v>4642</v>
      </c>
    </row>
    <row r="1998" customFormat="false" ht="15.75" hidden="false" customHeight="true" outlineLevel="0" collapsed="false">
      <c r="A1998" s="3" t="s">
        <v>4868</v>
      </c>
      <c r="B1998" s="15" t="s">
        <v>4636</v>
      </c>
      <c r="C1998" s="15" t="s">
        <v>4745</v>
      </c>
      <c r="D1998" s="15" t="s">
        <v>4746</v>
      </c>
      <c r="E1998" s="15" t="s">
        <v>4869</v>
      </c>
      <c r="F1998" s="15" t="n">
        <v>0.18</v>
      </c>
      <c r="G1998" s="15" t="s">
        <v>15</v>
      </c>
      <c r="H1998" s="15" t="n">
        <v>3.9249</v>
      </c>
      <c r="I1998" s="3" t="n">
        <f aca="false">H1998*(1+F1998)/0.8</f>
        <v>5.7892275</v>
      </c>
      <c r="J1998" s="50" t="s">
        <v>4642</v>
      </c>
    </row>
    <row r="1999" customFormat="false" ht="15.75" hidden="false" customHeight="true" outlineLevel="0" collapsed="false">
      <c r="A1999" s="3" t="s">
        <v>4870</v>
      </c>
      <c r="B1999" s="15" t="s">
        <v>4636</v>
      </c>
      <c r="C1999" s="15" t="s">
        <v>4745</v>
      </c>
      <c r="D1999" s="15" t="s">
        <v>4746</v>
      </c>
      <c r="E1999" s="15" t="s">
        <v>4871</v>
      </c>
      <c r="F1999" s="15" t="n">
        <v>0.18</v>
      </c>
      <c r="G1999" s="15" t="s">
        <v>15</v>
      </c>
      <c r="H1999" s="15" t="n">
        <v>1.37592</v>
      </c>
      <c r="I1999" s="3" t="n">
        <f aca="false">H1999*(1+F1999)/0.8</f>
        <v>2.029482</v>
      </c>
      <c r="J1999" s="50" t="s">
        <v>4642</v>
      </c>
    </row>
    <row r="2000" customFormat="false" ht="15" hidden="false" customHeight="false" outlineLevel="0" collapsed="false">
      <c r="A2000" s="3" t="s">
        <v>4872</v>
      </c>
      <c r="B2000" s="15" t="s">
        <v>4636</v>
      </c>
      <c r="C2000" s="15" t="s">
        <v>4745</v>
      </c>
      <c r="D2000" s="15" t="s">
        <v>4746</v>
      </c>
      <c r="E2000" s="15" t="s">
        <v>4873</v>
      </c>
      <c r="F2000" s="15" t="n">
        <v>0.18</v>
      </c>
      <c r="G2000" s="15" t="s">
        <v>15</v>
      </c>
      <c r="H2000" s="15" t="n">
        <v>3.6603</v>
      </c>
      <c r="I2000" s="3" t="n">
        <f aca="false">H2000*(1+F2000)/0.8</f>
        <v>5.3989425</v>
      </c>
      <c r="J2000" s="50" t="s">
        <v>4642</v>
      </c>
    </row>
    <row r="2001" customFormat="false" ht="15" hidden="false" customHeight="false" outlineLevel="0" collapsed="false">
      <c r="A2001" s="3" t="s">
        <v>4874</v>
      </c>
      <c r="B2001" s="15" t="s">
        <v>4636</v>
      </c>
      <c r="C2001" s="15" t="s">
        <v>4745</v>
      </c>
      <c r="D2001" s="15" t="s">
        <v>4746</v>
      </c>
      <c r="E2001" s="15" t="s">
        <v>4875</v>
      </c>
      <c r="F2001" s="15" t="n">
        <v>0.18</v>
      </c>
      <c r="G2001" s="15" t="s">
        <v>15</v>
      </c>
      <c r="H2001" s="15" t="n">
        <v>6.3945</v>
      </c>
      <c r="I2001" s="3" t="n">
        <f aca="false">H2001*(1+F2001)/0.8</f>
        <v>9.4318875</v>
      </c>
      <c r="J2001" s="50" t="s">
        <v>4642</v>
      </c>
    </row>
    <row r="2002" customFormat="false" ht="15" hidden="false" customHeight="false" outlineLevel="0" collapsed="false">
      <c r="A2002" s="3" t="s">
        <v>4876</v>
      </c>
      <c r="B2002" s="15" t="s">
        <v>4636</v>
      </c>
      <c r="C2002" s="15" t="s">
        <v>4745</v>
      </c>
      <c r="D2002" s="15" t="s">
        <v>4746</v>
      </c>
      <c r="E2002" s="15" t="s">
        <v>4877</v>
      </c>
      <c r="F2002" s="15" t="n">
        <v>0.18</v>
      </c>
      <c r="G2002" s="15" t="s">
        <v>15</v>
      </c>
      <c r="H2002" s="15" t="n">
        <v>6.3945</v>
      </c>
      <c r="I2002" s="3" t="n">
        <f aca="false">H2002*(1+F2002)/0.8</f>
        <v>9.4318875</v>
      </c>
      <c r="J2002" s="50" t="s">
        <v>4642</v>
      </c>
    </row>
    <row r="2003" customFormat="false" ht="15" hidden="false" customHeight="false" outlineLevel="0" collapsed="false">
      <c r="A2003" s="3" t="s">
        <v>4878</v>
      </c>
      <c r="B2003" s="15" t="s">
        <v>4636</v>
      </c>
      <c r="C2003" s="15" t="s">
        <v>4745</v>
      </c>
      <c r="D2003" s="15" t="s">
        <v>4746</v>
      </c>
      <c r="E2003" s="15" t="s">
        <v>4879</v>
      </c>
      <c r="F2003" s="15" t="n">
        <v>0.18</v>
      </c>
      <c r="G2003" s="15" t="s">
        <v>15</v>
      </c>
      <c r="H2003" s="15" t="n">
        <v>1.8522</v>
      </c>
      <c r="I2003" s="3" t="n">
        <f aca="false">H2003*(1+F2003)/0.8</f>
        <v>2.731995</v>
      </c>
      <c r="J2003" s="50" t="s">
        <v>4642</v>
      </c>
    </row>
    <row r="2004" customFormat="false" ht="15" hidden="false" customHeight="false" outlineLevel="0" collapsed="false">
      <c r="A2004" s="3" t="s">
        <v>4880</v>
      </c>
      <c r="B2004" s="15" t="s">
        <v>4636</v>
      </c>
      <c r="C2004" s="15" t="s">
        <v>4745</v>
      </c>
      <c r="D2004" s="15" t="s">
        <v>4746</v>
      </c>
      <c r="E2004" s="15" t="s">
        <v>4881</v>
      </c>
      <c r="F2004" s="15" t="n">
        <v>0.18</v>
      </c>
      <c r="G2004" s="15" t="s">
        <v>15</v>
      </c>
      <c r="H2004" s="15" t="n">
        <v>3.6162</v>
      </c>
      <c r="I2004" s="3" t="n">
        <f aca="false">H2004*(1+F2004)/0.8</f>
        <v>5.333895</v>
      </c>
      <c r="J2004" s="50" t="s">
        <v>4642</v>
      </c>
    </row>
    <row r="2005" customFormat="false" ht="15" hidden="false" customHeight="false" outlineLevel="0" collapsed="false">
      <c r="A2005" s="3" t="s">
        <v>4882</v>
      </c>
      <c r="B2005" s="15" t="s">
        <v>4636</v>
      </c>
      <c r="C2005" s="15" t="s">
        <v>4745</v>
      </c>
      <c r="D2005" s="15" t="s">
        <v>4746</v>
      </c>
      <c r="E2005" s="15" t="s">
        <v>4883</v>
      </c>
      <c r="F2005" s="15" t="n">
        <v>0.18</v>
      </c>
      <c r="G2005" s="15" t="s">
        <v>15</v>
      </c>
      <c r="H2005" s="15" t="n">
        <v>3.969</v>
      </c>
      <c r="I2005" s="3" t="n">
        <f aca="false">H2005*(1+F2005)/0.8</f>
        <v>5.854275</v>
      </c>
      <c r="J2005" s="50" t="s">
        <v>4642</v>
      </c>
    </row>
    <row r="2006" customFormat="false" ht="15" hidden="false" customHeight="false" outlineLevel="0" collapsed="false">
      <c r="A2006" s="3" t="s">
        <v>4884</v>
      </c>
      <c r="B2006" s="15" t="s">
        <v>4636</v>
      </c>
      <c r="C2006" s="15" t="s">
        <v>4745</v>
      </c>
      <c r="D2006" s="15" t="s">
        <v>4746</v>
      </c>
      <c r="E2006" s="15" t="s">
        <v>4885</v>
      </c>
      <c r="F2006" s="15" t="n">
        <v>0.18</v>
      </c>
      <c r="G2006" s="15" t="s">
        <v>15</v>
      </c>
      <c r="H2006" s="15" t="n">
        <v>3.6162</v>
      </c>
      <c r="I2006" s="3" t="n">
        <f aca="false">H2006*(1+F2006)/0.8</f>
        <v>5.333895</v>
      </c>
      <c r="J2006" s="50" t="s">
        <v>4642</v>
      </c>
    </row>
    <row r="2007" customFormat="false" ht="15" hidden="false" customHeight="false" outlineLevel="0" collapsed="false">
      <c r="A2007" s="3" t="s">
        <v>4886</v>
      </c>
      <c r="B2007" s="15" t="s">
        <v>4636</v>
      </c>
      <c r="C2007" s="15" t="s">
        <v>4745</v>
      </c>
      <c r="D2007" s="15" t="s">
        <v>4887</v>
      </c>
      <c r="E2007" s="15" t="s">
        <v>4888</v>
      </c>
      <c r="F2007" s="15" t="n">
        <v>0.18</v>
      </c>
      <c r="G2007" s="15" t="s">
        <v>15</v>
      </c>
      <c r="H2007" s="3" t="n">
        <f aca="false">VLOOKUP(E2007,[1]Sayfa5!E$1:H$1048576,4,0)</f>
        <v>2.59</v>
      </c>
      <c r="I2007" s="3" t="n">
        <f aca="false">H2007*(1+F2007)/0.8</f>
        <v>3.82025</v>
      </c>
      <c r="J2007" s="79" t="n">
        <f aca="false">VLOOKUP(E2007,[1]Sayfa5!E$1:I$1048576,5,0)</f>
        <v>8693245325018</v>
      </c>
    </row>
    <row r="2008" customFormat="false" ht="15" hidden="false" customHeight="false" outlineLevel="0" collapsed="false">
      <c r="A2008" s="3" t="s">
        <v>4889</v>
      </c>
      <c r="B2008" s="15" t="s">
        <v>4636</v>
      </c>
      <c r="C2008" s="15" t="s">
        <v>4745</v>
      </c>
      <c r="D2008" s="15" t="s">
        <v>4887</v>
      </c>
      <c r="E2008" s="15" t="s">
        <v>4890</v>
      </c>
      <c r="F2008" s="15" t="n">
        <v>0.18</v>
      </c>
      <c r="G2008" s="15" t="s">
        <v>15</v>
      </c>
      <c r="H2008" s="15" t="n">
        <f aca="false">VLOOKUP(E2008,[1]Sayfa5!E$1:H$1048576,4,0)</f>
        <v>4.33008</v>
      </c>
      <c r="I2008" s="3" t="n">
        <f aca="false">H2008*(1+F2008)/0.8</f>
        <v>6.386868</v>
      </c>
      <c r="J2008" s="79" t="n">
        <f aca="false">VLOOKUP(E2008,[1]Sayfa5!E$1:I$1048576,5,0)</f>
        <v>8691217086004</v>
      </c>
    </row>
    <row r="2009" customFormat="false" ht="15" hidden="false" customHeight="false" outlineLevel="0" collapsed="false">
      <c r="A2009" s="3" t="s">
        <v>4891</v>
      </c>
      <c r="B2009" s="15" t="s">
        <v>4636</v>
      </c>
      <c r="C2009" s="15" t="s">
        <v>4745</v>
      </c>
      <c r="D2009" s="15" t="s">
        <v>4887</v>
      </c>
      <c r="E2009" s="15" t="s">
        <v>4892</v>
      </c>
      <c r="F2009" s="15" t="n">
        <v>0.18</v>
      </c>
      <c r="G2009" s="15" t="s">
        <v>15</v>
      </c>
      <c r="H2009" s="15" t="n">
        <f aca="false">VLOOKUP(E2009,[1]Sayfa5!E$1:H$1048576,4,0)</f>
        <v>5.81224</v>
      </c>
      <c r="I2009" s="3" t="n">
        <f aca="false">H2009*(1+F2009)/0.8</f>
        <v>8.573054</v>
      </c>
      <c r="J2009" s="79" t="n">
        <f aca="false">VLOOKUP(E2009,[1]Sayfa5!E$1:I$1048576,5,0)</f>
        <v>8691217087001</v>
      </c>
    </row>
    <row r="2010" customFormat="false" ht="15" hidden="false" customHeight="false" outlineLevel="0" collapsed="false">
      <c r="A2010" s="3" t="s">
        <v>4893</v>
      </c>
      <c r="B2010" s="15" t="s">
        <v>4636</v>
      </c>
      <c r="C2010" s="15" t="s">
        <v>4745</v>
      </c>
      <c r="D2010" s="15" t="s">
        <v>4887</v>
      </c>
      <c r="E2010" s="15" t="s">
        <v>4894</v>
      </c>
      <c r="F2010" s="15" t="n">
        <v>0.18</v>
      </c>
      <c r="G2010" s="15" t="s">
        <v>15</v>
      </c>
      <c r="H2010" s="15" t="n">
        <f aca="false">VLOOKUP(E2010,[1]Sayfa5!E$1:H$1048576,4,0)</f>
        <v>2.18056</v>
      </c>
      <c r="I2010" s="3" t="n">
        <f aca="false">H2010*(1+F2010)/0.8</f>
        <v>3.216326</v>
      </c>
      <c r="J2010" s="79" t="n">
        <f aca="false">VLOOKUP(E2010,[1]Sayfa5!E$1:I$1048576,5,0)</f>
        <v>8691217086509</v>
      </c>
    </row>
    <row r="2011" customFormat="false" ht="15" hidden="false" customHeight="false" outlineLevel="0" collapsed="false">
      <c r="A2011" s="3" t="s">
        <v>4895</v>
      </c>
      <c r="B2011" s="15" t="s">
        <v>4636</v>
      </c>
      <c r="C2011" s="15" t="s">
        <v>4745</v>
      </c>
      <c r="D2011" s="15" t="s">
        <v>4887</v>
      </c>
      <c r="E2011" s="15" t="s">
        <v>4896</v>
      </c>
      <c r="F2011" s="15" t="n">
        <v>0.18</v>
      </c>
      <c r="G2011" s="15" t="s">
        <v>15</v>
      </c>
      <c r="H2011" s="15" t="n">
        <f aca="false">VLOOKUP(E2011,[1]Sayfa5!E$1:H$1048576,4,0)</f>
        <v>2.66168</v>
      </c>
      <c r="I2011" s="3" t="n">
        <f aca="false">H2011*(1+F2011)/0.8</f>
        <v>3.925978</v>
      </c>
      <c r="J2011" s="79" t="n">
        <f aca="false">VLOOKUP(E2011,[1]Sayfa5!E$1:I$1048576,5,0)</f>
        <v>8691217087506</v>
      </c>
    </row>
    <row r="2012" customFormat="false" ht="15" hidden="false" customHeight="false" outlineLevel="0" collapsed="false">
      <c r="A2012" s="3" t="s">
        <v>4897</v>
      </c>
      <c r="B2012" s="15" t="s">
        <v>4636</v>
      </c>
      <c r="C2012" s="15" t="s">
        <v>4745</v>
      </c>
      <c r="D2012" s="15" t="s">
        <v>4887</v>
      </c>
      <c r="E2012" s="15" t="s">
        <v>4898</v>
      </c>
      <c r="F2012" s="15" t="n">
        <v>0.18</v>
      </c>
      <c r="G2012" s="15" t="s">
        <v>15</v>
      </c>
      <c r="H2012" s="15" t="n">
        <v>1.75518</v>
      </c>
      <c r="I2012" s="3" t="n">
        <f aca="false">H2012*(1+F2012)/0.8</f>
        <v>2.5888905</v>
      </c>
      <c r="J2012" s="50" t="s">
        <v>4642</v>
      </c>
    </row>
    <row r="2013" customFormat="false" ht="15" hidden="false" customHeight="false" outlineLevel="0" collapsed="false">
      <c r="A2013" s="3" t="s">
        <v>4899</v>
      </c>
      <c r="B2013" s="15" t="s">
        <v>4636</v>
      </c>
      <c r="C2013" s="15" t="s">
        <v>4745</v>
      </c>
      <c r="D2013" s="15" t="s">
        <v>4887</v>
      </c>
      <c r="E2013" s="15" t="s">
        <v>4900</v>
      </c>
      <c r="F2013" s="15" t="n">
        <v>0.18</v>
      </c>
      <c r="G2013" s="15" t="s">
        <v>15</v>
      </c>
      <c r="H2013" s="15" t="n">
        <v>1.8522</v>
      </c>
      <c r="I2013" s="3" t="n">
        <f aca="false">H2013*(1+F2013)/0.8</f>
        <v>2.731995</v>
      </c>
      <c r="J2013" s="50" t="s">
        <v>4642</v>
      </c>
    </row>
    <row r="2014" customFormat="false" ht="15" hidden="false" customHeight="false" outlineLevel="0" collapsed="false">
      <c r="A2014" s="3" t="s">
        <v>4901</v>
      </c>
      <c r="B2014" s="15" t="s">
        <v>4636</v>
      </c>
      <c r="C2014" s="15" t="s">
        <v>4745</v>
      </c>
      <c r="D2014" s="15" t="s">
        <v>4887</v>
      </c>
      <c r="E2014" s="15" t="s">
        <v>4902</v>
      </c>
      <c r="F2014" s="15" t="n">
        <v>0.18</v>
      </c>
      <c r="G2014" s="15" t="s">
        <v>15</v>
      </c>
      <c r="H2014" s="15" t="n">
        <v>3.6603</v>
      </c>
      <c r="I2014" s="3" t="n">
        <f aca="false">H2014*(1+F2014)/0.8</f>
        <v>5.3989425</v>
      </c>
      <c r="J2014" s="50" t="s">
        <v>4642</v>
      </c>
    </row>
    <row r="2015" customFormat="false" ht="15" hidden="false" customHeight="false" outlineLevel="0" collapsed="false">
      <c r="A2015" s="3" t="s">
        <v>4903</v>
      </c>
      <c r="B2015" s="15" t="s">
        <v>4636</v>
      </c>
      <c r="C2015" s="15" t="s">
        <v>4745</v>
      </c>
      <c r="D2015" s="15" t="s">
        <v>4887</v>
      </c>
      <c r="E2015" s="15" t="s">
        <v>4904</v>
      </c>
      <c r="F2015" s="15" t="n">
        <v>0.18</v>
      </c>
      <c r="G2015" s="15" t="s">
        <v>15</v>
      </c>
      <c r="H2015" s="15" t="n">
        <v>3.6603</v>
      </c>
      <c r="I2015" s="3" t="n">
        <f aca="false">H2015*(1+F2015)/0.8</f>
        <v>5.3989425</v>
      </c>
      <c r="J2015" s="50" t="s">
        <v>4642</v>
      </c>
    </row>
    <row r="2016" customFormat="false" ht="15" hidden="false" customHeight="false" outlineLevel="0" collapsed="false">
      <c r="A2016" s="3" t="s">
        <v>4905</v>
      </c>
      <c r="B2016" s="15" t="s">
        <v>4636</v>
      </c>
      <c r="C2016" s="15" t="s">
        <v>4745</v>
      </c>
      <c r="D2016" s="15" t="s">
        <v>4887</v>
      </c>
      <c r="E2016" s="15" t="s">
        <v>4906</v>
      </c>
      <c r="F2016" s="15" t="n">
        <v>0.18</v>
      </c>
      <c r="G2016" s="15" t="s">
        <v>15</v>
      </c>
      <c r="H2016" s="15" t="n">
        <v>3.6603</v>
      </c>
      <c r="I2016" s="3" t="n">
        <f aca="false">H2016*(1+F2016)/0.8</f>
        <v>5.3989425</v>
      </c>
      <c r="J2016" s="50" t="s">
        <v>4642</v>
      </c>
    </row>
    <row r="2017" customFormat="false" ht="15" hidden="false" customHeight="false" outlineLevel="0" collapsed="false">
      <c r="A2017" s="3" t="s">
        <v>4907</v>
      </c>
      <c r="B2017" s="15" t="s">
        <v>4636</v>
      </c>
      <c r="C2017" s="15" t="s">
        <v>4745</v>
      </c>
      <c r="D2017" s="15" t="s">
        <v>4887</v>
      </c>
      <c r="E2017" s="15" t="s">
        <v>4908</v>
      </c>
      <c r="F2017" s="15" t="n">
        <v>0.18</v>
      </c>
      <c r="G2017" s="15" t="s">
        <v>15</v>
      </c>
      <c r="H2017" s="15" t="n">
        <v>3.6603</v>
      </c>
      <c r="I2017" s="3" t="n">
        <f aca="false">H2017*(1+F2017)/0.8</f>
        <v>5.3989425</v>
      </c>
      <c r="J2017" s="50" t="s">
        <v>4642</v>
      </c>
    </row>
    <row r="2018" customFormat="false" ht="15" hidden="false" customHeight="false" outlineLevel="0" collapsed="false">
      <c r="A2018" s="3" t="s">
        <v>4909</v>
      </c>
      <c r="B2018" s="15" t="s">
        <v>4636</v>
      </c>
      <c r="C2018" s="15" t="s">
        <v>4745</v>
      </c>
      <c r="D2018" s="15" t="s">
        <v>4887</v>
      </c>
      <c r="E2018" s="15" t="s">
        <v>4910</v>
      </c>
      <c r="F2018" s="15" t="n">
        <v>0.18</v>
      </c>
      <c r="G2018" s="15" t="s">
        <v>15</v>
      </c>
      <c r="H2018" s="15" t="n">
        <v>3.6603</v>
      </c>
      <c r="I2018" s="3" t="n">
        <f aca="false">H2018*(1+F2018)/0.8</f>
        <v>5.3989425</v>
      </c>
      <c r="J2018" s="50" t="s">
        <v>4642</v>
      </c>
    </row>
    <row r="2019" customFormat="false" ht="15" hidden="false" customHeight="false" outlineLevel="0" collapsed="false">
      <c r="A2019" s="3" t="s">
        <v>4911</v>
      </c>
      <c r="B2019" s="15" t="s">
        <v>4636</v>
      </c>
      <c r="C2019" s="15" t="s">
        <v>4745</v>
      </c>
      <c r="D2019" s="15" t="s">
        <v>4887</v>
      </c>
      <c r="E2019" s="15" t="s">
        <v>4912</v>
      </c>
      <c r="F2019" s="15" t="n">
        <v>0.18</v>
      </c>
      <c r="G2019" s="15" t="s">
        <v>15</v>
      </c>
      <c r="H2019" s="15" t="n">
        <v>3.6603</v>
      </c>
      <c r="I2019" s="3" t="n">
        <f aca="false">H2019*(1+F2019)/0.8</f>
        <v>5.3989425</v>
      </c>
      <c r="J2019" s="50" t="s">
        <v>4642</v>
      </c>
    </row>
    <row r="2020" customFormat="false" ht="15" hidden="false" customHeight="false" outlineLevel="0" collapsed="false">
      <c r="A2020" s="3" t="s">
        <v>4913</v>
      </c>
      <c r="B2020" s="15" t="s">
        <v>4636</v>
      </c>
      <c r="C2020" s="15" t="s">
        <v>4745</v>
      </c>
      <c r="D2020" s="15" t="s">
        <v>4887</v>
      </c>
      <c r="E2020" s="15" t="s">
        <v>4914</v>
      </c>
      <c r="F2020" s="15" t="n">
        <v>0.18</v>
      </c>
      <c r="G2020" s="15" t="s">
        <v>15</v>
      </c>
      <c r="H2020" s="15" t="n">
        <v>3.6603</v>
      </c>
      <c r="I2020" s="3" t="n">
        <f aca="false">H2020*(1+F2020)/0.8</f>
        <v>5.3989425</v>
      </c>
      <c r="J2020" s="50" t="s">
        <v>4642</v>
      </c>
    </row>
    <row r="2021" customFormat="false" ht="15" hidden="false" customHeight="false" outlineLevel="0" collapsed="false">
      <c r="A2021" s="3" t="s">
        <v>4915</v>
      </c>
      <c r="B2021" s="15" t="s">
        <v>4636</v>
      </c>
      <c r="C2021" s="15" t="s">
        <v>4745</v>
      </c>
      <c r="D2021" s="51" t="s">
        <v>4916</v>
      </c>
      <c r="E2021" s="51" t="s">
        <v>4917</v>
      </c>
      <c r="F2021" s="15" t="n">
        <v>0.18</v>
      </c>
      <c r="G2021" s="15" t="s">
        <v>15</v>
      </c>
      <c r="H2021" s="15" t="n">
        <v>149.94</v>
      </c>
      <c r="I2021" s="3" t="n">
        <f aca="false">H2021*(1+F2021)/0.8</f>
        <v>221.1615</v>
      </c>
      <c r="J2021" s="50" t="s">
        <v>4642</v>
      </c>
    </row>
    <row r="2022" customFormat="false" ht="15" hidden="false" customHeight="false" outlineLevel="0" collapsed="false">
      <c r="A2022" s="3" t="s">
        <v>4918</v>
      </c>
      <c r="B2022" s="15" t="s">
        <v>4636</v>
      </c>
      <c r="C2022" s="51" t="s">
        <v>4745</v>
      </c>
      <c r="D2022" s="51" t="s">
        <v>4916</v>
      </c>
      <c r="E2022" s="51" t="s">
        <v>4919</v>
      </c>
      <c r="F2022" s="15" t="n">
        <v>0.18</v>
      </c>
      <c r="G2022" s="15" t="s">
        <v>15</v>
      </c>
      <c r="H2022" s="15" t="n">
        <v>10.9368</v>
      </c>
      <c r="I2022" s="3" t="n">
        <f aca="false">H2022*(1+F2022)/0.8</f>
        <v>16.13178</v>
      </c>
      <c r="J2022" s="50" t="s">
        <v>4642</v>
      </c>
    </row>
    <row r="2023" customFormat="false" ht="15" hidden="false" customHeight="false" outlineLevel="0" collapsed="false">
      <c r="A2023" s="3" t="s">
        <v>4920</v>
      </c>
      <c r="B2023" s="15" t="s">
        <v>4636</v>
      </c>
      <c r="C2023" s="51" t="s">
        <v>4745</v>
      </c>
      <c r="D2023" s="51" t="s">
        <v>4916</v>
      </c>
      <c r="E2023" s="51" t="s">
        <v>4921</v>
      </c>
      <c r="F2023" s="15" t="n">
        <v>0.18</v>
      </c>
      <c r="G2023" s="15" t="s">
        <v>15</v>
      </c>
      <c r="H2023" s="15" t="n">
        <v>5.9094</v>
      </c>
      <c r="I2023" s="3" t="n">
        <f aca="false">H2023*(1+F2023)/0.8</f>
        <v>8.716365</v>
      </c>
      <c r="J2023" s="50" t="s">
        <v>4642</v>
      </c>
    </row>
    <row r="2024" customFormat="false" ht="15" hidden="false" customHeight="false" outlineLevel="0" collapsed="false">
      <c r="A2024" s="3" t="s">
        <v>4922</v>
      </c>
      <c r="B2024" s="15" t="s">
        <v>4636</v>
      </c>
      <c r="C2024" s="51" t="s">
        <v>4745</v>
      </c>
      <c r="D2024" s="51" t="s">
        <v>4916</v>
      </c>
      <c r="E2024" s="51" t="s">
        <v>4923</v>
      </c>
      <c r="F2024" s="15" t="n">
        <v>0.18</v>
      </c>
      <c r="G2024" s="15" t="s">
        <v>15</v>
      </c>
      <c r="H2024" s="15" t="n">
        <v>3.969</v>
      </c>
      <c r="I2024" s="3" t="n">
        <f aca="false">H2024*(1+F2024)/0.8</f>
        <v>5.854275</v>
      </c>
      <c r="J2024" s="50" t="s">
        <v>4642</v>
      </c>
    </row>
    <row r="2025" customFormat="false" ht="15" hidden="false" customHeight="false" outlineLevel="0" collapsed="false">
      <c r="A2025" s="3" t="s">
        <v>4924</v>
      </c>
      <c r="B2025" s="15" t="s">
        <v>4636</v>
      </c>
      <c r="C2025" s="15" t="s">
        <v>4745</v>
      </c>
      <c r="D2025" s="51" t="s">
        <v>4916</v>
      </c>
      <c r="E2025" s="51" t="s">
        <v>4925</v>
      </c>
      <c r="F2025" s="15" t="n">
        <v>0.18</v>
      </c>
      <c r="G2025" s="15" t="s">
        <v>15</v>
      </c>
      <c r="H2025" s="15" t="n">
        <v>161.406</v>
      </c>
      <c r="I2025" s="3" t="n">
        <f aca="false">H2025*(1+F2025)/0.8</f>
        <v>238.07385</v>
      </c>
      <c r="J2025" s="50" t="s">
        <v>4642</v>
      </c>
    </row>
    <row r="2026" customFormat="false" ht="15" hidden="false" customHeight="false" outlineLevel="0" collapsed="false">
      <c r="A2026" s="3" t="s">
        <v>4926</v>
      </c>
      <c r="B2026" s="15" t="s">
        <v>4636</v>
      </c>
      <c r="C2026" s="15" t="s">
        <v>4745</v>
      </c>
      <c r="D2026" s="51" t="s">
        <v>4916</v>
      </c>
      <c r="E2026" s="51" t="s">
        <v>4927</v>
      </c>
      <c r="F2026" s="15" t="n">
        <v>0.18</v>
      </c>
      <c r="G2026" s="15" t="s">
        <v>15</v>
      </c>
      <c r="H2026" s="15" t="n">
        <v>306.936</v>
      </c>
      <c r="I2026" s="3" t="n">
        <f aca="false">H2026*(1+F2026)/0.8</f>
        <v>452.7306</v>
      </c>
      <c r="J2026" s="50" t="s">
        <v>4642</v>
      </c>
    </row>
    <row r="2027" customFormat="false" ht="15" hidden="false" customHeight="false" outlineLevel="0" collapsed="false">
      <c r="A2027" s="3" t="s">
        <v>4928</v>
      </c>
      <c r="B2027" s="15" t="s">
        <v>4636</v>
      </c>
      <c r="C2027" s="15" t="s">
        <v>4745</v>
      </c>
      <c r="D2027" s="51" t="s">
        <v>4916</v>
      </c>
      <c r="E2027" s="51" t="s">
        <v>4929</v>
      </c>
      <c r="F2027" s="15" t="n">
        <v>0.18</v>
      </c>
      <c r="G2027" s="15" t="s">
        <v>15</v>
      </c>
      <c r="H2027" s="15" t="n">
        <v>13.671</v>
      </c>
      <c r="I2027" s="3" t="n">
        <f aca="false">H2027*(1+F2027)/0.8</f>
        <v>20.164725</v>
      </c>
      <c r="J2027" s="50" t="s">
        <v>4642</v>
      </c>
    </row>
    <row r="2028" customFormat="false" ht="15" hidden="false" customHeight="false" outlineLevel="0" collapsed="false">
      <c r="A2028" s="3" t="s">
        <v>4930</v>
      </c>
      <c r="B2028" s="15" t="s">
        <v>4636</v>
      </c>
      <c r="C2028" s="15" t="s">
        <v>4745</v>
      </c>
      <c r="D2028" s="51" t="s">
        <v>4916</v>
      </c>
      <c r="E2028" s="51" t="s">
        <v>4931</v>
      </c>
      <c r="F2028" s="15" t="n">
        <v>0.18</v>
      </c>
      <c r="G2028" s="15" t="s">
        <v>15</v>
      </c>
      <c r="H2028" s="15" t="n">
        <v>27.1656</v>
      </c>
      <c r="I2028" s="3" t="n">
        <f aca="false">H2028*(1+F2028)/0.8</f>
        <v>40.06926</v>
      </c>
      <c r="J2028" s="50" t="s">
        <v>4642</v>
      </c>
    </row>
    <row r="2029" customFormat="false" ht="15" hidden="false" customHeight="false" outlineLevel="0" collapsed="false">
      <c r="A2029" s="3" t="s">
        <v>4932</v>
      </c>
      <c r="B2029" s="15" t="s">
        <v>4636</v>
      </c>
      <c r="C2029" s="15" t="s">
        <v>4745</v>
      </c>
      <c r="D2029" s="51" t="s">
        <v>4916</v>
      </c>
      <c r="E2029" s="51" t="s">
        <v>4933</v>
      </c>
      <c r="F2029" s="15" t="n">
        <v>0.18</v>
      </c>
      <c r="G2029" s="15" t="s">
        <v>15</v>
      </c>
      <c r="H2029" s="15" t="n">
        <v>42.336</v>
      </c>
      <c r="I2029" s="3" t="n">
        <f aca="false">H2029*(1+F2029)/0.8</f>
        <v>62.4456</v>
      </c>
      <c r="J2029" s="50" t="s">
        <v>4642</v>
      </c>
    </row>
    <row r="2030" customFormat="false" ht="15" hidden="false" customHeight="false" outlineLevel="0" collapsed="false">
      <c r="A2030" s="3" t="s">
        <v>4934</v>
      </c>
      <c r="B2030" s="15" t="s">
        <v>4636</v>
      </c>
      <c r="C2030" s="15" t="s">
        <v>4745</v>
      </c>
      <c r="D2030" s="51" t="s">
        <v>4916</v>
      </c>
      <c r="E2030" s="51" t="s">
        <v>4935</v>
      </c>
      <c r="F2030" s="15" t="n">
        <v>0.18</v>
      </c>
      <c r="G2030" s="15" t="s">
        <v>15</v>
      </c>
      <c r="H2030" s="15" t="n">
        <v>82.908</v>
      </c>
      <c r="I2030" s="3" t="n">
        <f aca="false">H2030*(1+F2030)/0.8</f>
        <v>122.2893</v>
      </c>
      <c r="J2030" s="50" t="s">
        <v>4642</v>
      </c>
    </row>
    <row r="2031" customFormat="false" ht="15" hidden="false" customHeight="false" outlineLevel="0" collapsed="false">
      <c r="A2031" s="3" t="s">
        <v>4936</v>
      </c>
      <c r="B2031" s="15" t="s">
        <v>4636</v>
      </c>
      <c r="C2031" s="15" t="s">
        <v>4745</v>
      </c>
      <c r="D2031" s="51" t="s">
        <v>4916</v>
      </c>
      <c r="E2031" s="51" t="s">
        <v>4937</v>
      </c>
      <c r="F2031" s="15" t="n">
        <v>0.18</v>
      </c>
      <c r="G2031" s="15" t="s">
        <v>15</v>
      </c>
      <c r="H2031" s="15" t="n">
        <v>92.169</v>
      </c>
      <c r="I2031" s="3" t="n">
        <f aca="false">H2031*(1+F2031)/0.8</f>
        <v>135.949275</v>
      </c>
      <c r="J2031" s="50" t="s">
        <v>4642</v>
      </c>
    </row>
    <row r="2032" customFormat="false" ht="15" hidden="false" customHeight="false" outlineLevel="0" collapsed="false">
      <c r="A2032" s="3" t="s">
        <v>4938</v>
      </c>
      <c r="B2032" s="15" t="s">
        <v>4636</v>
      </c>
      <c r="C2032" s="15" t="s">
        <v>4745</v>
      </c>
      <c r="D2032" s="51" t="s">
        <v>4916</v>
      </c>
      <c r="E2032" s="51" t="s">
        <v>4939</v>
      </c>
      <c r="F2032" s="15" t="n">
        <v>0.18</v>
      </c>
      <c r="G2032" s="15" t="s">
        <v>15</v>
      </c>
      <c r="H2032" s="15" t="n">
        <v>16.4934</v>
      </c>
      <c r="I2032" s="3" t="n">
        <f aca="false">H2032*(1+F2032)/0.8</f>
        <v>24.327765</v>
      </c>
      <c r="J2032" s="50" t="s">
        <v>4642</v>
      </c>
    </row>
    <row r="2033" customFormat="false" ht="15" hidden="false" customHeight="false" outlineLevel="0" collapsed="false">
      <c r="A2033" s="3" t="s">
        <v>4940</v>
      </c>
      <c r="B2033" s="15" t="s">
        <v>4636</v>
      </c>
      <c r="C2033" s="15" t="s">
        <v>4745</v>
      </c>
      <c r="D2033" s="51" t="s">
        <v>4916</v>
      </c>
      <c r="E2033" s="51" t="s">
        <v>4941</v>
      </c>
      <c r="F2033" s="15" t="n">
        <v>0.18</v>
      </c>
      <c r="G2033" s="15" t="s">
        <v>15</v>
      </c>
      <c r="H2033" s="15" t="n">
        <v>52.92</v>
      </c>
      <c r="I2033" s="3" t="n">
        <f aca="false">H2033*(1+F2033)/0.8</f>
        <v>78.057</v>
      </c>
      <c r="J2033" s="50" t="s">
        <v>4642</v>
      </c>
    </row>
    <row r="2034" customFormat="false" ht="15" hidden="false" customHeight="false" outlineLevel="0" collapsed="false">
      <c r="A2034" s="3" t="s">
        <v>5280</v>
      </c>
      <c r="B2034" s="15" t="s">
        <v>4636</v>
      </c>
      <c r="C2034" s="15" t="s">
        <v>5281</v>
      </c>
      <c r="D2034" s="15" t="s">
        <v>5282</v>
      </c>
      <c r="E2034" s="15" t="s">
        <v>5283</v>
      </c>
      <c r="F2034" s="15" t="n">
        <v>0.18</v>
      </c>
      <c r="G2034" s="15" t="s">
        <v>15</v>
      </c>
      <c r="H2034" s="15" t="n">
        <v>66.96</v>
      </c>
      <c r="I2034" s="15" t="n">
        <f aca="false">H2034*(1+F2034)/0.85</f>
        <v>92.9562352941176</v>
      </c>
      <c r="J2034" s="50" t="s">
        <v>4642</v>
      </c>
    </row>
    <row r="2035" customFormat="false" ht="15" hidden="false" customHeight="false" outlineLevel="0" collapsed="false">
      <c r="A2035" s="3" t="s">
        <v>5284</v>
      </c>
      <c r="B2035" s="15" t="s">
        <v>4636</v>
      </c>
      <c r="C2035" s="15" t="s">
        <v>5281</v>
      </c>
      <c r="D2035" s="15" t="s">
        <v>5282</v>
      </c>
      <c r="E2035" s="15" t="s">
        <v>5285</v>
      </c>
      <c r="F2035" s="15" t="n">
        <v>0.18</v>
      </c>
      <c r="G2035" s="15" t="s">
        <v>15</v>
      </c>
      <c r="H2035" s="15" t="n">
        <v>71.982</v>
      </c>
      <c r="I2035" s="15" t="n">
        <f aca="false">H2035*(1+F2035)/0.85</f>
        <v>99.9279529411765</v>
      </c>
      <c r="J2035" s="50" t="s">
        <v>4642</v>
      </c>
    </row>
    <row r="2036" customFormat="false" ht="15" hidden="false" customHeight="false" outlineLevel="0" collapsed="false">
      <c r="A2036" s="3" t="s">
        <v>5286</v>
      </c>
      <c r="B2036" s="15" t="s">
        <v>4636</v>
      </c>
      <c r="C2036" s="15" t="s">
        <v>5281</v>
      </c>
      <c r="D2036" s="15" t="s">
        <v>5282</v>
      </c>
      <c r="E2036" s="15" t="s">
        <v>5287</v>
      </c>
      <c r="F2036" s="15" t="n">
        <v>0.18</v>
      </c>
      <c r="G2036" s="15" t="s">
        <v>15</v>
      </c>
      <c r="H2036" s="15" t="n">
        <v>141.453</v>
      </c>
      <c r="I2036" s="15" t="n">
        <f aca="false">H2036*(1+F2036)/0.85</f>
        <v>196.370047058824</v>
      </c>
      <c r="J2036" s="50" t="s">
        <v>4642</v>
      </c>
    </row>
    <row r="2037" customFormat="false" ht="15" hidden="false" customHeight="false" outlineLevel="0" collapsed="false">
      <c r="A2037" s="3" t="s">
        <v>5288</v>
      </c>
      <c r="B2037" s="15" t="s">
        <v>4636</v>
      </c>
      <c r="C2037" s="15" t="s">
        <v>5281</v>
      </c>
      <c r="D2037" s="15" t="s">
        <v>5282</v>
      </c>
      <c r="E2037" s="15" t="s">
        <v>5289</v>
      </c>
      <c r="F2037" s="15" t="n">
        <v>0.18</v>
      </c>
      <c r="G2037" s="15" t="s">
        <v>15</v>
      </c>
      <c r="H2037" s="15" t="n">
        <v>220.968</v>
      </c>
      <c r="I2037" s="15" t="n">
        <f aca="false">H2037*(1+F2037)/0.85</f>
        <v>306.755576470588</v>
      </c>
      <c r="J2037" s="50" t="s">
        <v>4642</v>
      </c>
    </row>
    <row r="2038" customFormat="false" ht="15" hidden="false" customHeight="false" outlineLevel="0" collapsed="false">
      <c r="A2038" s="3" t="s">
        <v>5290</v>
      </c>
      <c r="B2038" s="15" t="s">
        <v>4636</v>
      </c>
      <c r="C2038" s="15" t="s">
        <v>5281</v>
      </c>
      <c r="D2038" s="15" t="s">
        <v>5282</v>
      </c>
      <c r="E2038" s="15" t="s">
        <v>5291</v>
      </c>
      <c r="F2038" s="15" t="n">
        <v>0.18</v>
      </c>
      <c r="G2038" s="15" t="s">
        <v>15</v>
      </c>
      <c r="H2038" s="15" t="n">
        <v>86.211</v>
      </c>
      <c r="I2038" s="15" t="n">
        <f aca="false">H2038*(1+F2038)/0.85</f>
        <v>119.681152941176</v>
      </c>
      <c r="J2038" s="79" t="n">
        <f aca="false">VLOOKUP(E2038,[1]Sayfa5!E$1:I$1048576,5,0)</f>
        <v>3501170784433</v>
      </c>
    </row>
    <row r="2039" customFormat="false" ht="15" hidden="false" customHeight="false" outlineLevel="0" collapsed="false">
      <c r="A2039" s="3" t="s">
        <v>5292</v>
      </c>
      <c r="B2039" s="15" t="s">
        <v>4636</v>
      </c>
      <c r="C2039" s="15" t="s">
        <v>5281</v>
      </c>
      <c r="D2039" s="15" t="s">
        <v>5282</v>
      </c>
      <c r="E2039" s="15" t="s">
        <v>5293</v>
      </c>
      <c r="F2039" s="15" t="n">
        <v>0.18</v>
      </c>
      <c r="G2039" s="15" t="s">
        <v>15</v>
      </c>
      <c r="H2039" s="15" t="n">
        <v>203.391</v>
      </c>
      <c r="I2039" s="15" t="n">
        <f aca="false">H2039*(1+F2039)/0.85</f>
        <v>282.354564705882</v>
      </c>
      <c r="J2039" s="79" t="n">
        <f aca="false">VLOOKUP(E2039,[1]Sayfa5!E$1:I$1048576,5,0)</f>
        <v>3501170879474</v>
      </c>
    </row>
    <row r="2040" customFormat="false" ht="15" hidden="false" customHeight="false" outlineLevel="0" collapsed="false">
      <c r="A2040" s="3" t="s">
        <v>5294</v>
      </c>
      <c r="B2040" s="15" t="s">
        <v>4636</v>
      </c>
      <c r="C2040" s="15" t="s">
        <v>5281</v>
      </c>
      <c r="D2040" s="15" t="s">
        <v>5282</v>
      </c>
      <c r="E2040" s="15" t="s">
        <v>5295</v>
      </c>
      <c r="F2040" s="15" t="n">
        <v>0.18</v>
      </c>
      <c r="G2040" s="15" t="s">
        <v>15</v>
      </c>
      <c r="H2040" s="15" t="n">
        <v>108.81</v>
      </c>
      <c r="I2040" s="15" t="n">
        <f aca="false">H2040*(1+F2040)/0.85</f>
        <v>151.053882352941</v>
      </c>
      <c r="J2040" s="79" t="n">
        <f aca="false">VLOOKUP(E2040,[1]Sayfa5!E$1:I$1048576,5,0)</f>
        <v>3501170915370</v>
      </c>
    </row>
    <row r="2041" customFormat="false" ht="15" hidden="false" customHeight="false" outlineLevel="0" collapsed="false">
      <c r="A2041" s="3" t="s">
        <v>5296</v>
      </c>
      <c r="B2041" s="15" t="s">
        <v>4636</v>
      </c>
      <c r="C2041" s="15" t="s">
        <v>5281</v>
      </c>
      <c r="D2041" s="15" t="s">
        <v>5282</v>
      </c>
      <c r="E2041" s="15" t="s">
        <v>5297</v>
      </c>
      <c r="F2041" s="15" t="n">
        <v>0.18</v>
      </c>
      <c r="G2041" s="15" t="s">
        <v>15</v>
      </c>
      <c r="H2041" s="15" t="n">
        <v>255.285</v>
      </c>
      <c r="I2041" s="15" t="n">
        <f aca="false">H2041*(1+F2041)/0.85</f>
        <v>354.395647058824</v>
      </c>
      <c r="J2041" s="79" t="str">
        <f aca="false">VLOOKUP(E2041,[1]Sayfa5!E$1:I$1048576,5,0)</f>
        <v> 3501170969014</v>
      </c>
    </row>
    <row r="2042" customFormat="false" ht="15" hidden="false" customHeight="false" outlineLevel="0" collapsed="false">
      <c r="A2042" s="3" t="s">
        <v>5337</v>
      </c>
      <c r="B2042" s="15" t="s">
        <v>4636</v>
      </c>
      <c r="C2042" s="15" t="s">
        <v>5281</v>
      </c>
      <c r="D2042" s="15" t="s">
        <v>5338</v>
      </c>
      <c r="E2042" s="15" t="s">
        <v>5339</v>
      </c>
      <c r="F2042" s="15" t="n">
        <v>0.18</v>
      </c>
      <c r="G2042" s="15" t="s">
        <v>15</v>
      </c>
      <c r="H2042" s="15" t="n">
        <v>220.968</v>
      </c>
      <c r="I2042" s="15" t="n">
        <f aca="false">H2042*(1+F2042)/0.85</f>
        <v>306.755576470588</v>
      </c>
      <c r="J2042" s="50" t="s">
        <v>4642</v>
      </c>
    </row>
    <row r="2043" customFormat="false" ht="15" hidden="false" customHeight="false" outlineLevel="0" collapsed="false">
      <c r="A2043" s="3" t="s">
        <v>5340</v>
      </c>
      <c r="B2043" s="15" t="s">
        <v>4636</v>
      </c>
      <c r="C2043" s="15" t="s">
        <v>5281</v>
      </c>
      <c r="D2043" s="15" t="s">
        <v>5338</v>
      </c>
      <c r="E2043" s="15" t="s">
        <v>5341</v>
      </c>
      <c r="F2043" s="15" t="n">
        <v>0.18</v>
      </c>
      <c r="G2043" s="15" t="s">
        <v>15</v>
      </c>
      <c r="H2043" s="15" t="n">
        <v>292.95</v>
      </c>
      <c r="I2043" s="15" t="n">
        <f aca="false">H2043*(1+F2043)/0.85</f>
        <v>406.683529411765</v>
      </c>
      <c r="J2043" s="50" t="s">
        <v>4642</v>
      </c>
    </row>
    <row r="2044" customFormat="false" ht="30" hidden="false" customHeight="false" outlineLevel="0" collapsed="false">
      <c r="A2044" s="3" t="s">
        <v>5342</v>
      </c>
      <c r="B2044" s="15" t="s">
        <v>4636</v>
      </c>
      <c r="C2044" s="15" t="s">
        <v>5281</v>
      </c>
      <c r="D2044" s="15" t="s">
        <v>5338</v>
      </c>
      <c r="E2044" s="15" t="s">
        <v>5343</v>
      </c>
      <c r="F2044" s="15" t="n">
        <v>0.18</v>
      </c>
      <c r="G2044" s="15" t="s">
        <v>15</v>
      </c>
      <c r="H2044" s="15" t="n">
        <v>397.575</v>
      </c>
      <c r="I2044" s="15" t="n">
        <f aca="false">H2044*(1+F2044)/0.85</f>
        <v>551.927647058824</v>
      </c>
      <c r="J2044" s="50" t="s">
        <v>4642</v>
      </c>
    </row>
    <row r="2045" customFormat="false" ht="15" hidden="false" customHeight="false" outlineLevel="0" collapsed="false">
      <c r="A2045" s="3" t="s">
        <v>5344</v>
      </c>
      <c r="B2045" s="15" t="s">
        <v>4636</v>
      </c>
      <c r="C2045" s="15" t="s">
        <v>5281</v>
      </c>
      <c r="D2045" s="15" t="s">
        <v>5338</v>
      </c>
      <c r="E2045" s="15" t="s">
        <v>5345</v>
      </c>
      <c r="F2045" s="15" t="n">
        <v>0.18</v>
      </c>
      <c r="G2045" s="15" t="s">
        <v>15</v>
      </c>
      <c r="H2045" s="15" t="n">
        <v>401.76</v>
      </c>
      <c r="I2045" s="15" t="n">
        <f aca="false">H2045*(1+F2045)/0.85</f>
        <v>557.737411764706</v>
      </c>
      <c r="J2045" s="50" t="s">
        <v>4642</v>
      </c>
    </row>
    <row r="2046" customFormat="false" ht="15" hidden="false" customHeight="false" outlineLevel="0" collapsed="false">
      <c r="A2046" s="3" t="s">
        <v>5346</v>
      </c>
      <c r="B2046" s="15" t="s">
        <v>4636</v>
      </c>
      <c r="C2046" s="15" t="s">
        <v>5281</v>
      </c>
      <c r="D2046" s="15" t="s">
        <v>5338</v>
      </c>
      <c r="E2046" s="15" t="s">
        <v>5347</v>
      </c>
      <c r="F2046" s="15" t="n">
        <v>0.18</v>
      </c>
      <c r="G2046" s="15" t="s">
        <v>15</v>
      </c>
      <c r="H2046" s="15" t="n">
        <v>585.9</v>
      </c>
      <c r="I2046" s="15" t="n">
        <f aca="false">H2046*(1+F2046)/0.85</f>
        <v>813.367058823529</v>
      </c>
      <c r="J2046" s="50" t="s">
        <v>4642</v>
      </c>
    </row>
    <row r="2047" customFormat="false" ht="15" hidden="false" customHeight="false" outlineLevel="0" collapsed="false">
      <c r="A2047" s="3" t="s">
        <v>5348</v>
      </c>
      <c r="B2047" s="15" t="s">
        <v>4636</v>
      </c>
      <c r="C2047" s="15" t="s">
        <v>5281</v>
      </c>
      <c r="D2047" s="15" t="s">
        <v>5338</v>
      </c>
      <c r="E2047" s="15" t="s">
        <v>5349</v>
      </c>
      <c r="F2047" s="15" t="n">
        <v>0.18</v>
      </c>
      <c r="G2047" s="15" t="s">
        <v>15</v>
      </c>
      <c r="H2047" s="3" t="n">
        <f aca="false">VLOOKUP(E2047,[1]Sayfa5!E$1:H$1048576,4,0)</f>
        <v>397.62</v>
      </c>
      <c r="I2047" s="15" t="n">
        <f aca="false">H2047*(1+F2047)/0.85</f>
        <v>551.990117647059</v>
      </c>
      <c r="J2047" s="15" t="s">
        <v>2454</v>
      </c>
    </row>
    <row r="2048" customFormat="false" ht="15" hidden="false" customHeight="false" outlineLevel="0" collapsed="false">
      <c r="A2048" s="3" t="s">
        <v>5350</v>
      </c>
      <c r="B2048" s="15" t="s">
        <v>4636</v>
      </c>
      <c r="C2048" s="15" t="s">
        <v>5281</v>
      </c>
      <c r="D2048" s="15" t="s">
        <v>5338</v>
      </c>
      <c r="E2048" s="15" t="s">
        <v>5351</v>
      </c>
      <c r="F2048" s="15" t="n">
        <v>0.18</v>
      </c>
      <c r="G2048" s="15" t="s">
        <v>15</v>
      </c>
      <c r="H2048" s="3" t="n">
        <f aca="false">VLOOKUP(E2048,[1]Sayfa5!E$1:H$1048576,4,0)</f>
        <v>194.58</v>
      </c>
      <c r="I2048" s="15" t="n">
        <f aca="false">H2048*(1+F2048)/0.85</f>
        <v>270.122823529412</v>
      </c>
      <c r="J2048" s="15" t="s">
        <v>2457</v>
      </c>
    </row>
    <row r="2049" customFormat="false" ht="30" hidden="false" customHeight="false" outlineLevel="0" collapsed="false">
      <c r="A2049" s="3" t="s">
        <v>5352</v>
      </c>
      <c r="B2049" s="15" t="s">
        <v>4636</v>
      </c>
      <c r="C2049" s="15" t="s">
        <v>5281</v>
      </c>
      <c r="D2049" s="15" t="s">
        <v>5353</v>
      </c>
      <c r="E2049" s="15" t="s">
        <v>5354</v>
      </c>
      <c r="F2049" s="15" t="n">
        <v>0.18</v>
      </c>
      <c r="G2049" s="15" t="s">
        <v>15</v>
      </c>
      <c r="H2049" s="3" t="n">
        <f aca="false">VLOOKUP(E2049,[1]Sayfa5!E$1:H$1048576,4,0)</f>
        <v>43.146</v>
      </c>
      <c r="I2049" s="15" t="n">
        <f aca="false">H2049*(1+F2049)/0.85</f>
        <v>59.8968</v>
      </c>
      <c r="J2049" s="15" t="s">
        <v>2460</v>
      </c>
    </row>
    <row r="2050" customFormat="false" ht="30" hidden="false" customHeight="false" outlineLevel="0" collapsed="false">
      <c r="A2050" s="3" t="s">
        <v>5355</v>
      </c>
      <c r="B2050" s="15" t="s">
        <v>4636</v>
      </c>
      <c r="C2050" s="15" t="s">
        <v>5281</v>
      </c>
      <c r="D2050" s="15" t="s">
        <v>5353</v>
      </c>
      <c r="E2050" s="15" t="s">
        <v>5356</v>
      </c>
      <c r="F2050" s="15" t="n">
        <v>0.18</v>
      </c>
      <c r="G2050" s="15" t="s">
        <v>15</v>
      </c>
      <c r="H2050" s="3" t="n">
        <f aca="false">VLOOKUP(E2050,[1]Sayfa5!E$1:H$1048576,4,0)</f>
        <v>35.532</v>
      </c>
      <c r="I2050" s="15" t="n">
        <f aca="false">H2050*(1+F2050)/0.85</f>
        <v>49.3267764705882</v>
      </c>
      <c r="J2050" s="15" t="s">
        <v>2463</v>
      </c>
    </row>
    <row r="2051" customFormat="false" ht="30" hidden="false" customHeight="false" outlineLevel="0" collapsed="false">
      <c r="A2051" s="3" t="s">
        <v>5357</v>
      </c>
      <c r="B2051" s="15" t="s">
        <v>4636</v>
      </c>
      <c r="C2051" s="15" t="s">
        <v>5281</v>
      </c>
      <c r="D2051" s="15" t="s">
        <v>5353</v>
      </c>
      <c r="E2051" s="15" t="s">
        <v>5358</v>
      </c>
      <c r="F2051" s="15" t="n">
        <v>0.18</v>
      </c>
      <c r="G2051" s="15" t="s">
        <v>15</v>
      </c>
      <c r="H2051" s="3" t="n">
        <f aca="false">VLOOKUP(E2051,[1]Sayfa5!E$1:H$1048576,4,0)</f>
        <v>33.84</v>
      </c>
      <c r="I2051" s="15" t="n">
        <f aca="false">H2051*(1+F2051)/0.85</f>
        <v>46.9778823529412</v>
      </c>
      <c r="J2051" s="15" t="s">
        <v>2466</v>
      </c>
    </row>
    <row r="2052" customFormat="false" ht="30" hidden="false" customHeight="false" outlineLevel="0" collapsed="false">
      <c r="A2052" s="3" t="s">
        <v>5359</v>
      </c>
      <c r="B2052" s="15" t="s">
        <v>4636</v>
      </c>
      <c r="C2052" s="15" t="s">
        <v>5281</v>
      </c>
      <c r="D2052" s="15" t="s">
        <v>5353</v>
      </c>
      <c r="E2052" s="15" t="s">
        <v>5360</v>
      </c>
      <c r="F2052" s="15" t="n">
        <v>0.18</v>
      </c>
      <c r="G2052" s="15" t="s">
        <v>15</v>
      </c>
      <c r="H2052" s="3" t="n">
        <f aca="false">VLOOKUP(E2052,[1]Sayfa5!E$1:H$1048576,4,0)</f>
        <v>32.994</v>
      </c>
      <c r="I2052" s="15" t="n">
        <f aca="false">H2052*(1+F2052)/0.85</f>
        <v>45.8034352941176</v>
      </c>
      <c r="J2052" s="15" t="s">
        <v>2469</v>
      </c>
    </row>
    <row r="2053" customFormat="false" ht="30" hidden="false" customHeight="false" outlineLevel="0" collapsed="false">
      <c r="A2053" s="3" t="s">
        <v>5361</v>
      </c>
      <c r="B2053" s="15" t="s">
        <v>4636</v>
      </c>
      <c r="C2053" s="15" t="s">
        <v>5281</v>
      </c>
      <c r="D2053" s="15" t="s">
        <v>5353</v>
      </c>
      <c r="E2053" s="15" t="s">
        <v>5362</v>
      </c>
      <c r="F2053" s="15" t="n">
        <v>0.18</v>
      </c>
      <c r="G2053" s="15" t="s">
        <v>15</v>
      </c>
      <c r="H2053" s="3" t="n">
        <f aca="false">VLOOKUP(E2053,[1]Sayfa5!E$1:H$1048576,4,0)</f>
        <v>32.148</v>
      </c>
      <c r="I2053" s="15" t="n">
        <f aca="false">H2053*(1+F2053)/0.85</f>
        <v>44.6289882352941</v>
      </c>
      <c r="J2053" s="15" t="s">
        <v>2472</v>
      </c>
    </row>
    <row r="2054" customFormat="false" ht="30" hidden="false" customHeight="false" outlineLevel="0" collapsed="false">
      <c r="A2054" s="3" t="s">
        <v>5363</v>
      </c>
      <c r="B2054" s="15" t="s">
        <v>4636</v>
      </c>
      <c r="C2054" s="15" t="s">
        <v>5281</v>
      </c>
      <c r="D2054" s="15" t="s">
        <v>5353</v>
      </c>
      <c r="E2054" s="15" t="s">
        <v>5364</v>
      </c>
      <c r="F2054" s="15" t="n">
        <v>0.18</v>
      </c>
      <c r="G2054" s="15" t="s">
        <v>15</v>
      </c>
      <c r="H2054" s="3" t="n">
        <f aca="false">VLOOKUP(E2054,[1]Sayfa5!E$1:H$1048576,4,0)</f>
        <v>30.456</v>
      </c>
      <c r="I2054" s="15" t="n">
        <f aca="false">H2054*(1+F2054)/0.85</f>
        <v>42.2800941176471</v>
      </c>
      <c r="J2054" s="15" t="s">
        <v>2475</v>
      </c>
    </row>
    <row r="2055" customFormat="false" ht="30" hidden="false" customHeight="false" outlineLevel="0" collapsed="false">
      <c r="A2055" s="3" t="s">
        <v>5365</v>
      </c>
      <c r="B2055" s="15" t="s">
        <v>4636</v>
      </c>
      <c r="C2055" s="15" t="s">
        <v>5281</v>
      </c>
      <c r="D2055" s="15" t="s">
        <v>5353</v>
      </c>
      <c r="E2055" s="15" t="s">
        <v>5366</v>
      </c>
      <c r="F2055" s="15" t="n">
        <v>0.18</v>
      </c>
      <c r="G2055" s="15" t="s">
        <v>15</v>
      </c>
      <c r="H2055" s="3" t="n">
        <f aca="false">VLOOKUP(E2055,[1]Sayfa5!E$1:H$1048576,4,0)</f>
        <v>29.61</v>
      </c>
      <c r="I2055" s="15" t="n">
        <f aca="false">H2055*(1+F2055)/0.85</f>
        <v>41.1056470588235</v>
      </c>
      <c r="J2055" s="15" t="s">
        <v>2478</v>
      </c>
    </row>
    <row r="2056" customFormat="false" ht="30" hidden="false" customHeight="false" outlineLevel="0" collapsed="false">
      <c r="A2056" s="3" t="s">
        <v>5367</v>
      </c>
      <c r="B2056" s="15" t="s">
        <v>4636</v>
      </c>
      <c r="C2056" s="15" t="s">
        <v>5281</v>
      </c>
      <c r="D2056" s="15" t="s">
        <v>5353</v>
      </c>
      <c r="E2056" s="15" t="s">
        <v>5368</v>
      </c>
      <c r="F2056" s="15" t="n">
        <v>0.18</v>
      </c>
      <c r="G2056" s="15" t="s">
        <v>15</v>
      </c>
      <c r="H2056" s="3" t="n">
        <f aca="false">VLOOKUP(E2056,[1]Sayfa5!E$1:H$1048576,4,0)</f>
        <v>40.608</v>
      </c>
      <c r="I2056" s="15" t="n">
        <f aca="false">H2056*(1+F2056)/0.85</f>
        <v>56.3734588235294</v>
      </c>
      <c r="J2056" s="15" t="s">
        <v>2481</v>
      </c>
    </row>
    <row r="2057" customFormat="false" ht="30" hidden="false" customHeight="false" outlineLevel="0" collapsed="false">
      <c r="A2057" s="3" t="s">
        <v>5369</v>
      </c>
      <c r="B2057" s="15" t="s">
        <v>4636</v>
      </c>
      <c r="C2057" s="15" t="s">
        <v>5281</v>
      </c>
      <c r="D2057" s="15" t="s">
        <v>5353</v>
      </c>
      <c r="E2057" s="15" t="s">
        <v>5370</v>
      </c>
      <c r="F2057" s="15" t="n">
        <v>0.18</v>
      </c>
      <c r="G2057" s="15" t="s">
        <v>15</v>
      </c>
      <c r="H2057" s="3" t="n">
        <f aca="false">VLOOKUP(E2057,[1]Sayfa5!E$1:H$1048576,4,0)</f>
        <v>40.608</v>
      </c>
      <c r="I2057" s="15" t="n">
        <f aca="false">H2057*(1+F2057)/0.85</f>
        <v>56.3734588235294</v>
      </c>
      <c r="J2057" s="15" t="s">
        <v>2484</v>
      </c>
    </row>
    <row r="2058" customFormat="false" ht="30" hidden="false" customHeight="false" outlineLevel="0" collapsed="false">
      <c r="A2058" s="3" t="s">
        <v>5371</v>
      </c>
      <c r="B2058" s="15" t="s">
        <v>4636</v>
      </c>
      <c r="C2058" s="15" t="s">
        <v>5281</v>
      </c>
      <c r="D2058" s="15" t="s">
        <v>5353</v>
      </c>
      <c r="E2058" s="15" t="s">
        <v>5372</v>
      </c>
      <c r="F2058" s="15" t="n">
        <v>0.18</v>
      </c>
      <c r="G2058" s="15" t="s">
        <v>15</v>
      </c>
      <c r="H2058" s="3" t="n">
        <f aca="false">VLOOKUP(E2058,[1]Sayfa5!E$1:H$1048576,4,0)</f>
        <v>40.608</v>
      </c>
      <c r="I2058" s="15" t="n">
        <f aca="false">H2058*(1+F2058)/0.85</f>
        <v>56.3734588235294</v>
      </c>
      <c r="J2058" s="15" t="s">
        <v>2487</v>
      </c>
    </row>
    <row r="2059" customFormat="false" ht="30" hidden="false" customHeight="false" outlineLevel="0" collapsed="false">
      <c r="A2059" s="3" t="s">
        <v>5373</v>
      </c>
      <c r="B2059" s="15" t="s">
        <v>4636</v>
      </c>
      <c r="C2059" s="15" t="s">
        <v>5281</v>
      </c>
      <c r="D2059" s="15" t="s">
        <v>5353</v>
      </c>
      <c r="E2059" s="15" t="s">
        <v>5374</v>
      </c>
      <c r="F2059" s="15" t="n">
        <v>0.18</v>
      </c>
      <c r="G2059" s="15" t="s">
        <v>15</v>
      </c>
      <c r="H2059" s="3" t="n">
        <f aca="false">VLOOKUP(E2059,[1]Sayfa5!E$1:H$1048576,4,0)</f>
        <v>40.608</v>
      </c>
      <c r="I2059" s="15" t="n">
        <f aca="false">H2059*(1+F2059)/0.85</f>
        <v>56.3734588235294</v>
      </c>
      <c r="J2059" s="15" t="s">
        <v>2490</v>
      </c>
    </row>
    <row r="2060" customFormat="false" ht="30" hidden="false" customHeight="false" outlineLevel="0" collapsed="false">
      <c r="A2060" s="3" t="s">
        <v>5375</v>
      </c>
      <c r="B2060" s="15" t="s">
        <v>4636</v>
      </c>
      <c r="C2060" s="15" t="s">
        <v>5281</v>
      </c>
      <c r="D2060" s="15" t="s">
        <v>5353</v>
      </c>
      <c r="E2060" s="15" t="s">
        <v>5376</v>
      </c>
      <c r="F2060" s="15" t="n">
        <v>0.18</v>
      </c>
      <c r="G2060" s="15" t="s">
        <v>15</v>
      </c>
      <c r="H2060" s="3" t="n">
        <f aca="false">VLOOKUP(E2060,[1]Sayfa5!E$1:H$1048576,4,0)</f>
        <v>42.2154</v>
      </c>
      <c r="I2060" s="15" t="n">
        <f aca="false">H2060*(1+F2060)/0.85</f>
        <v>58.6049082352941</v>
      </c>
      <c r="J2060" s="15" t="s">
        <v>2493</v>
      </c>
    </row>
    <row r="2061" customFormat="false" ht="30" hidden="false" customHeight="false" outlineLevel="0" collapsed="false">
      <c r="A2061" s="3" t="s">
        <v>5377</v>
      </c>
      <c r="B2061" s="15" t="s">
        <v>4636</v>
      </c>
      <c r="C2061" s="15" t="s">
        <v>5281</v>
      </c>
      <c r="D2061" s="15" t="s">
        <v>5353</v>
      </c>
      <c r="E2061" s="15" t="s">
        <v>5378</v>
      </c>
      <c r="F2061" s="15" t="n">
        <v>0.18</v>
      </c>
      <c r="G2061" s="15" t="s">
        <v>15</v>
      </c>
      <c r="H2061" s="3" t="n">
        <f aca="false">VLOOKUP(E2061,[1]Sayfa5!E$1:H$1048576,4,0)</f>
        <v>33.417</v>
      </c>
      <c r="I2061" s="15" t="n">
        <f aca="false">H2061*(1+F2061)/0.85</f>
        <v>46.3906588235294</v>
      </c>
      <c r="J2061" s="15" t="s">
        <v>2496</v>
      </c>
    </row>
    <row r="2062" customFormat="false" ht="30" hidden="false" customHeight="false" outlineLevel="0" collapsed="false">
      <c r="A2062" s="3" t="s">
        <v>5379</v>
      </c>
      <c r="B2062" s="15" t="s">
        <v>4636</v>
      </c>
      <c r="C2062" s="15" t="s">
        <v>5281</v>
      </c>
      <c r="D2062" s="15" t="s">
        <v>5353</v>
      </c>
      <c r="E2062" s="15" t="s">
        <v>5380</v>
      </c>
      <c r="F2062" s="15" t="n">
        <v>0.18</v>
      </c>
      <c r="G2062" s="15" t="s">
        <v>15</v>
      </c>
      <c r="H2062" s="3" t="n">
        <f aca="false">VLOOKUP(E2062,[1]Sayfa5!E$1:H$1048576,4,0)</f>
        <v>32.571</v>
      </c>
      <c r="I2062" s="15" t="n">
        <f aca="false">H2062*(1+F2062)/0.85</f>
        <v>45.2162117647059</v>
      </c>
      <c r="J2062" s="15" t="s">
        <v>2500</v>
      </c>
    </row>
    <row r="2063" customFormat="false" ht="30" hidden="false" customHeight="false" outlineLevel="0" collapsed="false">
      <c r="A2063" s="3" t="s">
        <v>5381</v>
      </c>
      <c r="B2063" s="15" t="s">
        <v>4636</v>
      </c>
      <c r="C2063" s="15" t="s">
        <v>5281</v>
      </c>
      <c r="D2063" s="15" t="s">
        <v>5353</v>
      </c>
      <c r="E2063" s="15" t="s">
        <v>5382</v>
      </c>
      <c r="F2063" s="15" t="n">
        <v>0.18</v>
      </c>
      <c r="G2063" s="15" t="s">
        <v>15</v>
      </c>
      <c r="H2063" s="3" t="n">
        <f aca="false">VLOOKUP(E2063,[1]Sayfa5!E$1:H$1048576,4,0)</f>
        <v>28.764</v>
      </c>
      <c r="I2063" s="15" t="n">
        <f aca="false">H2063*(1+F2063)/0.85</f>
        <v>39.9312</v>
      </c>
      <c r="J2063" s="15" t="s">
        <v>2503</v>
      </c>
    </row>
    <row r="2064" customFormat="false" ht="30" hidden="false" customHeight="false" outlineLevel="0" collapsed="false">
      <c r="A2064" s="3" t="s">
        <v>5383</v>
      </c>
      <c r="B2064" s="15" t="s">
        <v>4636</v>
      </c>
      <c r="C2064" s="15" t="s">
        <v>5281</v>
      </c>
      <c r="D2064" s="15" t="s">
        <v>5353</v>
      </c>
      <c r="E2064" s="15" t="s">
        <v>5384</v>
      </c>
      <c r="F2064" s="15" t="n">
        <v>0.18</v>
      </c>
      <c r="G2064" s="15" t="s">
        <v>15</v>
      </c>
      <c r="H2064" s="3" t="n">
        <f aca="false">VLOOKUP(E2064,[1]Sayfa5!E$1:H$1048576,4,0)</f>
        <v>28.764</v>
      </c>
      <c r="I2064" s="15" t="n">
        <f aca="false">H2064*(1+F2064)/0.85</f>
        <v>39.9312</v>
      </c>
      <c r="J2064" s="15" t="s">
        <v>2506</v>
      </c>
    </row>
    <row r="2065" customFormat="false" ht="30" hidden="false" customHeight="false" outlineLevel="0" collapsed="false">
      <c r="A2065" s="3" t="s">
        <v>5385</v>
      </c>
      <c r="B2065" s="15" t="s">
        <v>4636</v>
      </c>
      <c r="C2065" s="15" t="s">
        <v>5281</v>
      </c>
      <c r="D2065" s="15" t="s">
        <v>5353</v>
      </c>
      <c r="E2065" s="15" t="s">
        <v>5386</v>
      </c>
      <c r="F2065" s="15" t="n">
        <v>0.18</v>
      </c>
      <c r="G2065" s="15" t="s">
        <v>15</v>
      </c>
      <c r="H2065" s="3" t="n">
        <f aca="false">VLOOKUP(E2065,[1]Sayfa5!E$1:H$1048576,4,0)</f>
        <v>28.764</v>
      </c>
      <c r="I2065" s="15" t="n">
        <f aca="false">H2065*(1+F2065)/0.85</f>
        <v>39.9312</v>
      </c>
      <c r="J2065" s="15" t="s">
        <v>2509</v>
      </c>
    </row>
    <row r="2066" customFormat="false" ht="30" hidden="false" customHeight="false" outlineLevel="0" collapsed="false">
      <c r="A2066" s="3" t="s">
        <v>5387</v>
      </c>
      <c r="B2066" s="15" t="s">
        <v>4636</v>
      </c>
      <c r="C2066" s="15" t="s">
        <v>5281</v>
      </c>
      <c r="D2066" s="15" t="s">
        <v>5353</v>
      </c>
      <c r="E2066" s="15" t="s">
        <v>5388</v>
      </c>
      <c r="F2066" s="15" t="n">
        <v>0.18</v>
      </c>
      <c r="G2066" s="15" t="s">
        <v>15</v>
      </c>
      <c r="H2066" s="3" t="n">
        <f aca="false">VLOOKUP(E2066,[1]Sayfa5!E$1:H$1048576,4,0)</f>
        <v>43.992</v>
      </c>
      <c r="I2066" s="15" t="n">
        <f aca="false">H2066*(1+F2066)/0.85</f>
        <v>61.0712470588235</v>
      </c>
      <c r="J2066" s="15" t="s">
        <v>2512</v>
      </c>
    </row>
    <row r="2067" customFormat="false" ht="30" hidden="false" customHeight="false" outlineLevel="0" collapsed="false">
      <c r="A2067" s="3" t="s">
        <v>5389</v>
      </c>
      <c r="B2067" s="15" t="s">
        <v>4636</v>
      </c>
      <c r="C2067" s="15" t="s">
        <v>5281</v>
      </c>
      <c r="D2067" s="15" t="s">
        <v>5353</v>
      </c>
      <c r="E2067" s="15" t="s">
        <v>5390</v>
      </c>
      <c r="F2067" s="15" t="n">
        <v>0.18</v>
      </c>
      <c r="G2067" s="15" t="s">
        <v>15</v>
      </c>
      <c r="H2067" s="3" t="n">
        <f aca="false">VLOOKUP(E2067,[1]Sayfa5!E$1:H$1048576,4,0)</f>
        <v>43.992</v>
      </c>
      <c r="I2067" s="15" t="n">
        <f aca="false">H2067*(1+F2067)/0.85</f>
        <v>61.0712470588235</v>
      </c>
      <c r="J2067" s="15" t="s">
        <v>2515</v>
      </c>
    </row>
    <row r="2068" customFormat="false" ht="30" hidden="false" customHeight="false" outlineLevel="0" collapsed="false">
      <c r="A2068" s="3" t="s">
        <v>5391</v>
      </c>
      <c r="B2068" s="15" t="s">
        <v>4636</v>
      </c>
      <c r="C2068" s="15" t="s">
        <v>5281</v>
      </c>
      <c r="D2068" s="15" t="s">
        <v>5353</v>
      </c>
      <c r="E2068" s="15" t="s">
        <v>5392</v>
      </c>
      <c r="F2068" s="15" t="n">
        <v>0.18</v>
      </c>
      <c r="G2068" s="15" t="s">
        <v>15</v>
      </c>
      <c r="H2068" s="3" t="n">
        <f aca="false">VLOOKUP(E2068,[1]Sayfa5!E$1:H$1048576,4,0)</f>
        <v>43.992</v>
      </c>
      <c r="I2068" s="15" t="n">
        <f aca="false">H2068*(1+F2068)/0.85</f>
        <v>61.0712470588235</v>
      </c>
      <c r="J2068" s="15" t="s">
        <v>2518</v>
      </c>
    </row>
    <row r="2069" customFormat="false" ht="15" hidden="false" customHeight="false" outlineLevel="0" collapsed="false">
      <c r="A2069" s="3" t="s">
        <v>5393</v>
      </c>
      <c r="B2069" s="15" t="s">
        <v>4636</v>
      </c>
      <c r="C2069" s="15" t="s">
        <v>5281</v>
      </c>
      <c r="D2069" s="15" t="s">
        <v>5394</v>
      </c>
      <c r="E2069" s="15" t="s">
        <v>5395</v>
      </c>
      <c r="F2069" s="15" t="n">
        <v>0.18</v>
      </c>
      <c r="G2069" s="15" t="s">
        <v>15</v>
      </c>
      <c r="H2069" s="15" t="n">
        <v>11.3832</v>
      </c>
      <c r="I2069" s="15" t="n">
        <f aca="false">H2069*(1+F2069)/0.85</f>
        <v>15.80256</v>
      </c>
      <c r="J2069" s="50" t="s">
        <v>4642</v>
      </c>
    </row>
    <row r="2070" customFormat="false" ht="15" hidden="false" customHeight="false" outlineLevel="0" collapsed="false">
      <c r="A2070" s="3" t="s">
        <v>5396</v>
      </c>
      <c r="B2070" s="15" t="s">
        <v>4636</v>
      </c>
      <c r="C2070" s="15" t="s">
        <v>5281</v>
      </c>
      <c r="D2070" s="15" t="s">
        <v>5394</v>
      </c>
      <c r="E2070" s="15" t="s">
        <v>5397</v>
      </c>
      <c r="F2070" s="15" t="n">
        <v>0.18</v>
      </c>
      <c r="G2070" s="15" t="s">
        <v>15</v>
      </c>
      <c r="H2070" s="15" t="n">
        <v>11.3832</v>
      </c>
      <c r="I2070" s="15" t="n">
        <f aca="false">H2070*(1+F2070)/0.85</f>
        <v>15.80256</v>
      </c>
      <c r="J2070" s="50" t="s">
        <v>4642</v>
      </c>
    </row>
    <row r="2071" customFormat="false" ht="15" hidden="false" customHeight="false" outlineLevel="0" collapsed="false">
      <c r="A2071" s="3" t="s">
        <v>5398</v>
      </c>
      <c r="B2071" s="15" t="s">
        <v>4636</v>
      </c>
      <c r="C2071" s="15" t="s">
        <v>5281</v>
      </c>
      <c r="D2071" s="15" t="s">
        <v>5394</v>
      </c>
      <c r="E2071" s="15" t="s">
        <v>5399</v>
      </c>
      <c r="F2071" s="15" t="n">
        <v>0.18</v>
      </c>
      <c r="G2071" s="15" t="s">
        <v>15</v>
      </c>
      <c r="H2071" s="15" t="n">
        <v>11.3832</v>
      </c>
      <c r="I2071" s="15" t="n">
        <f aca="false">H2071*(1+F2071)/0.85</f>
        <v>15.80256</v>
      </c>
      <c r="J2071" s="50" t="s">
        <v>4642</v>
      </c>
    </row>
    <row r="2072" customFormat="false" ht="15" hidden="false" customHeight="false" outlineLevel="0" collapsed="false">
      <c r="A2072" s="3" t="s">
        <v>5400</v>
      </c>
      <c r="B2072" s="15" t="s">
        <v>4636</v>
      </c>
      <c r="C2072" s="15" t="s">
        <v>5281</v>
      </c>
      <c r="D2072" s="15" t="s">
        <v>5394</v>
      </c>
      <c r="E2072" s="15" t="s">
        <v>5401</v>
      </c>
      <c r="F2072" s="15" t="n">
        <v>0.18</v>
      </c>
      <c r="G2072" s="15" t="s">
        <v>15</v>
      </c>
      <c r="H2072" s="15" t="n">
        <v>4.7709</v>
      </c>
      <c r="I2072" s="15" t="n">
        <f aca="false">H2072*(1+F2072)/0.85</f>
        <v>6.62313176470588</v>
      </c>
      <c r="J2072" s="50" t="s">
        <v>4642</v>
      </c>
    </row>
    <row r="2073" customFormat="false" ht="15" hidden="false" customHeight="false" outlineLevel="0" collapsed="false">
      <c r="A2073" s="3" t="s">
        <v>5402</v>
      </c>
      <c r="B2073" s="15" t="s">
        <v>4636</v>
      </c>
      <c r="C2073" s="15" t="s">
        <v>5281</v>
      </c>
      <c r="D2073" s="15" t="s">
        <v>5394</v>
      </c>
      <c r="E2073" s="15" t="s">
        <v>5403</v>
      </c>
      <c r="F2073" s="15" t="n">
        <v>0.18</v>
      </c>
      <c r="G2073" s="15" t="s">
        <v>15</v>
      </c>
      <c r="H2073" s="15" t="n">
        <v>4.7709</v>
      </c>
      <c r="I2073" s="15" t="n">
        <f aca="false">H2073*(1+F2073)/0.85</f>
        <v>6.62313176470588</v>
      </c>
      <c r="J2073" s="50" t="s">
        <v>4642</v>
      </c>
    </row>
    <row r="2074" customFormat="false" ht="15" hidden="false" customHeight="false" outlineLevel="0" collapsed="false">
      <c r="A2074" s="3" t="s">
        <v>5404</v>
      </c>
      <c r="B2074" s="15" t="s">
        <v>4636</v>
      </c>
      <c r="C2074" s="15" t="s">
        <v>5281</v>
      </c>
      <c r="D2074" s="15" t="s">
        <v>5394</v>
      </c>
      <c r="E2074" s="15" t="s">
        <v>5405</v>
      </c>
      <c r="F2074" s="15" t="n">
        <v>0.18</v>
      </c>
      <c r="G2074" s="15" t="s">
        <v>15</v>
      </c>
      <c r="H2074" s="15" t="n">
        <v>4.7709</v>
      </c>
      <c r="I2074" s="15" t="n">
        <f aca="false">H2074*(1+F2074)/0.85</f>
        <v>6.62313176470588</v>
      </c>
      <c r="J2074" s="50" t="s">
        <v>4642</v>
      </c>
    </row>
    <row r="2075" customFormat="false" ht="15" hidden="false" customHeight="false" outlineLevel="0" collapsed="false">
      <c r="A2075" s="3" t="s">
        <v>5406</v>
      </c>
      <c r="B2075" s="15" t="s">
        <v>4636</v>
      </c>
      <c r="C2075" s="15" t="s">
        <v>5281</v>
      </c>
      <c r="D2075" s="15" t="s">
        <v>5394</v>
      </c>
      <c r="E2075" s="15" t="s">
        <v>5407</v>
      </c>
      <c r="F2075" s="15" t="n">
        <v>0.18</v>
      </c>
      <c r="G2075" s="15" t="s">
        <v>15</v>
      </c>
      <c r="H2075" s="15" t="n">
        <v>4.7709</v>
      </c>
      <c r="I2075" s="15" t="n">
        <f aca="false">H2075*(1+F2075)/0.85</f>
        <v>6.62313176470588</v>
      </c>
      <c r="J2075" s="50" t="s">
        <v>4642</v>
      </c>
    </row>
    <row r="2076" customFormat="false" ht="15" hidden="false" customHeight="false" outlineLevel="0" collapsed="false">
      <c r="A2076" s="3" t="s">
        <v>5408</v>
      </c>
      <c r="B2076" s="15" t="s">
        <v>4636</v>
      </c>
      <c r="C2076" s="15" t="s">
        <v>5281</v>
      </c>
      <c r="D2076" s="15" t="s">
        <v>5394</v>
      </c>
      <c r="E2076" s="15" t="s">
        <v>5409</v>
      </c>
      <c r="F2076" s="15" t="n">
        <v>0.18</v>
      </c>
      <c r="G2076" s="15" t="s">
        <v>15</v>
      </c>
      <c r="H2076" s="15" t="n">
        <v>6.6123</v>
      </c>
      <c r="I2076" s="15" t="n">
        <f aca="false">H2076*(1+F2076)/0.85</f>
        <v>9.17942823529412</v>
      </c>
      <c r="J2076" s="50" t="s">
        <v>4642</v>
      </c>
    </row>
    <row r="2077" customFormat="false" ht="15" hidden="false" customHeight="false" outlineLevel="0" collapsed="false">
      <c r="A2077" s="3" t="s">
        <v>5410</v>
      </c>
      <c r="B2077" s="15" t="s">
        <v>4636</v>
      </c>
      <c r="C2077" s="15" t="s">
        <v>5281</v>
      </c>
      <c r="D2077" s="15" t="s">
        <v>5394</v>
      </c>
      <c r="E2077" s="15" t="s">
        <v>5411</v>
      </c>
      <c r="F2077" s="15" t="n">
        <v>0.18</v>
      </c>
      <c r="G2077" s="15" t="s">
        <v>15</v>
      </c>
      <c r="H2077" s="15" t="n">
        <v>11.2995</v>
      </c>
      <c r="I2077" s="15" t="n">
        <f aca="false">H2077*(1+F2077)/0.85</f>
        <v>15.6863647058824</v>
      </c>
      <c r="J2077" s="50" t="s">
        <v>4642</v>
      </c>
    </row>
    <row r="2078" customFormat="false" ht="15" hidden="false" customHeight="false" outlineLevel="0" collapsed="false">
      <c r="A2078" s="3" t="s">
        <v>5412</v>
      </c>
      <c r="B2078" s="15" t="s">
        <v>4636</v>
      </c>
      <c r="C2078" s="15" t="s">
        <v>5281</v>
      </c>
      <c r="D2078" s="15" t="s">
        <v>5394</v>
      </c>
      <c r="E2078" s="15" t="s">
        <v>5413</v>
      </c>
      <c r="F2078" s="15" t="n">
        <v>0.18</v>
      </c>
      <c r="G2078" s="15" t="s">
        <v>15</v>
      </c>
      <c r="H2078" s="15" t="n">
        <v>13.5594</v>
      </c>
      <c r="I2078" s="15" t="n">
        <f aca="false">H2078*(1+F2078)/0.85</f>
        <v>18.8236376470588</v>
      </c>
      <c r="J2078" s="50" t="s">
        <v>4642</v>
      </c>
    </row>
    <row r="2079" customFormat="false" ht="15" hidden="false" customHeight="false" outlineLevel="0" collapsed="false">
      <c r="A2079" s="3" t="s">
        <v>5414</v>
      </c>
      <c r="B2079" s="15" t="s">
        <v>4636</v>
      </c>
      <c r="C2079" s="15" t="s">
        <v>5281</v>
      </c>
      <c r="D2079" s="15" t="s">
        <v>5394</v>
      </c>
      <c r="E2079" s="15" t="s">
        <v>5415</v>
      </c>
      <c r="F2079" s="15" t="n">
        <v>0.18</v>
      </c>
      <c r="G2079" s="15" t="s">
        <v>15</v>
      </c>
      <c r="H2079" s="15" t="n">
        <v>13.5594</v>
      </c>
      <c r="I2079" s="15" t="n">
        <f aca="false">H2079*(1+F2079)/0.85</f>
        <v>18.8236376470588</v>
      </c>
      <c r="J2079" s="50" t="s">
        <v>4642</v>
      </c>
    </row>
    <row r="2080" customFormat="false" ht="15" hidden="false" customHeight="false" outlineLevel="0" collapsed="false">
      <c r="A2080" s="3" t="s">
        <v>5416</v>
      </c>
      <c r="B2080" s="15" t="s">
        <v>4636</v>
      </c>
      <c r="C2080" s="15" t="s">
        <v>5281</v>
      </c>
      <c r="D2080" s="15" t="s">
        <v>5394</v>
      </c>
      <c r="E2080" s="15" t="s">
        <v>5417</v>
      </c>
      <c r="F2080" s="15" t="n">
        <v>0.18</v>
      </c>
      <c r="G2080" s="15" t="s">
        <v>15</v>
      </c>
      <c r="H2080" s="15" t="n">
        <v>13.5594</v>
      </c>
      <c r="I2080" s="15" t="n">
        <f aca="false">H2080*(1+F2080)/0.85</f>
        <v>18.8236376470588</v>
      </c>
      <c r="J2080" s="50" t="s">
        <v>4642</v>
      </c>
    </row>
    <row r="2081" customFormat="false" ht="15" hidden="false" customHeight="false" outlineLevel="0" collapsed="false">
      <c r="A2081" s="3" t="s">
        <v>5418</v>
      </c>
      <c r="B2081" s="15" t="s">
        <v>4636</v>
      </c>
      <c r="C2081" s="15" t="s">
        <v>5281</v>
      </c>
      <c r="D2081" s="15" t="s">
        <v>5394</v>
      </c>
      <c r="E2081" s="15" t="s">
        <v>5419</v>
      </c>
      <c r="F2081" s="15" t="n">
        <v>0.18</v>
      </c>
      <c r="G2081" s="15" t="s">
        <v>15</v>
      </c>
      <c r="H2081" s="15" t="n">
        <v>13.5594</v>
      </c>
      <c r="I2081" s="15" t="n">
        <f aca="false">H2081*(1+F2081)/0.85</f>
        <v>18.8236376470588</v>
      </c>
      <c r="J2081" s="50" t="s">
        <v>4642</v>
      </c>
    </row>
    <row r="2082" customFormat="false" ht="15" hidden="false" customHeight="false" outlineLevel="0" collapsed="false">
      <c r="A2082" s="3" t="s">
        <v>5420</v>
      </c>
      <c r="B2082" s="15" t="s">
        <v>4636</v>
      </c>
      <c r="C2082" s="15" t="s">
        <v>5281</v>
      </c>
      <c r="D2082" s="15" t="s">
        <v>5394</v>
      </c>
      <c r="E2082" s="15" t="s">
        <v>5421</v>
      </c>
      <c r="F2082" s="15" t="n">
        <v>0.18</v>
      </c>
      <c r="G2082" s="15" t="s">
        <v>15</v>
      </c>
      <c r="H2082" s="15" t="n">
        <v>13.5594</v>
      </c>
      <c r="I2082" s="15" t="n">
        <f aca="false">H2082*(1+F2082)/0.85</f>
        <v>18.8236376470588</v>
      </c>
      <c r="J2082" s="50" t="s">
        <v>4642</v>
      </c>
    </row>
    <row r="2083" customFormat="false" ht="15" hidden="false" customHeight="false" outlineLevel="0" collapsed="false">
      <c r="A2083" s="3" t="s">
        <v>5422</v>
      </c>
      <c r="B2083" s="15" t="s">
        <v>4636</v>
      </c>
      <c r="C2083" s="15" t="s">
        <v>5281</v>
      </c>
      <c r="D2083" s="15" t="s">
        <v>5394</v>
      </c>
      <c r="E2083" s="15" t="s">
        <v>5423</v>
      </c>
      <c r="F2083" s="15" t="n">
        <v>0.18</v>
      </c>
      <c r="G2083" s="15" t="s">
        <v>15</v>
      </c>
      <c r="H2083" s="15" t="n">
        <v>13.5594</v>
      </c>
      <c r="I2083" s="15" t="n">
        <f aca="false">H2083*(1+F2083)/0.85</f>
        <v>18.8236376470588</v>
      </c>
      <c r="J2083" s="50" t="s">
        <v>4642</v>
      </c>
    </row>
    <row r="2084" customFormat="false" ht="15" hidden="false" customHeight="false" outlineLevel="0" collapsed="false">
      <c r="A2084" s="3" t="s">
        <v>5424</v>
      </c>
      <c r="B2084" s="15" t="s">
        <v>4636</v>
      </c>
      <c r="C2084" s="15" t="s">
        <v>5281</v>
      </c>
      <c r="D2084" s="15" t="s">
        <v>5394</v>
      </c>
      <c r="E2084" s="15" t="s">
        <v>5425</v>
      </c>
      <c r="F2084" s="15" t="n">
        <v>0.18</v>
      </c>
      <c r="G2084" s="15" t="s">
        <v>15</v>
      </c>
      <c r="H2084" s="15" t="n">
        <v>13.5594</v>
      </c>
      <c r="I2084" s="15" t="n">
        <f aca="false">H2084*(1+F2084)/0.85</f>
        <v>18.8236376470588</v>
      </c>
      <c r="J2084" s="50" t="s">
        <v>4642</v>
      </c>
    </row>
    <row r="2085" customFormat="false" ht="15" hidden="false" customHeight="false" outlineLevel="0" collapsed="false">
      <c r="A2085" s="3" t="s">
        <v>5426</v>
      </c>
      <c r="B2085" s="15" t="s">
        <v>4636</v>
      </c>
      <c r="C2085" s="15" t="s">
        <v>5281</v>
      </c>
      <c r="D2085" s="15" t="s">
        <v>5394</v>
      </c>
      <c r="E2085" s="15" t="s">
        <v>5427</v>
      </c>
      <c r="F2085" s="15" t="n">
        <v>0.18</v>
      </c>
      <c r="G2085" s="15" t="s">
        <v>15</v>
      </c>
      <c r="H2085" s="15" t="n">
        <v>15.1497</v>
      </c>
      <c r="I2085" s="15" t="n">
        <f aca="false">H2085*(1+F2085)/0.85</f>
        <v>21.0313482352941</v>
      </c>
      <c r="J2085" s="50" t="s">
        <v>4642</v>
      </c>
    </row>
    <row r="2086" customFormat="false" ht="15" hidden="false" customHeight="false" outlineLevel="0" collapsed="false">
      <c r="A2086" s="3" t="s">
        <v>5428</v>
      </c>
      <c r="B2086" s="15" t="s">
        <v>4636</v>
      </c>
      <c r="C2086" s="15" t="s">
        <v>5281</v>
      </c>
      <c r="D2086" s="15" t="s">
        <v>5394</v>
      </c>
      <c r="E2086" s="15" t="s">
        <v>5429</v>
      </c>
      <c r="F2086" s="15" t="n">
        <v>0.18</v>
      </c>
      <c r="G2086" s="15" t="s">
        <v>15</v>
      </c>
      <c r="H2086" s="15" t="n">
        <v>27.2025</v>
      </c>
      <c r="I2086" s="15" t="n">
        <f aca="false">H2086*(1+F2086)/0.85</f>
        <v>37.7634705882353</v>
      </c>
      <c r="J2086" s="50" t="s">
        <v>4642</v>
      </c>
    </row>
    <row r="2087" customFormat="false" ht="15" hidden="false" customHeight="false" outlineLevel="0" collapsed="false">
      <c r="A2087" s="3" t="s">
        <v>5430</v>
      </c>
      <c r="B2087" s="15" t="s">
        <v>4636</v>
      </c>
      <c r="C2087" s="15" t="s">
        <v>5281</v>
      </c>
      <c r="D2087" s="15" t="s">
        <v>5394</v>
      </c>
      <c r="E2087" s="15" t="s">
        <v>5431</v>
      </c>
      <c r="F2087" s="15" t="n">
        <v>0.18</v>
      </c>
      <c r="G2087" s="15" t="s">
        <v>15</v>
      </c>
      <c r="H2087" s="15" t="n">
        <v>27.2025</v>
      </c>
      <c r="I2087" s="15" t="n">
        <f aca="false">H2087*(1+F2087)/0.85</f>
        <v>37.7634705882353</v>
      </c>
      <c r="J2087" s="50" t="s">
        <v>4642</v>
      </c>
    </row>
    <row r="2088" customFormat="false" ht="15" hidden="false" customHeight="false" outlineLevel="0" collapsed="false">
      <c r="A2088" s="3" t="s">
        <v>5432</v>
      </c>
      <c r="B2088" s="15" t="s">
        <v>4636</v>
      </c>
      <c r="C2088" s="15" t="s">
        <v>5281</v>
      </c>
      <c r="D2088" s="15" t="s">
        <v>5394</v>
      </c>
      <c r="E2088" s="15" t="s">
        <v>5433</v>
      </c>
      <c r="F2088" s="15" t="n">
        <v>0.18</v>
      </c>
      <c r="G2088" s="15" t="s">
        <v>15</v>
      </c>
      <c r="H2088" s="15" t="n">
        <v>27.2025</v>
      </c>
      <c r="I2088" s="15" t="n">
        <f aca="false">H2088*(1+F2088)/0.85</f>
        <v>37.7634705882353</v>
      </c>
      <c r="J2088" s="50" t="s">
        <v>4642</v>
      </c>
    </row>
    <row r="2089" customFormat="false" ht="15" hidden="false" customHeight="false" outlineLevel="0" collapsed="false">
      <c r="A2089" s="3" t="s">
        <v>5434</v>
      </c>
      <c r="B2089" s="15" t="s">
        <v>4636</v>
      </c>
      <c r="C2089" s="15" t="s">
        <v>5281</v>
      </c>
      <c r="D2089" s="15" t="s">
        <v>5394</v>
      </c>
      <c r="E2089" s="15" t="s">
        <v>5435</v>
      </c>
      <c r="F2089" s="15" t="n">
        <v>0.18</v>
      </c>
      <c r="G2089" s="15" t="s">
        <v>15</v>
      </c>
      <c r="H2089" s="15" t="n">
        <v>29.295</v>
      </c>
      <c r="I2089" s="15" t="n">
        <f aca="false">H2089*(1+F2089)/0.85</f>
        <v>40.6683529411765</v>
      </c>
      <c r="J2089" s="50" t="s">
        <v>4642</v>
      </c>
    </row>
    <row r="2090" customFormat="false" ht="15" hidden="false" customHeight="false" outlineLevel="0" collapsed="false">
      <c r="A2090" s="3" t="s">
        <v>5436</v>
      </c>
      <c r="B2090" s="15" t="s">
        <v>4636</v>
      </c>
      <c r="C2090" s="15" t="s">
        <v>5281</v>
      </c>
      <c r="D2090" s="15" t="s">
        <v>5394</v>
      </c>
      <c r="E2090" s="15" t="s">
        <v>5437</v>
      </c>
      <c r="F2090" s="15" t="n">
        <v>0.18</v>
      </c>
      <c r="G2090" s="15" t="s">
        <v>15</v>
      </c>
      <c r="H2090" s="15" t="n">
        <v>29.295</v>
      </c>
      <c r="I2090" s="15" t="n">
        <f aca="false">H2090*(1+F2090)/0.85</f>
        <v>40.6683529411765</v>
      </c>
      <c r="J2090" s="50" t="s">
        <v>4642</v>
      </c>
    </row>
    <row r="2091" customFormat="false" ht="15" hidden="false" customHeight="false" outlineLevel="0" collapsed="false">
      <c r="A2091" s="3" t="s">
        <v>5438</v>
      </c>
      <c r="B2091" s="15" t="s">
        <v>4636</v>
      </c>
      <c r="C2091" s="15" t="s">
        <v>5281</v>
      </c>
      <c r="D2091" s="15" t="s">
        <v>5394</v>
      </c>
      <c r="E2091" s="15" t="s">
        <v>5439</v>
      </c>
      <c r="F2091" s="15" t="n">
        <v>0.18</v>
      </c>
      <c r="G2091" s="15" t="s">
        <v>15</v>
      </c>
      <c r="H2091" s="15" t="n">
        <v>29.295</v>
      </c>
      <c r="I2091" s="15" t="n">
        <f aca="false">H2091*(1+F2091)/0.85</f>
        <v>40.6683529411765</v>
      </c>
      <c r="J2091" s="50" t="s">
        <v>4642</v>
      </c>
    </row>
    <row r="2092" customFormat="false" ht="15" hidden="false" customHeight="false" outlineLevel="0" collapsed="false">
      <c r="A2092" s="3" t="s">
        <v>5440</v>
      </c>
      <c r="B2092" s="15" t="s">
        <v>4636</v>
      </c>
      <c r="C2092" s="15" t="s">
        <v>5281</v>
      </c>
      <c r="D2092" s="15" t="s">
        <v>5394</v>
      </c>
      <c r="E2092" s="15" t="s">
        <v>5441</v>
      </c>
      <c r="F2092" s="15" t="n">
        <v>0.18</v>
      </c>
      <c r="G2092" s="15" t="s">
        <v>15</v>
      </c>
      <c r="H2092" s="15" t="n">
        <v>29.295</v>
      </c>
      <c r="I2092" s="15" t="n">
        <f aca="false">H2092*(1+F2092)/0.85</f>
        <v>40.6683529411765</v>
      </c>
      <c r="J2092" s="50" t="s">
        <v>4642</v>
      </c>
    </row>
    <row r="2093" customFormat="false" ht="15" hidden="false" customHeight="false" outlineLevel="0" collapsed="false">
      <c r="A2093" s="3" t="s">
        <v>5442</v>
      </c>
      <c r="B2093" s="15" t="s">
        <v>4636</v>
      </c>
      <c r="C2093" s="15" t="s">
        <v>5281</v>
      </c>
      <c r="D2093" s="15" t="s">
        <v>5394</v>
      </c>
      <c r="E2093" s="15" t="s">
        <v>5443</v>
      </c>
      <c r="F2093" s="15" t="n">
        <v>0.18</v>
      </c>
      <c r="G2093" s="15" t="s">
        <v>15</v>
      </c>
      <c r="H2093" s="15" t="n">
        <v>29.295</v>
      </c>
      <c r="I2093" s="15" t="n">
        <f aca="false">H2093*(1+F2093)/0.85</f>
        <v>40.6683529411765</v>
      </c>
      <c r="J2093" s="50" t="s">
        <v>4642</v>
      </c>
    </row>
    <row r="2094" customFormat="false" ht="15" hidden="false" customHeight="false" outlineLevel="0" collapsed="false">
      <c r="A2094" s="3" t="s">
        <v>5444</v>
      </c>
      <c r="B2094" s="15" t="s">
        <v>4636</v>
      </c>
      <c r="C2094" s="15" t="s">
        <v>5281</v>
      </c>
      <c r="D2094" s="15" t="s">
        <v>5394</v>
      </c>
      <c r="E2094" s="15" t="s">
        <v>5445</v>
      </c>
      <c r="F2094" s="15" t="n">
        <v>0.18</v>
      </c>
      <c r="G2094" s="15" t="s">
        <v>15</v>
      </c>
      <c r="H2094" s="15" t="n">
        <v>29.295</v>
      </c>
      <c r="I2094" s="15" t="n">
        <f aca="false">H2094*(1+F2094)/0.85</f>
        <v>40.6683529411765</v>
      </c>
      <c r="J2094" s="50" t="s">
        <v>4642</v>
      </c>
    </row>
    <row r="2095" customFormat="false" ht="15" hidden="false" customHeight="false" outlineLevel="0" collapsed="false">
      <c r="A2095" s="3" t="s">
        <v>5446</v>
      </c>
      <c r="B2095" s="15" t="s">
        <v>4636</v>
      </c>
      <c r="C2095" s="15" t="s">
        <v>5281</v>
      </c>
      <c r="D2095" s="15" t="s">
        <v>5394</v>
      </c>
      <c r="E2095" s="15" t="s">
        <v>5447</v>
      </c>
      <c r="F2095" s="15" t="n">
        <v>0.18</v>
      </c>
      <c r="G2095" s="15" t="s">
        <v>15</v>
      </c>
      <c r="H2095" s="15" t="n">
        <v>29.295</v>
      </c>
      <c r="I2095" s="15" t="n">
        <f aca="false">H2095*(1+F2095)/0.85</f>
        <v>40.6683529411765</v>
      </c>
      <c r="J2095" s="50" t="s">
        <v>4642</v>
      </c>
    </row>
    <row r="2096" customFormat="false" ht="15" hidden="false" customHeight="false" outlineLevel="0" collapsed="false">
      <c r="A2096" s="3" t="s">
        <v>5448</v>
      </c>
      <c r="B2096" s="15" t="s">
        <v>4636</v>
      </c>
      <c r="C2096" s="15" t="s">
        <v>5281</v>
      </c>
      <c r="D2096" s="15" t="s">
        <v>5394</v>
      </c>
      <c r="E2096" s="15" t="s">
        <v>5449</v>
      </c>
      <c r="F2096" s="15" t="n">
        <v>0.18</v>
      </c>
      <c r="G2096" s="15" t="s">
        <v>15</v>
      </c>
      <c r="H2096" s="15" t="n">
        <v>29.295</v>
      </c>
      <c r="I2096" s="15" t="n">
        <f aca="false">H2096*(1+F2096)/0.85</f>
        <v>40.6683529411765</v>
      </c>
      <c r="J2096" s="50" t="s">
        <v>4642</v>
      </c>
    </row>
    <row r="2097" customFormat="false" ht="15" hidden="false" customHeight="false" outlineLevel="0" collapsed="false">
      <c r="A2097" s="3" t="s">
        <v>5450</v>
      </c>
      <c r="B2097" s="15" t="s">
        <v>4636</v>
      </c>
      <c r="C2097" s="15" t="s">
        <v>5281</v>
      </c>
      <c r="D2097" s="15" t="s">
        <v>5394</v>
      </c>
      <c r="E2097" s="15" t="s">
        <v>5451</v>
      </c>
      <c r="F2097" s="15" t="n">
        <v>0.18</v>
      </c>
      <c r="G2097" s="15" t="s">
        <v>15</v>
      </c>
      <c r="H2097" s="15" t="n">
        <v>31.3875</v>
      </c>
      <c r="I2097" s="15" t="n">
        <f aca="false">H2097*(1+F2097)/0.85</f>
        <v>43.5732352941177</v>
      </c>
      <c r="J2097" s="50" t="s">
        <v>4642</v>
      </c>
    </row>
    <row r="2098" customFormat="false" ht="15" hidden="false" customHeight="false" outlineLevel="0" collapsed="false">
      <c r="A2098" s="3" t="s">
        <v>5452</v>
      </c>
      <c r="B2098" s="15" t="s">
        <v>4636</v>
      </c>
      <c r="C2098" s="15" t="s">
        <v>5281</v>
      </c>
      <c r="D2098" s="15" t="s">
        <v>5394</v>
      </c>
      <c r="E2098" s="15" t="s">
        <v>5453</v>
      </c>
      <c r="F2098" s="15" t="n">
        <v>0.18</v>
      </c>
      <c r="G2098" s="15" t="s">
        <v>15</v>
      </c>
      <c r="H2098" s="15" t="n">
        <v>31.3875</v>
      </c>
      <c r="I2098" s="15" t="n">
        <f aca="false">H2098*(1+F2098)/0.85</f>
        <v>43.5732352941177</v>
      </c>
      <c r="J2098" s="50" t="s">
        <v>4642</v>
      </c>
    </row>
    <row r="2099" customFormat="false" ht="15" hidden="false" customHeight="false" outlineLevel="0" collapsed="false">
      <c r="A2099" s="3" t="s">
        <v>5454</v>
      </c>
      <c r="B2099" s="15" t="s">
        <v>4636</v>
      </c>
      <c r="C2099" s="15" t="s">
        <v>5281</v>
      </c>
      <c r="D2099" s="15" t="s">
        <v>5394</v>
      </c>
      <c r="E2099" s="15" t="s">
        <v>5455</v>
      </c>
      <c r="F2099" s="15" t="n">
        <v>0.18</v>
      </c>
      <c r="G2099" s="15" t="s">
        <v>15</v>
      </c>
      <c r="H2099" s="15" t="n">
        <v>31.3875</v>
      </c>
      <c r="I2099" s="15" t="n">
        <f aca="false">H2099*(1+F2099)/0.85</f>
        <v>43.5732352941177</v>
      </c>
      <c r="J2099" s="50" t="s">
        <v>4642</v>
      </c>
    </row>
    <row r="2100" customFormat="false" ht="15" hidden="false" customHeight="false" outlineLevel="0" collapsed="false">
      <c r="A2100" s="3" t="s">
        <v>5456</v>
      </c>
      <c r="B2100" s="15" t="s">
        <v>4636</v>
      </c>
      <c r="C2100" s="15" t="s">
        <v>5281</v>
      </c>
      <c r="D2100" s="15" t="s">
        <v>5394</v>
      </c>
      <c r="E2100" s="15" t="s">
        <v>5457</v>
      </c>
      <c r="F2100" s="15" t="n">
        <v>0.18</v>
      </c>
      <c r="G2100" s="15" t="s">
        <v>15</v>
      </c>
      <c r="H2100" s="15" t="n">
        <v>31.3875</v>
      </c>
      <c r="I2100" s="15" t="n">
        <f aca="false">H2100*(1+F2100)/0.85</f>
        <v>43.5732352941177</v>
      </c>
      <c r="J2100" s="50" t="s">
        <v>4642</v>
      </c>
    </row>
    <row r="2101" customFormat="false" ht="15" hidden="false" customHeight="false" outlineLevel="0" collapsed="false">
      <c r="A2101" s="3" t="s">
        <v>5458</v>
      </c>
      <c r="B2101" s="15" t="s">
        <v>4636</v>
      </c>
      <c r="C2101" s="15" t="s">
        <v>5281</v>
      </c>
      <c r="D2101" s="15" t="s">
        <v>5394</v>
      </c>
      <c r="E2101" s="15" t="s">
        <v>5459</v>
      </c>
      <c r="F2101" s="15" t="n">
        <v>0.18</v>
      </c>
      <c r="G2101" s="15" t="s">
        <v>15</v>
      </c>
      <c r="H2101" s="15" t="n">
        <v>31.3875</v>
      </c>
      <c r="I2101" s="15" t="n">
        <f aca="false">H2101*(1+F2101)/0.85</f>
        <v>43.5732352941177</v>
      </c>
      <c r="J2101" s="50" t="s">
        <v>4642</v>
      </c>
    </row>
    <row r="2102" customFormat="false" ht="15" hidden="false" customHeight="false" outlineLevel="0" collapsed="false">
      <c r="A2102" s="3" t="s">
        <v>5460</v>
      </c>
      <c r="B2102" s="15" t="s">
        <v>4636</v>
      </c>
      <c r="C2102" s="15" t="s">
        <v>5281</v>
      </c>
      <c r="D2102" s="15" t="s">
        <v>5394</v>
      </c>
      <c r="E2102" s="15" t="s">
        <v>5461</v>
      </c>
      <c r="F2102" s="15" t="n">
        <v>0.18</v>
      </c>
      <c r="G2102" s="15" t="s">
        <v>15</v>
      </c>
      <c r="H2102" s="15" t="n">
        <v>31.3875</v>
      </c>
      <c r="I2102" s="15" t="n">
        <f aca="false">H2102*(1+F2102)/0.85</f>
        <v>43.5732352941177</v>
      </c>
      <c r="J2102" s="50" t="s">
        <v>4642</v>
      </c>
    </row>
    <row r="2103" customFormat="false" ht="15" hidden="false" customHeight="false" outlineLevel="0" collapsed="false">
      <c r="A2103" s="3" t="s">
        <v>5462</v>
      </c>
      <c r="B2103" s="15" t="s">
        <v>4636</v>
      </c>
      <c r="C2103" s="15" t="s">
        <v>5281</v>
      </c>
      <c r="D2103" s="15" t="s">
        <v>5394</v>
      </c>
      <c r="E2103" s="15" t="s">
        <v>5463</v>
      </c>
      <c r="F2103" s="15" t="n">
        <v>0.18</v>
      </c>
      <c r="G2103" s="15" t="s">
        <v>15</v>
      </c>
      <c r="H2103" s="15" t="n">
        <v>31.3875</v>
      </c>
      <c r="I2103" s="15" t="n">
        <f aca="false">H2103*(1+F2103)/0.85</f>
        <v>43.5732352941177</v>
      </c>
      <c r="J2103" s="50" t="s">
        <v>4642</v>
      </c>
    </row>
    <row r="2104" customFormat="false" ht="15" hidden="false" customHeight="false" outlineLevel="0" collapsed="false">
      <c r="A2104" s="3" t="s">
        <v>5464</v>
      </c>
      <c r="B2104" s="15" t="s">
        <v>4636</v>
      </c>
      <c r="C2104" s="15" t="s">
        <v>5281</v>
      </c>
      <c r="D2104" s="15" t="s">
        <v>5394</v>
      </c>
      <c r="E2104" s="15" t="s">
        <v>5465</v>
      </c>
      <c r="F2104" s="15" t="n">
        <v>0.18</v>
      </c>
      <c r="G2104" s="15" t="s">
        <v>15</v>
      </c>
      <c r="H2104" s="15" t="n">
        <v>31.3875</v>
      </c>
      <c r="I2104" s="15" t="n">
        <f aca="false">H2104*(1+F2104)/0.85</f>
        <v>43.5732352941177</v>
      </c>
      <c r="J2104" s="50" t="s">
        <v>4642</v>
      </c>
    </row>
    <row r="2105" customFormat="false" ht="15" hidden="false" customHeight="false" outlineLevel="0" collapsed="false">
      <c r="A2105" s="3" t="s">
        <v>5466</v>
      </c>
      <c r="B2105" s="15" t="s">
        <v>4636</v>
      </c>
      <c r="C2105" s="15" t="s">
        <v>5281</v>
      </c>
      <c r="D2105" s="15" t="s">
        <v>5394</v>
      </c>
      <c r="E2105" s="15" t="s">
        <v>5467</v>
      </c>
      <c r="F2105" s="15" t="n">
        <v>0.18</v>
      </c>
      <c r="G2105" s="15" t="s">
        <v>15</v>
      </c>
      <c r="H2105" s="15" t="n">
        <v>31.3875</v>
      </c>
      <c r="I2105" s="15" t="n">
        <f aca="false">H2105*(1+F2105)/0.85</f>
        <v>43.5732352941177</v>
      </c>
      <c r="J2105" s="50" t="s">
        <v>4642</v>
      </c>
    </row>
    <row r="2106" customFormat="false" ht="15" hidden="false" customHeight="false" outlineLevel="0" collapsed="false">
      <c r="A2106" s="3" t="s">
        <v>5468</v>
      </c>
      <c r="B2106" s="15" t="s">
        <v>4636</v>
      </c>
      <c r="C2106" s="15" t="s">
        <v>5281</v>
      </c>
      <c r="D2106" s="15" t="s">
        <v>5394</v>
      </c>
      <c r="E2106" s="15" t="s">
        <v>5469</v>
      </c>
      <c r="F2106" s="15" t="n">
        <v>0.18</v>
      </c>
      <c r="G2106" s="15" t="s">
        <v>15</v>
      </c>
      <c r="H2106" s="15" t="n">
        <v>31.3875</v>
      </c>
      <c r="I2106" s="15" t="n">
        <f aca="false">H2106*(1+F2106)/0.85</f>
        <v>43.5732352941177</v>
      </c>
      <c r="J2106" s="50" t="s">
        <v>4642</v>
      </c>
    </row>
    <row r="2107" customFormat="false" ht="15" hidden="false" customHeight="false" outlineLevel="0" collapsed="false">
      <c r="A2107" s="3" t="s">
        <v>5470</v>
      </c>
      <c r="B2107" s="15" t="s">
        <v>4636</v>
      </c>
      <c r="C2107" s="15" t="s">
        <v>5281</v>
      </c>
      <c r="D2107" s="15" t="s">
        <v>5394</v>
      </c>
      <c r="E2107" s="15" t="s">
        <v>5471</v>
      </c>
      <c r="F2107" s="15" t="n">
        <v>0.18</v>
      </c>
      <c r="G2107" s="15" t="s">
        <v>15</v>
      </c>
      <c r="H2107" s="15" t="n">
        <v>31.3875</v>
      </c>
      <c r="I2107" s="15" t="n">
        <f aca="false">H2107*(1+F2107)/0.85</f>
        <v>43.5732352941177</v>
      </c>
      <c r="J2107" s="50" t="s">
        <v>4642</v>
      </c>
    </row>
    <row r="2108" customFormat="false" ht="15" hidden="false" customHeight="false" outlineLevel="0" collapsed="false">
      <c r="A2108" s="3" t="s">
        <v>5472</v>
      </c>
      <c r="B2108" s="15" t="s">
        <v>4636</v>
      </c>
      <c r="C2108" s="15" t="s">
        <v>5281</v>
      </c>
      <c r="D2108" s="15" t="s">
        <v>5394</v>
      </c>
      <c r="E2108" s="15" t="s">
        <v>5473</v>
      </c>
      <c r="F2108" s="15" t="n">
        <v>0.18</v>
      </c>
      <c r="G2108" s="15" t="s">
        <v>15</v>
      </c>
      <c r="H2108" s="15" t="n">
        <v>31.3875</v>
      </c>
      <c r="I2108" s="15" t="n">
        <f aca="false">H2108*(1+F2108)/0.85</f>
        <v>43.5732352941177</v>
      </c>
      <c r="J2108" s="50" t="s">
        <v>4642</v>
      </c>
    </row>
    <row r="2109" customFormat="false" ht="15" hidden="false" customHeight="false" outlineLevel="0" collapsed="false">
      <c r="A2109" s="3" t="s">
        <v>5474</v>
      </c>
      <c r="B2109" s="15" t="s">
        <v>4636</v>
      </c>
      <c r="C2109" s="15" t="s">
        <v>5281</v>
      </c>
      <c r="D2109" s="15" t="s">
        <v>5394</v>
      </c>
      <c r="E2109" s="15" t="s">
        <v>5475</v>
      </c>
      <c r="F2109" s="15" t="n">
        <v>0.18</v>
      </c>
      <c r="G2109" s="15" t="s">
        <v>15</v>
      </c>
      <c r="H2109" s="15" t="n">
        <v>39.7575</v>
      </c>
      <c r="I2109" s="15" t="n">
        <f aca="false">H2109*(1+F2109)/0.85</f>
        <v>55.1927647058824</v>
      </c>
      <c r="J2109" s="50" t="s">
        <v>4642</v>
      </c>
    </row>
    <row r="2110" customFormat="false" ht="15" hidden="false" customHeight="false" outlineLevel="0" collapsed="false">
      <c r="A2110" s="3" t="s">
        <v>5476</v>
      </c>
      <c r="B2110" s="15" t="s">
        <v>4636</v>
      </c>
      <c r="C2110" s="15" t="s">
        <v>5281</v>
      </c>
      <c r="D2110" s="15" t="s">
        <v>5394</v>
      </c>
      <c r="E2110" s="15" t="s">
        <v>5477</v>
      </c>
      <c r="F2110" s="15" t="n">
        <v>0.18</v>
      </c>
      <c r="G2110" s="15" t="s">
        <v>15</v>
      </c>
      <c r="H2110" s="15" t="n">
        <v>39.7575</v>
      </c>
      <c r="I2110" s="15" t="n">
        <f aca="false">H2110*(1+F2110)/0.85</f>
        <v>55.1927647058824</v>
      </c>
      <c r="J2110" s="50" t="s">
        <v>4642</v>
      </c>
    </row>
    <row r="2111" customFormat="false" ht="15" hidden="false" customHeight="false" outlineLevel="0" collapsed="false">
      <c r="A2111" s="3" t="s">
        <v>5478</v>
      </c>
      <c r="B2111" s="15" t="s">
        <v>4636</v>
      </c>
      <c r="C2111" s="15" t="s">
        <v>5281</v>
      </c>
      <c r="D2111" s="15" t="s">
        <v>5394</v>
      </c>
      <c r="E2111" s="15" t="s">
        <v>5479</v>
      </c>
      <c r="F2111" s="15" t="n">
        <v>0.18</v>
      </c>
      <c r="G2111" s="15" t="s">
        <v>15</v>
      </c>
      <c r="H2111" s="15" t="n">
        <v>39.7575</v>
      </c>
      <c r="I2111" s="15" t="n">
        <f aca="false">H2111*(1+F2111)/0.85</f>
        <v>55.1927647058824</v>
      </c>
      <c r="J2111" s="50" t="s">
        <v>4642</v>
      </c>
    </row>
    <row r="2112" customFormat="false" ht="15" hidden="false" customHeight="false" outlineLevel="0" collapsed="false">
      <c r="A2112" s="3" t="s">
        <v>5480</v>
      </c>
      <c r="B2112" s="15" t="s">
        <v>4636</v>
      </c>
      <c r="C2112" s="15" t="s">
        <v>5281</v>
      </c>
      <c r="D2112" s="15" t="s">
        <v>5394</v>
      </c>
      <c r="E2112" s="15" t="s">
        <v>5481</v>
      </c>
      <c r="F2112" s="15" t="n">
        <v>0.18</v>
      </c>
      <c r="G2112" s="15" t="s">
        <v>15</v>
      </c>
      <c r="H2112" s="15" t="n">
        <v>39.7575</v>
      </c>
      <c r="I2112" s="15" t="n">
        <f aca="false">H2112*(1+F2112)/0.85</f>
        <v>55.1927647058824</v>
      </c>
      <c r="J2112" s="50" t="s">
        <v>4642</v>
      </c>
    </row>
    <row r="2113" customFormat="false" ht="15" hidden="false" customHeight="false" outlineLevel="0" collapsed="false">
      <c r="A2113" s="3" t="s">
        <v>5482</v>
      </c>
      <c r="B2113" s="15" t="s">
        <v>4636</v>
      </c>
      <c r="C2113" s="15" t="s">
        <v>5281</v>
      </c>
      <c r="D2113" s="15" t="s">
        <v>5394</v>
      </c>
      <c r="E2113" s="15" t="s">
        <v>5483</v>
      </c>
      <c r="F2113" s="15" t="n">
        <v>0.18</v>
      </c>
      <c r="G2113" s="15" t="s">
        <v>15</v>
      </c>
      <c r="H2113" s="15" t="n">
        <v>39.7575</v>
      </c>
      <c r="I2113" s="15" t="n">
        <f aca="false">H2113*(1+F2113)/0.85</f>
        <v>55.1927647058824</v>
      </c>
      <c r="J2113" s="50" t="s">
        <v>4642</v>
      </c>
    </row>
    <row r="2114" customFormat="false" ht="15" hidden="false" customHeight="false" outlineLevel="0" collapsed="false">
      <c r="A2114" s="3" t="s">
        <v>5484</v>
      </c>
      <c r="B2114" s="15" t="s">
        <v>4636</v>
      </c>
      <c r="C2114" s="15" t="s">
        <v>5281</v>
      </c>
      <c r="D2114" s="15" t="s">
        <v>5394</v>
      </c>
      <c r="E2114" s="15" t="s">
        <v>5485</v>
      </c>
      <c r="F2114" s="15" t="n">
        <v>0.18</v>
      </c>
      <c r="G2114" s="15" t="s">
        <v>15</v>
      </c>
      <c r="H2114" s="15" t="n">
        <v>39.7575</v>
      </c>
      <c r="I2114" s="15" t="n">
        <f aca="false">H2114*(1+F2114)/0.85</f>
        <v>55.1927647058824</v>
      </c>
      <c r="J2114" s="50" t="s">
        <v>4642</v>
      </c>
    </row>
    <row r="2115" customFormat="false" ht="15" hidden="false" customHeight="false" outlineLevel="0" collapsed="false">
      <c r="A2115" s="3" t="s">
        <v>5486</v>
      </c>
      <c r="B2115" s="15" t="s">
        <v>4636</v>
      </c>
      <c r="C2115" s="15" t="s">
        <v>5281</v>
      </c>
      <c r="D2115" s="15" t="s">
        <v>5394</v>
      </c>
      <c r="E2115" s="15" t="s">
        <v>5487</v>
      </c>
      <c r="F2115" s="15" t="n">
        <v>0.18</v>
      </c>
      <c r="G2115" s="15" t="s">
        <v>15</v>
      </c>
      <c r="H2115" s="15" t="n">
        <v>39.7575</v>
      </c>
      <c r="I2115" s="15" t="n">
        <f aca="false">H2115*(1+F2115)/0.85</f>
        <v>55.1927647058824</v>
      </c>
      <c r="J2115" s="50" t="s">
        <v>4642</v>
      </c>
    </row>
    <row r="2116" customFormat="false" ht="15" hidden="false" customHeight="false" outlineLevel="0" collapsed="false">
      <c r="A2116" s="3" t="s">
        <v>5488</v>
      </c>
      <c r="B2116" s="15" t="s">
        <v>4636</v>
      </c>
      <c r="C2116" s="15" t="s">
        <v>5281</v>
      </c>
      <c r="D2116" s="15" t="s">
        <v>5394</v>
      </c>
      <c r="E2116" s="15" t="s">
        <v>5489</v>
      </c>
      <c r="F2116" s="15" t="n">
        <v>0.18</v>
      </c>
      <c r="G2116" s="15" t="s">
        <v>15</v>
      </c>
      <c r="H2116" s="15" t="n">
        <v>39.7575</v>
      </c>
      <c r="I2116" s="15" t="n">
        <f aca="false">H2116*(1+F2116)/0.85</f>
        <v>55.1927647058824</v>
      </c>
      <c r="J2116" s="50" t="s">
        <v>4642</v>
      </c>
    </row>
    <row r="2117" customFormat="false" ht="15" hidden="false" customHeight="false" outlineLevel="0" collapsed="false">
      <c r="A2117" s="3" t="s">
        <v>5490</v>
      </c>
      <c r="B2117" s="15" t="s">
        <v>4636</v>
      </c>
      <c r="C2117" s="15" t="s">
        <v>5281</v>
      </c>
      <c r="D2117" s="15" t="s">
        <v>5394</v>
      </c>
      <c r="E2117" s="15" t="s">
        <v>5491</v>
      </c>
      <c r="F2117" s="15" t="n">
        <v>0.18</v>
      </c>
      <c r="G2117" s="15" t="s">
        <v>15</v>
      </c>
      <c r="H2117" s="15" t="n">
        <v>39.7575</v>
      </c>
      <c r="I2117" s="15" t="n">
        <f aca="false">H2117*(1+F2117)/0.85</f>
        <v>55.1927647058824</v>
      </c>
      <c r="J2117" s="50" t="s">
        <v>4642</v>
      </c>
    </row>
    <row r="2118" customFormat="false" ht="15" hidden="false" customHeight="false" outlineLevel="0" collapsed="false">
      <c r="A2118" s="3" t="s">
        <v>5492</v>
      </c>
      <c r="B2118" s="15" t="s">
        <v>4636</v>
      </c>
      <c r="C2118" s="15" t="s">
        <v>5281</v>
      </c>
      <c r="D2118" s="15" t="s">
        <v>5394</v>
      </c>
      <c r="E2118" s="15" t="s">
        <v>5493</v>
      </c>
      <c r="F2118" s="15" t="n">
        <v>0.18</v>
      </c>
      <c r="G2118" s="15" t="s">
        <v>15</v>
      </c>
      <c r="H2118" s="15" t="n">
        <v>39.7575</v>
      </c>
      <c r="I2118" s="15" t="n">
        <f aca="false">H2118*(1+F2118)/0.85</f>
        <v>55.1927647058824</v>
      </c>
      <c r="J2118" s="50" t="s">
        <v>4642</v>
      </c>
    </row>
    <row r="2119" customFormat="false" ht="15" hidden="false" customHeight="false" outlineLevel="0" collapsed="false">
      <c r="A2119" s="3" t="s">
        <v>5494</v>
      </c>
      <c r="B2119" s="15" t="s">
        <v>4636</v>
      </c>
      <c r="C2119" s="15" t="s">
        <v>5281</v>
      </c>
      <c r="D2119" s="15" t="s">
        <v>5394</v>
      </c>
      <c r="E2119" s="15" t="s">
        <v>5495</v>
      </c>
      <c r="F2119" s="15" t="n">
        <v>0.18</v>
      </c>
      <c r="G2119" s="15" t="s">
        <v>15</v>
      </c>
      <c r="H2119" s="15" t="n">
        <v>45.6165</v>
      </c>
      <c r="I2119" s="15" t="n">
        <f aca="false">H2119*(1+F2119)/0.85</f>
        <v>63.3264352941177</v>
      </c>
      <c r="J2119" s="50" t="s">
        <v>4642</v>
      </c>
    </row>
    <row r="2120" customFormat="false" ht="15" hidden="false" customHeight="false" outlineLevel="0" collapsed="false">
      <c r="A2120" s="3" t="s">
        <v>5496</v>
      </c>
      <c r="B2120" s="15" t="s">
        <v>4636</v>
      </c>
      <c r="C2120" s="15" t="s">
        <v>5281</v>
      </c>
      <c r="D2120" s="15" t="s">
        <v>5394</v>
      </c>
      <c r="E2120" s="15" t="s">
        <v>5497</v>
      </c>
      <c r="F2120" s="15" t="n">
        <v>0.18</v>
      </c>
      <c r="G2120" s="15" t="s">
        <v>15</v>
      </c>
      <c r="H2120" s="15" t="n">
        <v>45.6165</v>
      </c>
      <c r="I2120" s="15" t="n">
        <f aca="false">H2120*(1+F2120)/0.85</f>
        <v>63.3264352941177</v>
      </c>
      <c r="J2120" s="50" t="s">
        <v>4642</v>
      </c>
    </row>
    <row r="2121" customFormat="false" ht="15" hidden="false" customHeight="false" outlineLevel="0" collapsed="false">
      <c r="A2121" s="3" t="s">
        <v>5498</v>
      </c>
      <c r="B2121" s="15" t="s">
        <v>4636</v>
      </c>
      <c r="C2121" s="15" t="s">
        <v>5281</v>
      </c>
      <c r="D2121" s="15" t="s">
        <v>5394</v>
      </c>
      <c r="E2121" s="15" t="s">
        <v>5499</v>
      </c>
      <c r="F2121" s="15" t="n">
        <v>0.18</v>
      </c>
      <c r="G2121" s="15" t="s">
        <v>15</v>
      </c>
      <c r="H2121" s="15" t="n">
        <v>45.6165</v>
      </c>
      <c r="I2121" s="15" t="n">
        <f aca="false">H2121*(1+F2121)/0.85</f>
        <v>63.3264352941177</v>
      </c>
      <c r="J2121" s="50" t="s">
        <v>4642</v>
      </c>
    </row>
    <row r="2122" customFormat="false" ht="15" hidden="false" customHeight="false" outlineLevel="0" collapsed="false">
      <c r="A2122" s="3" t="s">
        <v>5500</v>
      </c>
      <c r="B2122" s="15" t="s">
        <v>4636</v>
      </c>
      <c r="C2122" s="15" t="s">
        <v>5281</v>
      </c>
      <c r="D2122" s="15" t="s">
        <v>5394</v>
      </c>
      <c r="E2122" s="15" t="s">
        <v>5501</v>
      </c>
      <c r="F2122" s="15" t="n">
        <v>0.18</v>
      </c>
      <c r="G2122" s="15" t="s">
        <v>15</v>
      </c>
      <c r="H2122" s="15" t="n">
        <v>45.6165</v>
      </c>
      <c r="I2122" s="15" t="n">
        <f aca="false">H2122*(1+F2122)/0.85</f>
        <v>63.3264352941177</v>
      </c>
      <c r="J2122" s="50" t="s">
        <v>4642</v>
      </c>
    </row>
    <row r="2123" customFormat="false" ht="15" hidden="false" customHeight="false" outlineLevel="0" collapsed="false">
      <c r="A2123" s="3" t="s">
        <v>5502</v>
      </c>
      <c r="B2123" s="15" t="s">
        <v>4636</v>
      </c>
      <c r="C2123" s="15" t="s">
        <v>5281</v>
      </c>
      <c r="D2123" s="15" t="s">
        <v>5394</v>
      </c>
      <c r="E2123" s="15" t="s">
        <v>5503</v>
      </c>
      <c r="F2123" s="15" t="n">
        <v>0.18</v>
      </c>
      <c r="G2123" s="15" t="s">
        <v>15</v>
      </c>
      <c r="H2123" s="15" t="n">
        <v>45.6165</v>
      </c>
      <c r="I2123" s="15" t="n">
        <f aca="false">H2123*(1+F2123)/0.85</f>
        <v>63.3264352941177</v>
      </c>
      <c r="J2123" s="50" t="s">
        <v>4642</v>
      </c>
    </row>
    <row r="2124" customFormat="false" ht="15" hidden="false" customHeight="false" outlineLevel="0" collapsed="false">
      <c r="A2124" s="3" t="s">
        <v>5504</v>
      </c>
      <c r="B2124" s="15" t="s">
        <v>4636</v>
      </c>
      <c r="C2124" s="15" t="s">
        <v>5281</v>
      </c>
      <c r="D2124" s="15" t="s">
        <v>5394</v>
      </c>
      <c r="E2124" s="15" t="s">
        <v>5505</v>
      </c>
      <c r="F2124" s="15" t="n">
        <v>0.18</v>
      </c>
      <c r="G2124" s="15" t="s">
        <v>15</v>
      </c>
      <c r="H2124" s="15" t="n">
        <v>45.6165</v>
      </c>
      <c r="I2124" s="15" t="n">
        <f aca="false">H2124*(1+F2124)/0.85</f>
        <v>63.3264352941177</v>
      </c>
      <c r="J2124" s="50" t="s">
        <v>4642</v>
      </c>
    </row>
    <row r="2125" customFormat="false" ht="15" hidden="false" customHeight="false" outlineLevel="0" collapsed="false">
      <c r="A2125" s="3" t="s">
        <v>5506</v>
      </c>
      <c r="B2125" s="15" t="s">
        <v>4636</v>
      </c>
      <c r="C2125" s="15" t="s">
        <v>5281</v>
      </c>
      <c r="D2125" s="15" t="s">
        <v>5394</v>
      </c>
      <c r="E2125" s="15" t="s">
        <v>5507</v>
      </c>
      <c r="F2125" s="15" t="n">
        <v>0.18</v>
      </c>
      <c r="G2125" s="15" t="s">
        <v>15</v>
      </c>
      <c r="H2125" s="15" t="n">
        <v>45.6165</v>
      </c>
      <c r="I2125" s="15" t="n">
        <f aca="false">H2125*(1+F2125)/0.85</f>
        <v>63.3264352941177</v>
      </c>
      <c r="J2125" s="50" t="s">
        <v>4642</v>
      </c>
    </row>
    <row r="2126" customFormat="false" ht="15" hidden="false" customHeight="false" outlineLevel="0" collapsed="false">
      <c r="A2126" s="3" t="s">
        <v>5508</v>
      </c>
      <c r="B2126" s="15" t="s">
        <v>4636</v>
      </c>
      <c r="C2126" s="15" t="s">
        <v>5281</v>
      </c>
      <c r="D2126" s="15" t="s">
        <v>5394</v>
      </c>
      <c r="E2126" s="15" t="s">
        <v>5509</v>
      </c>
      <c r="F2126" s="15" t="n">
        <v>0.18</v>
      </c>
      <c r="G2126" s="15" t="s">
        <v>15</v>
      </c>
      <c r="H2126" s="15" t="n">
        <v>45.6165</v>
      </c>
      <c r="I2126" s="15" t="n">
        <f aca="false">H2126*(1+F2126)/0.85</f>
        <v>63.3264352941177</v>
      </c>
      <c r="J2126" s="50" t="s">
        <v>4642</v>
      </c>
    </row>
    <row r="2127" customFormat="false" ht="15" hidden="false" customHeight="false" outlineLevel="0" collapsed="false">
      <c r="A2127" s="3" t="s">
        <v>5510</v>
      </c>
      <c r="B2127" s="15" t="s">
        <v>4636</v>
      </c>
      <c r="C2127" s="15" t="s">
        <v>5281</v>
      </c>
      <c r="D2127" s="15" t="s">
        <v>5394</v>
      </c>
      <c r="E2127" s="15" t="s">
        <v>5511</v>
      </c>
      <c r="F2127" s="15" t="n">
        <v>0.18</v>
      </c>
      <c r="G2127" s="15" t="s">
        <v>15</v>
      </c>
      <c r="H2127" s="15" t="n">
        <v>45.6165</v>
      </c>
      <c r="I2127" s="15" t="n">
        <f aca="false">H2127*(1+F2127)/0.85</f>
        <v>63.3264352941177</v>
      </c>
      <c r="J2127" s="50" t="s">
        <v>4642</v>
      </c>
    </row>
    <row r="2128" customFormat="false" ht="15" hidden="false" customHeight="false" outlineLevel="0" collapsed="false">
      <c r="A2128" s="3" t="s">
        <v>5512</v>
      </c>
      <c r="B2128" s="15" t="s">
        <v>4636</v>
      </c>
      <c r="C2128" s="15" t="s">
        <v>5281</v>
      </c>
      <c r="D2128" s="15" t="s">
        <v>5394</v>
      </c>
      <c r="E2128" s="15" t="s">
        <v>5513</v>
      </c>
      <c r="F2128" s="15" t="n">
        <v>0.18</v>
      </c>
      <c r="G2128" s="15" t="s">
        <v>15</v>
      </c>
      <c r="H2128" s="15" t="n">
        <v>45.6165</v>
      </c>
      <c r="I2128" s="15" t="n">
        <f aca="false">H2128*(1+F2128)/0.85</f>
        <v>63.3264352941177</v>
      </c>
      <c r="J2128" s="50" t="s">
        <v>4642</v>
      </c>
    </row>
    <row r="2129" customFormat="false" ht="15" hidden="false" customHeight="false" outlineLevel="0" collapsed="false">
      <c r="A2129" s="3" t="s">
        <v>5548</v>
      </c>
      <c r="B2129" s="15" t="s">
        <v>4636</v>
      </c>
      <c r="C2129" s="15" t="s">
        <v>5281</v>
      </c>
      <c r="D2129" s="15" t="s">
        <v>4574</v>
      </c>
      <c r="E2129" s="15" t="s">
        <v>5549</v>
      </c>
      <c r="F2129" s="15" t="n">
        <v>0.18</v>
      </c>
      <c r="G2129" s="15" t="s">
        <v>15</v>
      </c>
      <c r="H2129" s="15" t="n">
        <v>97.91082</v>
      </c>
      <c r="I2129" s="15" t="n">
        <f aca="false">H2129*(1+F2129)/0.85</f>
        <v>135.923256</v>
      </c>
      <c r="J2129" s="50" t="s">
        <v>4642</v>
      </c>
    </row>
    <row r="2130" customFormat="false" ht="15" hidden="false" customHeight="false" outlineLevel="0" collapsed="false">
      <c r="A2130" s="3" t="s">
        <v>5550</v>
      </c>
      <c r="B2130" s="15" t="s">
        <v>4636</v>
      </c>
      <c r="C2130" s="15" t="s">
        <v>5281</v>
      </c>
      <c r="D2130" s="15" t="s">
        <v>4574</v>
      </c>
      <c r="E2130" s="15" t="s">
        <v>5551</v>
      </c>
      <c r="F2130" s="15" t="n">
        <v>0.18</v>
      </c>
      <c r="G2130" s="15" t="s">
        <v>15</v>
      </c>
      <c r="H2130" s="15" t="n">
        <v>97.91082</v>
      </c>
      <c r="I2130" s="15" t="n">
        <f aca="false">H2130*(1+F2130)/0.85</f>
        <v>135.923256</v>
      </c>
      <c r="J2130" s="50" t="s">
        <v>4642</v>
      </c>
    </row>
    <row r="2131" customFormat="false" ht="15" hidden="false" customHeight="false" outlineLevel="0" collapsed="false">
      <c r="A2131" s="3" t="s">
        <v>5552</v>
      </c>
      <c r="B2131" s="15" t="s">
        <v>4636</v>
      </c>
      <c r="C2131" s="15" t="s">
        <v>5281</v>
      </c>
      <c r="D2131" s="15" t="s">
        <v>4574</v>
      </c>
      <c r="E2131" s="15" t="s">
        <v>5553</v>
      </c>
      <c r="F2131" s="15" t="n">
        <v>0.18</v>
      </c>
      <c r="G2131" s="15" t="s">
        <v>15</v>
      </c>
      <c r="H2131" s="15" t="n">
        <v>97.91082</v>
      </c>
      <c r="I2131" s="15" t="n">
        <f aca="false">H2131*(1+F2131)/0.85</f>
        <v>135.923256</v>
      </c>
      <c r="J2131" s="50" t="s">
        <v>4642</v>
      </c>
    </row>
    <row r="2132" customFormat="false" ht="15" hidden="false" customHeight="false" outlineLevel="0" collapsed="false">
      <c r="A2132" s="3" t="s">
        <v>5554</v>
      </c>
      <c r="B2132" s="15" t="s">
        <v>4636</v>
      </c>
      <c r="C2132" s="15" t="s">
        <v>5281</v>
      </c>
      <c r="D2132" s="15" t="s">
        <v>4574</v>
      </c>
      <c r="E2132" s="15" t="s">
        <v>5555</v>
      </c>
      <c r="F2132" s="15" t="n">
        <v>0.18</v>
      </c>
      <c r="G2132" s="15" t="s">
        <v>15</v>
      </c>
      <c r="H2132" s="15" t="n">
        <v>26.21304</v>
      </c>
      <c r="I2132" s="15" t="n">
        <f aca="false">H2132*(1+F2132)/0.85</f>
        <v>36.3898672941176</v>
      </c>
      <c r="J2132" s="50" t="s">
        <v>4642</v>
      </c>
    </row>
    <row r="2133" customFormat="false" ht="15" hidden="false" customHeight="false" outlineLevel="0" collapsed="false">
      <c r="A2133" s="3" t="s">
        <v>5556</v>
      </c>
      <c r="B2133" s="15" t="s">
        <v>4636</v>
      </c>
      <c r="C2133" s="15" t="s">
        <v>5281</v>
      </c>
      <c r="D2133" s="15" t="s">
        <v>4574</v>
      </c>
      <c r="E2133" s="15" t="s">
        <v>5557</v>
      </c>
      <c r="F2133" s="15" t="n">
        <v>0.18</v>
      </c>
      <c r="G2133" s="15" t="s">
        <v>15</v>
      </c>
      <c r="H2133" s="15" t="n">
        <v>26.21304</v>
      </c>
      <c r="I2133" s="15" t="n">
        <f aca="false">H2133*(1+F2133)/0.85</f>
        <v>36.3898672941176</v>
      </c>
      <c r="J2133" s="50" t="s">
        <v>4642</v>
      </c>
    </row>
    <row r="2134" customFormat="false" ht="15" hidden="false" customHeight="false" outlineLevel="0" collapsed="false">
      <c r="A2134" s="3" t="s">
        <v>5558</v>
      </c>
      <c r="B2134" s="15" t="s">
        <v>4636</v>
      </c>
      <c r="C2134" s="15" t="s">
        <v>5281</v>
      </c>
      <c r="D2134" s="15" t="s">
        <v>4574</v>
      </c>
      <c r="E2134" s="15" t="s">
        <v>5559</v>
      </c>
      <c r="F2134" s="15" t="n">
        <v>0.18</v>
      </c>
      <c r="G2134" s="15" t="s">
        <v>15</v>
      </c>
      <c r="H2134" s="15" t="n">
        <v>61.52832</v>
      </c>
      <c r="I2134" s="15" t="n">
        <f aca="false">H2134*(1+F2134)/0.85</f>
        <v>85.4157854117647</v>
      </c>
      <c r="J2134" s="50" t="s">
        <v>4642</v>
      </c>
    </row>
    <row r="2135" customFormat="false" ht="15" hidden="false" customHeight="false" outlineLevel="0" collapsed="false">
      <c r="A2135" s="3" t="s">
        <v>5560</v>
      </c>
      <c r="B2135" s="15" t="s">
        <v>4636</v>
      </c>
      <c r="C2135" s="15" t="s">
        <v>5281</v>
      </c>
      <c r="D2135" s="15" t="s">
        <v>4574</v>
      </c>
      <c r="E2135" s="15" t="s">
        <v>5561</v>
      </c>
      <c r="F2135" s="15" t="n">
        <v>0.18</v>
      </c>
      <c r="G2135" s="15" t="s">
        <v>15</v>
      </c>
      <c r="H2135" s="15" t="n">
        <v>61.52832</v>
      </c>
      <c r="I2135" s="15" t="n">
        <f aca="false">H2135*(1+F2135)/0.85</f>
        <v>85.4157854117647</v>
      </c>
      <c r="J2135" s="50" t="s">
        <v>4642</v>
      </c>
    </row>
    <row r="2136" customFormat="false" ht="15" hidden="false" customHeight="false" outlineLevel="0" collapsed="false">
      <c r="A2136" s="3" t="s">
        <v>5562</v>
      </c>
      <c r="B2136" s="15" t="s">
        <v>4636</v>
      </c>
      <c r="C2136" s="15" t="s">
        <v>5281</v>
      </c>
      <c r="D2136" s="15" t="s">
        <v>4574</v>
      </c>
      <c r="E2136" s="15" t="s">
        <v>5563</v>
      </c>
      <c r="F2136" s="15" t="n">
        <v>0.18</v>
      </c>
      <c r="G2136" s="15" t="s">
        <v>15</v>
      </c>
      <c r="H2136" s="15" t="n">
        <v>61.52832</v>
      </c>
      <c r="I2136" s="15" t="n">
        <f aca="false">H2136*(1+F2136)/0.85</f>
        <v>85.4157854117647</v>
      </c>
      <c r="J2136" s="50" t="s">
        <v>4642</v>
      </c>
    </row>
    <row r="2137" customFormat="false" ht="15" hidden="false" customHeight="false" outlineLevel="0" collapsed="false">
      <c r="A2137" s="3" t="s">
        <v>5564</v>
      </c>
      <c r="B2137" s="15" t="s">
        <v>4636</v>
      </c>
      <c r="C2137" s="15" t="s">
        <v>5281</v>
      </c>
      <c r="D2137" s="15" t="s">
        <v>4574</v>
      </c>
      <c r="E2137" s="15" t="s">
        <v>5565</v>
      </c>
      <c r="F2137" s="15" t="n">
        <v>0.18</v>
      </c>
      <c r="G2137" s="15" t="s">
        <v>15</v>
      </c>
      <c r="H2137" s="15" t="n">
        <v>61.52832</v>
      </c>
      <c r="I2137" s="15" t="n">
        <f aca="false">H2137*(1+F2137)/0.85</f>
        <v>85.4157854117647</v>
      </c>
      <c r="J2137" s="50" t="s">
        <v>4642</v>
      </c>
    </row>
    <row r="2138" customFormat="false" ht="15" hidden="false" customHeight="false" outlineLevel="0" collapsed="false">
      <c r="A2138" s="3" t="s">
        <v>5566</v>
      </c>
      <c r="B2138" s="15" t="s">
        <v>4636</v>
      </c>
      <c r="C2138" s="15" t="s">
        <v>5567</v>
      </c>
      <c r="D2138" s="15" t="s">
        <v>5568</v>
      </c>
      <c r="E2138" s="15" t="s">
        <v>5569</v>
      </c>
      <c r="F2138" s="15" t="n">
        <v>0.18</v>
      </c>
      <c r="G2138" s="15" t="s">
        <v>15</v>
      </c>
      <c r="H2138" s="15" t="n">
        <v>0.63504</v>
      </c>
      <c r="I2138" s="15" t="n">
        <f aca="false">H2138*(1+F2138)/0.8</f>
        <v>0.936684</v>
      </c>
      <c r="J2138" s="50" t="s">
        <v>4642</v>
      </c>
    </row>
    <row r="2139" customFormat="false" ht="15" hidden="false" customHeight="false" outlineLevel="0" collapsed="false">
      <c r="A2139" s="3" t="s">
        <v>5570</v>
      </c>
      <c r="B2139" s="15" t="s">
        <v>4636</v>
      </c>
      <c r="C2139" s="15" t="s">
        <v>5567</v>
      </c>
      <c r="D2139" s="15" t="s">
        <v>5568</v>
      </c>
      <c r="E2139" s="15" t="s">
        <v>5571</v>
      </c>
      <c r="F2139" s="15" t="n">
        <v>0.18</v>
      </c>
      <c r="G2139" s="15" t="s">
        <v>15</v>
      </c>
      <c r="H2139" s="15" t="n">
        <v>0.882</v>
      </c>
      <c r="I2139" s="15" t="n">
        <f aca="false">H2139*(1+F2139)/0.8</f>
        <v>1.30095</v>
      </c>
      <c r="J2139" s="50" t="s">
        <v>4642</v>
      </c>
    </row>
    <row r="2140" customFormat="false" ht="15" hidden="false" customHeight="false" outlineLevel="0" collapsed="false">
      <c r="A2140" s="3" t="s">
        <v>5572</v>
      </c>
      <c r="B2140" s="15" t="s">
        <v>4636</v>
      </c>
      <c r="C2140" s="15" t="s">
        <v>5567</v>
      </c>
      <c r="D2140" s="15" t="s">
        <v>5568</v>
      </c>
      <c r="E2140" s="15" t="s">
        <v>5573</v>
      </c>
      <c r="F2140" s="15" t="n">
        <v>0.18</v>
      </c>
      <c r="G2140" s="15" t="s">
        <v>15</v>
      </c>
      <c r="H2140" s="15" t="n">
        <v>0.98784</v>
      </c>
      <c r="I2140" s="15" t="n">
        <f aca="false">H2140*(1+F2140)/0.8</f>
        <v>1.457064</v>
      </c>
      <c r="J2140" s="50" t="s">
        <v>4642</v>
      </c>
    </row>
    <row r="2141" customFormat="false" ht="15" hidden="false" customHeight="false" outlineLevel="0" collapsed="false">
      <c r="A2141" s="3" t="s">
        <v>5574</v>
      </c>
      <c r="B2141" s="15" t="s">
        <v>4636</v>
      </c>
      <c r="C2141" s="15" t="s">
        <v>5567</v>
      </c>
      <c r="D2141" s="15" t="s">
        <v>5568</v>
      </c>
      <c r="E2141" s="15" t="s">
        <v>5575</v>
      </c>
      <c r="F2141" s="15" t="n">
        <v>0.18</v>
      </c>
      <c r="G2141" s="15" t="s">
        <v>15</v>
      </c>
      <c r="H2141" s="15" t="n">
        <v>1.20834</v>
      </c>
      <c r="I2141" s="15" t="n">
        <f aca="false">H2141*(1+F2141)/0.8</f>
        <v>1.7823015</v>
      </c>
      <c r="J2141" s="50" t="s">
        <v>4642</v>
      </c>
    </row>
    <row r="2142" customFormat="false" ht="15" hidden="false" customHeight="false" outlineLevel="0" collapsed="false">
      <c r="A2142" s="3" t="s">
        <v>5576</v>
      </c>
      <c r="B2142" s="15" t="s">
        <v>4636</v>
      </c>
      <c r="C2142" s="15" t="s">
        <v>5567</v>
      </c>
      <c r="D2142" s="15" t="s">
        <v>5568</v>
      </c>
      <c r="E2142" s="15" t="s">
        <v>5577</v>
      </c>
      <c r="F2142" s="15" t="n">
        <v>0.18</v>
      </c>
      <c r="G2142" s="15" t="s">
        <v>15</v>
      </c>
      <c r="H2142" s="15" t="n">
        <v>1.5876</v>
      </c>
      <c r="I2142" s="15" t="n">
        <f aca="false">H2142*(1+F2142)/0.8</f>
        <v>2.34171</v>
      </c>
      <c r="J2142" s="50" t="s">
        <v>4642</v>
      </c>
    </row>
    <row r="2143" customFormat="false" ht="15" hidden="false" customHeight="false" outlineLevel="0" collapsed="false">
      <c r="A2143" s="3" t="s">
        <v>5578</v>
      </c>
      <c r="B2143" s="15" t="s">
        <v>4636</v>
      </c>
      <c r="C2143" s="15" t="s">
        <v>5567</v>
      </c>
      <c r="D2143" s="15" t="s">
        <v>5568</v>
      </c>
      <c r="E2143" s="15" t="s">
        <v>5579</v>
      </c>
      <c r="F2143" s="15" t="n">
        <v>0.18</v>
      </c>
      <c r="G2143" s="15" t="s">
        <v>15</v>
      </c>
      <c r="H2143" s="15" t="n">
        <v>1.91394</v>
      </c>
      <c r="I2143" s="15" t="n">
        <f aca="false">H2143*(1+F2143)/0.8</f>
        <v>2.8230615</v>
      </c>
      <c r="J2143" s="50" t="s">
        <v>4642</v>
      </c>
    </row>
    <row r="2144" customFormat="false" ht="15" hidden="false" customHeight="false" outlineLevel="0" collapsed="false">
      <c r="A2144" s="3" t="s">
        <v>5580</v>
      </c>
      <c r="B2144" s="15" t="s">
        <v>4636</v>
      </c>
      <c r="C2144" s="15" t="s">
        <v>5567</v>
      </c>
      <c r="D2144" s="15" t="s">
        <v>5568</v>
      </c>
      <c r="E2144" s="15" t="s">
        <v>5581</v>
      </c>
      <c r="F2144" s="15" t="n">
        <v>0.18</v>
      </c>
      <c r="G2144" s="15" t="s">
        <v>15</v>
      </c>
      <c r="H2144" s="15" t="n">
        <v>2.0286</v>
      </c>
      <c r="I2144" s="15" t="n">
        <f aca="false">H2144*(1+F2144)/0.8</f>
        <v>2.992185</v>
      </c>
      <c r="J2144" s="50" t="s">
        <v>4642</v>
      </c>
    </row>
    <row r="2145" customFormat="false" ht="15" hidden="false" customHeight="false" outlineLevel="0" collapsed="false">
      <c r="A2145" s="3" t="s">
        <v>5582</v>
      </c>
      <c r="B2145" s="15" t="s">
        <v>4636</v>
      </c>
      <c r="C2145" s="15" t="s">
        <v>5567</v>
      </c>
      <c r="D2145" s="15" t="s">
        <v>5568</v>
      </c>
      <c r="E2145" s="15" t="s">
        <v>5583</v>
      </c>
      <c r="F2145" s="15" t="n">
        <v>0.18</v>
      </c>
      <c r="G2145" s="15" t="s">
        <v>15</v>
      </c>
      <c r="H2145" s="15" t="n">
        <v>2.45196</v>
      </c>
      <c r="I2145" s="15" t="n">
        <f aca="false">H2145*(1+F2145)/0.8</f>
        <v>3.616641</v>
      </c>
      <c r="J2145" s="50" t="s">
        <v>4642</v>
      </c>
    </row>
    <row r="2146" customFormat="false" ht="15" hidden="false" customHeight="false" outlineLevel="0" collapsed="false">
      <c r="A2146" s="3" t="s">
        <v>5584</v>
      </c>
      <c r="B2146" s="15" t="s">
        <v>4636</v>
      </c>
      <c r="C2146" s="15" t="s">
        <v>5567</v>
      </c>
      <c r="D2146" s="15" t="s">
        <v>5568</v>
      </c>
      <c r="E2146" s="15" t="s">
        <v>5585</v>
      </c>
      <c r="F2146" s="15" t="n">
        <v>0.18</v>
      </c>
      <c r="G2146" s="15" t="s">
        <v>15</v>
      </c>
      <c r="H2146" s="15" t="n">
        <v>3.49272</v>
      </c>
      <c r="I2146" s="15" t="n">
        <f aca="false">H2146*(1+F2146)/0.8</f>
        <v>5.151762</v>
      </c>
      <c r="J2146" s="50" t="s">
        <v>4642</v>
      </c>
    </row>
    <row r="2147" customFormat="false" ht="15" hidden="false" customHeight="false" outlineLevel="0" collapsed="false">
      <c r="A2147" s="3" t="s">
        <v>5586</v>
      </c>
      <c r="B2147" s="15" t="s">
        <v>4636</v>
      </c>
      <c r="C2147" s="15" t="s">
        <v>5567</v>
      </c>
      <c r="D2147" s="15" t="s">
        <v>5568</v>
      </c>
      <c r="E2147" s="15" t="s">
        <v>5587</v>
      </c>
      <c r="F2147" s="15" t="n">
        <v>0.18</v>
      </c>
      <c r="G2147" s="15" t="s">
        <v>15</v>
      </c>
      <c r="H2147" s="15" t="n">
        <v>3.88962</v>
      </c>
      <c r="I2147" s="15" t="n">
        <f aca="false">H2147*(1+F2147)/0.8</f>
        <v>5.7371895</v>
      </c>
      <c r="J2147" s="50" t="s">
        <v>4642</v>
      </c>
    </row>
    <row r="2148" customFormat="false" ht="15" hidden="false" customHeight="false" outlineLevel="0" collapsed="false">
      <c r="A2148" s="3" t="s">
        <v>5588</v>
      </c>
      <c r="B2148" s="15" t="s">
        <v>5589</v>
      </c>
      <c r="C2148" s="15" t="s">
        <v>5590</v>
      </c>
      <c r="D2148" s="81" t="s">
        <v>4642</v>
      </c>
      <c r="E2148" s="15" t="s">
        <v>5591</v>
      </c>
      <c r="F2148" s="15" t="n">
        <v>0.08</v>
      </c>
      <c r="G2148" s="15" t="s">
        <v>15</v>
      </c>
      <c r="H2148" s="15" t="n">
        <v>49.5</v>
      </c>
      <c r="I2148" s="15" t="n">
        <f aca="false">H2148*(1+F2148)/0.75</f>
        <v>71.28</v>
      </c>
      <c r="J2148" s="50" t="s">
        <v>4642</v>
      </c>
    </row>
    <row r="2149" customFormat="false" ht="15" hidden="false" customHeight="false" outlineLevel="0" collapsed="false">
      <c r="A2149" s="3" t="s">
        <v>5592</v>
      </c>
      <c r="B2149" s="15" t="s">
        <v>5589</v>
      </c>
      <c r="C2149" s="15" t="s">
        <v>5590</v>
      </c>
      <c r="D2149" s="81" t="s">
        <v>4642</v>
      </c>
      <c r="E2149" s="15" t="s">
        <v>5593</v>
      </c>
      <c r="F2149" s="15" t="n">
        <v>0.08</v>
      </c>
      <c r="G2149" s="15" t="s">
        <v>15</v>
      </c>
      <c r="H2149" s="15" t="n">
        <v>49.5</v>
      </c>
      <c r="I2149" s="15" t="n">
        <f aca="false">H2149*(1+F2149)/0.75</f>
        <v>71.28</v>
      </c>
      <c r="J2149" s="50" t="s">
        <v>4642</v>
      </c>
    </row>
    <row r="2150" customFormat="false" ht="15" hidden="false" customHeight="false" outlineLevel="0" collapsed="false">
      <c r="A2150" s="3" t="s">
        <v>5594</v>
      </c>
      <c r="B2150" s="15" t="s">
        <v>5589</v>
      </c>
      <c r="C2150" s="15" t="s">
        <v>5590</v>
      </c>
      <c r="D2150" s="81" t="s">
        <v>4642</v>
      </c>
      <c r="E2150" s="15" t="s">
        <v>5595</v>
      </c>
      <c r="F2150" s="15" t="n">
        <v>0.08</v>
      </c>
      <c r="G2150" s="15" t="s">
        <v>15</v>
      </c>
      <c r="H2150" s="15" t="n">
        <v>49.5</v>
      </c>
      <c r="I2150" s="15" t="n">
        <f aca="false">H2150*(1+F2150)/0.75</f>
        <v>71.28</v>
      </c>
      <c r="J2150" s="50" t="s">
        <v>4642</v>
      </c>
    </row>
    <row r="2151" customFormat="false" ht="15" hidden="false" customHeight="false" outlineLevel="0" collapsed="false">
      <c r="A2151" s="3" t="s">
        <v>5596</v>
      </c>
      <c r="B2151" s="15" t="s">
        <v>5589</v>
      </c>
      <c r="C2151" s="15" t="s">
        <v>5590</v>
      </c>
      <c r="D2151" s="81" t="s">
        <v>4642</v>
      </c>
      <c r="E2151" s="15" t="s">
        <v>5597</v>
      </c>
      <c r="F2151" s="15" t="n">
        <v>0.08</v>
      </c>
      <c r="G2151" s="15" t="s">
        <v>15</v>
      </c>
      <c r="H2151" s="15" t="n">
        <v>49.5</v>
      </c>
      <c r="I2151" s="15" t="n">
        <f aca="false">H2151*(1+F2151)/0.75</f>
        <v>71.28</v>
      </c>
      <c r="J2151" s="50" t="s">
        <v>4642</v>
      </c>
    </row>
    <row r="2152" customFormat="false" ht="15" hidden="false" customHeight="false" outlineLevel="0" collapsed="false">
      <c r="A2152" s="3" t="s">
        <v>5598</v>
      </c>
      <c r="B2152" s="15" t="s">
        <v>5589</v>
      </c>
      <c r="C2152" s="15" t="s">
        <v>5590</v>
      </c>
      <c r="D2152" s="81" t="s">
        <v>4642</v>
      </c>
      <c r="E2152" s="15" t="s">
        <v>5599</v>
      </c>
      <c r="F2152" s="15" t="n">
        <v>0.08</v>
      </c>
      <c r="G2152" s="15" t="s">
        <v>15</v>
      </c>
      <c r="H2152" s="15" t="n">
        <v>24.5</v>
      </c>
      <c r="I2152" s="15" t="n">
        <f aca="false">H2152*(1+F2152)/0.75</f>
        <v>35.28</v>
      </c>
      <c r="J2152" s="50" t="s">
        <v>4642</v>
      </c>
    </row>
    <row r="2153" customFormat="false" ht="15" hidden="false" customHeight="false" outlineLevel="0" collapsed="false">
      <c r="A2153" s="3" t="s">
        <v>5600</v>
      </c>
      <c r="B2153" s="15" t="s">
        <v>5589</v>
      </c>
      <c r="C2153" s="15" t="s">
        <v>5590</v>
      </c>
      <c r="D2153" s="81" t="s">
        <v>4642</v>
      </c>
      <c r="E2153" s="15" t="s">
        <v>5601</v>
      </c>
      <c r="F2153" s="15" t="n">
        <v>0.08</v>
      </c>
      <c r="G2153" s="15" t="s">
        <v>15</v>
      </c>
      <c r="H2153" s="15" t="n">
        <v>24.5</v>
      </c>
      <c r="I2153" s="15" t="n">
        <f aca="false">H2153*(1+F2153)/0.75</f>
        <v>35.28</v>
      </c>
      <c r="J2153" s="50" t="s">
        <v>4642</v>
      </c>
    </row>
    <row r="2154" customFormat="false" ht="15" hidden="false" customHeight="false" outlineLevel="0" collapsed="false">
      <c r="A2154" s="3" t="s">
        <v>5602</v>
      </c>
      <c r="B2154" s="15" t="s">
        <v>5589</v>
      </c>
      <c r="C2154" s="15" t="s">
        <v>5590</v>
      </c>
      <c r="D2154" s="81" t="s">
        <v>4642</v>
      </c>
      <c r="E2154" s="15" t="s">
        <v>5603</v>
      </c>
      <c r="F2154" s="15" t="n">
        <v>0.08</v>
      </c>
      <c r="G2154" s="15" t="s">
        <v>15</v>
      </c>
      <c r="H2154" s="15" t="n">
        <v>24.5</v>
      </c>
      <c r="I2154" s="15" t="n">
        <f aca="false">H2154*(1+F2154)/0.75</f>
        <v>35.28</v>
      </c>
      <c r="J2154" s="50" t="s">
        <v>4642</v>
      </c>
    </row>
    <row r="2155" customFormat="false" ht="15" hidden="false" customHeight="false" outlineLevel="0" collapsed="false">
      <c r="A2155" s="3" t="s">
        <v>5604</v>
      </c>
      <c r="B2155" s="15" t="s">
        <v>5589</v>
      </c>
      <c r="C2155" s="15" t="s">
        <v>5590</v>
      </c>
      <c r="D2155" s="81" t="s">
        <v>4642</v>
      </c>
      <c r="E2155" s="15" t="s">
        <v>5605</v>
      </c>
      <c r="F2155" s="15" t="n">
        <v>0.08</v>
      </c>
      <c r="G2155" s="15" t="s">
        <v>15</v>
      </c>
      <c r="H2155" s="15" t="n">
        <v>24.5</v>
      </c>
      <c r="I2155" s="15" t="n">
        <f aca="false">H2155*(1+F2155)/0.75</f>
        <v>35.28</v>
      </c>
      <c r="J2155" s="50" t="s">
        <v>4642</v>
      </c>
    </row>
    <row r="2156" customFormat="false" ht="15" hidden="false" customHeight="false" outlineLevel="0" collapsed="false">
      <c r="A2156" s="3" t="s">
        <v>5606</v>
      </c>
      <c r="B2156" s="15" t="s">
        <v>5589</v>
      </c>
      <c r="C2156" s="15" t="s">
        <v>5590</v>
      </c>
      <c r="D2156" s="81" t="s">
        <v>4642</v>
      </c>
      <c r="E2156" s="15" t="s">
        <v>5607</v>
      </c>
      <c r="F2156" s="15" t="n">
        <v>0.08</v>
      </c>
      <c r="G2156" s="15" t="s">
        <v>15</v>
      </c>
      <c r="H2156" s="15" t="n">
        <v>24.5</v>
      </c>
      <c r="I2156" s="15" t="n">
        <f aca="false">H2156*(1+F2156)/0.75</f>
        <v>35.28</v>
      </c>
      <c r="J2156" s="50" t="s">
        <v>4642</v>
      </c>
    </row>
    <row r="2157" customFormat="false" ht="15" hidden="false" customHeight="false" outlineLevel="0" collapsed="false">
      <c r="A2157" s="3" t="s">
        <v>5608</v>
      </c>
      <c r="B2157" s="15" t="s">
        <v>5589</v>
      </c>
      <c r="C2157" s="15" t="s">
        <v>5590</v>
      </c>
      <c r="D2157" s="81" t="s">
        <v>4642</v>
      </c>
      <c r="E2157" s="15" t="s">
        <v>5609</v>
      </c>
      <c r="F2157" s="15" t="n">
        <v>0.08</v>
      </c>
      <c r="G2157" s="15" t="s">
        <v>15</v>
      </c>
      <c r="H2157" s="15" t="n">
        <v>41.5</v>
      </c>
      <c r="I2157" s="15" t="n">
        <f aca="false">H2157*(1+F2157)/0.75</f>
        <v>59.76</v>
      </c>
      <c r="J2157" s="50" t="s">
        <v>4642</v>
      </c>
    </row>
    <row r="2158" customFormat="false" ht="15" hidden="false" customHeight="false" outlineLevel="0" collapsed="false">
      <c r="A2158" s="3" t="s">
        <v>5610</v>
      </c>
      <c r="B2158" s="15" t="s">
        <v>5589</v>
      </c>
      <c r="C2158" s="15" t="s">
        <v>5590</v>
      </c>
      <c r="D2158" s="81" t="s">
        <v>4642</v>
      </c>
      <c r="E2158" s="15" t="s">
        <v>5611</v>
      </c>
      <c r="F2158" s="15" t="n">
        <v>0.08</v>
      </c>
      <c r="G2158" s="15" t="s">
        <v>15</v>
      </c>
      <c r="H2158" s="15" t="n">
        <v>41.5</v>
      </c>
      <c r="I2158" s="15" t="n">
        <f aca="false">H2158*(1+F2158)/0.75</f>
        <v>59.76</v>
      </c>
      <c r="J2158" s="50" t="s">
        <v>4642</v>
      </c>
    </row>
    <row r="2159" customFormat="false" ht="15" hidden="false" customHeight="false" outlineLevel="0" collapsed="false">
      <c r="A2159" s="3" t="s">
        <v>5612</v>
      </c>
      <c r="B2159" s="15" t="s">
        <v>5589</v>
      </c>
      <c r="C2159" s="15" t="s">
        <v>5590</v>
      </c>
      <c r="D2159" s="81" t="s">
        <v>4642</v>
      </c>
      <c r="E2159" s="15" t="s">
        <v>5613</v>
      </c>
      <c r="F2159" s="15" t="n">
        <v>0.08</v>
      </c>
      <c r="G2159" s="15" t="s">
        <v>15</v>
      </c>
      <c r="H2159" s="15" t="n">
        <v>41.5</v>
      </c>
      <c r="I2159" s="15" t="n">
        <f aca="false">H2159*(1+F2159)/0.75</f>
        <v>59.76</v>
      </c>
      <c r="J2159" s="50" t="s">
        <v>4642</v>
      </c>
    </row>
    <row r="2160" customFormat="false" ht="15" hidden="false" customHeight="false" outlineLevel="0" collapsed="false">
      <c r="A2160" s="3" t="s">
        <v>5614</v>
      </c>
      <c r="B2160" s="15" t="s">
        <v>5589</v>
      </c>
      <c r="C2160" s="15" t="s">
        <v>5590</v>
      </c>
      <c r="D2160" s="81" t="s">
        <v>4642</v>
      </c>
      <c r="E2160" s="15" t="s">
        <v>5615</v>
      </c>
      <c r="F2160" s="15" t="n">
        <v>0.08</v>
      </c>
      <c r="G2160" s="15" t="s">
        <v>15</v>
      </c>
      <c r="H2160" s="15" t="n">
        <v>41.5</v>
      </c>
      <c r="I2160" s="15" t="n">
        <f aca="false">H2160*(1+F2160)/0.75</f>
        <v>59.76</v>
      </c>
      <c r="J2160" s="50" t="s">
        <v>4642</v>
      </c>
    </row>
    <row r="2161" customFormat="false" ht="15" hidden="false" customHeight="false" outlineLevel="0" collapsed="false">
      <c r="A2161" s="3" t="s">
        <v>5616</v>
      </c>
      <c r="B2161" s="15" t="s">
        <v>5589</v>
      </c>
      <c r="C2161" s="15" t="s">
        <v>5590</v>
      </c>
      <c r="D2161" s="81" t="s">
        <v>4642</v>
      </c>
      <c r="E2161" s="15" t="s">
        <v>5617</v>
      </c>
      <c r="F2161" s="15" t="n">
        <v>0.08</v>
      </c>
      <c r="G2161" s="15" t="s">
        <v>15</v>
      </c>
      <c r="H2161" s="15" t="n">
        <v>41.5</v>
      </c>
      <c r="I2161" s="15" t="n">
        <f aca="false">H2161*(1+F2161)/0.75</f>
        <v>59.76</v>
      </c>
      <c r="J2161" s="50" t="s">
        <v>4642</v>
      </c>
    </row>
    <row r="2162" customFormat="false" ht="15" hidden="false" customHeight="false" outlineLevel="0" collapsed="false">
      <c r="A2162" s="3" t="s">
        <v>5618</v>
      </c>
      <c r="B2162" s="15" t="s">
        <v>5589</v>
      </c>
      <c r="C2162" s="15" t="s">
        <v>5590</v>
      </c>
      <c r="D2162" s="81" t="s">
        <v>4642</v>
      </c>
      <c r="E2162" s="15" t="s">
        <v>5619</v>
      </c>
      <c r="F2162" s="15" t="n">
        <v>0.08</v>
      </c>
      <c r="G2162" s="15" t="s">
        <v>15</v>
      </c>
      <c r="H2162" s="15" t="n">
        <v>41.5</v>
      </c>
      <c r="I2162" s="15" t="n">
        <f aca="false">H2162*(1+F2162)/0.75</f>
        <v>59.76</v>
      </c>
      <c r="J2162" s="50" t="s">
        <v>4642</v>
      </c>
    </row>
    <row r="2163" customFormat="false" ht="15" hidden="false" customHeight="false" outlineLevel="0" collapsed="false">
      <c r="A2163" s="3" t="s">
        <v>5620</v>
      </c>
      <c r="B2163" s="15" t="s">
        <v>5589</v>
      </c>
      <c r="C2163" s="15" t="s">
        <v>5590</v>
      </c>
      <c r="D2163" s="81" t="s">
        <v>4642</v>
      </c>
      <c r="E2163" s="15" t="s">
        <v>5621</v>
      </c>
      <c r="F2163" s="15" t="n">
        <v>0.08</v>
      </c>
      <c r="G2163" s="15" t="s">
        <v>15</v>
      </c>
      <c r="H2163" s="15" t="n">
        <v>41.5</v>
      </c>
      <c r="I2163" s="15" t="n">
        <f aca="false">H2163*(1+F2163)/0.75</f>
        <v>59.76</v>
      </c>
      <c r="J2163" s="50" t="s">
        <v>4642</v>
      </c>
    </row>
    <row r="2164" customFormat="false" ht="15" hidden="false" customHeight="false" outlineLevel="0" collapsed="false">
      <c r="A2164" s="3" t="s">
        <v>5622</v>
      </c>
      <c r="B2164" s="15" t="s">
        <v>5589</v>
      </c>
      <c r="C2164" s="15" t="s">
        <v>5590</v>
      </c>
      <c r="D2164" s="81" t="s">
        <v>4642</v>
      </c>
      <c r="E2164" s="15" t="s">
        <v>5623</v>
      </c>
      <c r="F2164" s="15" t="n">
        <v>0.08</v>
      </c>
      <c r="G2164" s="15" t="s">
        <v>15</v>
      </c>
      <c r="H2164" s="15" t="n">
        <v>41.5</v>
      </c>
      <c r="I2164" s="15" t="n">
        <f aca="false">H2164*(1+F2164)/0.75</f>
        <v>59.76</v>
      </c>
      <c r="J2164" s="50" t="s">
        <v>4642</v>
      </c>
    </row>
    <row r="2165" customFormat="false" ht="15" hidden="false" customHeight="false" outlineLevel="0" collapsed="false">
      <c r="A2165" s="3" t="s">
        <v>5624</v>
      </c>
      <c r="B2165" s="15" t="s">
        <v>5589</v>
      </c>
      <c r="C2165" s="15" t="s">
        <v>5590</v>
      </c>
      <c r="D2165" s="81" t="s">
        <v>4642</v>
      </c>
      <c r="E2165" s="15" t="s">
        <v>5625</v>
      </c>
      <c r="F2165" s="15" t="n">
        <v>0.08</v>
      </c>
      <c r="G2165" s="15" t="s">
        <v>15</v>
      </c>
      <c r="H2165" s="15" t="n">
        <v>41.5</v>
      </c>
      <c r="I2165" s="15" t="n">
        <f aca="false">H2165*(1+F2165)/0.75</f>
        <v>59.76</v>
      </c>
      <c r="J2165" s="50" t="s">
        <v>4642</v>
      </c>
    </row>
    <row r="2166" customFormat="false" ht="15" hidden="false" customHeight="false" outlineLevel="0" collapsed="false">
      <c r="A2166" s="3" t="s">
        <v>5626</v>
      </c>
      <c r="B2166" s="15" t="s">
        <v>5589</v>
      </c>
      <c r="C2166" s="15" t="s">
        <v>5590</v>
      </c>
      <c r="D2166" s="81" t="s">
        <v>4642</v>
      </c>
      <c r="E2166" s="15" t="s">
        <v>5627</v>
      </c>
      <c r="F2166" s="15" t="n">
        <v>0.08</v>
      </c>
      <c r="G2166" s="15" t="s">
        <v>15</v>
      </c>
      <c r="H2166" s="15" t="n">
        <v>41.5</v>
      </c>
      <c r="I2166" s="15" t="n">
        <f aca="false">H2166*(1+F2166)/0.75</f>
        <v>59.76</v>
      </c>
      <c r="J2166" s="50" t="s">
        <v>4642</v>
      </c>
    </row>
    <row r="2167" customFormat="false" ht="15" hidden="false" customHeight="false" outlineLevel="0" collapsed="false">
      <c r="A2167" s="3" t="s">
        <v>5628</v>
      </c>
      <c r="B2167" s="15" t="s">
        <v>5589</v>
      </c>
      <c r="C2167" s="15" t="s">
        <v>5590</v>
      </c>
      <c r="D2167" s="81" t="s">
        <v>4642</v>
      </c>
      <c r="E2167" s="3" t="s">
        <v>5629</v>
      </c>
      <c r="F2167" s="15" t="n">
        <v>0.08</v>
      </c>
      <c r="G2167" s="15" t="s">
        <v>15</v>
      </c>
      <c r="H2167" s="3" t="n">
        <v>41.5</v>
      </c>
      <c r="I2167" s="15" t="n">
        <f aca="false">H2167*(1+F2167)/0.75</f>
        <v>59.76</v>
      </c>
      <c r="J2167" s="50" t="s">
        <v>4642</v>
      </c>
    </row>
    <row r="2168" customFormat="false" ht="15" hidden="false" customHeight="false" outlineLevel="0" collapsed="false">
      <c r="A2168" s="3" t="s">
        <v>5630</v>
      </c>
      <c r="B2168" s="15" t="s">
        <v>5589</v>
      </c>
      <c r="C2168" s="15" t="s">
        <v>5590</v>
      </c>
      <c r="D2168" s="81" t="s">
        <v>4642</v>
      </c>
      <c r="E2168" s="3" t="s">
        <v>5631</v>
      </c>
      <c r="F2168" s="15" t="n">
        <v>0.08</v>
      </c>
      <c r="G2168" s="15" t="s">
        <v>15</v>
      </c>
      <c r="H2168" s="3" t="n">
        <v>41.5</v>
      </c>
      <c r="I2168" s="15" t="n">
        <f aca="false">H2168*(1+F2168)/0.75</f>
        <v>59.76</v>
      </c>
      <c r="J2168" s="50" t="s">
        <v>4642</v>
      </c>
    </row>
    <row r="2169" customFormat="false" ht="15" hidden="false" customHeight="false" outlineLevel="0" collapsed="false">
      <c r="A2169" s="3" t="s">
        <v>5632</v>
      </c>
      <c r="B2169" s="15" t="s">
        <v>5589</v>
      </c>
      <c r="C2169" s="15" t="s">
        <v>5590</v>
      </c>
      <c r="D2169" s="81" t="s">
        <v>4642</v>
      </c>
      <c r="E2169" s="3" t="s">
        <v>5633</v>
      </c>
      <c r="F2169" s="15" t="n">
        <v>0.08</v>
      </c>
      <c r="G2169" s="15" t="s">
        <v>15</v>
      </c>
      <c r="H2169" s="3" t="n">
        <v>41.5</v>
      </c>
      <c r="I2169" s="15" t="n">
        <f aca="false">H2169*(1+F2169)/0.75</f>
        <v>59.76</v>
      </c>
      <c r="J2169" s="50" t="s">
        <v>4642</v>
      </c>
    </row>
    <row r="2170" customFormat="false" ht="15" hidden="false" customHeight="false" outlineLevel="0" collapsed="false">
      <c r="A2170" s="3" t="s">
        <v>5634</v>
      </c>
      <c r="B2170" s="15" t="s">
        <v>5589</v>
      </c>
      <c r="C2170" s="15" t="s">
        <v>5590</v>
      </c>
      <c r="D2170" s="81" t="s">
        <v>4642</v>
      </c>
      <c r="E2170" s="3" t="s">
        <v>5635</v>
      </c>
      <c r="F2170" s="15" t="n">
        <v>0.08</v>
      </c>
      <c r="G2170" s="15" t="s">
        <v>15</v>
      </c>
      <c r="H2170" s="3" t="n">
        <v>28.5</v>
      </c>
      <c r="I2170" s="15" t="n">
        <f aca="false">H2170*(1+F2170)/0.75</f>
        <v>41.04</v>
      </c>
      <c r="J2170" s="50" t="s">
        <v>4642</v>
      </c>
    </row>
    <row r="2171" customFormat="false" ht="15" hidden="false" customHeight="false" outlineLevel="0" collapsed="false">
      <c r="A2171" s="3" t="s">
        <v>5636</v>
      </c>
      <c r="B2171" s="15" t="s">
        <v>5589</v>
      </c>
      <c r="C2171" s="15" t="s">
        <v>5590</v>
      </c>
      <c r="D2171" s="81" t="s">
        <v>4642</v>
      </c>
      <c r="E2171" s="3" t="s">
        <v>5637</v>
      </c>
      <c r="F2171" s="15" t="n">
        <v>0.08</v>
      </c>
      <c r="G2171" s="15" t="s">
        <v>15</v>
      </c>
      <c r="H2171" s="3" t="n">
        <v>28.5</v>
      </c>
      <c r="I2171" s="15" t="n">
        <f aca="false">H2171*(1+F2171)/0.75</f>
        <v>41.04</v>
      </c>
      <c r="J2171" s="50" t="s">
        <v>4642</v>
      </c>
    </row>
    <row r="2172" customFormat="false" ht="15" hidden="false" customHeight="false" outlineLevel="0" collapsed="false">
      <c r="A2172" s="3" t="s">
        <v>5638</v>
      </c>
      <c r="B2172" s="15" t="s">
        <v>5589</v>
      </c>
      <c r="C2172" s="15" t="s">
        <v>5590</v>
      </c>
      <c r="D2172" s="81" t="s">
        <v>4642</v>
      </c>
      <c r="E2172" s="3" t="s">
        <v>5639</v>
      </c>
      <c r="F2172" s="15" t="n">
        <v>0.08</v>
      </c>
      <c r="G2172" s="15" t="s">
        <v>15</v>
      </c>
      <c r="H2172" s="3" t="n">
        <v>28.5</v>
      </c>
      <c r="I2172" s="15" t="n">
        <f aca="false">H2172*(1+F2172)/0.75</f>
        <v>41.04</v>
      </c>
      <c r="J2172" s="50" t="s">
        <v>4642</v>
      </c>
    </row>
    <row r="2173" customFormat="false" ht="15" hidden="false" customHeight="false" outlineLevel="0" collapsed="false">
      <c r="A2173" s="3" t="s">
        <v>5640</v>
      </c>
      <c r="B2173" s="15" t="s">
        <v>5589</v>
      </c>
      <c r="C2173" s="15" t="s">
        <v>5590</v>
      </c>
      <c r="D2173" s="81" t="s">
        <v>4642</v>
      </c>
      <c r="E2173" s="3" t="s">
        <v>5641</v>
      </c>
      <c r="F2173" s="15" t="n">
        <v>0.08</v>
      </c>
      <c r="G2173" s="15" t="s">
        <v>15</v>
      </c>
      <c r="H2173" s="3" t="n">
        <v>28.5</v>
      </c>
      <c r="I2173" s="15" t="n">
        <f aca="false">H2173*(1+F2173)/0.75</f>
        <v>41.04</v>
      </c>
      <c r="J2173" s="50" t="s">
        <v>4642</v>
      </c>
    </row>
    <row r="2174" customFormat="false" ht="15" hidden="false" customHeight="false" outlineLevel="0" collapsed="false">
      <c r="A2174" s="3" t="s">
        <v>5642</v>
      </c>
      <c r="B2174" s="15" t="s">
        <v>5589</v>
      </c>
      <c r="C2174" s="15" t="s">
        <v>5590</v>
      </c>
      <c r="D2174" s="81" t="s">
        <v>4642</v>
      </c>
      <c r="E2174" s="3" t="s">
        <v>5643</v>
      </c>
      <c r="F2174" s="15" t="n">
        <v>0.08</v>
      </c>
      <c r="G2174" s="15" t="s">
        <v>15</v>
      </c>
      <c r="H2174" s="3" t="n">
        <v>28.5</v>
      </c>
      <c r="I2174" s="15" t="n">
        <f aca="false">H2174*(1+F2174)/0.75</f>
        <v>41.04</v>
      </c>
      <c r="J2174" s="50" t="s">
        <v>4642</v>
      </c>
    </row>
    <row r="2175" customFormat="false" ht="15" hidden="false" customHeight="false" outlineLevel="0" collapsed="false">
      <c r="A2175" s="3" t="s">
        <v>5644</v>
      </c>
      <c r="B2175" s="15" t="s">
        <v>5589</v>
      </c>
      <c r="C2175" s="15" t="s">
        <v>5590</v>
      </c>
      <c r="D2175" s="81" t="s">
        <v>4642</v>
      </c>
      <c r="E2175" s="3" t="s">
        <v>5645</v>
      </c>
      <c r="F2175" s="15" t="n">
        <v>0.08</v>
      </c>
      <c r="G2175" s="15" t="s">
        <v>15</v>
      </c>
      <c r="H2175" s="3" t="n">
        <v>28.5</v>
      </c>
      <c r="I2175" s="15" t="n">
        <f aca="false">H2175*(1+F2175)/0.75</f>
        <v>41.04</v>
      </c>
      <c r="J2175" s="50" t="s">
        <v>4642</v>
      </c>
    </row>
    <row r="2176" customFormat="false" ht="15" hidden="false" customHeight="false" outlineLevel="0" collapsed="false">
      <c r="A2176" s="3" t="s">
        <v>5646</v>
      </c>
      <c r="B2176" s="15" t="s">
        <v>5589</v>
      </c>
      <c r="C2176" s="15" t="s">
        <v>5590</v>
      </c>
      <c r="D2176" s="81" t="s">
        <v>4642</v>
      </c>
      <c r="E2176" s="3" t="s">
        <v>5647</v>
      </c>
      <c r="F2176" s="15" t="n">
        <v>0.08</v>
      </c>
      <c r="G2176" s="15" t="s">
        <v>15</v>
      </c>
      <c r="H2176" s="3" t="n">
        <v>28.5</v>
      </c>
      <c r="I2176" s="15" t="n">
        <f aca="false">H2176*(1+F2176)/0.75</f>
        <v>41.04</v>
      </c>
      <c r="J2176" s="50" t="s">
        <v>4642</v>
      </c>
    </row>
    <row r="2177" customFormat="false" ht="15" hidden="false" customHeight="false" outlineLevel="0" collapsed="false">
      <c r="A2177" s="3" t="s">
        <v>5648</v>
      </c>
      <c r="B2177" s="15" t="s">
        <v>5589</v>
      </c>
      <c r="C2177" s="15" t="s">
        <v>5590</v>
      </c>
      <c r="D2177" s="81" t="s">
        <v>4642</v>
      </c>
      <c r="E2177" s="3" t="s">
        <v>5649</v>
      </c>
      <c r="F2177" s="15" t="n">
        <v>0.08</v>
      </c>
      <c r="G2177" s="15" t="s">
        <v>15</v>
      </c>
      <c r="H2177" s="3" t="n">
        <v>28.5</v>
      </c>
      <c r="I2177" s="15" t="n">
        <f aca="false">H2177*(1+F2177)/0.75</f>
        <v>41.04</v>
      </c>
      <c r="J2177" s="50" t="s">
        <v>4642</v>
      </c>
    </row>
    <row r="2178" customFormat="false" ht="15" hidden="false" customHeight="false" outlineLevel="0" collapsed="false">
      <c r="A2178" s="3" t="s">
        <v>5650</v>
      </c>
      <c r="B2178" s="15" t="s">
        <v>5589</v>
      </c>
      <c r="C2178" s="15" t="s">
        <v>5590</v>
      </c>
      <c r="D2178" s="81" t="s">
        <v>4642</v>
      </c>
      <c r="E2178" s="3" t="s">
        <v>5651</v>
      </c>
      <c r="F2178" s="15" t="n">
        <v>0.08</v>
      </c>
      <c r="G2178" s="15" t="s">
        <v>15</v>
      </c>
      <c r="H2178" s="3" t="n">
        <v>28.5</v>
      </c>
      <c r="I2178" s="15" t="n">
        <f aca="false">H2178*(1+F2178)/0.75</f>
        <v>41.04</v>
      </c>
      <c r="J2178" s="50" t="s">
        <v>4642</v>
      </c>
    </row>
    <row r="2179" customFormat="false" ht="15" hidden="false" customHeight="false" outlineLevel="0" collapsed="false">
      <c r="A2179" s="3" t="s">
        <v>5652</v>
      </c>
      <c r="B2179" s="15" t="s">
        <v>5589</v>
      </c>
      <c r="C2179" s="15" t="s">
        <v>5590</v>
      </c>
      <c r="D2179" s="81" t="s">
        <v>4642</v>
      </c>
      <c r="E2179" s="3" t="s">
        <v>5653</v>
      </c>
      <c r="F2179" s="15" t="n">
        <v>0.08</v>
      </c>
      <c r="G2179" s="15" t="s">
        <v>15</v>
      </c>
      <c r="H2179" s="3" t="n">
        <v>28.5</v>
      </c>
      <c r="I2179" s="15" t="n">
        <f aca="false">H2179*(1+F2179)/0.75</f>
        <v>41.04</v>
      </c>
      <c r="J2179" s="50" t="s">
        <v>4642</v>
      </c>
    </row>
    <row r="2180" customFormat="false" ht="15" hidden="false" customHeight="false" outlineLevel="0" collapsed="false">
      <c r="A2180" s="3" t="s">
        <v>5654</v>
      </c>
      <c r="B2180" s="15" t="s">
        <v>5589</v>
      </c>
      <c r="C2180" s="15" t="s">
        <v>5590</v>
      </c>
      <c r="D2180" s="81" t="s">
        <v>4642</v>
      </c>
      <c r="E2180" s="3" t="s">
        <v>5655</v>
      </c>
      <c r="F2180" s="15" t="n">
        <v>0.08</v>
      </c>
      <c r="G2180" s="15" t="s">
        <v>15</v>
      </c>
      <c r="H2180" s="3" t="n">
        <v>28.5</v>
      </c>
      <c r="I2180" s="15" t="n">
        <f aca="false">H2180*(1+F2180)/0.75</f>
        <v>41.04</v>
      </c>
      <c r="J2180" s="50" t="s">
        <v>4642</v>
      </c>
    </row>
    <row r="2181" customFormat="false" ht="15" hidden="false" customHeight="false" outlineLevel="0" collapsed="false">
      <c r="A2181" s="3" t="s">
        <v>5656</v>
      </c>
      <c r="B2181" s="15" t="s">
        <v>5589</v>
      </c>
      <c r="C2181" s="15" t="s">
        <v>5590</v>
      </c>
      <c r="D2181" s="81" t="s">
        <v>4642</v>
      </c>
      <c r="E2181" s="3" t="s">
        <v>5657</v>
      </c>
      <c r="F2181" s="15" t="n">
        <v>0.08</v>
      </c>
      <c r="G2181" s="15" t="s">
        <v>15</v>
      </c>
      <c r="H2181" s="3" t="n">
        <v>28.5</v>
      </c>
      <c r="I2181" s="15" t="n">
        <f aca="false">H2181*(1+F2181)/0.75</f>
        <v>41.04</v>
      </c>
      <c r="J2181" s="50" t="s">
        <v>4642</v>
      </c>
    </row>
    <row r="2182" customFormat="false" ht="15" hidden="false" customHeight="false" outlineLevel="0" collapsed="false">
      <c r="A2182" s="3" t="s">
        <v>5658</v>
      </c>
      <c r="B2182" s="15" t="s">
        <v>5589</v>
      </c>
      <c r="C2182" s="15" t="s">
        <v>5590</v>
      </c>
      <c r="D2182" s="81" t="s">
        <v>4642</v>
      </c>
      <c r="E2182" s="3" t="s">
        <v>5659</v>
      </c>
      <c r="F2182" s="15" t="n">
        <v>0.08</v>
      </c>
      <c r="G2182" s="15" t="s">
        <v>15</v>
      </c>
      <c r="H2182" s="3" t="n">
        <v>28.5</v>
      </c>
      <c r="I2182" s="15" t="n">
        <f aca="false">H2182*(1+F2182)/0.75</f>
        <v>41.04</v>
      </c>
      <c r="J2182" s="50" t="s">
        <v>4642</v>
      </c>
    </row>
    <row r="2183" customFormat="false" ht="15" hidden="false" customHeight="false" outlineLevel="0" collapsed="false">
      <c r="A2183" s="3" t="s">
        <v>5660</v>
      </c>
      <c r="B2183" s="15" t="s">
        <v>5589</v>
      </c>
      <c r="C2183" s="15" t="s">
        <v>5590</v>
      </c>
      <c r="D2183" s="81" t="s">
        <v>4642</v>
      </c>
      <c r="E2183" s="3" t="s">
        <v>5661</v>
      </c>
      <c r="F2183" s="15" t="n">
        <v>0.08</v>
      </c>
      <c r="G2183" s="15" t="s">
        <v>15</v>
      </c>
      <c r="H2183" s="3" t="n">
        <v>28.5</v>
      </c>
      <c r="I2183" s="15" t="n">
        <f aca="false">H2183*(1+F2183)/0.75</f>
        <v>41.04</v>
      </c>
      <c r="J2183" s="50" t="s">
        <v>4642</v>
      </c>
    </row>
    <row r="2184" customFormat="false" ht="15" hidden="false" customHeight="false" outlineLevel="0" collapsed="false">
      <c r="A2184" s="3" t="s">
        <v>5662</v>
      </c>
      <c r="B2184" s="15" t="s">
        <v>5589</v>
      </c>
      <c r="C2184" s="15" t="s">
        <v>5590</v>
      </c>
      <c r="D2184" s="81" t="s">
        <v>4642</v>
      </c>
      <c r="E2184" s="3" t="s">
        <v>5663</v>
      </c>
      <c r="F2184" s="15" t="n">
        <v>0.08</v>
      </c>
      <c r="G2184" s="15" t="s">
        <v>15</v>
      </c>
      <c r="H2184" s="3" t="n">
        <v>28.5</v>
      </c>
      <c r="I2184" s="15" t="n">
        <f aca="false">H2184*(1+F2184)/0.75</f>
        <v>41.04</v>
      </c>
      <c r="J2184" s="50" t="s">
        <v>4642</v>
      </c>
    </row>
    <row r="2185" customFormat="false" ht="15" hidden="false" customHeight="false" outlineLevel="0" collapsed="false">
      <c r="A2185" s="3" t="s">
        <v>5664</v>
      </c>
      <c r="B2185" s="15" t="s">
        <v>5589</v>
      </c>
      <c r="C2185" s="15" t="s">
        <v>5590</v>
      </c>
      <c r="D2185" s="81" t="s">
        <v>4642</v>
      </c>
      <c r="E2185" s="3" t="s">
        <v>5665</v>
      </c>
      <c r="F2185" s="15" t="n">
        <v>0.08</v>
      </c>
      <c r="G2185" s="15" t="s">
        <v>15</v>
      </c>
      <c r="H2185" s="3" t="n">
        <v>28.5</v>
      </c>
      <c r="I2185" s="15" t="n">
        <f aca="false">H2185*(1+F2185)/0.75</f>
        <v>41.04</v>
      </c>
      <c r="J2185" s="50" t="s">
        <v>4642</v>
      </c>
    </row>
    <row r="2186" customFormat="false" ht="15" hidden="false" customHeight="false" outlineLevel="0" collapsed="false">
      <c r="A2186" s="3" t="s">
        <v>5666</v>
      </c>
      <c r="B2186" s="15" t="s">
        <v>5589</v>
      </c>
      <c r="C2186" s="15" t="s">
        <v>5590</v>
      </c>
      <c r="D2186" s="81" t="s">
        <v>4642</v>
      </c>
      <c r="E2186" s="3" t="s">
        <v>5667</v>
      </c>
      <c r="F2186" s="15" t="n">
        <v>0.08</v>
      </c>
      <c r="G2186" s="15" t="s">
        <v>15</v>
      </c>
      <c r="H2186" s="3" t="n">
        <v>28.5</v>
      </c>
      <c r="I2186" s="15" t="n">
        <f aca="false">H2186*(1+F2186)/0.75</f>
        <v>41.04</v>
      </c>
      <c r="J2186" s="50" t="s">
        <v>4642</v>
      </c>
    </row>
    <row r="2187" customFormat="false" ht="15" hidden="false" customHeight="false" outlineLevel="0" collapsed="false">
      <c r="A2187" s="3" t="s">
        <v>5668</v>
      </c>
      <c r="B2187" s="15" t="s">
        <v>5589</v>
      </c>
      <c r="C2187" s="15" t="s">
        <v>5590</v>
      </c>
      <c r="D2187" s="81" t="s">
        <v>4642</v>
      </c>
      <c r="E2187" s="3" t="s">
        <v>5669</v>
      </c>
      <c r="F2187" s="15" t="n">
        <v>0.08</v>
      </c>
      <c r="G2187" s="15" t="s">
        <v>15</v>
      </c>
      <c r="H2187" s="3" t="n">
        <v>30</v>
      </c>
      <c r="I2187" s="15" t="n">
        <f aca="false">H2187*(1+F2187)/0.75</f>
        <v>43.2</v>
      </c>
      <c r="J2187" s="50" t="s">
        <v>4642</v>
      </c>
    </row>
    <row r="2188" customFormat="false" ht="15" hidden="false" customHeight="false" outlineLevel="0" collapsed="false">
      <c r="A2188" s="3" t="s">
        <v>5670</v>
      </c>
      <c r="B2188" s="15" t="s">
        <v>5589</v>
      </c>
      <c r="C2188" s="15" t="s">
        <v>5590</v>
      </c>
      <c r="D2188" s="81" t="s">
        <v>4642</v>
      </c>
      <c r="E2188" s="3" t="s">
        <v>5671</v>
      </c>
      <c r="F2188" s="15" t="n">
        <v>0.08</v>
      </c>
      <c r="G2188" s="15" t="s">
        <v>15</v>
      </c>
      <c r="H2188" s="3" t="n">
        <v>30</v>
      </c>
      <c r="I2188" s="15" t="n">
        <f aca="false">H2188*(1+F2188)/0.75</f>
        <v>43.2</v>
      </c>
      <c r="J2188" s="50" t="s">
        <v>4642</v>
      </c>
    </row>
    <row r="2189" customFormat="false" ht="15" hidden="false" customHeight="false" outlineLevel="0" collapsed="false">
      <c r="A2189" s="3" t="s">
        <v>5672</v>
      </c>
      <c r="B2189" s="15" t="s">
        <v>5589</v>
      </c>
      <c r="C2189" s="15" t="s">
        <v>5590</v>
      </c>
      <c r="D2189" s="81" t="s">
        <v>4642</v>
      </c>
      <c r="E2189" s="3" t="s">
        <v>5673</v>
      </c>
      <c r="F2189" s="15" t="n">
        <v>0.08</v>
      </c>
      <c r="G2189" s="15" t="s">
        <v>15</v>
      </c>
      <c r="H2189" s="3" t="n">
        <v>30</v>
      </c>
      <c r="I2189" s="15" t="n">
        <f aca="false">H2189*(1+F2189)/0.75</f>
        <v>43.2</v>
      </c>
      <c r="J2189" s="50" t="s">
        <v>4642</v>
      </c>
    </row>
    <row r="2190" customFormat="false" ht="15" hidden="false" customHeight="false" outlineLevel="0" collapsed="false">
      <c r="A2190" s="3" t="s">
        <v>5674</v>
      </c>
      <c r="B2190" s="15" t="s">
        <v>5589</v>
      </c>
      <c r="C2190" s="15" t="s">
        <v>5590</v>
      </c>
      <c r="D2190" s="81" t="s">
        <v>4642</v>
      </c>
      <c r="E2190" s="3" t="s">
        <v>5675</v>
      </c>
      <c r="F2190" s="15" t="n">
        <v>0.08</v>
      </c>
      <c r="G2190" s="15" t="s">
        <v>15</v>
      </c>
      <c r="H2190" s="3" t="n">
        <v>30</v>
      </c>
      <c r="I2190" s="15" t="n">
        <f aca="false">H2190*(1+F2190)/0.75</f>
        <v>43.2</v>
      </c>
      <c r="J2190" s="50" t="s">
        <v>4642</v>
      </c>
    </row>
    <row r="2191" customFormat="false" ht="15" hidden="false" customHeight="false" outlineLevel="0" collapsed="false">
      <c r="A2191" s="3" t="s">
        <v>5676</v>
      </c>
      <c r="B2191" s="15" t="s">
        <v>5589</v>
      </c>
      <c r="C2191" s="15" t="s">
        <v>5590</v>
      </c>
      <c r="D2191" s="81" t="s">
        <v>4642</v>
      </c>
      <c r="E2191" s="3" t="s">
        <v>5677</v>
      </c>
      <c r="F2191" s="15" t="n">
        <v>0.08</v>
      </c>
      <c r="G2191" s="15" t="s">
        <v>15</v>
      </c>
      <c r="H2191" s="3" t="n">
        <v>30</v>
      </c>
      <c r="I2191" s="15" t="n">
        <f aca="false">H2191*(1+F2191)/0.75</f>
        <v>43.2</v>
      </c>
      <c r="J2191" s="50" t="s">
        <v>4642</v>
      </c>
    </row>
    <row r="2192" customFormat="false" ht="15" hidden="false" customHeight="false" outlineLevel="0" collapsed="false">
      <c r="A2192" s="3" t="s">
        <v>5678</v>
      </c>
      <c r="B2192" s="15" t="s">
        <v>5589</v>
      </c>
      <c r="C2192" s="15" t="s">
        <v>5590</v>
      </c>
      <c r="D2192" s="81" t="s">
        <v>4642</v>
      </c>
      <c r="E2192" s="3" t="s">
        <v>5679</v>
      </c>
      <c r="F2192" s="15" t="n">
        <v>0.08</v>
      </c>
      <c r="G2192" s="15" t="s">
        <v>15</v>
      </c>
      <c r="H2192" s="3" t="n">
        <v>30</v>
      </c>
      <c r="I2192" s="15" t="n">
        <f aca="false">H2192*(1+F2192)/0.75</f>
        <v>43.2</v>
      </c>
      <c r="J2192" s="50" t="s">
        <v>4642</v>
      </c>
    </row>
    <row r="2193" customFormat="false" ht="15" hidden="false" customHeight="false" outlineLevel="0" collapsed="false">
      <c r="A2193" s="3" t="s">
        <v>5680</v>
      </c>
      <c r="B2193" s="15" t="s">
        <v>5589</v>
      </c>
      <c r="C2193" s="15" t="s">
        <v>5590</v>
      </c>
      <c r="D2193" s="81" t="s">
        <v>4642</v>
      </c>
      <c r="E2193" s="3" t="s">
        <v>5681</v>
      </c>
      <c r="F2193" s="15" t="n">
        <v>0.08</v>
      </c>
      <c r="G2193" s="15" t="s">
        <v>15</v>
      </c>
      <c r="H2193" s="3" t="n">
        <v>41</v>
      </c>
      <c r="I2193" s="15" t="n">
        <f aca="false">H2193*(1+F2193)/0.75</f>
        <v>59.04</v>
      </c>
      <c r="J2193" s="50" t="s">
        <v>4642</v>
      </c>
    </row>
    <row r="2194" customFormat="false" ht="15" hidden="false" customHeight="false" outlineLevel="0" collapsed="false">
      <c r="A2194" s="3" t="s">
        <v>5682</v>
      </c>
      <c r="B2194" s="15" t="s">
        <v>5589</v>
      </c>
      <c r="C2194" s="15" t="s">
        <v>5590</v>
      </c>
      <c r="D2194" s="81" t="s">
        <v>4642</v>
      </c>
      <c r="E2194" s="3" t="s">
        <v>5683</v>
      </c>
      <c r="F2194" s="15" t="n">
        <v>0.08</v>
      </c>
      <c r="G2194" s="15" t="s">
        <v>15</v>
      </c>
      <c r="H2194" s="3" t="n">
        <v>41</v>
      </c>
      <c r="I2194" s="15" t="n">
        <f aca="false">H2194*(1+F2194)/0.75</f>
        <v>59.04</v>
      </c>
      <c r="J2194" s="50" t="s">
        <v>4642</v>
      </c>
    </row>
    <row r="2195" customFormat="false" ht="15" hidden="false" customHeight="false" outlineLevel="0" collapsed="false">
      <c r="A2195" s="3" t="s">
        <v>5684</v>
      </c>
      <c r="B2195" s="15" t="s">
        <v>5589</v>
      </c>
      <c r="C2195" s="15" t="s">
        <v>5590</v>
      </c>
      <c r="D2195" s="81" t="s">
        <v>4642</v>
      </c>
      <c r="E2195" s="3" t="s">
        <v>5685</v>
      </c>
      <c r="F2195" s="15" t="n">
        <v>0.08</v>
      </c>
      <c r="G2195" s="15" t="s">
        <v>15</v>
      </c>
      <c r="H2195" s="3" t="n">
        <v>41</v>
      </c>
      <c r="I2195" s="15" t="n">
        <f aca="false">H2195*(1+F2195)/0.75</f>
        <v>59.04</v>
      </c>
      <c r="J2195" s="50" t="s">
        <v>4642</v>
      </c>
    </row>
    <row r="2196" customFormat="false" ht="15" hidden="false" customHeight="false" outlineLevel="0" collapsed="false">
      <c r="A2196" s="3" t="s">
        <v>5686</v>
      </c>
      <c r="B2196" s="15" t="s">
        <v>5589</v>
      </c>
      <c r="C2196" s="15" t="s">
        <v>5590</v>
      </c>
      <c r="D2196" s="81" t="s">
        <v>4642</v>
      </c>
      <c r="E2196" s="3" t="s">
        <v>5687</v>
      </c>
      <c r="F2196" s="15" t="n">
        <v>0.08</v>
      </c>
      <c r="G2196" s="15" t="s">
        <v>15</v>
      </c>
      <c r="H2196" s="3" t="n">
        <v>41</v>
      </c>
      <c r="I2196" s="15" t="n">
        <f aca="false">H2196*(1+F2196)/0.75</f>
        <v>59.04</v>
      </c>
      <c r="J2196" s="50" t="s">
        <v>4642</v>
      </c>
    </row>
    <row r="2197" customFormat="false" ht="15" hidden="false" customHeight="false" outlineLevel="0" collapsed="false">
      <c r="A2197" s="3" t="s">
        <v>5688</v>
      </c>
      <c r="B2197" s="15" t="s">
        <v>5589</v>
      </c>
      <c r="C2197" s="15" t="s">
        <v>5590</v>
      </c>
      <c r="D2197" s="81" t="s">
        <v>4642</v>
      </c>
      <c r="E2197" s="3" t="s">
        <v>5689</v>
      </c>
      <c r="F2197" s="15" t="n">
        <v>0.08</v>
      </c>
      <c r="G2197" s="15" t="s">
        <v>15</v>
      </c>
      <c r="H2197" s="3" t="n">
        <v>41</v>
      </c>
      <c r="I2197" s="15" t="n">
        <f aca="false">H2197*(1+F2197)/0.75</f>
        <v>59.04</v>
      </c>
      <c r="J2197" s="50" t="s">
        <v>4642</v>
      </c>
    </row>
    <row r="2198" customFormat="false" ht="15" hidden="false" customHeight="false" outlineLevel="0" collapsed="false">
      <c r="A2198" s="3" t="s">
        <v>5690</v>
      </c>
      <c r="B2198" s="15" t="s">
        <v>5589</v>
      </c>
      <c r="C2198" s="15" t="s">
        <v>5590</v>
      </c>
      <c r="D2198" s="81" t="s">
        <v>4642</v>
      </c>
      <c r="E2198" s="3" t="s">
        <v>5691</v>
      </c>
      <c r="F2198" s="15" t="n">
        <v>0.08</v>
      </c>
      <c r="G2198" s="15" t="s">
        <v>15</v>
      </c>
      <c r="H2198" s="3" t="n">
        <v>41</v>
      </c>
      <c r="I2198" s="15" t="n">
        <f aca="false">H2198*(1+F2198)/0.75</f>
        <v>59.04</v>
      </c>
      <c r="J2198" s="50" t="s">
        <v>4642</v>
      </c>
    </row>
    <row r="2199" customFormat="false" ht="15" hidden="false" customHeight="false" outlineLevel="0" collapsed="false">
      <c r="A2199" s="3" t="s">
        <v>5692</v>
      </c>
      <c r="B2199" s="15" t="s">
        <v>5589</v>
      </c>
      <c r="C2199" s="15" t="s">
        <v>5590</v>
      </c>
      <c r="D2199" s="81" t="s">
        <v>4642</v>
      </c>
      <c r="E2199" s="3" t="s">
        <v>5693</v>
      </c>
      <c r="F2199" s="15" t="n">
        <v>0.08</v>
      </c>
      <c r="G2199" s="15" t="s">
        <v>15</v>
      </c>
      <c r="H2199" s="3" t="n">
        <v>41</v>
      </c>
      <c r="I2199" s="15" t="n">
        <f aca="false">H2199*(1+F2199)/0.75</f>
        <v>59.04</v>
      </c>
      <c r="J2199" s="50" t="s">
        <v>4642</v>
      </c>
    </row>
    <row r="2200" customFormat="false" ht="15" hidden="false" customHeight="false" outlineLevel="0" collapsed="false">
      <c r="A2200" s="3" t="s">
        <v>5694</v>
      </c>
      <c r="B2200" s="15" t="s">
        <v>5589</v>
      </c>
      <c r="C2200" s="15" t="s">
        <v>5590</v>
      </c>
      <c r="D2200" s="81" t="s">
        <v>4642</v>
      </c>
      <c r="E2200" s="3" t="s">
        <v>5695</v>
      </c>
      <c r="F2200" s="15" t="n">
        <v>0.08</v>
      </c>
      <c r="G2200" s="15" t="s">
        <v>15</v>
      </c>
      <c r="H2200" s="3" t="n">
        <v>41</v>
      </c>
      <c r="I2200" s="15" t="n">
        <f aca="false">H2200*(1+F2200)/0.75</f>
        <v>59.04</v>
      </c>
      <c r="J2200" s="50" t="s">
        <v>4642</v>
      </c>
    </row>
    <row r="2201" customFormat="false" ht="15" hidden="false" customHeight="false" outlineLevel="0" collapsed="false">
      <c r="A2201" s="3" t="s">
        <v>5696</v>
      </c>
      <c r="B2201" s="15" t="s">
        <v>5589</v>
      </c>
      <c r="C2201" s="15" t="s">
        <v>5590</v>
      </c>
      <c r="D2201" s="81" t="s">
        <v>4642</v>
      </c>
      <c r="E2201" s="3" t="s">
        <v>5697</v>
      </c>
      <c r="F2201" s="15" t="n">
        <v>0.08</v>
      </c>
      <c r="G2201" s="15" t="s">
        <v>15</v>
      </c>
      <c r="H2201" s="3" t="n">
        <v>41</v>
      </c>
      <c r="I2201" s="15" t="n">
        <f aca="false">H2201*(1+F2201)/0.75</f>
        <v>59.04</v>
      </c>
      <c r="J2201" s="50" t="s">
        <v>4642</v>
      </c>
    </row>
    <row r="2202" customFormat="false" ht="15" hidden="false" customHeight="false" outlineLevel="0" collapsed="false">
      <c r="A2202" s="3" t="s">
        <v>5698</v>
      </c>
      <c r="B2202" s="15" t="s">
        <v>5589</v>
      </c>
      <c r="C2202" s="15" t="s">
        <v>5590</v>
      </c>
      <c r="D2202" s="81" t="s">
        <v>4642</v>
      </c>
      <c r="E2202" s="3" t="s">
        <v>5699</v>
      </c>
      <c r="F2202" s="15" t="n">
        <v>0.08</v>
      </c>
      <c r="G2202" s="15" t="s">
        <v>15</v>
      </c>
      <c r="H2202" s="3" t="n">
        <v>41</v>
      </c>
      <c r="I2202" s="15" t="n">
        <f aca="false">H2202*(1+F2202)/0.75</f>
        <v>59.04</v>
      </c>
      <c r="J2202" s="50" t="s">
        <v>4642</v>
      </c>
    </row>
    <row r="2203" customFormat="false" ht="15" hidden="false" customHeight="false" outlineLevel="0" collapsed="false">
      <c r="A2203" s="3" t="s">
        <v>5700</v>
      </c>
      <c r="B2203" s="15" t="s">
        <v>5589</v>
      </c>
      <c r="C2203" s="15" t="s">
        <v>5590</v>
      </c>
      <c r="D2203" s="81" t="s">
        <v>4642</v>
      </c>
      <c r="E2203" s="3" t="s">
        <v>5701</v>
      </c>
      <c r="F2203" s="15" t="n">
        <v>0.08</v>
      </c>
      <c r="G2203" s="15" t="s">
        <v>15</v>
      </c>
      <c r="H2203" s="3" t="n">
        <v>41</v>
      </c>
      <c r="I2203" s="15" t="n">
        <f aca="false">H2203*(1+F2203)/0.75</f>
        <v>59.04</v>
      </c>
      <c r="J2203" s="50" t="s">
        <v>4642</v>
      </c>
    </row>
    <row r="2204" customFormat="false" ht="15" hidden="false" customHeight="false" outlineLevel="0" collapsed="false">
      <c r="A2204" s="3" t="s">
        <v>5702</v>
      </c>
      <c r="B2204" s="15" t="s">
        <v>5589</v>
      </c>
      <c r="C2204" s="15" t="s">
        <v>5590</v>
      </c>
      <c r="D2204" s="81" t="s">
        <v>4642</v>
      </c>
      <c r="E2204" s="3" t="s">
        <v>5703</v>
      </c>
      <c r="F2204" s="15" t="n">
        <v>0.08</v>
      </c>
      <c r="G2204" s="15" t="s">
        <v>15</v>
      </c>
      <c r="H2204" s="3" t="n">
        <v>41</v>
      </c>
      <c r="I2204" s="15" t="n">
        <f aca="false">H2204*(1+F2204)/0.75</f>
        <v>59.04</v>
      </c>
      <c r="J2204" s="50" t="s">
        <v>4642</v>
      </c>
    </row>
    <row r="2205" customFormat="false" ht="15" hidden="false" customHeight="false" outlineLevel="0" collapsed="false">
      <c r="A2205" s="3" t="s">
        <v>5704</v>
      </c>
      <c r="B2205" s="15" t="s">
        <v>5589</v>
      </c>
      <c r="C2205" s="15" t="s">
        <v>5590</v>
      </c>
      <c r="D2205" s="81" t="s">
        <v>4642</v>
      </c>
      <c r="E2205" s="3" t="s">
        <v>5705</v>
      </c>
      <c r="F2205" s="15" t="n">
        <v>0.08</v>
      </c>
      <c r="G2205" s="15" t="s">
        <v>15</v>
      </c>
      <c r="H2205" s="3" t="n">
        <v>41</v>
      </c>
      <c r="I2205" s="15" t="n">
        <f aca="false">H2205*(1+F2205)/0.75</f>
        <v>59.04</v>
      </c>
      <c r="J2205" s="50" t="s">
        <v>4642</v>
      </c>
    </row>
    <row r="2206" customFormat="false" ht="15" hidden="false" customHeight="false" outlineLevel="0" collapsed="false">
      <c r="A2206" s="3" t="s">
        <v>5706</v>
      </c>
      <c r="B2206" s="15" t="s">
        <v>5589</v>
      </c>
      <c r="C2206" s="15" t="s">
        <v>5590</v>
      </c>
      <c r="D2206" s="81" t="s">
        <v>4642</v>
      </c>
      <c r="E2206" s="3" t="s">
        <v>5707</v>
      </c>
      <c r="F2206" s="15" t="n">
        <v>0.08</v>
      </c>
      <c r="G2206" s="15" t="s">
        <v>15</v>
      </c>
      <c r="H2206" s="3" t="n">
        <v>41</v>
      </c>
      <c r="I2206" s="15" t="n">
        <f aca="false">H2206*(1+F2206)/0.75</f>
        <v>59.04</v>
      </c>
      <c r="J2206" s="50" t="s">
        <v>4642</v>
      </c>
    </row>
    <row r="2207" customFormat="false" ht="15" hidden="false" customHeight="false" outlineLevel="0" collapsed="false">
      <c r="A2207" s="3" t="s">
        <v>5708</v>
      </c>
      <c r="B2207" s="15" t="s">
        <v>5589</v>
      </c>
      <c r="C2207" s="15" t="s">
        <v>5590</v>
      </c>
      <c r="D2207" s="81" t="s">
        <v>4642</v>
      </c>
      <c r="E2207" s="3" t="s">
        <v>5709</v>
      </c>
      <c r="F2207" s="15" t="n">
        <v>0.08</v>
      </c>
      <c r="G2207" s="15" t="s">
        <v>15</v>
      </c>
      <c r="H2207" s="3" t="n">
        <v>41</v>
      </c>
      <c r="I2207" s="15" t="n">
        <f aca="false">H2207*(1+F2207)/0.75</f>
        <v>59.04</v>
      </c>
      <c r="J2207" s="50" t="s">
        <v>4642</v>
      </c>
    </row>
    <row r="2208" customFormat="false" ht="15" hidden="false" customHeight="false" outlineLevel="0" collapsed="false">
      <c r="A2208" s="3" t="s">
        <v>5710</v>
      </c>
      <c r="B2208" s="15" t="s">
        <v>5589</v>
      </c>
      <c r="C2208" s="15" t="s">
        <v>5590</v>
      </c>
      <c r="D2208" s="81" t="s">
        <v>4642</v>
      </c>
      <c r="E2208" s="3" t="s">
        <v>5711</v>
      </c>
      <c r="F2208" s="15" t="n">
        <v>0.08</v>
      </c>
      <c r="G2208" s="15" t="s">
        <v>15</v>
      </c>
      <c r="H2208" s="3" t="n">
        <v>41</v>
      </c>
      <c r="I2208" s="15" t="n">
        <f aca="false">H2208*(1+F2208)/0.75</f>
        <v>59.04</v>
      </c>
      <c r="J2208" s="50" t="s">
        <v>4642</v>
      </c>
    </row>
    <row r="2209" customFormat="false" ht="15" hidden="false" customHeight="false" outlineLevel="0" collapsed="false">
      <c r="A2209" s="3" t="s">
        <v>5712</v>
      </c>
      <c r="B2209" s="15" t="s">
        <v>5589</v>
      </c>
      <c r="C2209" s="15" t="s">
        <v>5590</v>
      </c>
      <c r="D2209" s="81" t="s">
        <v>4642</v>
      </c>
      <c r="E2209" s="3" t="s">
        <v>5713</v>
      </c>
      <c r="F2209" s="15" t="n">
        <v>0.08</v>
      </c>
      <c r="G2209" s="15" t="s">
        <v>15</v>
      </c>
      <c r="H2209" s="3" t="n">
        <v>41</v>
      </c>
      <c r="I2209" s="15" t="n">
        <f aca="false">H2209*(1+F2209)/0.75</f>
        <v>59.04</v>
      </c>
      <c r="J2209" s="50" t="s">
        <v>4642</v>
      </c>
    </row>
    <row r="2210" customFormat="false" ht="15" hidden="false" customHeight="false" outlineLevel="0" collapsed="false">
      <c r="A2210" s="3" t="s">
        <v>5714</v>
      </c>
      <c r="B2210" s="15" t="s">
        <v>5589</v>
      </c>
      <c r="C2210" s="15" t="s">
        <v>5590</v>
      </c>
      <c r="D2210" s="81" t="s">
        <v>4642</v>
      </c>
      <c r="E2210" s="3" t="s">
        <v>5715</v>
      </c>
      <c r="F2210" s="15" t="n">
        <v>0.08</v>
      </c>
      <c r="G2210" s="15" t="s">
        <v>15</v>
      </c>
      <c r="H2210" s="3" t="n">
        <v>41</v>
      </c>
      <c r="I2210" s="15" t="n">
        <f aca="false">H2210*(1+F2210)/0.75</f>
        <v>59.04</v>
      </c>
      <c r="J2210" s="50" t="s">
        <v>4642</v>
      </c>
    </row>
    <row r="2211" customFormat="false" ht="15" hidden="false" customHeight="false" outlineLevel="0" collapsed="false">
      <c r="A2211" s="3" t="s">
        <v>5716</v>
      </c>
      <c r="B2211" s="15" t="s">
        <v>5589</v>
      </c>
      <c r="C2211" s="15" t="s">
        <v>5590</v>
      </c>
      <c r="D2211" s="81" t="s">
        <v>4642</v>
      </c>
      <c r="E2211" s="3" t="s">
        <v>5717</v>
      </c>
      <c r="F2211" s="15" t="n">
        <v>0.08</v>
      </c>
      <c r="G2211" s="15" t="s">
        <v>15</v>
      </c>
      <c r="H2211" s="3" t="n">
        <v>41</v>
      </c>
      <c r="I2211" s="15" t="n">
        <f aca="false">H2211*(1+F2211)/0.75</f>
        <v>59.04</v>
      </c>
      <c r="J2211" s="50" t="s">
        <v>4642</v>
      </c>
    </row>
    <row r="2212" customFormat="false" ht="15" hidden="false" customHeight="false" outlineLevel="0" collapsed="false">
      <c r="A2212" s="3" t="s">
        <v>5718</v>
      </c>
      <c r="B2212" s="15" t="s">
        <v>5589</v>
      </c>
      <c r="C2212" s="15" t="s">
        <v>5590</v>
      </c>
      <c r="D2212" s="81" t="s">
        <v>4642</v>
      </c>
      <c r="E2212" s="3" t="s">
        <v>5719</v>
      </c>
      <c r="F2212" s="15" t="n">
        <v>0.08</v>
      </c>
      <c r="G2212" s="15" t="s">
        <v>15</v>
      </c>
      <c r="H2212" s="3" t="n">
        <v>41</v>
      </c>
      <c r="I2212" s="15" t="n">
        <f aca="false">H2212*(1+F2212)/0.75</f>
        <v>59.04</v>
      </c>
      <c r="J2212" s="50" t="s">
        <v>4642</v>
      </c>
    </row>
    <row r="2213" customFormat="false" ht="15" hidden="false" customHeight="false" outlineLevel="0" collapsed="false">
      <c r="A2213" s="3" t="s">
        <v>5720</v>
      </c>
      <c r="B2213" s="15" t="s">
        <v>5589</v>
      </c>
      <c r="C2213" s="15" t="s">
        <v>5590</v>
      </c>
      <c r="D2213" s="81" t="s">
        <v>4642</v>
      </c>
      <c r="E2213" s="3" t="s">
        <v>5721</v>
      </c>
      <c r="F2213" s="15" t="n">
        <v>0.08</v>
      </c>
      <c r="G2213" s="15" t="s">
        <v>15</v>
      </c>
      <c r="H2213" s="3" t="n">
        <v>40</v>
      </c>
      <c r="I2213" s="15" t="n">
        <f aca="false">H2213*(1+F2213)/0.75</f>
        <v>57.6</v>
      </c>
      <c r="J2213" s="50" t="s">
        <v>4642</v>
      </c>
    </row>
    <row r="2214" customFormat="false" ht="15" hidden="false" customHeight="false" outlineLevel="0" collapsed="false">
      <c r="A2214" s="3" t="s">
        <v>5722</v>
      </c>
      <c r="B2214" s="15" t="s">
        <v>5589</v>
      </c>
      <c r="C2214" s="15" t="s">
        <v>5590</v>
      </c>
      <c r="D2214" s="81" t="s">
        <v>4642</v>
      </c>
      <c r="E2214" s="3" t="s">
        <v>5723</v>
      </c>
      <c r="F2214" s="15" t="n">
        <v>0.08</v>
      </c>
      <c r="G2214" s="15" t="s">
        <v>15</v>
      </c>
      <c r="H2214" s="3" t="n">
        <v>40</v>
      </c>
      <c r="I2214" s="15" t="n">
        <f aca="false">H2214*(1+F2214)/0.75</f>
        <v>57.6</v>
      </c>
      <c r="J2214" s="50" t="s">
        <v>4642</v>
      </c>
    </row>
    <row r="2215" customFormat="false" ht="15" hidden="false" customHeight="false" outlineLevel="0" collapsed="false">
      <c r="A2215" s="3" t="s">
        <v>5724</v>
      </c>
      <c r="B2215" s="15" t="s">
        <v>5589</v>
      </c>
      <c r="C2215" s="15" t="s">
        <v>5590</v>
      </c>
      <c r="D2215" s="81" t="s">
        <v>4642</v>
      </c>
      <c r="E2215" s="3" t="s">
        <v>5725</v>
      </c>
      <c r="F2215" s="15" t="n">
        <v>0.08</v>
      </c>
      <c r="G2215" s="15" t="s">
        <v>15</v>
      </c>
      <c r="H2215" s="3" t="n">
        <v>40</v>
      </c>
      <c r="I2215" s="15" t="n">
        <f aca="false">H2215*(1+F2215)/0.75</f>
        <v>57.6</v>
      </c>
      <c r="J2215" s="50" t="s">
        <v>4642</v>
      </c>
    </row>
    <row r="2216" customFormat="false" ht="15" hidden="false" customHeight="false" outlineLevel="0" collapsed="false">
      <c r="A2216" s="3" t="s">
        <v>5726</v>
      </c>
      <c r="B2216" s="15" t="s">
        <v>5589</v>
      </c>
      <c r="C2216" s="15" t="s">
        <v>5590</v>
      </c>
      <c r="D2216" s="81" t="s">
        <v>4642</v>
      </c>
      <c r="E2216" s="3" t="s">
        <v>5727</v>
      </c>
      <c r="F2216" s="15" t="n">
        <v>0.08</v>
      </c>
      <c r="G2216" s="15" t="s">
        <v>15</v>
      </c>
      <c r="H2216" s="3" t="n">
        <v>49.5</v>
      </c>
      <c r="I2216" s="15" t="n">
        <f aca="false">H2216*(1+F2216)/0.75</f>
        <v>71.28</v>
      </c>
      <c r="J2216" s="50" t="s">
        <v>4642</v>
      </c>
    </row>
    <row r="2217" customFormat="false" ht="15" hidden="false" customHeight="false" outlineLevel="0" collapsed="false">
      <c r="A2217" s="3" t="s">
        <v>5728</v>
      </c>
      <c r="B2217" s="15" t="s">
        <v>5589</v>
      </c>
      <c r="C2217" s="15" t="s">
        <v>5590</v>
      </c>
      <c r="D2217" s="81" t="s">
        <v>4642</v>
      </c>
      <c r="E2217" s="3" t="s">
        <v>5729</v>
      </c>
      <c r="F2217" s="15" t="n">
        <v>0.08</v>
      </c>
      <c r="G2217" s="15" t="s">
        <v>15</v>
      </c>
      <c r="H2217" s="3" t="n">
        <v>49.5</v>
      </c>
      <c r="I2217" s="15" t="n">
        <f aca="false">H2217*(1+F2217)/0.75</f>
        <v>71.28</v>
      </c>
      <c r="J2217" s="50" t="s">
        <v>4642</v>
      </c>
    </row>
    <row r="2218" customFormat="false" ht="15" hidden="false" customHeight="false" outlineLevel="0" collapsed="false">
      <c r="A2218" s="3" t="s">
        <v>5730</v>
      </c>
      <c r="B2218" s="15" t="s">
        <v>5589</v>
      </c>
      <c r="C2218" s="15" t="s">
        <v>5590</v>
      </c>
      <c r="D2218" s="81" t="s">
        <v>4642</v>
      </c>
      <c r="E2218" s="3" t="s">
        <v>5731</v>
      </c>
      <c r="F2218" s="15" t="n">
        <v>0.08</v>
      </c>
      <c r="G2218" s="15" t="s">
        <v>15</v>
      </c>
      <c r="H2218" s="3" t="n">
        <v>49.5</v>
      </c>
      <c r="I2218" s="15" t="n">
        <f aca="false">H2218*(1+F2218)/0.75</f>
        <v>71.28</v>
      </c>
      <c r="J2218" s="50" t="s">
        <v>4642</v>
      </c>
    </row>
    <row r="2219" customFormat="false" ht="15" hidden="false" customHeight="false" outlineLevel="0" collapsed="false">
      <c r="A2219" s="3" t="s">
        <v>5732</v>
      </c>
      <c r="B2219" s="15" t="s">
        <v>5589</v>
      </c>
      <c r="C2219" s="15" t="s">
        <v>5590</v>
      </c>
      <c r="D2219" s="81" t="s">
        <v>4642</v>
      </c>
      <c r="E2219" s="3" t="s">
        <v>5733</v>
      </c>
      <c r="F2219" s="15" t="n">
        <v>0.08</v>
      </c>
      <c r="G2219" s="15" t="s">
        <v>15</v>
      </c>
      <c r="H2219" s="3" t="n">
        <v>49.5</v>
      </c>
      <c r="I2219" s="15" t="n">
        <f aca="false">H2219*(1+F2219)/0.75</f>
        <v>71.28</v>
      </c>
      <c r="J2219" s="50" t="s">
        <v>4642</v>
      </c>
    </row>
    <row r="2220" customFormat="false" ht="15" hidden="false" customHeight="false" outlineLevel="0" collapsed="false">
      <c r="A2220" s="3" t="s">
        <v>5734</v>
      </c>
      <c r="B2220" s="15" t="s">
        <v>5589</v>
      </c>
      <c r="C2220" s="15" t="s">
        <v>5590</v>
      </c>
      <c r="D2220" s="81" t="s">
        <v>4642</v>
      </c>
      <c r="E2220" s="3" t="s">
        <v>5735</v>
      </c>
      <c r="F2220" s="15" t="n">
        <v>0.08</v>
      </c>
      <c r="G2220" s="15" t="s">
        <v>15</v>
      </c>
      <c r="H2220" s="3" t="n">
        <v>30</v>
      </c>
      <c r="I2220" s="15" t="n">
        <f aca="false">H2220*(1+F2220)/0.75</f>
        <v>43.2</v>
      </c>
      <c r="J2220" s="50" t="s">
        <v>4642</v>
      </c>
    </row>
    <row r="2221" customFormat="false" ht="15" hidden="false" customHeight="false" outlineLevel="0" collapsed="false">
      <c r="A2221" s="3" t="s">
        <v>5736</v>
      </c>
      <c r="B2221" s="15" t="s">
        <v>5589</v>
      </c>
      <c r="C2221" s="15" t="s">
        <v>5590</v>
      </c>
      <c r="D2221" s="81" t="s">
        <v>4642</v>
      </c>
      <c r="E2221" s="3" t="s">
        <v>5737</v>
      </c>
      <c r="F2221" s="15" t="n">
        <v>0.08</v>
      </c>
      <c r="G2221" s="15" t="s">
        <v>15</v>
      </c>
      <c r="H2221" s="3" t="n">
        <v>30</v>
      </c>
      <c r="I2221" s="15" t="n">
        <f aca="false">H2221*(1+F2221)/0.75</f>
        <v>43.2</v>
      </c>
      <c r="J2221" s="50" t="s">
        <v>4642</v>
      </c>
    </row>
    <row r="2222" customFormat="false" ht="15" hidden="false" customHeight="false" outlineLevel="0" collapsed="false">
      <c r="A2222" s="3" t="s">
        <v>5738</v>
      </c>
      <c r="B2222" s="15" t="s">
        <v>5589</v>
      </c>
      <c r="C2222" s="15" t="s">
        <v>5590</v>
      </c>
      <c r="D2222" s="81" t="s">
        <v>4642</v>
      </c>
      <c r="E2222" s="3" t="s">
        <v>5739</v>
      </c>
      <c r="F2222" s="15" t="n">
        <v>0.08</v>
      </c>
      <c r="G2222" s="15" t="s">
        <v>15</v>
      </c>
      <c r="H2222" s="3" t="n">
        <v>30</v>
      </c>
      <c r="I2222" s="15" t="n">
        <f aca="false">H2222*(1+F2222)/0.75</f>
        <v>43.2</v>
      </c>
      <c r="J2222" s="50" t="s">
        <v>4642</v>
      </c>
    </row>
    <row r="2223" customFormat="false" ht="15" hidden="false" customHeight="false" outlineLevel="0" collapsed="false">
      <c r="A2223" s="3" t="s">
        <v>5740</v>
      </c>
      <c r="B2223" s="15" t="s">
        <v>5589</v>
      </c>
      <c r="C2223" s="15" t="s">
        <v>5590</v>
      </c>
      <c r="D2223" s="81" t="s">
        <v>4642</v>
      </c>
      <c r="E2223" s="3" t="s">
        <v>5741</v>
      </c>
      <c r="F2223" s="15" t="n">
        <v>0.08</v>
      </c>
      <c r="G2223" s="15" t="s">
        <v>15</v>
      </c>
      <c r="H2223" s="3" t="n">
        <v>30</v>
      </c>
      <c r="I2223" s="15" t="n">
        <f aca="false">H2223*(1+F2223)/0.75</f>
        <v>43.2</v>
      </c>
      <c r="J2223" s="50" t="s">
        <v>4642</v>
      </c>
    </row>
    <row r="2224" customFormat="false" ht="15" hidden="false" customHeight="false" outlineLevel="0" collapsed="false">
      <c r="A2224" s="3" t="s">
        <v>5742</v>
      </c>
      <c r="B2224" s="15" t="s">
        <v>5589</v>
      </c>
      <c r="C2224" s="15" t="s">
        <v>5590</v>
      </c>
      <c r="D2224" s="81" t="s">
        <v>4642</v>
      </c>
      <c r="E2224" s="3" t="s">
        <v>5743</v>
      </c>
      <c r="F2224" s="15" t="n">
        <v>0.08</v>
      </c>
      <c r="G2224" s="15" t="s">
        <v>15</v>
      </c>
      <c r="H2224" s="3" t="n">
        <v>30</v>
      </c>
      <c r="I2224" s="15" t="n">
        <f aca="false">H2224*(1+F2224)/0.75</f>
        <v>43.2</v>
      </c>
      <c r="J2224" s="50" t="s">
        <v>4642</v>
      </c>
    </row>
    <row r="2225" customFormat="false" ht="15" hidden="false" customHeight="false" outlineLevel="0" collapsed="false">
      <c r="A2225" s="3" t="s">
        <v>5744</v>
      </c>
      <c r="B2225" s="15" t="s">
        <v>5589</v>
      </c>
      <c r="C2225" s="15" t="s">
        <v>5590</v>
      </c>
      <c r="D2225" s="81" t="s">
        <v>4642</v>
      </c>
      <c r="E2225" s="3" t="s">
        <v>5745</v>
      </c>
      <c r="F2225" s="15" t="n">
        <v>0.08</v>
      </c>
      <c r="G2225" s="15" t="s">
        <v>15</v>
      </c>
      <c r="H2225" s="3" t="n">
        <v>30</v>
      </c>
      <c r="I2225" s="15" t="n">
        <f aca="false">H2225*(1+F2225)/0.75</f>
        <v>43.2</v>
      </c>
      <c r="J2225" s="50" t="s">
        <v>4642</v>
      </c>
    </row>
    <row r="2226" customFormat="false" ht="15" hidden="false" customHeight="false" outlineLevel="0" collapsed="false">
      <c r="A2226" s="3" t="s">
        <v>5746</v>
      </c>
      <c r="B2226" s="15" t="s">
        <v>5589</v>
      </c>
      <c r="C2226" s="15" t="s">
        <v>5590</v>
      </c>
      <c r="D2226" s="81" t="s">
        <v>4642</v>
      </c>
      <c r="E2226" s="3" t="s">
        <v>5747</v>
      </c>
      <c r="F2226" s="15" t="n">
        <v>0.08</v>
      </c>
      <c r="G2226" s="15" t="s">
        <v>15</v>
      </c>
      <c r="H2226" s="3" t="n">
        <v>30</v>
      </c>
      <c r="I2226" s="15" t="n">
        <f aca="false">H2226*(1+F2226)/0.75</f>
        <v>43.2</v>
      </c>
      <c r="J2226" s="50" t="s">
        <v>4642</v>
      </c>
    </row>
    <row r="2227" customFormat="false" ht="15" hidden="false" customHeight="false" outlineLevel="0" collapsed="false">
      <c r="A2227" s="3" t="s">
        <v>5748</v>
      </c>
      <c r="B2227" s="15" t="s">
        <v>5589</v>
      </c>
      <c r="C2227" s="15" t="s">
        <v>5590</v>
      </c>
      <c r="D2227" s="81" t="s">
        <v>4642</v>
      </c>
      <c r="E2227" s="3" t="s">
        <v>5749</v>
      </c>
      <c r="F2227" s="15" t="n">
        <v>0.08</v>
      </c>
      <c r="G2227" s="15" t="s">
        <v>15</v>
      </c>
      <c r="H2227" s="3" t="n">
        <v>30</v>
      </c>
      <c r="I2227" s="15" t="n">
        <f aca="false">H2227*(1+F2227)/0.75</f>
        <v>43.2</v>
      </c>
      <c r="J2227" s="50" t="s">
        <v>4642</v>
      </c>
    </row>
    <row r="2228" customFormat="false" ht="15" hidden="false" customHeight="false" outlineLevel="0" collapsed="false">
      <c r="A2228" s="3" t="s">
        <v>5750</v>
      </c>
      <c r="B2228" s="15" t="s">
        <v>5589</v>
      </c>
      <c r="C2228" s="15" t="s">
        <v>5590</v>
      </c>
      <c r="D2228" s="81" t="s">
        <v>4642</v>
      </c>
      <c r="E2228" s="3" t="s">
        <v>5751</v>
      </c>
      <c r="F2228" s="15" t="n">
        <v>0.08</v>
      </c>
      <c r="G2228" s="15" t="s">
        <v>15</v>
      </c>
      <c r="H2228" s="3" t="n">
        <v>31</v>
      </c>
      <c r="I2228" s="15" t="n">
        <f aca="false">H2228*(1+F2228)/0.75</f>
        <v>44.64</v>
      </c>
      <c r="J2228" s="50" t="s">
        <v>4642</v>
      </c>
    </row>
    <row r="2229" customFormat="false" ht="15" hidden="false" customHeight="false" outlineLevel="0" collapsed="false">
      <c r="A2229" s="3" t="s">
        <v>5752</v>
      </c>
      <c r="B2229" s="15" t="s">
        <v>5589</v>
      </c>
      <c r="C2229" s="15" t="s">
        <v>5590</v>
      </c>
      <c r="D2229" s="81" t="s">
        <v>4642</v>
      </c>
      <c r="E2229" s="3" t="s">
        <v>5753</v>
      </c>
      <c r="F2229" s="15" t="n">
        <v>0.08</v>
      </c>
      <c r="G2229" s="15" t="s">
        <v>15</v>
      </c>
      <c r="H2229" s="3" t="n">
        <v>31</v>
      </c>
      <c r="I2229" s="15" t="n">
        <f aca="false">H2229*(1+F2229)/0.75</f>
        <v>44.64</v>
      </c>
      <c r="J2229" s="50" t="s">
        <v>4642</v>
      </c>
    </row>
    <row r="2230" customFormat="false" ht="15" hidden="false" customHeight="false" outlineLevel="0" collapsed="false">
      <c r="A2230" s="3" t="s">
        <v>5754</v>
      </c>
      <c r="B2230" s="15" t="s">
        <v>5589</v>
      </c>
      <c r="C2230" s="15" t="s">
        <v>5590</v>
      </c>
      <c r="D2230" s="81" t="s">
        <v>4642</v>
      </c>
      <c r="E2230" s="3" t="s">
        <v>5755</v>
      </c>
      <c r="F2230" s="15" t="n">
        <v>0.08</v>
      </c>
      <c r="G2230" s="15" t="s">
        <v>15</v>
      </c>
      <c r="H2230" s="3" t="n">
        <v>31</v>
      </c>
      <c r="I2230" s="15" t="n">
        <f aca="false">H2230*(1+F2230)/0.75</f>
        <v>44.64</v>
      </c>
      <c r="J2230" s="50" t="s">
        <v>4642</v>
      </c>
    </row>
    <row r="2231" customFormat="false" ht="15" hidden="false" customHeight="false" outlineLevel="0" collapsed="false">
      <c r="A2231" s="3" t="s">
        <v>5756</v>
      </c>
      <c r="B2231" s="15" t="s">
        <v>5589</v>
      </c>
      <c r="C2231" s="15" t="s">
        <v>5590</v>
      </c>
      <c r="D2231" s="81" t="s">
        <v>4642</v>
      </c>
      <c r="E2231" s="3" t="s">
        <v>5757</v>
      </c>
      <c r="F2231" s="15" t="n">
        <v>0.08</v>
      </c>
      <c r="G2231" s="15" t="s">
        <v>15</v>
      </c>
      <c r="H2231" s="3" t="n">
        <v>31</v>
      </c>
      <c r="I2231" s="15" t="n">
        <f aca="false">H2231*(1+F2231)/0.75</f>
        <v>44.64</v>
      </c>
      <c r="J2231" s="50" t="s">
        <v>4642</v>
      </c>
    </row>
    <row r="2232" customFormat="false" ht="15" hidden="false" customHeight="false" outlineLevel="0" collapsed="false">
      <c r="A2232" s="3" t="s">
        <v>5758</v>
      </c>
      <c r="B2232" s="15" t="s">
        <v>5589</v>
      </c>
      <c r="C2232" s="15" t="s">
        <v>5590</v>
      </c>
      <c r="D2232" s="81" t="s">
        <v>4642</v>
      </c>
      <c r="E2232" s="3" t="s">
        <v>5759</v>
      </c>
      <c r="F2232" s="15" t="n">
        <v>0.08</v>
      </c>
      <c r="G2232" s="15" t="s">
        <v>15</v>
      </c>
      <c r="H2232" s="3" t="n">
        <v>31</v>
      </c>
      <c r="I2232" s="15" t="n">
        <f aca="false">H2232*(1+F2232)/0.75</f>
        <v>44.64</v>
      </c>
      <c r="J2232" s="50" t="s">
        <v>4642</v>
      </c>
    </row>
    <row r="2233" customFormat="false" ht="15" hidden="false" customHeight="false" outlineLevel="0" collapsed="false">
      <c r="A2233" s="3" t="s">
        <v>5760</v>
      </c>
      <c r="B2233" s="15" t="s">
        <v>5589</v>
      </c>
      <c r="C2233" s="15" t="s">
        <v>5590</v>
      </c>
      <c r="D2233" s="81" t="s">
        <v>4642</v>
      </c>
      <c r="E2233" s="3" t="s">
        <v>5761</v>
      </c>
      <c r="F2233" s="15" t="n">
        <v>0.08</v>
      </c>
      <c r="G2233" s="15" t="s">
        <v>15</v>
      </c>
      <c r="H2233" s="3" t="n">
        <v>31</v>
      </c>
      <c r="I2233" s="15" t="n">
        <f aca="false">H2233*(1+F2233)/0.75</f>
        <v>44.64</v>
      </c>
      <c r="J2233" s="50" t="s">
        <v>4642</v>
      </c>
    </row>
    <row r="2234" customFormat="false" ht="15" hidden="false" customHeight="false" outlineLevel="0" collapsed="false">
      <c r="A2234" s="3" t="s">
        <v>5762</v>
      </c>
      <c r="B2234" s="15" t="s">
        <v>5589</v>
      </c>
      <c r="C2234" s="15" t="s">
        <v>5590</v>
      </c>
      <c r="D2234" s="81" t="s">
        <v>4642</v>
      </c>
      <c r="E2234" s="3" t="s">
        <v>5763</v>
      </c>
      <c r="F2234" s="15" t="n">
        <v>0.08</v>
      </c>
      <c r="G2234" s="15" t="s">
        <v>15</v>
      </c>
      <c r="H2234" s="3" t="n">
        <v>31</v>
      </c>
      <c r="I2234" s="15" t="n">
        <f aca="false">H2234*(1+F2234)/0.75</f>
        <v>44.64</v>
      </c>
      <c r="J2234" s="50" t="s">
        <v>4642</v>
      </c>
    </row>
    <row r="2235" customFormat="false" ht="15" hidden="false" customHeight="false" outlineLevel="0" collapsed="false">
      <c r="A2235" s="3" t="s">
        <v>5764</v>
      </c>
      <c r="B2235" s="15" t="s">
        <v>5589</v>
      </c>
      <c r="C2235" s="15" t="s">
        <v>5590</v>
      </c>
      <c r="D2235" s="81" t="s">
        <v>4642</v>
      </c>
      <c r="E2235" s="3" t="s">
        <v>5765</v>
      </c>
      <c r="F2235" s="15" t="n">
        <v>0.08</v>
      </c>
      <c r="G2235" s="15" t="s">
        <v>15</v>
      </c>
      <c r="H2235" s="3" t="n">
        <v>31</v>
      </c>
      <c r="I2235" s="15" t="n">
        <f aca="false">H2235*(1+F2235)/0.75</f>
        <v>44.64</v>
      </c>
      <c r="J2235" s="50" t="s">
        <v>4642</v>
      </c>
    </row>
    <row r="2236" customFormat="false" ht="15" hidden="false" customHeight="false" outlineLevel="0" collapsed="false">
      <c r="A2236" s="3" t="s">
        <v>5766</v>
      </c>
      <c r="B2236" s="15" t="s">
        <v>5589</v>
      </c>
      <c r="C2236" s="15" t="s">
        <v>5590</v>
      </c>
      <c r="D2236" s="81" t="s">
        <v>4642</v>
      </c>
      <c r="E2236" s="3" t="s">
        <v>5767</v>
      </c>
      <c r="F2236" s="15" t="n">
        <v>0.08</v>
      </c>
      <c r="G2236" s="15" t="s">
        <v>15</v>
      </c>
      <c r="H2236" s="3" t="n">
        <v>31</v>
      </c>
      <c r="I2236" s="15" t="n">
        <f aca="false">H2236*(1+F2236)/0.75</f>
        <v>44.64</v>
      </c>
      <c r="J2236" s="50" t="s">
        <v>4642</v>
      </c>
    </row>
    <row r="2237" customFormat="false" ht="15" hidden="false" customHeight="false" outlineLevel="0" collapsed="false">
      <c r="A2237" s="3" t="s">
        <v>5768</v>
      </c>
      <c r="B2237" s="15" t="s">
        <v>5589</v>
      </c>
      <c r="C2237" s="15" t="s">
        <v>5590</v>
      </c>
      <c r="D2237" s="81" t="s">
        <v>4642</v>
      </c>
      <c r="E2237" s="3" t="s">
        <v>5769</v>
      </c>
      <c r="F2237" s="15" t="n">
        <v>0.08</v>
      </c>
      <c r="G2237" s="15" t="s">
        <v>15</v>
      </c>
      <c r="H2237" s="3" t="n">
        <v>31</v>
      </c>
      <c r="I2237" s="15" t="n">
        <f aca="false">H2237*(1+F2237)/0.75</f>
        <v>44.64</v>
      </c>
      <c r="J2237" s="50" t="s">
        <v>4642</v>
      </c>
    </row>
    <row r="2238" customFormat="false" ht="15" hidden="false" customHeight="false" outlineLevel="0" collapsed="false">
      <c r="A2238" s="3" t="s">
        <v>5770</v>
      </c>
      <c r="B2238" s="15" t="s">
        <v>5589</v>
      </c>
      <c r="C2238" s="15" t="s">
        <v>5590</v>
      </c>
      <c r="D2238" s="81" t="s">
        <v>4642</v>
      </c>
      <c r="E2238" s="3" t="s">
        <v>5771</v>
      </c>
      <c r="F2238" s="15" t="n">
        <v>0.08</v>
      </c>
      <c r="G2238" s="15" t="s">
        <v>15</v>
      </c>
      <c r="H2238" s="3" t="n">
        <v>41.5</v>
      </c>
      <c r="I2238" s="15" t="n">
        <f aca="false">H2238*(1+F2238)/0.75</f>
        <v>59.76</v>
      </c>
      <c r="J2238" s="50" t="s">
        <v>4642</v>
      </c>
    </row>
    <row r="2239" customFormat="false" ht="15" hidden="false" customHeight="false" outlineLevel="0" collapsed="false">
      <c r="A2239" s="3" t="s">
        <v>5772</v>
      </c>
      <c r="B2239" s="15" t="s">
        <v>5589</v>
      </c>
      <c r="C2239" s="15" t="s">
        <v>5590</v>
      </c>
      <c r="D2239" s="81" t="s">
        <v>4642</v>
      </c>
      <c r="E2239" s="3" t="s">
        <v>5773</v>
      </c>
      <c r="F2239" s="15" t="n">
        <v>0.08</v>
      </c>
      <c r="G2239" s="15" t="s">
        <v>15</v>
      </c>
      <c r="H2239" s="3" t="n">
        <v>41.5</v>
      </c>
      <c r="I2239" s="15" t="n">
        <f aca="false">H2239*(1+F2239)/0.75</f>
        <v>59.76</v>
      </c>
      <c r="J2239" s="50" t="s">
        <v>4642</v>
      </c>
    </row>
    <row r="2240" customFormat="false" ht="15" hidden="false" customHeight="false" outlineLevel="0" collapsed="false">
      <c r="A2240" s="3" t="s">
        <v>5774</v>
      </c>
      <c r="B2240" s="15" t="s">
        <v>5589</v>
      </c>
      <c r="C2240" s="15" t="s">
        <v>5590</v>
      </c>
      <c r="D2240" s="81" t="s">
        <v>4642</v>
      </c>
      <c r="E2240" s="3" t="s">
        <v>5775</v>
      </c>
      <c r="F2240" s="15" t="n">
        <v>0.08</v>
      </c>
      <c r="G2240" s="15" t="s">
        <v>15</v>
      </c>
      <c r="H2240" s="3" t="n">
        <v>41.5</v>
      </c>
      <c r="I2240" s="15" t="n">
        <f aca="false">H2240*(1+F2240)/0.75</f>
        <v>59.76</v>
      </c>
      <c r="J2240" s="50" t="s">
        <v>4642</v>
      </c>
    </row>
    <row r="2241" customFormat="false" ht="15" hidden="false" customHeight="false" outlineLevel="0" collapsed="false">
      <c r="A2241" s="3" t="s">
        <v>5776</v>
      </c>
      <c r="B2241" s="15" t="s">
        <v>5589</v>
      </c>
      <c r="C2241" s="15" t="s">
        <v>5590</v>
      </c>
      <c r="D2241" s="81" t="s">
        <v>4642</v>
      </c>
      <c r="E2241" s="3" t="s">
        <v>5777</v>
      </c>
      <c r="F2241" s="15" t="n">
        <v>0.08</v>
      </c>
      <c r="G2241" s="15" t="s">
        <v>15</v>
      </c>
      <c r="H2241" s="3" t="n">
        <v>41.5</v>
      </c>
      <c r="I2241" s="15" t="n">
        <f aca="false">H2241*(1+F2241)/0.75</f>
        <v>59.76</v>
      </c>
      <c r="J2241" s="50" t="s">
        <v>4642</v>
      </c>
    </row>
    <row r="2242" customFormat="false" ht="15" hidden="false" customHeight="false" outlineLevel="0" collapsed="false">
      <c r="A2242" s="3" t="s">
        <v>5778</v>
      </c>
      <c r="B2242" s="15" t="s">
        <v>5589</v>
      </c>
      <c r="C2242" s="15" t="s">
        <v>5590</v>
      </c>
      <c r="D2242" s="81" t="s">
        <v>4642</v>
      </c>
      <c r="E2242" s="3" t="s">
        <v>5779</v>
      </c>
      <c r="F2242" s="15" t="n">
        <v>0.08</v>
      </c>
      <c r="G2242" s="15" t="s">
        <v>15</v>
      </c>
      <c r="H2242" s="3" t="n">
        <v>40</v>
      </c>
      <c r="I2242" s="15" t="n">
        <f aca="false">H2242*(1+F2242)/0.75</f>
        <v>57.6</v>
      </c>
      <c r="J2242" s="50" t="s">
        <v>4642</v>
      </c>
    </row>
    <row r="2243" customFormat="false" ht="15" hidden="false" customHeight="false" outlineLevel="0" collapsed="false">
      <c r="A2243" s="3" t="s">
        <v>5780</v>
      </c>
      <c r="B2243" s="15" t="s">
        <v>5589</v>
      </c>
      <c r="C2243" s="15" t="s">
        <v>5590</v>
      </c>
      <c r="D2243" s="81" t="s">
        <v>4642</v>
      </c>
      <c r="E2243" s="3" t="s">
        <v>5781</v>
      </c>
      <c r="F2243" s="15" t="n">
        <v>0.08</v>
      </c>
      <c r="G2243" s="15" t="s">
        <v>15</v>
      </c>
      <c r="H2243" s="3" t="n">
        <v>40</v>
      </c>
      <c r="I2243" s="15" t="n">
        <f aca="false">H2243*(1+F2243)/0.75</f>
        <v>57.6</v>
      </c>
      <c r="J2243" s="50" t="s">
        <v>4642</v>
      </c>
    </row>
    <row r="2244" customFormat="false" ht="15" hidden="false" customHeight="false" outlineLevel="0" collapsed="false">
      <c r="A2244" s="3" t="s">
        <v>5782</v>
      </c>
      <c r="B2244" s="15" t="s">
        <v>5589</v>
      </c>
      <c r="C2244" s="15" t="s">
        <v>5590</v>
      </c>
      <c r="D2244" s="81" t="s">
        <v>4642</v>
      </c>
      <c r="E2244" s="3" t="s">
        <v>5783</v>
      </c>
      <c r="F2244" s="15" t="n">
        <v>0.08</v>
      </c>
      <c r="G2244" s="15" t="s">
        <v>15</v>
      </c>
      <c r="H2244" s="3" t="n">
        <v>41.5</v>
      </c>
      <c r="I2244" s="15" t="n">
        <f aca="false">H2244*(1+F2244)/0.75</f>
        <v>59.76</v>
      </c>
      <c r="J2244" s="50" t="s">
        <v>4642</v>
      </c>
    </row>
    <row r="2245" customFormat="false" ht="15" hidden="false" customHeight="false" outlineLevel="0" collapsed="false">
      <c r="A2245" s="3" t="s">
        <v>5784</v>
      </c>
      <c r="B2245" s="15" t="s">
        <v>5589</v>
      </c>
      <c r="C2245" s="15" t="s">
        <v>5590</v>
      </c>
      <c r="D2245" s="81" t="s">
        <v>4642</v>
      </c>
      <c r="E2245" s="3" t="s">
        <v>5785</v>
      </c>
      <c r="F2245" s="15" t="n">
        <v>0.08</v>
      </c>
      <c r="G2245" s="15" t="s">
        <v>15</v>
      </c>
      <c r="H2245" s="3" t="n">
        <v>41.5</v>
      </c>
      <c r="I2245" s="15" t="n">
        <f aca="false">H2245*(1+F2245)/0.75</f>
        <v>59.76</v>
      </c>
      <c r="J2245" s="50" t="s">
        <v>4642</v>
      </c>
    </row>
    <row r="2246" customFormat="false" ht="15" hidden="false" customHeight="false" outlineLevel="0" collapsed="false">
      <c r="A2246" s="3" t="s">
        <v>5786</v>
      </c>
      <c r="B2246" s="15" t="s">
        <v>5589</v>
      </c>
      <c r="C2246" s="15" t="s">
        <v>5590</v>
      </c>
      <c r="D2246" s="81" t="s">
        <v>4642</v>
      </c>
      <c r="E2246" s="3" t="s">
        <v>5787</v>
      </c>
      <c r="F2246" s="15" t="n">
        <v>0.08</v>
      </c>
      <c r="G2246" s="15" t="s">
        <v>15</v>
      </c>
      <c r="H2246" s="3" t="n">
        <v>41.5</v>
      </c>
      <c r="I2246" s="15" t="n">
        <f aca="false">H2246*(1+F2246)/0.75</f>
        <v>59.76</v>
      </c>
      <c r="J2246" s="50" t="s">
        <v>4642</v>
      </c>
    </row>
    <row r="2247" customFormat="false" ht="15" hidden="false" customHeight="false" outlineLevel="0" collapsed="false">
      <c r="A2247" s="3" t="s">
        <v>5788</v>
      </c>
      <c r="B2247" s="15" t="s">
        <v>5589</v>
      </c>
      <c r="C2247" s="15" t="s">
        <v>5590</v>
      </c>
      <c r="D2247" s="81" t="s">
        <v>4642</v>
      </c>
      <c r="E2247" s="3" t="s">
        <v>5789</v>
      </c>
      <c r="F2247" s="15" t="n">
        <v>0.08</v>
      </c>
      <c r="G2247" s="15" t="s">
        <v>15</v>
      </c>
      <c r="H2247" s="3" t="n">
        <v>41.5</v>
      </c>
      <c r="I2247" s="15" t="n">
        <f aca="false">H2247*(1+F2247)/0.75</f>
        <v>59.76</v>
      </c>
      <c r="J2247" s="50" t="s">
        <v>4642</v>
      </c>
    </row>
    <row r="2248" customFormat="false" ht="15" hidden="false" customHeight="false" outlineLevel="0" collapsed="false">
      <c r="A2248" s="3" t="s">
        <v>5790</v>
      </c>
      <c r="B2248" s="15" t="s">
        <v>5589</v>
      </c>
      <c r="C2248" s="15" t="s">
        <v>5590</v>
      </c>
      <c r="D2248" s="81" t="s">
        <v>4642</v>
      </c>
      <c r="E2248" s="3" t="s">
        <v>5791</v>
      </c>
      <c r="F2248" s="15" t="n">
        <v>0.08</v>
      </c>
      <c r="G2248" s="15" t="s">
        <v>15</v>
      </c>
      <c r="H2248" s="3" t="n">
        <v>41.5</v>
      </c>
      <c r="I2248" s="15" t="n">
        <f aca="false">H2248*(1+F2248)/0.75</f>
        <v>59.76</v>
      </c>
      <c r="J2248" s="50" t="s">
        <v>4642</v>
      </c>
    </row>
    <row r="2249" customFormat="false" ht="15" hidden="false" customHeight="false" outlineLevel="0" collapsed="false">
      <c r="A2249" s="3" t="s">
        <v>5792</v>
      </c>
      <c r="B2249" s="15" t="s">
        <v>5589</v>
      </c>
      <c r="C2249" s="15" t="s">
        <v>5590</v>
      </c>
      <c r="D2249" s="81" t="s">
        <v>4642</v>
      </c>
      <c r="E2249" s="3" t="s">
        <v>5793</v>
      </c>
      <c r="F2249" s="15" t="n">
        <v>0.08</v>
      </c>
      <c r="G2249" s="15" t="s">
        <v>15</v>
      </c>
      <c r="H2249" s="3" t="n">
        <v>41.5</v>
      </c>
      <c r="I2249" s="15" t="n">
        <f aca="false">H2249*(1+F2249)/0.75</f>
        <v>59.76</v>
      </c>
      <c r="J2249" s="50" t="s">
        <v>4642</v>
      </c>
    </row>
    <row r="2250" customFormat="false" ht="15" hidden="false" customHeight="false" outlineLevel="0" collapsed="false">
      <c r="A2250" s="3" t="s">
        <v>5794</v>
      </c>
      <c r="B2250" s="15" t="s">
        <v>5589</v>
      </c>
      <c r="C2250" s="15" t="s">
        <v>5590</v>
      </c>
      <c r="D2250" s="81" t="s">
        <v>4642</v>
      </c>
      <c r="E2250" s="3" t="s">
        <v>5795</v>
      </c>
      <c r="F2250" s="15" t="n">
        <v>0.08</v>
      </c>
      <c r="G2250" s="15" t="s">
        <v>15</v>
      </c>
      <c r="H2250" s="3" t="n">
        <v>41.5</v>
      </c>
      <c r="I2250" s="15" t="n">
        <f aca="false">H2250*(1+F2250)/0.75</f>
        <v>59.76</v>
      </c>
      <c r="J2250" s="50" t="s">
        <v>4642</v>
      </c>
    </row>
    <row r="2251" customFormat="false" ht="15" hidden="false" customHeight="false" outlineLevel="0" collapsed="false">
      <c r="A2251" s="3" t="s">
        <v>5796</v>
      </c>
      <c r="B2251" s="15" t="s">
        <v>5589</v>
      </c>
      <c r="C2251" s="15" t="s">
        <v>5590</v>
      </c>
      <c r="D2251" s="81" t="s">
        <v>4642</v>
      </c>
      <c r="E2251" s="3" t="s">
        <v>5797</v>
      </c>
      <c r="F2251" s="15" t="n">
        <v>0.08</v>
      </c>
      <c r="G2251" s="15" t="s">
        <v>15</v>
      </c>
      <c r="H2251" s="3" t="n">
        <v>46</v>
      </c>
      <c r="I2251" s="15" t="n">
        <f aca="false">H2251*(1+F2251)/0.75</f>
        <v>66.24</v>
      </c>
      <c r="J2251" s="50" t="s">
        <v>4642</v>
      </c>
    </row>
    <row r="2252" customFormat="false" ht="15" hidden="false" customHeight="false" outlineLevel="0" collapsed="false">
      <c r="A2252" s="3" t="s">
        <v>5798</v>
      </c>
      <c r="B2252" s="15" t="s">
        <v>5589</v>
      </c>
      <c r="C2252" s="15" t="s">
        <v>5590</v>
      </c>
      <c r="D2252" s="81" t="s">
        <v>4642</v>
      </c>
      <c r="E2252" s="3" t="s">
        <v>5799</v>
      </c>
      <c r="F2252" s="15" t="n">
        <v>0.08</v>
      </c>
      <c r="G2252" s="15" t="s">
        <v>15</v>
      </c>
      <c r="H2252" s="3" t="n">
        <v>46</v>
      </c>
      <c r="I2252" s="15" t="n">
        <f aca="false">H2252*(1+F2252)/0.75</f>
        <v>66.24</v>
      </c>
      <c r="J2252" s="50" t="s">
        <v>4642</v>
      </c>
    </row>
    <row r="2253" customFormat="false" ht="15" hidden="false" customHeight="false" outlineLevel="0" collapsed="false">
      <c r="A2253" s="3" t="s">
        <v>5800</v>
      </c>
      <c r="B2253" s="15" t="s">
        <v>5589</v>
      </c>
      <c r="C2253" s="15" t="s">
        <v>5590</v>
      </c>
      <c r="D2253" s="81" t="s">
        <v>4642</v>
      </c>
      <c r="E2253" s="3" t="s">
        <v>5801</v>
      </c>
      <c r="F2253" s="15" t="n">
        <v>0.08</v>
      </c>
      <c r="G2253" s="15" t="s">
        <v>15</v>
      </c>
      <c r="H2253" s="3" t="n">
        <v>46</v>
      </c>
      <c r="I2253" s="15" t="n">
        <f aca="false">H2253*(1+F2253)/0.75</f>
        <v>66.24</v>
      </c>
      <c r="J2253" s="50" t="s">
        <v>4642</v>
      </c>
    </row>
    <row r="2254" customFormat="false" ht="15" hidden="false" customHeight="false" outlineLevel="0" collapsed="false">
      <c r="A2254" s="3" t="s">
        <v>5802</v>
      </c>
      <c r="B2254" s="15" t="s">
        <v>5589</v>
      </c>
      <c r="C2254" s="15" t="s">
        <v>5590</v>
      </c>
      <c r="D2254" s="81" t="s">
        <v>4642</v>
      </c>
      <c r="E2254" s="3" t="s">
        <v>5803</v>
      </c>
      <c r="F2254" s="15" t="n">
        <v>0.08</v>
      </c>
      <c r="G2254" s="15" t="s">
        <v>15</v>
      </c>
      <c r="H2254" s="3" t="n">
        <v>46</v>
      </c>
      <c r="I2254" s="15" t="n">
        <f aca="false">H2254*(1+F2254)/0.75</f>
        <v>66.24</v>
      </c>
      <c r="J2254" s="50" t="s">
        <v>4642</v>
      </c>
    </row>
    <row r="2255" customFormat="false" ht="15" hidden="false" customHeight="false" outlineLevel="0" collapsed="false">
      <c r="A2255" s="3" t="s">
        <v>5804</v>
      </c>
      <c r="B2255" s="15" t="s">
        <v>5589</v>
      </c>
      <c r="C2255" s="15" t="s">
        <v>5590</v>
      </c>
      <c r="D2255" s="81" t="s">
        <v>4642</v>
      </c>
      <c r="E2255" s="3" t="s">
        <v>5805</v>
      </c>
      <c r="F2255" s="15" t="n">
        <v>0.08</v>
      </c>
      <c r="G2255" s="15" t="s">
        <v>15</v>
      </c>
      <c r="H2255" s="3" t="n">
        <v>46</v>
      </c>
      <c r="I2255" s="15" t="n">
        <f aca="false">H2255*(1+F2255)/0.75</f>
        <v>66.24</v>
      </c>
      <c r="J2255" s="50" t="s">
        <v>4642</v>
      </c>
    </row>
    <row r="2256" customFormat="false" ht="15" hidden="false" customHeight="false" outlineLevel="0" collapsed="false">
      <c r="A2256" s="3" t="s">
        <v>5806</v>
      </c>
      <c r="B2256" s="15" t="s">
        <v>5589</v>
      </c>
      <c r="C2256" s="15" t="s">
        <v>5590</v>
      </c>
      <c r="D2256" s="81" t="s">
        <v>4642</v>
      </c>
      <c r="E2256" s="3" t="s">
        <v>5807</v>
      </c>
      <c r="F2256" s="15" t="n">
        <v>0.08</v>
      </c>
      <c r="G2256" s="15" t="s">
        <v>15</v>
      </c>
      <c r="H2256" s="3" t="n">
        <v>46</v>
      </c>
      <c r="I2256" s="15" t="n">
        <f aca="false">H2256*(1+F2256)/0.75</f>
        <v>66.24</v>
      </c>
      <c r="J2256" s="50" t="s">
        <v>4642</v>
      </c>
    </row>
    <row r="2257" customFormat="false" ht="15" hidden="false" customHeight="false" outlineLevel="0" collapsed="false">
      <c r="A2257" s="3" t="s">
        <v>5808</v>
      </c>
      <c r="B2257" s="15" t="s">
        <v>5589</v>
      </c>
      <c r="C2257" s="15" t="s">
        <v>5590</v>
      </c>
      <c r="D2257" s="81" t="s">
        <v>4642</v>
      </c>
      <c r="E2257" s="3" t="s">
        <v>5809</v>
      </c>
      <c r="F2257" s="15" t="n">
        <v>0.08</v>
      </c>
      <c r="G2257" s="15" t="s">
        <v>15</v>
      </c>
      <c r="H2257" s="3" t="n">
        <v>46</v>
      </c>
      <c r="I2257" s="15" t="n">
        <f aca="false">H2257*(1+F2257)/0.75</f>
        <v>66.24</v>
      </c>
      <c r="J2257" s="50" t="s">
        <v>4642</v>
      </c>
    </row>
    <row r="2258" customFormat="false" ht="15" hidden="false" customHeight="false" outlineLevel="0" collapsed="false">
      <c r="A2258" s="3" t="s">
        <v>5810</v>
      </c>
      <c r="B2258" s="15" t="s">
        <v>5589</v>
      </c>
      <c r="C2258" s="15" t="s">
        <v>5590</v>
      </c>
      <c r="D2258" s="81" t="s">
        <v>4642</v>
      </c>
      <c r="E2258" s="3" t="s">
        <v>5811</v>
      </c>
      <c r="F2258" s="15" t="n">
        <v>0.08</v>
      </c>
      <c r="G2258" s="15" t="s">
        <v>15</v>
      </c>
      <c r="H2258" s="3" t="n">
        <v>46</v>
      </c>
      <c r="I2258" s="15" t="n">
        <f aca="false">H2258*(1+F2258)/0.75</f>
        <v>66.24</v>
      </c>
      <c r="J2258" s="50" t="s">
        <v>4642</v>
      </c>
    </row>
    <row r="2259" customFormat="false" ht="15" hidden="false" customHeight="false" outlineLevel="0" collapsed="false">
      <c r="A2259" s="3" t="s">
        <v>5812</v>
      </c>
      <c r="B2259" s="15" t="s">
        <v>5589</v>
      </c>
      <c r="C2259" s="15" t="s">
        <v>5590</v>
      </c>
      <c r="D2259" s="81" t="s">
        <v>4642</v>
      </c>
      <c r="E2259" s="3" t="s">
        <v>5813</v>
      </c>
      <c r="F2259" s="15" t="n">
        <v>0.08</v>
      </c>
      <c r="G2259" s="15" t="s">
        <v>15</v>
      </c>
      <c r="H2259" s="3" t="n">
        <v>46</v>
      </c>
      <c r="I2259" s="15" t="n">
        <f aca="false">H2259*(1+F2259)/0.75</f>
        <v>66.24</v>
      </c>
      <c r="J2259" s="50" t="s">
        <v>4642</v>
      </c>
    </row>
    <row r="2260" customFormat="false" ht="15" hidden="false" customHeight="false" outlineLevel="0" collapsed="false">
      <c r="A2260" s="3" t="s">
        <v>5814</v>
      </c>
      <c r="B2260" s="15" t="s">
        <v>5589</v>
      </c>
      <c r="C2260" s="15" t="s">
        <v>5590</v>
      </c>
      <c r="D2260" s="81" t="s">
        <v>4642</v>
      </c>
      <c r="E2260" s="3" t="s">
        <v>5815</v>
      </c>
      <c r="F2260" s="15" t="n">
        <v>0.08</v>
      </c>
      <c r="G2260" s="15" t="s">
        <v>15</v>
      </c>
      <c r="H2260" s="3" t="n">
        <v>46</v>
      </c>
      <c r="I2260" s="15" t="n">
        <f aca="false">H2260*(1+F2260)/0.75</f>
        <v>66.24</v>
      </c>
      <c r="J2260" s="50" t="s">
        <v>4642</v>
      </c>
    </row>
    <row r="2261" customFormat="false" ht="15" hidden="false" customHeight="false" outlineLevel="0" collapsed="false">
      <c r="A2261" s="3" t="s">
        <v>5816</v>
      </c>
      <c r="B2261" s="15" t="s">
        <v>5589</v>
      </c>
      <c r="C2261" s="15" t="s">
        <v>5590</v>
      </c>
      <c r="D2261" s="81" t="s">
        <v>4642</v>
      </c>
      <c r="E2261" s="3" t="s">
        <v>5817</v>
      </c>
      <c r="F2261" s="15" t="n">
        <v>0.08</v>
      </c>
      <c r="G2261" s="15" t="s">
        <v>15</v>
      </c>
      <c r="H2261" s="3" t="n">
        <v>46</v>
      </c>
      <c r="I2261" s="15" t="n">
        <f aca="false">H2261*(1+F2261)/0.75</f>
        <v>66.24</v>
      </c>
      <c r="J2261" s="50" t="s">
        <v>4642</v>
      </c>
    </row>
    <row r="2262" customFormat="false" ht="15" hidden="false" customHeight="false" outlineLevel="0" collapsed="false">
      <c r="A2262" s="3" t="s">
        <v>5818</v>
      </c>
      <c r="B2262" s="15" t="s">
        <v>5589</v>
      </c>
      <c r="C2262" s="15" t="s">
        <v>5590</v>
      </c>
      <c r="D2262" s="81" t="s">
        <v>4642</v>
      </c>
      <c r="E2262" s="3" t="s">
        <v>5819</v>
      </c>
      <c r="F2262" s="15" t="n">
        <v>0.08</v>
      </c>
      <c r="G2262" s="15" t="s">
        <v>15</v>
      </c>
      <c r="H2262" s="3" t="n">
        <v>46</v>
      </c>
      <c r="I2262" s="15" t="n">
        <f aca="false">H2262*(1+F2262)/0.75</f>
        <v>66.24</v>
      </c>
      <c r="J2262" s="50" t="s">
        <v>4642</v>
      </c>
    </row>
    <row r="2263" customFormat="false" ht="15" hidden="false" customHeight="false" outlineLevel="0" collapsed="false">
      <c r="A2263" s="3" t="s">
        <v>5820</v>
      </c>
      <c r="B2263" s="15" t="s">
        <v>5589</v>
      </c>
      <c r="C2263" s="15" t="s">
        <v>5590</v>
      </c>
      <c r="D2263" s="81" t="s">
        <v>4642</v>
      </c>
      <c r="E2263" s="3" t="s">
        <v>5821</v>
      </c>
      <c r="F2263" s="15" t="n">
        <v>0.08</v>
      </c>
      <c r="G2263" s="15" t="s">
        <v>15</v>
      </c>
      <c r="H2263" s="3" t="n">
        <v>46</v>
      </c>
      <c r="I2263" s="15" t="n">
        <f aca="false">H2263*(1+F2263)/0.75</f>
        <v>66.24</v>
      </c>
      <c r="J2263" s="50" t="s">
        <v>4642</v>
      </c>
    </row>
    <row r="2264" customFormat="false" ht="15" hidden="false" customHeight="false" outlineLevel="0" collapsed="false">
      <c r="A2264" s="3" t="s">
        <v>5822</v>
      </c>
      <c r="B2264" s="15" t="s">
        <v>5589</v>
      </c>
      <c r="C2264" s="15" t="s">
        <v>5590</v>
      </c>
      <c r="D2264" s="81" t="s">
        <v>4642</v>
      </c>
      <c r="E2264" s="3" t="s">
        <v>5823</v>
      </c>
      <c r="F2264" s="15" t="n">
        <v>0.08</v>
      </c>
      <c r="G2264" s="15" t="s">
        <v>15</v>
      </c>
      <c r="H2264" s="3" t="n">
        <v>46</v>
      </c>
      <c r="I2264" s="15" t="n">
        <f aca="false">H2264*(1+F2264)/0.75</f>
        <v>66.24</v>
      </c>
      <c r="J2264" s="50" t="s">
        <v>4642</v>
      </c>
    </row>
    <row r="2265" customFormat="false" ht="15" hidden="false" customHeight="false" outlineLevel="0" collapsed="false">
      <c r="A2265" s="3" t="s">
        <v>5824</v>
      </c>
      <c r="B2265" s="15" t="s">
        <v>5589</v>
      </c>
      <c r="C2265" s="15" t="s">
        <v>5590</v>
      </c>
      <c r="D2265" s="81" t="s">
        <v>4642</v>
      </c>
      <c r="E2265" s="3" t="s">
        <v>5825</v>
      </c>
      <c r="F2265" s="15" t="n">
        <v>0.08</v>
      </c>
      <c r="G2265" s="15" t="s">
        <v>15</v>
      </c>
      <c r="H2265" s="3" t="n">
        <v>46</v>
      </c>
      <c r="I2265" s="15" t="n">
        <f aca="false">H2265*(1+F2265)/0.75</f>
        <v>66.24</v>
      </c>
      <c r="J2265" s="50" t="s">
        <v>4642</v>
      </c>
    </row>
    <row r="2266" customFormat="false" ht="15" hidden="false" customHeight="false" outlineLevel="0" collapsed="false">
      <c r="A2266" s="3" t="s">
        <v>5826</v>
      </c>
      <c r="B2266" s="15" t="s">
        <v>5589</v>
      </c>
      <c r="C2266" s="15" t="s">
        <v>5590</v>
      </c>
      <c r="D2266" s="81" t="s">
        <v>4642</v>
      </c>
      <c r="E2266" s="3" t="s">
        <v>5827</v>
      </c>
      <c r="F2266" s="15" t="n">
        <v>0.08</v>
      </c>
      <c r="G2266" s="15" t="s">
        <v>15</v>
      </c>
      <c r="H2266" s="3" t="n">
        <v>46</v>
      </c>
      <c r="I2266" s="15" t="n">
        <f aca="false">H2266*(1+F2266)/0.75</f>
        <v>66.24</v>
      </c>
      <c r="J2266" s="50" t="s">
        <v>4642</v>
      </c>
    </row>
    <row r="2267" customFormat="false" ht="15" hidden="false" customHeight="false" outlineLevel="0" collapsed="false">
      <c r="A2267" s="3" t="s">
        <v>6565</v>
      </c>
      <c r="B2267" s="15" t="s">
        <v>5589</v>
      </c>
      <c r="C2267" s="15" t="s">
        <v>5590</v>
      </c>
      <c r="D2267" s="81" t="s">
        <v>4642</v>
      </c>
      <c r="E2267" s="3" t="s">
        <v>6566</v>
      </c>
      <c r="F2267" s="15" t="n">
        <v>0.08</v>
      </c>
      <c r="G2267" s="15" t="s">
        <v>15</v>
      </c>
      <c r="H2267" s="3" t="n">
        <v>59.52</v>
      </c>
      <c r="I2267" s="15" t="n">
        <f aca="false">H2267*(1+F2267)/0.75</f>
        <v>85.7088</v>
      </c>
      <c r="J2267" s="50" t="s">
        <v>4642</v>
      </c>
    </row>
    <row r="2268" customFormat="false" ht="15" hidden="false" customHeight="false" outlineLevel="0" collapsed="false">
      <c r="A2268" s="3" t="s">
        <v>6567</v>
      </c>
      <c r="B2268" s="15" t="s">
        <v>5589</v>
      </c>
      <c r="C2268" s="15" t="s">
        <v>5590</v>
      </c>
      <c r="D2268" s="81" t="s">
        <v>4642</v>
      </c>
      <c r="E2268" s="3" t="s">
        <v>6568</v>
      </c>
      <c r="F2268" s="15" t="n">
        <v>0.08</v>
      </c>
      <c r="G2268" s="15" t="s">
        <v>15</v>
      </c>
      <c r="H2268" s="3" t="n">
        <v>52.41</v>
      </c>
      <c r="I2268" s="15" t="n">
        <f aca="false">H2268*(1+F2268)/0.75</f>
        <v>75.4704</v>
      </c>
      <c r="J2268" s="50" t="s">
        <v>4642</v>
      </c>
    </row>
    <row r="2269" customFormat="false" ht="15" hidden="false" customHeight="false" outlineLevel="0" collapsed="false">
      <c r="A2269" s="3" t="s">
        <v>6569</v>
      </c>
      <c r="B2269" s="15" t="s">
        <v>5589</v>
      </c>
      <c r="C2269" s="15" t="s">
        <v>5590</v>
      </c>
      <c r="D2269" s="81" t="s">
        <v>4642</v>
      </c>
      <c r="E2269" s="3" t="s">
        <v>6570</v>
      </c>
      <c r="F2269" s="15" t="n">
        <v>0.08</v>
      </c>
      <c r="G2269" s="15" t="s">
        <v>15</v>
      </c>
      <c r="H2269" s="3" t="n">
        <v>52.41</v>
      </c>
      <c r="I2269" s="15" t="n">
        <f aca="false">H2269*(1+F2269)/0.75</f>
        <v>75.4704</v>
      </c>
      <c r="J2269" s="50" t="s">
        <v>4642</v>
      </c>
    </row>
    <row r="2270" customFormat="false" ht="15" hidden="false" customHeight="false" outlineLevel="0" collapsed="false">
      <c r="A2270" s="3" t="s">
        <v>6571</v>
      </c>
      <c r="B2270" s="15" t="s">
        <v>5589</v>
      </c>
      <c r="C2270" s="15" t="s">
        <v>5590</v>
      </c>
      <c r="D2270" s="81" t="s">
        <v>4642</v>
      </c>
      <c r="E2270" s="3" t="s">
        <v>6572</v>
      </c>
      <c r="F2270" s="15" t="n">
        <v>0.08</v>
      </c>
      <c r="G2270" s="15" t="s">
        <v>15</v>
      </c>
      <c r="H2270" s="3" t="n">
        <v>52.41</v>
      </c>
      <c r="I2270" s="15" t="n">
        <f aca="false">H2270*(1+F2270)/0.75</f>
        <v>75.4704</v>
      </c>
      <c r="J2270" s="50" t="s">
        <v>4642</v>
      </c>
    </row>
    <row r="2271" customFormat="false" ht="15" hidden="false" customHeight="false" outlineLevel="0" collapsed="false">
      <c r="A2271" s="3" t="s">
        <v>6573</v>
      </c>
      <c r="B2271" s="15" t="s">
        <v>5589</v>
      </c>
      <c r="C2271" s="15" t="s">
        <v>5590</v>
      </c>
      <c r="D2271" s="81" t="s">
        <v>4642</v>
      </c>
      <c r="E2271" s="3" t="s">
        <v>6574</v>
      </c>
      <c r="F2271" s="15" t="n">
        <v>0.08</v>
      </c>
      <c r="G2271" s="15" t="s">
        <v>15</v>
      </c>
      <c r="H2271" s="3" t="n">
        <v>52.41</v>
      </c>
      <c r="I2271" s="15" t="n">
        <f aca="false">H2271*(1+F2271)/0.75</f>
        <v>75.4704</v>
      </c>
      <c r="J2271" s="50" t="s">
        <v>4642</v>
      </c>
    </row>
    <row r="2272" customFormat="false" ht="15" hidden="false" customHeight="false" outlineLevel="0" collapsed="false">
      <c r="A2272" s="3" t="s">
        <v>6575</v>
      </c>
      <c r="B2272" s="15" t="s">
        <v>5589</v>
      </c>
      <c r="C2272" s="15" t="s">
        <v>5590</v>
      </c>
      <c r="D2272" s="81" t="s">
        <v>4642</v>
      </c>
      <c r="E2272" s="3" t="s">
        <v>6576</v>
      </c>
      <c r="F2272" s="15" t="n">
        <v>0.08</v>
      </c>
      <c r="G2272" s="15" t="s">
        <v>15</v>
      </c>
      <c r="H2272" s="3" t="n">
        <v>52.41</v>
      </c>
      <c r="I2272" s="15" t="n">
        <f aca="false">H2272*(1+F2272)/0.75</f>
        <v>75.4704</v>
      </c>
      <c r="J2272" s="50" t="s">
        <v>4642</v>
      </c>
    </row>
    <row r="2273" customFormat="false" ht="15" hidden="false" customHeight="false" outlineLevel="0" collapsed="false">
      <c r="A2273" s="3" t="s">
        <v>6577</v>
      </c>
      <c r="B2273" s="15" t="s">
        <v>5589</v>
      </c>
      <c r="C2273" s="15" t="s">
        <v>5590</v>
      </c>
      <c r="D2273" s="81" t="s">
        <v>4642</v>
      </c>
      <c r="E2273" s="3" t="s">
        <v>6578</v>
      </c>
      <c r="F2273" s="15" t="n">
        <v>0.08</v>
      </c>
      <c r="G2273" s="15" t="s">
        <v>15</v>
      </c>
      <c r="H2273" s="3" t="n">
        <v>59.52</v>
      </c>
      <c r="I2273" s="15" t="n">
        <f aca="false">H2273*(1+F2273)/0.75</f>
        <v>85.7088</v>
      </c>
      <c r="J2273" s="50" t="s">
        <v>4642</v>
      </c>
    </row>
    <row r="2274" customFormat="false" ht="15" hidden="false" customHeight="false" outlineLevel="0" collapsed="false">
      <c r="A2274" s="3" t="s">
        <v>6579</v>
      </c>
      <c r="B2274" s="15" t="s">
        <v>5589</v>
      </c>
      <c r="C2274" s="15" t="s">
        <v>5590</v>
      </c>
      <c r="D2274" s="81" t="s">
        <v>4642</v>
      </c>
      <c r="E2274" s="3" t="s">
        <v>6580</v>
      </c>
      <c r="F2274" s="15" t="n">
        <v>0.08</v>
      </c>
      <c r="G2274" s="15" t="s">
        <v>15</v>
      </c>
      <c r="H2274" s="3" t="n">
        <v>59.52</v>
      </c>
      <c r="I2274" s="15" t="n">
        <f aca="false">H2274*(1+F2274)/0.75</f>
        <v>85.7088</v>
      </c>
      <c r="J2274" s="50" t="s">
        <v>4642</v>
      </c>
    </row>
    <row r="2275" customFormat="false" ht="15" hidden="false" customHeight="false" outlineLevel="0" collapsed="false">
      <c r="A2275" s="3" t="s">
        <v>6581</v>
      </c>
      <c r="B2275" s="15" t="s">
        <v>5589</v>
      </c>
      <c r="C2275" s="15" t="s">
        <v>5590</v>
      </c>
      <c r="D2275" s="81" t="s">
        <v>4642</v>
      </c>
      <c r="E2275" s="3" t="s">
        <v>6582</v>
      </c>
      <c r="F2275" s="15" t="n">
        <v>0.08</v>
      </c>
      <c r="G2275" s="15" t="s">
        <v>15</v>
      </c>
      <c r="H2275" s="3" t="n">
        <v>59.52</v>
      </c>
      <c r="I2275" s="15" t="n">
        <f aca="false">H2275*(1+F2275)/0.75</f>
        <v>85.7088</v>
      </c>
      <c r="J2275" s="50" t="s">
        <v>4642</v>
      </c>
    </row>
    <row r="2276" customFormat="false" ht="15" hidden="false" customHeight="false" outlineLevel="0" collapsed="false">
      <c r="A2276" s="3" t="s">
        <v>6583</v>
      </c>
      <c r="B2276" s="15" t="s">
        <v>5589</v>
      </c>
      <c r="C2276" s="15" t="s">
        <v>5590</v>
      </c>
      <c r="D2276" s="81" t="s">
        <v>4642</v>
      </c>
      <c r="E2276" s="3" t="s">
        <v>6584</v>
      </c>
      <c r="F2276" s="15" t="n">
        <v>0.08</v>
      </c>
      <c r="G2276" s="15" t="s">
        <v>15</v>
      </c>
      <c r="H2276" s="3" t="n">
        <v>59.52</v>
      </c>
      <c r="I2276" s="15" t="n">
        <f aca="false">H2276*(1+F2276)/0.75</f>
        <v>85.7088</v>
      </c>
      <c r="J2276" s="50" t="s">
        <v>4642</v>
      </c>
    </row>
    <row r="2277" customFormat="false" ht="15" hidden="false" customHeight="false" outlineLevel="0" collapsed="false">
      <c r="A2277" s="3" t="s">
        <v>6585</v>
      </c>
      <c r="B2277" s="15" t="s">
        <v>5589</v>
      </c>
      <c r="C2277" s="15" t="s">
        <v>5590</v>
      </c>
      <c r="D2277" s="81" t="s">
        <v>4642</v>
      </c>
      <c r="E2277" s="3" t="s">
        <v>6586</v>
      </c>
      <c r="F2277" s="15" t="n">
        <v>0.08</v>
      </c>
      <c r="G2277" s="15" t="s">
        <v>15</v>
      </c>
      <c r="H2277" s="3" t="n">
        <v>59.52</v>
      </c>
      <c r="I2277" s="15" t="n">
        <f aca="false">H2277*(1+F2277)/0.75</f>
        <v>85.7088</v>
      </c>
      <c r="J2277" s="50" t="s">
        <v>4642</v>
      </c>
    </row>
    <row r="2278" customFormat="false" ht="15" hidden="false" customHeight="false" outlineLevel="0" collapsed="false">
      <c r="A2278" s="3" t="s">
        <v>6587</v>
      </c>
      <c r="B2278" s="15" t="s">
        <v>5589</v>
      </c>
      <c r="C2278" s="15" t="s">
        <v>5590</v>
      </c>
      <c r="D2278" s="81" t="s">
        <v>4642</v>
      </c>
      <c r="E2278" s="3" t="s">
        <v>6588</v>
      </c>
      <c r="F2278" s="15" t="n">
        <v>0.08</v>
      </c>
      <c r="G2278" s="15" t="s">
        <v>15</v>
      </c>
      <c r="H2278" s="3" t="n">
        <v>59.52</v>
      </c>
      <c r="I2278" s="15" t="n">
        <f aca="false">H2278*(1+F2278)/0.75</f>
        <v>85.7088</v>
      </c>
      <c r="J2278" s="50" t="s">
        <v>4642</v>
      </c>
    </row>
    <row r="2279" customFormat="false" ht="15" hidden="false" customHeight="false" outlineLevel="0" collapsed="false">
      <c r="A2279" s="3" t="s">
        <v>6589</v>
      </c>
      <c r="B2279" s="15" t="s">
        <v>5589</v>
      </c>
      <c r="C2279" s="15" t="s">
        <v>5590</v>
      </c>
      <c r="D2279" s="81" t="s">
        <v>4642</v>
      </c>
      <c r="E2279" s="3" t="s">
        <v>6590</v>
      </c>
      <c r="F2279" s="15" t="n">
        <v>0.08</v>
      </c>
      <c r="G2279" s="15" t="s">
        <v>15</v>
      </c>
      <c r="H2279" s="3" t="n">
        <v>59.52</v>
      </c>
      <c r="I2279" s="15" t="n">
        <f aca="false">H2279*(1+F2279)/0.75</f>
        <v>85.7088</v>
      </c>
      <c r="J2279" s="50" t="s">
        <v>4642</v>
      </c>
    </row>
    <row r="2280" customFormat="false" ht="15" hidden="false" customHeight="false" outlineLevel="0" collapsed="false">
      <c r="A2280" s="3" t="s">
        <v>6591</v>
      </c>
      <c r="B2280" s="15" t="s">
        <v>5589</v>
      </c>
      <c r="C2280" s="15" t="s">
        <v>5590</v>
      </c>
      <c r="D2280" s="81" t="s">
        <v>4642</v>
      </c>
      <c r="E2280" s="3" t="s">
        <v>6592</v>
      </c>
      <c r="F2280" s="15" t="n">
        <v>0.08</v>
      </c>
      <c r="G2280" s="15" t="s">
        <v>15</v>
      </c>
      <c r="H2280" s="3" t="n">
        <v>57.74</v>
      </c>
      <c r="I2280" s="15" t="n">
        <f aca="false">H2280*(1+F2280)/0.75</f>
        <v>83.1456</v>
      </c>
      <c r="J2280" s="50" t="s">
        <v>4642</v>
      </c>
    </row>
    <row r="2281" customFormat="false" ht="15" hidden="false" customHeight="false" outlineLevel="0" collapsed="false">
      <c r="A2281" s="3" t="s">
        <v>6593</v>
      </c>
      <c r="B2281" s="15" t="s">
        <v>5589</v>
      </c>
      <c r="C2281" s="15" t="s">
        <v>5590</v>
      </c>
      <c r="D2281" s="81" t="s">
        <v>4642</v>
      </c>
      <c r="E2281" s="3" t="s">
        <v>6594</v>
      </c>
      <c r="F2281" s="15" t="n">
        <v>0.08</v>
      </c>
      <c r="G2281" s="15" t="s">
        <v>15</v>
      </c>
      <c r="H2281" s="3" t="n">
        <v>57.74</v>
      </c>
      <c r="I2281" s="15" t="n">
        <f aca="false">H2281*(1+F2281)/0.75</f>
        <v>83.1456</v>
      </c>
      <c r="J2281" s="50" t="s">
        <v>4642</v>
      </c>
    </row>
    <row r="2282" customFormat="false" ht="15" hidden="false" customHeight="false" outlineLevel="0" collapsed="false">
      <c r="A2282" s="3" t="s">
        <v>6595</v>
      </c>
      <c r="B2282" s="15" t="s">
        <v>5589</v>
      </c>
      <c r="C2282" s="15" t="s">
        <v>5590</v>
      </c>
      <c r="D2282" s="81" t="s">
        <v>4642</v>
      </c>
      <c r="E2282" s="3" t="s">
        <v>6596</v>
      </c>
      <c r="F2282" s="15" t="n">
        <v>0.08</v>
      </c>
      <c r="G2282" s="15" t="s">
        <v>15</v>
      </c>
      <c r="H2282" s="3" t="n">
        <v>57.74</v>
      </c>
      <c r="I2282" s="15" t="n">
        <f aca="false">H2282*(1+F2282)/0.75</f>
        <v>83.1456</v>
      </c>
      <c r="J2282" s="50" t="s">
        <v>4642</v>
      </c>
    </row>
    <row r="2283" customFormat="false" ht="15" hidden="false" customHeight="false" outlineLevel="0" collapsed="false">
      <c r="A2283" s="3" t="s">
        <v>6597</v>
      </c>
      <c r="B2283" s="15" t="s">
        <v>5589</v>
      </c>
      <c r="C2283" s="15" t="s">
        <v>5590</v>
      </c>
      <c r="D2283" s="81" t="s">
        <v>4642</v>
      </c>
      <c r="E2283" s="3" t="s">
        <v>6598</v>
      </c>
      <c r="F2283" s="15" t="n">
        <v>0.08</v>
      </c>
      <c r="G2283" s="15" t="s">
        <v>15</v>
      </c>
      <c r="H2283" s="3" t="n">
        <v>57.74</v>
      </c>
      <c r="I2283" s="15" t="n">
        <f aca="false">H2283*(1+F2283)/0.75</f>
        <v>83.1456</v>
      </c>
      <c r="J2283" s="50" t="s">
        <v>4642</v>
      </c>
    </row>
    <row r="2284" customFormat="false" ht="15" hidden="false" customHeight="false" outlineLevel="0" collapsed="false">
      <c r="A2284" s="3" t="s">
        <v>6599</v>
      </c>
      <c r="B2284" s="15" t="s">
        <v>5589</v>
      </c>
      <c r="C2284" s="15" t="s">
        <v>5590</v>
      </c>
      <c r="D2284" s="81" t="s">
        <v>4642</v>
      </c>
      <c r="E2284" s="3" t="s">
        <v>6600</v>
      </c>
      <c r="F2284" s="15" t="n">
        <v>0.08</v>
      </c>
      <c r="G2284" s="15" t="s">
        <v>15</v>
      </c>
      <c r="H2284" s="3" t="n">
        <v>59.52</v>
      </c>
      <c r="I2284" s="15" t="n">
        <f aca="false">H2284*(1+F2284)/0.75</f>
        <v>85.7088</v>
      </c>
      <c r="J2284" s="50" t="s">
        <v>4642</v>
      </c>
    </row>
    <row r="2285" customFormat="false" ht="15" hidden="false" customHeight="false" outlineLevel="0" collapsed="false">
      <c r="A2285" s="3" t="s">
        <v>6601</v>
      </c>
      <c r="B2285" s="15" t="s">
        <v>5589</v>
      </c>
      <c r="C2285" s="15" t="s">
        <v>5590</v>
      </c>
      <c r="D2285" s="81" t="s">
        <v>4642</v>
      </c>
      <c r="E2285" s="3" t="s">
        <v>6602</v>
      </c>
      <c r="F2285" s="15" t="n">
        <v>0.08</v>
      </c>
      <c r="G2285" s="15" t="s">
        <v>15</v>
      </c>
      <c r="H2285" s="3" t="n">
        <v>59.52</v>
      </c>
      <c r="I2285" s="15" t="n">
        <f aca="false">H2285*(1+F2285)/0.75</f>
        <v>85.7088</v>
      </c>
      <c r="J2285" s="50" t="s">
        <v>4642</v>
      </c>
    </row>
    <row r="2286" customFormat="false" ht="15" hidden="false" customHeight="false" outlineLevel="0" collapsed="false">
      <c r="A2286" s="3" t="s">
        <v>6603</v>
      </c>
      <c r="B2286" s="15" t="s">
        <v>5589</v>
      </c>
      <c r="C2286" s="15" t="s">
        <v>5590</v>
      </c>
      <c r="D2286" s="81" t="s">
        <v>4642</v>
      </c>
      <c r="E2286" s="3" t="s">
        <v>6604</v>
      </c>
      <c r="F2286" s="15" t="n">
        <v>0.08</v>
      </c>
      <c r="G2286" s="15" t="s">
        <v>15</v>
      </c>
      <c r="H2286" s="3" t="n">
        <v>59.52</v>
      </c>
      <c r="I2286" s="15" t="n">
        <f aca="false">H2286*(1+F2286)/0.75</f>
        <v>85.7088</v>
      </c>
      <c r="J2286" s="50" t="s">
        <v>4642</v>
      </c>
    </row>
    <row r="2287" customFormat="false" ht="15" hidden="false" customHeight="false" outlineLevel="0" collapsed="false">
      <c r="A2287" s="3" t="s">
        <v>6605</v>
      </c>
      <c r="B2287" s="15" t="s">
        <v>5589</v>
      </c>
      <c r="C2287" s="15" t="s">
        <v>5590</v>
      </c>
      <c r="D2287" s="81" t="s">
        <v>4642</v>
      </c>
      <c r="E2287" s="3" t="s">
        <v>6606</v>
      </c>
      <c r="F2287" s="15" t="n">
        <v>0.08</v>
      </c>
      <c r="G2287" s="15" t="s">
        <v>15</v>
      </c>
      <c r="H2287" s="3" t="n">
        <v>59.52</v>
      </c>
      <c r="I2287" s="15" t="n">
        <f aca="false">H2287*(1+F2287)/0.75</f>
        <v>85.7088</v>
      </c>
      <c r="J2287" s="50" t="s">
        <v>4642</v>
      </c>
    </row>
    <row r="2288" customFormat="false" ht="15" hidden="false" customHeight="false" outlineLevel="0" collapsed="false">
      <c r="A2288" s="3" t="s">
        <v>6607</v>
      </c>
      <c r="B2288" s="15" t="s">
        <v>5589</v>
      </c>
      <c r="C2288" s="15" t="s">
        <v>5590</v>
      </c>
      <c r="D2288" s="81" t="s">
        <v>4642</v>
      </c>
      <c r="E2288" s="3" t="s">
        <v>6608</v>
      </c>
      <c r="F2288" s="15" t="n">
        <v>0.08</v>
      </c>
      <c r="G2288" s="15" t="s">
        <v>15</v>
      </c>
      <c r="H2288" s="3" t="n">
        <v>59.52</v>
      </c>
      <c r="I2288" s="15" t="n">
        <f aca="false">H2288*(1+F2288)/0.75</f>
        <v>85.7088</v>
      </c>
      <c r="J2288" s="50" t="s">
        <v>4642</v>
      </c>
    </row>
    <row r="2289" customFormat="false" ht="15" hidden="false" customHeight="false" outlineLevel="0" collapsed="false">
      <c r="A2289" s="3" t="s">
        <v>6609</v>
      </c>
      <c r="B2289" s="15" t="s">
        <v>5589</v>
      </c>
      <c r="C2289" s="15" t="s">
        <v>5590</v>
      </c>
      <c r="D2289" s="81" t="s">
        <v>4642</v>
      </c>
      <c r="E2289" s="3" t="s">
        <v>6610</v>
      </c>
      <c r="F2289" s="15" t="n">
        <v>0.08</v>
      </c>
      <c r="G2289" s="15" t="s">
        <v>15</v>
      </c>
      <c r="H2289" s="3" t="n">
        <v>59.52</v>
      </c>
      <c r="I2289" s="15" t="n">
        <f aca="false">H2289*(1+F2289)/0.75</f>
        <v>85.7088</v>
      </c>
      <c r="J2289" s="50" t="s">
        <v>4642</v>
      </c>
    </row>
    <row r="2290" customFormat="false" ht="15" hidden="false" customHeight="false" outlineLevel="0" collapsed="false">
      <c r="A2290" s="3" t="s">
        <v>6611</v>
      </c>
      <c r="B2290" s="15" t="s">
        <v>5589</v>
      </c>
      <c r="C2290" s="15" t="s">
        <v>5590</v>
      </c>
      <c r="D2290" s="81" t="s">
        <v>4642</v>
      </c>
      <c r="E2290" s="3" t="s">
        <v>6612</v>
      </c>
      <c r="F2290" s="15" t="n">
        <v>0.08</v>
      </c>
      <c r="G2290" s="15" t="s">
        <v>15</v>
      </c>
      <c r="H2290" s="3" t="n">
        <v>59.52</v>
      </c>
      <c r="I2290" s="15" t="n">
        <f aca="false">H2290*(1+F2290)/0.75</f>
        <v>85.7088</v>
      </c>
      <c r="J2290" s="50" t="s">
        <v>4642</v>
      </c>
    </row>
    <row r="2291" customFormat="false" ht="15" hidden="false" customHeight="false" outlineLevel="0" collapsed="false">
      <c r="A2291" s="3" t="s">
        <v>6613</v>
      </c>
      <c r="B2291" s="15" t="s">
        <v>5589</v>
      </c>
      <c r="C2291" s="15" t="s">
        <v>5590</v>
      </c>
      <c r="D2291" s="81" t="s">
        <v>4642</v>
      </c>
      <c r="E2291" s="3" t="s">
        <v>6614</v>
      </c>
      <c r="F2291" s="15" t="n">
        <v>0.08</v>
      </c>
      <c r="G2291" s="15" t="s">
        <v>15</v>
      </c>
      <c r="H2291" s="3" t="n">
        <v>59.52</v>
      </c>
      <c r="I2291" s="15" t="n">
        <f aca="false">H2291*(1+F2291)/0.75</f>
        <v>85.7088</v>
      </c>
      <c r="J2291" s="50" t="s">
        <v>4642</v>
      </c>
    </row>
    <row r="2292" customFormat="false" ht="15" hidden="false" customHeight="false" outlineLevel="0" collapsed="false">
      <c r="A2292" s="3" t="s">
        <v>6615</v>
      </c>
      <c r="B2292" s="15" t="s">
        <v>5589</v>
      </c>
      <c r="C2292" s="15" t="s">
        <v>5590</v>
      </c>
      <c r="D2292" s="81" t="s">
        <v>4642</v>
      </c>
      <c r="E2292" s="3" t="s">
        <v>6616</v>
      </c>
      <c r="F2292" s="15" t="n">
        <v>0.08</v>
      </c>
      <c r="G2292" s="15" t="s">
        <v>15</v>
      </c>
      <c r="H2292" s="3" t="n">
        <v>62.56</v>
      </c>
      <c r="I2292" s="15" t="n">
        <f aca="false">H2292*(1+F2292)/0.75</f>
        <v>90.0864</v>
      </c>
      <c r="J2292" s="50" t="s">
        <v>4642</v>
      </c>
    </row>
    <row r="2293" customFormat="false" ht="15" hidden="false" customHeight="false" outlineLevel="0" collapsed="false">
      <c r="A2293" s="3" t="s">
        <v>6617</v>
      </c>
      <c r="B2293" s="15" t="s">
        <v>5589</v>
      </c>
      <c r="C2293" s="15" t="s">
        <v>5590</v>
      </c>
      <c r="D2293" s="81" t="s">
        <v>4642</v>
      </c>
      <c r="E2293" s="3" t="s">
        <v>6618</v>
      </c>
      <c r="F2293" s="15" t="n">
        <v>0.08</v>
      </c>
      <c r="G2293" s="15" t="s">
        <v>15</v>
      </c>
      <c r="H2293" s="3" t="n">
        <v>62.56</v>
      </c>
      <c r="I2293" s="15" t="n">
        <f aca="false">H2293*(1+F2293)/0.75</f>
        <v>90.0864</v>
      </c>
      <c r="J2293" s="50" t="s">
        <v>4642</v>
      </c>
    </row>
    <row r="2294" customFormat="false" ht="15" hidden="false" customHeight="false" outlineLevel="0" collapsed="false">
      <c r="A2294" s="3" t="s">
        <v>6619</v>
      </c>
      <c r="B2294" s="15" t="s">
        <v>5589</v>
      </c>
      <c r="C2294" s="15" t="s">
        <v>5590</v>
      </c>
      <c r="D2294" s="81" t="s">
        <v>4642</v>
      </c>
      <c r="E2294" s="3" t="s">
        <v>6620</v>
      </c>
      <c r="F2294" s="15" t="n">
        <v>0.08</v>
      </c>
      <c r="G2294" s="15" t="s">
        <v>15</v>
      </c>
      <c r="H2294" s="3" t="n">
        <v>62.56</v>
      </c>
      <c r="I2294" s="15" t="n">
        <f aca="false">H2294*(1+F2294)/0.75</f>
        <v>90.0864</v>
      </c>
      <c r="J2294" s="50" t="s">
        <v>4642</v>
      </c>
    </row>
    <row r="2295" customFormat="false" ht="15" hidden="false" customHeight="false" outlineLevel="0" collapsed="false">
      <c r="A2295" s="3" t="s">
        <v>6621</v>
      </c>
      <c r="B2295" s="15" t="s">
        <v>5589</v>
      </c>
      <c r="C2295" s="15" t="s">
        <v>5590</v>
      </c>
      <c r="D2295" s="81" t="s">
        <v>4642</v>
      </c>
      <c r="E2295" s="3" t="s">
        <v>6622</v>
      </c>
      <c r="F2295" s="15" t="n">
        <v>0.08</v>
      </c>
      <c r="G2295" s="15" t="s">
        <v>15</v>
      </c>
      <c r="H2295" s="3" t="n">
        <v>62.56</v>
      </c>
      <c r="I2295" s="15" t="n">
        <f aca="false">H2295*(1+F2295)/0.75</f>
        <v>90.0864</v>
      </c>
      <c r="J2295" s="50" t="s">
        <v>4642</v>
      </c>
    </row>
    <row r="2296" customFormat="false" ht="15" hidden="false" customHeight="false" outlineLevel="0" collapsed="false">
      <c r="A2296" s="3" t="s">
        <v>6623</v>
      </c>
      <c r="B2296" s="15" t="s">
        <v>5589</v>
      </c>
      <c r="C2296" s="15" t="s">
        <v>5590</v>
      </c>
      <c r="D2296" s="81" t="s">
        <v>4642</v>
      </c>
      <c r="E2296" s="3" t="s">
        <v>6624</v>
      </c>
      <c r="F2296" s="15" t="n">
        <v>0.08</v>
      </c>
      <c r="G2296" s="15" t="s">
        <v>15</v>
      </c>
      <c r="H2296" s="3" t="n">
        <v>62.56</v>
      </c>
      <c r="I2296" s="15" t="n">
        <f aca="false">H2296*(1+F2296)/0.75</f>
        <v>90.0864</v>
      </c>
      <c r="J2296" s="50" t="s">
        <v>4642</v>
      </c>
    </row>
    <row r="2297" customFormat="false" ht="15" hidden="false" customHeight="false" outlineLevel="0" collapsed="false">
      <c r="A2297" s="3" t="s">
        <v>6625</v>
      </c>
      <c r="B2297" s="15" t="s">
        <v>5589</v>
      </c>
      <c r="C2297" s="15" t="s">
        <v>5590</v>
      </c>
      <c r="D2297" s="81" t="s">
        <v>4642</v>
      </c>
      <c r="E2297" s="3" t="s">
        <v>6626</v>
      </c>
      <c r="F2297" s="15" t="n">
        <v>0.08</v>
      </c>
      <c r="G2297" s="15" t="s">
        <v>15</v>
      </c>
      <c r="H2297" s="3" t="n">
        <v>62.56</v>
      </c>
      <c r="I2297" s="15" t="n">
        <f aca="false">H2297*(1+F2297)/0.75</f>
        <v>90.0864</v>
      </c>
      <c r="J2297" s="50" t="s">
        <v>4642</v>
      </c>
    </row>
    <row r="2298" customFormat="false" ht="15" hidden="false" customHeight="false" outlineLevel="0" collapsed="false">
      <c r="A2298" s="3" t="s">
        <v>6627</v>
      </c>
      <c r="B2298" s="15" t="s">
        <v>5589</v>
      </c>
      <c r="C2298" s="15" t="s">
        <v>5590</v>
      </c>
      <c r="D2298" s="81" t="s">
        <v>4642</v>
      </c>
      <c r="E2298" s="3" t="s">
        <v>6628</v>
      </c>
      <c r="F2298" s="15" t="n">
        <v>0.08</v>
      </c>
      <c r="G2298" s="15" t="s">
        <v>15</v>
      </c>
      <c r="H2298" s="3" t="n">
        <v>62.56</v>
      </c>
      <c r="I2298" s="15" t="n">
        <f aca="false">H2298*(1+F2298)/0.75</f>
        <v>90.0864</v>
      </c>
      <c r="J2298" s="50" t="s">
        <v>4642</v>
      </c>
    </row>
    <row r="2299" customFormat="false" ht="15" hidden="false" customHeight="false" outlineLevel="0" collapsed="false">
      <c r="A2299" s="3" t="s">
        <v>6629</v>
      </c>
      <c r="B2299" s="15" t="s">
        <v>5589</v>
      </c>
      <c r="C2299" s="15" t="s">
        <v>5590</v>
      </c>
      <c r="D2299" s="81" t="s">
        <v>4642</v>
      </c>
      <c r="E2299" s="3" t="s">
        <v>6630</v>
      </c>
      <c r="F2299" s="15" t="n">
        <v>0.08</v>
      </c>
      <c r="G2299" s="15" t="s">
        <v>15</v>
      </c>
      <c r="H2299" s="3" t="n">
        <v>62.56</v>
      </c>
      <c r="I2299" s="15" t="n">
        <f aca="false">H2299*(1+F2299)/0.75</f>
        <v>90.0864</v>
      </c>
      <c r="J2299" s="50" t="s">
        <v>4642</v>
      </c>
    </row>
    <row r="2300" customFormat="false" ht="15" hidden="false" customHeight="false" outlineLevel="0" collapsed="false">
      <c r="A2300" s="3" t="s">
        <v>6631</v>
      </c>
      <c r="B2300" s="15" t="s">
        <v>5589</v>
      </c>
      <c r="C2300" s="15" t="s">
        <v>5590</v>
      </c>
      <c r="D2300" s="81" t="s">
        <v>4642</v>
      </c>
      <c r="E2300" s="3" t="s">
        <v>6632</v>
      </c>
      <c r="F2300" s="15" t="n">
        <v>0.08</v>
      </c>
      <c r="G2300" s="15" t="s">
        <v>15</v>
      </c>
      <c r="H2300" s="3" t="n">
        <v>62.56</v>
      </c>
      <c r="I2300" s="15" t="n">
        <f aca="false">H2300*(1+F2300)/0.75</f>
        <v>90.0864</v>
      </c>
      <c r="J2300" s="50" t="s">
        <v>4642</v>
      </c>
    </row>
    <row r="2301" customFormat="false" ht="15" hidden="false" customHeight="false" outlineLevel="0" collapsed="false">
      <c r="A2301" s="3" t="s">
        <v>6633</v>
      </c>
      <c r="B2301" s="15" t="s">
        <v>5589</v>
      </c>
      <c r="C2301" s="15" t="s">
        <v>5590</v>
      </c>
      <c r="D2301" s="81" t="s">
        <v>4642</v>
      </c>
      <c r="E2301" s="3" t="s">
        <v>6634</v>
      </c>
      <c r="F2301" s="15" t="n">
        <v>0.08</v>
      </c>
      <c r="G2301" s="15" t="s">
        <v>15</v>
      </c>
      <c r="H2301" s="3" t="n">
        <v>59.52</v>
      </c>
      <c r="I2301" s="15" t="n">
        <f aca="false">H2301*(1+F2301)/0.75</f>
        <v>85.7088</v>
      </c>
      <c r="J2301" s="50" t="s">
        <v>4642</v>
      </c>
    </row>
    <row r="2302" customFormat="false" ht="15" hidden="false" customHeight="false" outlineLevel="0" collapsed="false">
      <c r="A2302" s="3" t="s">
        <v>6635</v>
      </c>
      <c r="B2302" s="15" t="s">
        <v>5589</v>
      </c>
      <c r="C2302" s="15" t="s">
        <v>5590</v>
      </c>
      <c r="D2302" s="81" t="s">
        <v>4642</v>
      </c>
      <c r="E2302" s="3" t="s">
        <v>6636</v>
      </c>
      <c r="F2302" s="15" t="n">
        <v>0.08</v>
      </c>
      <c r="G2302" s="15" t="s">
        <v>15</v>
      </c>
      <c r="H2302" s="3" t="n">
        <v>59.52</v>
      </c>
      <c r="I2302" s="15" t="n">
        <f aca="false">H2302*(1+F2302)/0.75</f>
        <v>85.7088</v>
      </c>
      <c r="J2302" s="50" t="s">
        <v>4642</v>
      </c>
    </row>
    <row r="2303" customFormat="false" ht="15" hidden="false" customHeight="false" outlineLevel="0" collapsed="false">
      <c r="A2303" s="3" t="s">
        <v>6637</v>
      </c>
      <c r="B2303" s="15" t="s">
        <v>5589</v>
      </c>
      <c r="C2303" s="15" t="s">
        <v>5590</v>
      </c>
      <c r="D2303" s="81" t="s">
        <v>4642</v>
      </c>
      <c r="E2303" s="3" t="s">
        <v>6638</v>
      </c>
      <c r="F2303" s="15" t="n">
        <v>0.08</v>
      </c>
      <c r="G2303" s="15" t="s">
        <v>15</v>
      </c>
      <c r="H2303" s="3" t="n">
        <v>87.94</v>
      </c>
      <c r="I2303" s="15" t="n">
        <f aca="false">H2303*(1+F2303)/0.75</f>
        <v>126.6336</v>
      </c>
      <c r="J2303" s="50" t="s">
        <v>4642</v>
      </c>
    </row>
    <row r="2304" customFormat="false" ht="15" hidden="false" customHeight="false" outlineLevel="0" collapsed="false">
      <c r="A2304" s="3" t="s">
        <v>6639</v>
      </c>
      <c r="B2304" s="15" t="s">
        <v>5589</v>
      </c>
      <c r="C2304" s="15" t="s">
        <v>5590</v>
      </c>
      <c r="D2304" s="81" t="s">
        <v>4642</v>
      </c>
      <c r="E2304" s="3" t="s">
        <v>6640</v>
      </c>
      <c r="F2304" s="15" t="n">
        <v>0.08</v>
      </c>
      <c r="G2304" s="15" t="s">
        <v>15</v>
      </c>
      <c r="H2304" s="3" t="n">
        <v>87.94</v>
      </c>
      <c r="I2304" s="15" t="n">
        <f aca="false">H2304*(1+F2304)/0.75</f>
        <v>126.6336</v>
      </c>
      <c r="J2304" s="50" t="s">
        <v>4642</v>
      </c>
    </row>
    <row r="2305" customFormat="false" ht="15" hidden="false" customHeight="false" outlineLevel="0" collapsed="false">
      <c r="A2305" s="3" t="s">
        <v>6641</v>
      </c>
      <c r="B2305" s="15" t="s">
        <v>5589</v>
      </c>
      <c r="C2305" s="15" t="s">
        <v>5590</v>
      </c>
      <c r="D2305" s="81" t="s">
        <v>4642</v>
      </c>
      <c r="E2305" s="3" t="s">
        <v>6642</v>
      </c>
      <c r="F2305" s="15" t="n">
        <v>0.08</v>
      </c>
      <c r="G2305" s="15" t="s">
        <v>15</v>
      </c>
      <c r="H2305" s="3" t="n">
        <v>87.94</v>
      </c>
      <c r="I2305" s="15" t="n">
        <f aca="false">H2305*(1+F2305)/0.75</f>
        <v>126.6336</v>
      </c>
      <c r="J2305" s="50" t="s">
        <v>4642</v>
      </c>
    </row>
    <row r="2306" customFormat="false" ht="15" hidden="false" customHeight="false" outlineLevel="0" collapsed="false">
      <c r="A2306" s="3" t="s">
        <v>6643</v>
      </c>
      <c r="B2306" s="15" t="s">
        <v>5589</v>
      </c>
      <c r="C2306" s="15" t="s">
        <v>5590</v>
      </c>
      <c r="D2306" s="81" t="s">
        <v>4642</v>
      </c>
      <c r="E2306" s="3" t="s">
        <v>6644</v>
      </c>
      <c r="F2306" s="15" t="n">
        <v>0.08</v>
      </c>
      <c r="G2306" s="15" t="s">
        <v>15</v>
      </c>
      <c r="H2306" s="3" t="n">
        <v>87.94</v>
      </c>
      <c r="I2306" s="15" t="n">
        <f aca="false">H2306*(1+F2306)/0.75</f>
        <v>126.6336</v>
      </c>
      <c r="J2306" s="50" t="s">
        <v>4642</v>
      </c>
    </row>
    <row r="2307" customFormat="false" ht="15" hidden="false" customHeight="false" outlineLevel="0" collapsed="false">
      <c r="A2307" s="3" t="s">
        <v>6645</v>
      </c>
      <c r="B2307" s="15" t="s">
        <v>5589</v>
      </c>
      <c r="C2307" s="15" t="s">
        <v>5590</v>
      </c>
      <c r="D2307" s="81" t="s">
        <v>4642</v>
      </c>
      <c r="E2307" s="3" t="s">
        <v>6646</v>
      </c>
      <c r="F2307" s="15" t="n">
        <v>0.08</v>
      </c>
      <c r="G2307" s="15" t="s">
        <v>15</v>
      </c>
      <c r="H2307" s="3" t="n">
        <v>87.94</v>
      </c>
      <c r="I2307" s="15" t="n">
        <f aca="false">H2307*(1+F2307)/0.75</f>
        <v>126.6336</v>
      </c>
      <c r="J2307" s="50" t="s">
        <v>4642</v>
      </c>
    </row>
    <row r="2308" customFormat="false" ht="15" hidden="false" customHeight="false" outlineLevel="0" collapsed="false">
      <c r="A2308" s="3" t="s">
        <v>5828</v>
      </c>
      <c r="B2308" s="15" t="s">
        <v>5589</v>
      </c>
      <c r="C2308" s="15" t="s">
        <v>5590</v>
      </c>
      <c r="D2308" s="81" t="s">
        <v>4642</v>
      </c>
      <c r="E2308" s="3" t="s">
        <v>5829</v>
      </c>
      <c r="F2308" s="15" t="n">
        <v>0.08</v>
      </c>
      <c r="G2308" s="15" t="s">
        <v>15</v>
      </c>
      <c r="H2308" s="3" t="n">
        <v>19.2</v>
      </c>
      <c r="I2308" s="15" t="n">
        <f aca="false">H2308*(1+F2308)/0.75</f>
        <v>27.648</v>
      </c>
      <c r="J2308" s="50" t="s">
        <v>4642</v>
      </c>
    </row>
    <row r="2309" customFormat="false" ht="15" hidden="false" customHeight="false" outlineLevel="0" collapsed="false">
      <c r="A2309" s="3" t="s">
        <v>5830</v>
      </c>
      <c r="B2309" s="15" t="s">
        <v>5589</v>
      </c>
      <c r="C2309" s="15" t="s">
        <v>5590</v>
      </c>
      <c r="D2309" s="81" t="s">
        <v>4642</v>
      </c>
      <c r="E2309" s="3" t="s">
        <v>5831</v>
      </c>
      <c r="F2309" s="15" t="n">
        <v>0.08</v>
      </c>
      <c r="G2309" s="15" t="s">
        <v>15</v>
      </c>
      <c r="H2309" s="3" t="n">
        <v>65.9</v>
      </c>
      <c r="I2309" s="15" t="n">
        <f aca="false">H2309*(1+F2309)/0.75</f>
        <v>94.896</v>
      </c>
      <c r="J2309" s="50" t="s">
        <v>4642</v>
      </c>
    </row>
    <row r="2310" customFormat="false" ht="15" hidden="false" customHeight="false" outlineLevel="0" collapsed="false">
      <c r="A2310" s="3" t="s">
        <v>5832</v>
      </c>
      <c r="B2310" s="15" t="s">
        <v>5589</v>
      </c>
      <c r="C2310" s="15" t="s">
        <v>5590</v>
      </c>
      <c r="D2310" s="81" t="s">
        <v>4642</v>
      </c>
      <c r="E2310" s="3" t="s">
        <v>5833</v>
      </c>
      <c r="F2310" s="15" t="n">
        <v>0.08</v>
      </c>
      <c r="G2310" s="15" t="s">
        <v>15</v>
      </c>
      <c r="H2310" s="3" t="n">
        <v>51.9</v>
      </c>
      <c r="I2310" s="15" t="n">
        <f aca="false">H2310*(1+F2310)/0.75</f>
        <v>74.736</v>
      </c>
      <c r="J2310" s="50" t="s">
        <v>4642</v>
      </c>
    </row>
    <row r="2311" customFormat="false" ht="15" hidden="false" customHeight="false" outlineLevel="0" collapsed="false">
      <c r="A2311" s="3" t="s">
        <v>5834</v>
      </c>
      <c r="B2311" s="15" t="s">
        <v>5589</v>
      </c>
      <c r="C2311" s="15" t="s">
        <v>5590</v>
      </c>
      <c r="D2311" s="81" t="s">
        <v>4642</v>
      </c>
      <c r="E2311" s="3" t="s">
        <v>5835</v>
      </c>
      <c r="F2311" s="15" t="n">
        <v>0.08</v>
      </c>
      <c r="G2311" s="15" t="s">
        <v>15</v>
      </c>
      <c r="H2311" s="3" t="n">
        <v>49.9</v>
      </c>
      <c r="I2311" s="15" t="n">
        <f aca="false">H2311*(1+F2311)/0.75</f>
        <v>71.856</v>
      </c>
      <c r="J2311" s="50" t="s">
        <v>4642</v>
      </c>
    </row>
    <row r="2312" customFormat="false" ht="15" hidden="false" customHeight="false" outlineLevel="0" collapsed="false">
      <c r="A2312" s="3" t="s">
        <v>5836</v>
      </c>
      <c r="B2312" s="15" t="s">
        <v>5589</v>
      </c>
      <c r="C2312" s="15" t="s">
        <v>5590</v>
      </c>
      <c r="D2312" s="81" t="s">
        <v>4642</v>
      </c>
      <c r="E2312" s="3" t="s">
        <v>5837</v>
      </c>
      <c r="F2312" s="15" t="n">
        <v>0.08</v>
      </c>
      <c r="G2312" s="15" t="s">
        <v>15</v>
      </c>
      <c r="H2312" s="3" t="n">
        <v>37.9</v>
      </c>
      <c r="I2312" s="15" t="n">
        <f aca="false">H2312*(1+F2312)/0.75</f>
        <v>54.576</v>
      </c>
      <c r="J2312" s="50" t="s">
        <v>4642</v>
      </c>
    </row>
    <row r="2313" customFormat="false" ht="15" hidden="false" customHeight="false" outlineLevel="0" collapsed="false">
      <c r="A2313" s="3" t="s">
        <v>5838</v>
      </c>
      <c r="B2313" s="15" t="s">
        <v>5589</v>
      </c>
      <c r="C2313" s="15" t="s">
        <v>5590</v>
      </c>
      <c r="D2313" s="81" t="s">
        <v>4642</v>
      </c>
      <c r="E2313" s="3" t="s">
        <v>5839</v>
      </c>
      <c r="F2313" s="15" t="n">
        <v>0.08</v>
      </c>
      <c r="G2313" s="15" t="s">
        <v>15</v>
      </c>
      <c r="H2313" s="3" t="n">
        <v>34.5</v>
      </c>
      <c r="I2313" s="15" t="n">
        <f aca="false">H2313*(1+F2313)/0.75</f>
        <v>49.68</v>
      </c>
      <c r="J2313" s="50" t="s">
        <v>4642</v>
      </c>
    </row>
    <row r="2314" customFormat="false" ht="15" hidden="false" customHeight="false" outlineLevel="0" collapsed="false">
      <c r="A2314" s="3" t="s">
        <v>5840</v>
      </c>
      <c r="B2314" s="15" t="s">
        <v>5589</v>
      </c>
      <c r="C2314" s="15" t="s">
        <v>5590</v>
      </c>
      <c r="D2314" s="81" t="s">
        <v>4642</v>
      </c>
      <c r="E2314" s="3" t="s">
        <v>5841</v>
      </c>
      <c r="F2314" s="15" t="n">
        <v>0.08</v>
      </c>
      <c r="G2314" s="15" t="s">
        <v>15</v>
      </c>
      <c r="H2314" s="3" t="n">
        <v>38.9</v>
      </c>
      <c r="I2314" s="15" t="n">
        <f aca="false">H2314*(1+F2314)/0.75</f>
        <v>56.016</v>
      </c>
      <c r="J2314" s="50" t="s">
        <v>4642</v>
      </c>
    </row>
    <row r="2315" customFormat="false" ht="15" hidden="false" customHeight="false" outlineLevel="0" collapsed="false">
      <c r="A2315" s="3" t="s">
        <v>5842</v>
      </c>
      <c r="B2315" s="15" t="s">
        <v>5589</v>
      </c>
      <c r="C2315" s="15" t="s">
        <v>5590</v>
      </c>
      <c r="D2315" s="81" t="s">
        <v>4642</v>
      </c>
      <c r="E2315" s="3" t="s">
        <v>5843</v>
      </c>
      <c r="F2315" s="15" t="n">
        <v>0.08</v>
      </c>
      <c r="G2315" s="15" t="s">
        <v>15</v>
      </c>
      <c r="H2315" s="3" t="n">
        <v>38.9</v>
      </c>
      <c r="I2315" s="15" t="n">
        <f aca="false">H2315*(1+F2315)/0.75</f>
        <v>56.016</v>
      </c>
      <c r="J2315" s="50" t="s">
        <v>4642</v>
      </c>
    </row>
    <row r="2316" customFormat="false" ht="15" hidden="false" customHeight="false" outlineLevel="0" collapsed="false">
      <c r="A2316" s="3" t="s">
        <v>5844</v>
      </c>
      <c r="B2316" s="15" t="s">
        <v>5589</v>
      </c>
      <c r="C2316" s="15" t="s">
        <v>5590</v>
      </c>
      <c r="D2316" s="81" t="s">
        <v>4642</v>
      </c>
      <c r="E2316" s="3" t="s">
        <v>5845</v>
      </c>
      <c r="F2316" s="15" t="n">
        <v>0.08</v>
      </c>
      <c r="G2316" s="15" t="s">
        <v>15</v>
      </c>
      <c r="H2316" s="3" t="n">
        <v>74.9</v>
      </c>
      <c r="I2316" s="15" t="n">
        <f aca="false">H2316*(1+F2316)/0.75</f>
        <v>107.856</v>
      </c>
      <c r="J2316" s="50" t="s">
        <v>4642</v>
      </c>
    </row>
    <row r="2317" customFormat="false" ht="15" hidden="false" customHeight="false" outlineLevel="0" collapsed="false">
      <c r="A2317" s="3" t="s">
        <v>5846</v>
      </c>
      <c r="B2317" s="15" t="s">
        <v>5589</v>
      </c>
      <c r="C2317" s="15" t="s">
        <v>5590</v>
      </c>
      <c r="D2317" s="81" t="s">
        <v>4642</v>
      </c>
      <c r="E2317" s="3" t="s">
        <v>5847</v>
      </c>
      <c r="F2317" s="15" t="n">
        <v>0.08</v>
      </c>
      <c r="G2317" s="15" t="s">
        <v>15</v>
      </c>
      <c r="H2317" s="3" t="n">
        <v>74.9</v>
      </c>
      <c r="I2317" s="15" t="n">
        <f aca="false">H2317*(1+F2317)/0.75</f>
        <v>107.856</v>
      </c>
      <c r="J2317" s="50" t="s">
        <v>4642</v>
      </c>
    </row>
    <row r="2318" customFormat="false" ht="15" hidden="false" customHeight="false" outlineLevel="0" collapsed="false">
      <c r="A2318" s="3" t="s">
        <v>5848</v>
      </c>
      <c r="B2318" s="15" t="s">
        <v>5589</v>
      </c>
      <c r="C2318" s="15" t="s">
        <v>5590</v>
      </c>
      <c r="D2318" s="81" t="s">
        <v>4642</v>
      </c>
      <c r="E2318" s="3" t="s">
        <v>5849</v>
      </c>
      <c r="F2318" s="15" t="n">
        <v>0.08</v>
      </c>
      <c r="G2318" s="15" t="s">
        <v>15</v>
      </c>
      <c r="H2318" s="3" t="n">
        <v>74.9</v>
      </c>
      <c r="I2318" s="15" t="n">
        <f aca="false">H2318*(1+F2318)/0.75</f>
        <v>107.856</v>
      </c>
      <c r="J2318" s="50" t="s">
        <v>4642</v>
      </c>
    </row>
    <row r="2319" customFormat="false" ht="15" hidden="false" customHeight="false" outlineLevel="0" collapsed="false">
      <c r="A2319" s="3" t="s">
        <v>5850</v>
      </c>
      <c r="B2319" s="15" t="s">
        <v>5589</v>
      </c>
      <c r="C2319" s="15" t="s">
        <v>5590</v>
      </c>
      <c r="D2319" s="81" t="s">
        <v>4642</v>
      </c>
      <c r="E2319" s="3" t="s">
        <v>5851</v>
      </c>
      <c r="F2319" s="15" t="n">
        <v>0.08</v>
      </c>
      <c r="G2319" s="15" t="s">
        <v>15</v>
      </c>
      <c r="H2319" s="3" t="n">
        <v>69.9</v>
      </c>
      <c r="I2319" s="15" t="n">
        <f aca="false">H2319*(1+F2319)/0.75</f>
        <v>100.656</v>
      </c>
      <c r="J2319" s="50" t="s">
        <v>4642</v>
      </c>
    </row>
    <row r="2320" customFormat="false" ht="15" hidden="false" customHeight="false" outlineLevel="0" collapsed="false">
      <c r="A2320" s="3" t="s">
        <v>5852</v>
      </c>
      <c r="B2320" s="15" t="s">
        <v>5589</v>
      </c>
      <c r="C2320" s="15" t="s">
        <v>5590</v>
      </c>
      <c r="D2320" s="81" t="s">
        <v>4642</v>
      </c>
      <c r="E2320" s="3" t="s">
        <v>5853</v>
      </c>
      <c r="F2320" s="15" t="n">
        <v>0.08</v>
      </c>
      <c r="G2320" s="15" t="s">
        <v>15</v>
      </c>
      <c r="H2320" s="3" t="n">
        <v>69.9</v>
      </c>
      <c r="I2320" s="15" t="n">
        <f aca="false">H2320*(1+F2320)/0.75</f>
        <v>100.656</v>
      </c>
      <c r="J2320" s="50" t="s">
        <v>4642</v>
      </c>
    </row>
    <row r="2321" customFormat="false" ht="15" hidden="false" customHeight="false" outlineLevel="0" collapsed="false">
      <c r="A2321" s="3" t="s">
        <v>5854</v>
      </c>
      <c r="B2321" s="15" t="s">
        <v>5589</v>
      </c>
      <c r="C2321" s="15" t="s">
        <v>5590</v>
      </c>
      <c r="D2321" s="81" t="s">
        <v>4642</v>
      </c>
      <c r="E2321" s="3" t="s">
        <v>5855</v>
      </c>
      <c r="F2321" s="15" t="n">
        <v>0.08</v>
      </c>
      <c r="G2321" s="15" t="s">
        <v>15</v>
      </c>
      <c r="H2321" s="3" t="n">
        <v>69.9</v>
      </c>
      <c r="I2321" s="15" t="n">
        <f aca="false">H2321*(1+F2321)/0.75</f>
        <v>100.656</v>
      </c>
      <c r="J2321" s="50" t="s">
        <v>4642</v>
      </c>
    </row>
    <row r="2322" customFormat="false" ht="15" hidden="false" customHeight="false" outlineLevel="0" collapsed="false">
      <c r="A2322" s="3" t="s">
        <v>5856</v>
      </c>
      <c r="B2322" s="15" t="s">
        <v>5589</v>
      </c>
      <c r="C2322" s="15" t="s">
        <v>5590</v>
      </c>
      <c r="D2322" s="81" t="s">
        <v>4642</v>
      </c>
      <c r="E2322" s="3" t="s">
        <v>5857</v>
      </c>
      <c r="F2322" s="15" t="n">
        <v>0.08</v>
      </c>
      <c r="G2322" s="15" t="s">
        <v>15</v>
      </c>
      <c r="H2322" s="3" t="n">
        <v>74.9</v>
      </c>
      <c r="I2322" s="15" t="n">
        <f aca="false">H2322*(1+F2322)/0.75</f>
        <v>107.856</v>
      </c>
      <c r="J2322" s="50" t="s">
        <v>4642</v>
      </c>
    </row>
    <row r="2323" customFormat="false" ht="15" hidden="false" customHeight="false" outlineLevel="0" collapsed="false">
      <c r="A2323" s="3" t="s">
        <v>5858</v>
      </c>
      <c r="B2323" s="15" t="s">
        <v>5589</v>
      </c>
      <c r="C2323" s="15" t="s">
        <v>5590</v>
      </c>
      <c r="D2323" s="81" t="s">
        <v>4642</v>
      </c>
      <c r="E2323" s="3" t="s">
        <v>5859</v>
      </c>
      <c r="F2323" s="15" t="n">
        <v>0.08</v>
      </c>
      <c r="G2323" s="15" t="s">
        <v>15</v>
      </c>
      <c r="H2323" s="3" t="n">
        <v>74.9</v>
      </c>
      <c r="I2323" s="15" t="n">
        <f aca="false">H2323*(1+F2323)/0.75</f>
        <v>107.856</v>
      </c>
      <c r="J2323" s="50" t="s">
        <v>4642</v>
      </c>
    </row>
    <row r="2324" customFormat="false" ht="15" hidden="false" customHeight="false" outlineLevel="0" collapsed="false">
      <c r="A2324" s="3" t="s">
        <v>5860</v>
      </c>
      <c r="B2324" s="15" t="s">
        <v>5589</v>
      </c>
      <c r="C2324" s="15" t="s">
        <v>5590</v>
      </c>
      <c r="D2324" s="81" t="s">
        <v>4642</v>
      </c>
      <c r="E2324" s="3" t="s">
        <v>5861</v>
      </c>
      <c r="F2324" s="15" t="n">
        <v>0.08</v>
      </c>
      <c r="G2324" s="15" t="s">
        <v>15</v>
      </c>
      <c r="H2324" s="3" t="n">
        <v>63.9</v>
      </c>
      <c r="I2324" s="15" t="n">
        <f aca="false">H2324*(1+F2324)/0.75</f>
        <v>92.016</v>
      </c>
      <c r="J2324" s="50" t="s">
        <v>4642</v>
      </c>
    </row>
    <row r="2325" customFormat="false" ht="15" hidden="false" customHeight="false" outlineLevel="0" collapsed="false">
      <c r="A2325" s="3" t="s">
        <v>5862</v>
      </c>
      <c r="B2325" s="15" t="s">
        <v>5589</v>
      </c>
      <c r="C2325" s="15" t="s">
        <v>5590</v>
      </c>
      <c r="D2325" s="81" t="s">
        <v>4642</v>
      </c>
      <c r="E2325" s="3" t="s">
        <v>5863</v>
      </c>
      <c r="F2325" s="15" t="n">
        <v>0.08</v>
      </c>
      <c r="G2325" s="15" t="s">
        <v>15</v>
      </c>
      <c r="H2325" s="3" t="n">
        <v>63.9</v>
      </c>
      <c r="I2325" s="15" t="n">
        <f aca="false">H2325*(1+F2325)/0.75</f>
        <v>92.016</v>
      </c>
      <c r="J2325" s="50" t="s">
        <v>4642</v>
      </c>
    </row>
    <row r="2326" customFormat="false" ht="15" hidden="false" customHeight="false" outlineLevel="0" collapsed="false">
      <c r="A2326" s="3" t="s">
        <v>5864</v>
      </c>
      <c r="B2326" s="15" t="s">
        <v>5589</v>
      </c>
      <c r="C2326" s="15" t="s">
        <v>5590</v>
      </c>
      <c r="D2326" s="81" t="s">
        <v>4642</v>
      </c>
      <c r="E2326" s="3" t="s">
        <v>5865</v>
      </c>
      <c r="F2326" s="15" t="n">
        <v>0.08</v>
      </c>
      <c r="G2326" s="15" t="s">
        <v>15</v>
      </c>
      <c r="H2326" s="3" t="n">
        <v>68.9</v>
      </c>
      <c r="I2326" s="15" t="n">
        <f aca="false">H2326*(1+F2326)/0.75</f>
        <v>99.216</v>
      </c>
      <c r="J2326" s="50" t="s">
        <v>4642</v>
      </c>
    </row>
    <row r="2327" customFormat="false" ht="15" hidden="false" customHeight="false" outlineLevel="0" collapsed="false">
      <c r="A2327" s="3" t="s">
        <v>5866</v>
      </c>
      <c r="B2327" s="15" t="s">
        <v>5589</v>
      </c>
      <c r="C2327" s="15" t="s">
        <v>5590</v>
      </c>
      <c r="D2327" s="81" t="s">
        <v>4642</v>
      </c>
      <c r="E2327" s="3" t="s">
        <v>5867</v>
      </c>
      <c r="F2327" s="15" t="n">
        <v>0.08</v>
      </c>
      <c r="G2327" s="15" t="s">
        <v>15</v>
      </c>
      <c r="H2327" s="3" t="n">
        <v>68.9</v>
      </c>
      <c r="I2327" s="15" t="n">
        <f aca="false">H2327*(1+F2327)/0.75</f>
        <v>99.216</v>
      </c>
      <c r="J2327" s="50" t="s">
        <v>4642</v>
      </c>
    </row>
    <row r="2328" customFormat="false" ht="15" hidden="false" customHeight="false" outlineLevel="0" collapsed="false">
      <c r="A2328" s="3" t="s">
        <v>5868</v>
      </c>
      <c r="B2328" s="15" t="s">
        <v>5589</v>
      </c>
      <c r="C2328" s="15" t="s">
        <v>5590</v>
      </c>
      <c r="D2328" s="81" t="s">
        <v>4642</v>
      </c>
      <c r="E2328" s="3" t="s">
        <v>5869</v>
      </c>
      <c r="F2328" s="15" t="n">
        <v>0.08</v>
      </c>
      <c r="G2328" s="15" t="s">
        <v>15</v>
      </c>
      <c r="H2328" s="3" t="n">
        <v>82.9</v>
      </c>
      <c r="I2328" s="15" t="n">
        <f aca="false">H2328*(1+F2328)/0.75</f>
        <v>119.376</v>
      </c>
      <c r="J2328" s="50" t="s">
        <v>4642</v>
      </c>
    </row>
    <row r="2329" customFormat="false" ht="15" hidden="false" customHeight="false" outlineLevel="0" collapsed="false">
      <c r="A2329" s="3" t="s">
        <v>5870</v>
      </c>
      <c r="B2329" s="15" t="s">
        <v>5589</v>
      </c>
      <c r="C2329" s="15" t="s">
        <v>5590</v>
      </c>
      <c r="D2329" s="81" t="s">
        <v>4642</v>
      </c>
      <c r="E2329" s="3" t="s">
        <v>5871</v>
      </c>
      <c r="F2329" s="15" t="n">
        <v>0.08</v>
      </c>
      <c r="G2329" s="15" t="s">
        <v>15</v>
      </c>
      <c r="H2329" s="3" t="n">
        <v>84.9</v>
      </c>
      <c r="I2329" s="15" t="n">
        <f aca="false">H2329*(1+F2329)/0.75</f>
        <v>122.256</v>
      </c>
      <c r="J2329" s="50" t="s">
        <v>4642</v>
      </c>
    </row>
    <row r="2330" customFormat="false" ht="15" hidden="false" customHeight="false" outlineLevel="0" collapsed="false">
      <c r="A2330" s="3" t="s">
        <v>5872</v>
      </c>
      <c r="B2330" s="15" t="s">
        <v>5589</v>
      </c>
      <c r="C2330" s="15" t="s">
        <v>5590</v>
      </c>
      <c r="D2330" s="81" t="s">
        <v>4642</v>
      </c>
      <c r="E2330" s="3" t="s">
        <v>5873</v>
      </c>
      <c r="F2330" s="15" t="n">
        <v>0.08</v>
      </c>
      <c r="G2330" s="15" t="s">
        <v>15</v>
      </c>
      <c r="H2330" s="3" t="n">
        <v>86.9</v>
      </c>
      <c r="I2330" s="15" t="n">
        <f aca="false">H2330*(1+F2330)/0.75</f>
        <v>125.136</v>
      </c>
      <c r="J2330" s="50" t="s">
        <v>4642</v>
      </c>
    </row>
    <row r="2331" customFormat="false" ht="15" hidden="false" customHeight="false" outlineLevel="0" collapsed="false">
      <c r="A2331" s="3" t="s">
        <v>5874</v>
      </c>
      <c r="B2331" s="15" t="s">
        <v>5589</v>
      </c>
      <c r="C2331" s="15" t="s">
        <v>5590</v>
      </c>
      <c r="D2331" s="81" t="s">
        <v>4642</v>
      </c>
      <c r="E2331" s="3" t="s">
        <v>5875</v>
      </c>
      <c r="F2331" s="15" t="n">
        <v>0.08</v>
      </c>
      <c r="G2331" s="15" t="s">
        <v>15</v>
      </c>
      <c r="H2331" s="3" t="n">
        <v>92.45</v>
      </c>
      <c r="I2331" s="15" t="n">
        <f aca="false">H2331*(1+F2331)/0.75</f>
        <v>133.128</v>
      </c>
      <c r="J2331" s="50" t="s">
        <v>4642</v>
      </c>
    </row>
    <row r="2332" customFormat="false" ht="15" hidden="false" customHeight="false" outlineLevel="0" collapsed="false">
      <c r="A2332" s="3" t="s">
        <v>5876</v>
      </c>
      <c r="B2332" s="15" t="s">
        <v>5589</v>
      </c>
      <c r="C2332" s="15" t="s">
        <v>5590</v>
      </c>
      <c r="D2332" s="81" t="s">
        <v>4642</v>
      </c>
      <c r="E2332" s="3" t="s">
        <v>5877</v>
      </c>
      <c r="F2332" s="15" t="n">
        <v>0.08</v>
      </c>
      <c r="G2332" s="15" t="s">
        <v>15</v>
      </c>
      <c r="H2332" s="3" t="n">
        <v>69.9</v>
      </c>
      <c r="I2332" s="15" t="n">
        <f aca="false">H2332*(1+F2332)/0.75</f>
        <v>100.656</v>
      </c>
      <c r="J2332" s="50" t="s">
        <v>4642</v>
      </c>
    </row>
    <row r="2333" customFormat="false" ht="15" hidden="false" customHeight="false" outlineLevel="0" collapsed="false">
      <c r="A2333" s="3" t="s">
        <v>5878</v>
      </c>
      <c r="B2333" s="15" t="s">
        <v>5589</v>
      </c>
      <c r="C2333" s="15" t="s">
        <v>5590</v>
      </c>
      <c r="D2333" s="81" t="s">
        <v>4642</v>
      </c>
      <c r="E2333" s="3" t="s">
        <v>5879</v>
      </c>
      <c r="F2333" s="15" t="n">
        <v>0.08</v>
      </c>
      <c r="G2333" s="15" t="s">
        <v>15</v>
      </c>
      <c r="H2333" s="3" t="n">
        <v>69.9</v>
      </c>
      <c r="I2333" s="15" t="n">
        <f aca="false">H2333*(1+F2333)/0.75</f>
        <v>100.656</v>
      </c>
      <c r="J2333" s="50" t="s">
        <v>4642</v>
      </c>
    </row>
    <row r="2334" customFormat="false" ht="15" hidden="false" customHeight="false" outlineLevel="0" collapsed="false">
      <c r="A2334" s="3" t="s">
        <v>5880</v>
      </c>
      <c r="B2334" s="15" t="s">
        <v>5589</v>
      </c>
      <c r="C2334" s="15" t="s">
        <v>5590</v>
      </c>
      <c r="D2334" s="81" t="s">
        <v>4642</v>
      </c>
      <c r="E2334" s="3" t="s">
        <v>5881</v>
      </c>
      <c r="F2334" s="15" t="n">
        <v>0.08</v>
      </c>
      <c r="G2334" s="15" t="s">
        <v>15</v>
      </c>
      <c r="H2334" s="3" t="n">
        <v>69.9</v>
      </c>
      <c r="I2334" s="15" t="n">
        <f aca="false">H2334*(1+F2334)/0.75</f>
        <v>100.656</v>
      </c>
      <c r="J2334" s="50" t="s">
        <v>4642</v>
      </c>
    </row>
    <row r="2335" customFormat="false" ht="15" hidden="false" customHeight="false" outlineLevel="0" collapsed="false">
      <c r="A2335" s="3" t="s">
        <v>5882</v>
      </c>
      <c r="B2335" s="15" t="s">
        <v>5589</v>
      </c>
      <c r="C2335" s="15" t="s">
        <v>5590</v>
      </c>
      <c r="D2335" s="81" t="s">
        <v>4642</v>
      </c>
      <c r="E2335" s="3" t="s">
        <v>5883</v>
      </c>
      <c r="F2335" s="15" t="n">
        <v>0.08</v>
      </c>
      <c r="G2335" s="15" t="s">
        <v>15</v>
      </c>
      <c r="H2335" s="3" t="n">
        <v>74.9</v>
      </c>
      <c r="I2335" s="15" t="n">
        <f aca="false">H2335*(1+F2335)/0.75</f>
        <v>107.856</v>
      </c>
      <c r="J2335" s="50" t="s">
        <v>4642</v>
      </c>
    </row>
    <row r="2336" customFormat="false" ht="15" hidden="false" customHeight="false" outlineLevel="0" collapsed="false">
      <c r="A2336" s="3" t="s">
        <v>5884</v>
      </c>
      <c r="B2336" s="15" t="s">
        <v>5589</v>
      </c>
      <c r="C2336" s="15" t="s">
        <v>5590</v>
      </c>
      <c r="D2336" s="81" t="s">
        <v>4642</v>
      </c>
      <c r="E2336" s="3" t="s">
        <v>5885</v>
      </c>
      <c r="F2336" s="15" t="n">
        <v>0.08</v>
      </c>
      <c r="G2336" s="15" t="s">
        <v>15</v>
      </c>
      <c r="H2336" s="3" t="n">
        <v>74.9</v>
      </c>
      <c r="I2336" s="15" t="n">
        <f aca="false">H2336*(1+F2336)/0.75</f>
        <v>107.856</v>
      </c>
      <c r="J2336" s="50" t="s">
        <v>4642</v>
      </c>
    </row>
    <row r="2337" customFormat="false" ht="15" hidden="false" customHeight="false" outlineLevel="0" collapsed="false">
      <c r="A2337" s="3" t="s">
        <v>5886</v>
      </c>
      <c r="B2337" s="15" t="s">
        <v>5589</v>
      </c>
      <c r="C2337" s="15" t="s">
        <v>5590</v>
      </c>
      <c r="D2337" s="81" t="s">
        <v>4642</v>
      </c>
      <c r="E2337" s="3" t="s">
        <v>5887</v>
      </c>
      <c r="F2337" s="15" t="n">
        <v>0.08</v>
      </c>
      <c r="G2337" s="15" t="s">
        <v>15</v>
      </c>
      <c r="H2337" s="3" t="n">
        <v>74.9</v>
      </c>
      <c r="I2337" s="15" t="n">
        <f aca="false">H2337*(1+F2337)/0.75</f>
        <v>107.856</v>
      </c>
      <c r="J2337" s="50" t="s">
        <v>4642</v>
      </c>
    </row>
    <row r="2338" customFormat="false" ht="15" hidden="false" customHeight="false" outlineLevel="0" collapsed="false">
      <c r="A2338" s="3" t="s">
        <v>5888</v>
      </c>
      <c r="B2338" s="15" t="s">
        <v>5589</v>
      </c>
      <c r="C2338" s="15" t="s">
        <v>5590</v>
      </c>
      <c r="D2338" s="81" t="s">
        <v>4642</v>
      </c>
      <c r="E2338" s="3" t="s">
        <v>5889</v>
      </c>
      <c r="F2338" s="15" t="n">
        <v>0.08</v>
      </c>
      <c r="G2338" s="15" t="s">
        <v>15</v>
      </c>
      <c r="H2338" s="3" t="n">
        <v>74.9</v>
      </c>
      <c r="I2338" s="15" t="n">
        <f aca="false">H2338*(1+F2338)/0.75</f>
        <v>107.856</v>
      </c>
      <c r="J2338" s="50" t="s">
        <v>4642</v>
      </c>
    </row>
    <row r="2339" customFormat="false" ht="15" hidden="false" customHeight="false" outlineLevel="0" collapsed="false">
      <c r="A2339" s="3" t="s">
        <v>5890</v>
      </c>
      <c r="B2339" s="15" t="s">
        <v>5589</v>
      </c>
      <c r="C2339" s="15" t="s">
        <v>5590</v>
      </c>
      <c r="D2339" s="81" t="s">
        <v>4642</v>
      </c>
      <c r="E2339" s="3" t="s">
        <v>5891</v>
      </c>
      <c r="F2339" s="15" t="n">
        <v>0.08</v>
      </c>
      <c r="G2339" s="15" t="s">
        <v>15</v>
      </c>
      <c r="H2339" s="3" t="n">
        <v>69.9</v>
      </c>
      <c r="I2339" s="15" t="n">
        <f aca="false">H2339*(1+F2339)/0.75</f>
        <v>100.656</v>
      </c>
      <c r="J2339" s="50" t="s">
        <v>4642</v>
      </c>
    </row>
    <row r="2340" customFormat="false" ht="15" hidden="false" customHeight="false" outlineLevel="0" collapsed="false">
      <c r="A2340" s="3" t="s">
        <v>5892</v>
      </c>
      <c r="B2340" s="15" t="s">
        <v>5589</v>
      </c>
      <c r="C2340" s="15" t="s">
        <v>5590</v>
      </c>
      <c r="D2340" s="81" t="s">
        <v>4642</v>
      </c>
      <c r="E2340" s="3" t="s">
        <v>5893</v>
      </c>
      <c r="F2340" s="15" t="n">
        <v>0.08</v>
      </c>
      <c r="G2340" s="15" t="s">
        <v>15</v>
      </c>
      <c r="H2340" s="3" t="n">
        <v>69.9</v>
      </c>
      <c r="I2340" s="15" t="n">
        <f aca="false">H2340*(1+F2340)/0.75</f>
        <v>100.656</v>
      </c>
      <c r="J2340" s="50" t="s">
        <v>4642</v>
      </c>
    </row>
    <row r="2341" customFormat="false" ht="15" hidden="false" customHeight="false" outlineLevel="0" collapsed="false">
      <c r="A2341" s="3" t="s">
        <v>5894</v>
      </c>
      <c r="B2341" s="15" t="s">
        <v>5589</v>
      </c>
      <c r="C2341" s="15" t="s">
        <v>5590</v>
      </c>
      <c r="D2341" s="81" t="s">
        <v>4642</v>
      </c>
      <c r="E2341" s="3" t="s">
        <v>5895</v>
      </c>
      <c r="F2341" s="15" t="n">
        <v>0.08</v>
      </c>
      <c r="G2341" s="15" t="s">
        <v>15</v>
      </c>
      <c r="H2341" s="3" t="n">
        <v>51.25</v>
      </c>
      <c r="I2341" s="15" t="n">
        <f aca="false">H2341*(1+F2341)/0.75</f>
        <v>73.8</v>
      </c>
      <c r="J2341" s="50" t="s">
        <v>4642</v>
      </c>
    </row>
    <row r="2342" customFormat="false" ht="15" hidden="false" customHeight="false" outlineLevel="0" collapsed="false">
      <c r="A2342" s="3" t="s">
        <v>5896</v>
      </c>
      <c r="B2342" s="15" t="s">
        <v>5589</v>
      </c>
      <c r="C2342" s="15" t="s">
        <v>5590</v>
      </c>
      <c r="D2342" s="81" t="s">
        <v>4642</v>
      </c>
      <c r="E2342" s="3" t="s">
        <v>5897</v>
      </c>
      <c r="F2342" s="15" t="n">
        <v>0.08</v>
      </c>
      <c r="G2342" s="15" t="s">
        <v>15</v>
      </c>
      <c r="H2342" s="3" t="n">
        <v>65.95</v>
      </c>
      <c r="I2342" s="15" t="n">
        <f aca="false">H2342*(1+F2342)/0.75</f>
        <v>94.968</v>
      </c>
      <c r="J2342" s="50" t="s">
        <v>4642</v>
      </c>
    </row>
    <row r="2343" customFormat="false" ht="15" hidden="false" customHeight="false" outlineLevel="0" collapsed="false">
      <c r="A2343" s="3" t="s">
        <v>5898</v>
      </c>
      <c r="B2343" s="15" t="s">
        <v>5589</v>
      </c>
      <c r="C2343" s="15" t="s">
        <v>5590</v>
      </c>
      <c r="D2343" s="81" t="s">
        <v>4642</v>
      </c>
      <c r="E2343" s="3" t="s">
        <v>5899</v>
      </c>
      <c r="F2343" s="15" t="n">
        <v>0.08</v>
      </c>
      <c r="G2343" s="15" t="s">
        <v>15</v>
      </c>
      <c r="H2343" s="3" t="n">
        <v>51.25</v>
      </c>
      <c r="I2343" s="15" t="n">
        <f aca="false">H2343*(1+F2343)/0.75</f>
        <v>73.8</v>
      </c>
      <c r="J2343" s="50" t="s">
        <v>4642</v>
      </c>
    </row>
    <row r="2344" customFormat="false" ht="15" hidden="false" customHeight="false" outlineLevel="0" collapsed="false">
      <c r="A2344" s="3" t="s">
        <v>5900</v>
      </c>
      <c r="B2344" s="15" t="s">
        <v>5589</v>
      </c>
      <c r="C2344" s="15" t="s">
        <v>5590</v>
      </c>
      <c r="D2344" s="81" t="s">
        <v>4642</v>
      </c>
      <c r="E2344" s="3" t="s">
        <v>5901</v>
      </c>
      <c r="F2344" s="15" t="n">
        <v>0.08</v>
      </c>
      <c r="G2344" s="15" t="s">
        <v>15</v>
      </c>
      <c r="H2344" s="3" t="n">
        <v>59.95</v>
      </c>
      <c r="I2344" s="15" t="n">
        <f aca="false">H2344*(1+F2344)/0.75</f>
        <v>86.328</v>
      </c>
      <c r="J2344" s="50" t="s">
        <v>4642</v>
      </c>
    </row>
    <row r="2345" customFormat="false" ht="15" hidden="false" customHeight="false" outlineLevel="0" collapsed="false">
      <c r="A2345" s="3" t="s">
        <v>5902</v>
      </c>
      <c r="B2345" s="15" t="s">
        <v>5589</v>
      </c>
      <c r="C2345" s="15" t="s">
        <v>5590</v>
      </c>
      <c r="D2345" s="81" t="s">
        <v>4642</v>
      </c>
      <c r="E2345" s="3" t="s">
        <v>5903</v>
      </c>
      <c r="F2345" s="15" t="n">
        <v>0.08</v>
      </c>
      <c r="G2345" s="15" t="s">
        <v>15</v>
      </c>
      <c r="H2345" s="3" t="n">
        <v>59.95</v>
      </c>
      <c r="I2345" s="15" t="n">
        <f aca="false">H2345*(1+F2345)/0.75</f>
        <v>86.328</v>
      </c>
      <c r="J2345" s="50" t="s">
        <v>4642</v>
      </c>
    </row>
    <row r="2346" customFormat="false" ht="15" hidden="false" customHeight="false" outlineLevel="0" collapsed="false">
      <c r="A2346" s="3" t="s">
        <v>5904</v>
      </c>
      <c r="B2346" s="15" t="s">
        <v>5589</v>
      </c>
      <c r="C2346" s="15" t="s">
        <v>5590</v>
      </c>
      <c r="D2346" s="81" t="s">
        <v>4642</v>
      </c>
      <c r="E2346" s="3" t="s">
        <v>5905</v>
      </c>
      <c r="F2346" s="15" t="n">
        <v>0.08</v>
      </c>
      <c r="G2346" s="15" t="s">
        <v>15</v>
      </c>
      <c r="H2346" s="3" t="n">
        <v>59.95</v>
      </c>
      <c r="I2346" s="15" t="n">
        <f aca="false">H2346*(1+F2346)/0.75</f>
        <v>86.328</v>
      </c>
      <c r="J2346" s="50" t="s">
        <v>4642</v>
      </c>
    </row>
    <row r="2347" customFormat="false" ht="15" hidden="false" customHeight="false" outlineLevel="0" collapsed="false">
      <c r="A2347" s="3" t="s">
        <v>5906</v>
      </c>
      <c r="B2347" s="15" t="s">
        <v>5589</v>
      </c>
      <c r="C2347" s="15" t="s">
        <v>5590</v>
      </c>
      <c r="D2347" s="81" t="s">
        <v>4642</v>
      </c>
      <c r="E2347" s="3" t="s">
        <v>5907</v>
      </c>
      <c r="F2347" s="15" t="n">
        <v>0.08</v>
      </c>
      <c r="G2347" s="15" t="s">
        <v>15</v>
      </c>
      <c r="H2347" s="3" t="n">
        <v>59.95</v>
      </c>
      <c r="I2347" s="15" t="n">
        <f aca="false">H2347*(1+F2347)/0.75</f>
        <v>86.328</v>
      </c>
      <c r="J2347" s="50" t="s">
        <v>4642</v>
      </c>
    </row>
    <row r="2348" customFormat="false" ht="15" hidden="false" customHeight="false" outlineLevel="0" collapsed="false">
      <c r="A2348" s="3" t="s">
        <v>5908</v>
      </c>
      <c r="B2348" s="15" t="s">
        <v>5589</v>
      </c>
      <c r="C2348" s="15" t="s">
        <v>5590</v>
      </c>
      <c r="D2348" s="81" t="s">
        <v>4642</v>
      </c>
      <c r="E2348" s="3" t="s">
        <v>5909</v>
      </c>
      <c r="F2348" s="15" t="n">
        <v>0.08</v>
      </c>
      <c r="G2348" s="15" t="s">
        <v>15</v>
      </c>
      <c r="H2348" s="3" t="n">
        <v>74.95</v>
      </c>
      <c r="I2348" s="15" t="n">
        <f aca="false">H2348*(1+F2348)/0.75</f>
        <v>107.928</v>
      </c>
      <c r="J2348" s="50" t="s">
        <v>4642</v>
      </c>
    </row>
    <row r="2349" customFormat="false" ht="15" hidden="false" customHeight="false" outlineLevel="0" collapsed="false">
      <c r="A2349" s="3" t="s">
        <v>5910</v>
      </c>
      <c r="B2349" s="15" t="s">
        <v>5589</v>
      </c>
      <c r="C2349" s="15" t="s">
        <v>5590</v>
      </c>
      <c r="D2349" s="81" t="s">
        <v>4642</v>
      </c>
      <c r="E2349" s="3" t="s">
        <v>5911</v>
      </c>
      <c r="F2349" s="15" t="n">
        <v>0.08</v>
      </c>
      <c r="G2349" s="15" t="s">
        <v>15</v>
      </c>
      <c r="H2349" s="3" t="n">
        <v>74.95</v>
      </c>
      <c r="I2349" s="15" t="n">
        <f aca="false">H2349*(1+F2349)/0.75</f>
        <v>107.928</v>
      </c>
      <c r="J2349" s="50" t="s">
        <v>4642</v>
      </c>
    </row>
    <row r="2350" customFormat="false" ht="15" hidden="false" customHeight="false" outlineLevel="0" collapsed="false">
      <c r="A2350" s="3" t="s">
        <v>5912</v>
      </c>
      <c r="B2350" s="15" t="s">
        <v>5589</v>
      </c>
      <c r="C2350" s="15" t="s">
        <v>5590</v>
      </c>
      <c r="D2350" s="81" t="s">
        <v>4642</v>
      </c>
      <c r="E2350" s="3" t="s">
        <v>5913</v>
      </c>
      <c r="F2350" s="15" t="n">
        <v>0.08</v>
      </c>
      <c r="G2350" s="15" t="s">
        <v>15</v>
      </c>
      <c r="H2350" s="3" t="n">
        <v>47.95</v>
      </c>
      <c r="I2350" s="15" t="n">
        <f aca="false">H2350*(1+F2350)/0.75</f>
        <v>69.048</v>
      </c>
      <c r="J2350" s="50" t="s">
        <v>4642</v>
      </c>
    </row>
    <row r="2351" customFormat="false" ht="15" hidden="false" customHeight="false" outlineLevel="0" collapsed="false">
      <c r="A2351" s="3" t="s">
        <v>5914</v>
      </c>
      <c r="B2351" s="15" t="s">
        <v>5589</v>
      </c>
      <c r="C2351" s="15" t="s">
        <v>5590</v>
      </c>
      <c r="D2351" s="81" t="s">
        <v>4642</v>
      </c>
      <c r="E2351" s="3" t="s">
        <v>5915</v>
      </c>
      <c r="F2351" s="15" t="n">
        <v>0.08</v>
      </c>
      <c r="G2351" s="15" t="s">
        <v>15</v>
      </c>
      <c r="H2351" s="3" t="n">
        <v>28.95</v>
      </c>
      <c r="I2351" s="15" t="n">
        <f aca="false">H2351*(1+F2351)/0.75</f>
        <v>41.688</v>
      </c>
      <c r="J2351" s="50" t="s">
        <v>4642</v>
      </c>
    </row>
    <row r="2352" customFormat="false" ht="15" hidden="false" customHeight="false" outlineLevel="0" collapsed="false">
      <c r="A2352" s="3" t="s">
        <v>5916</v>
      </c>
      <c r="B2352" s="15" t="s">
        <v>5589</v>
      </c>
      <c r="C2352" s="15" t="s">
        <v>5590</v>
      </c>
      <c r="D2352" s="81" t="s">
        <v>4642</v>
      </c>
      <c r="E2352" s="3" t="s">
        <v>5917</v>
      </c>
      <c r="F2352" s="15" t="n">
        <v>0.08</v>
      </c>
      <c r="G2352" s="15" t="s">
        <v>15</v>
      </c>
      <c r="H2352" s="3" t="n">
        <v>57.45</v>
      </c>
      <c r="I2352" s="15" t="n">
        <f aca="false">H2352*(1+F2352)/0.75</f>
        <v>82.728</v>
      </c>
      <c r="J2352" s="50" t="s">
        <v>4642</v>
      </c>
    </row>
    <row r="2353" customFormat="false" ht="15" hidden="false" customHeight="false" outlineLevel="0" collapsed="false">
      <c r="A2353" s="3" t="s">
        <v>5918</v>
      </c>
      <c r="B2353" s="15" t="s">
        <v>5589</v>
      </c>
      <c r="C2353" s="15" t="s">
        <v>5590</v>
      </c>
      <c r="D2353" s="81" t="s">
        <v>4642</v>
      </c>
      <c r="E2353" s="3" t="s">
        <v>5919</v>
      </c>
      <c r="F2353" s="15" t="n">
        <v>0.08</v>
      </c>
      <c r="G2353" s="15" t="s">
        <v>15</v>
      </c>
      <c r="H2353" s="3" t="n">
        <v>67.25</v>
      </c>
      <c r="I2353" s="15" t="n">
        <f aca="false">H2353*(1+F2353)/0.75</f>
        <v>96.84</v>
      </c>
      <c r="J2353" s="50" t="s">
        <v>4642</v>
      </c>
    </row>
    <row r="2354" customFormat="false" ht="15" hidden="false" customHeight="false" outlineLevel="0" collapsed="false">
      <c r="A2354" s="3" t="s">
        <v>5920</v>
      </c>
      <c r="B2354" s="15" t="s">
        <v>5589</v>
      </c>
      <c r="C2354" s="15" t="s">
        <v>5590</v>
      </c>
      <c r="D2354" s="81" t="s">
        <v>4642</v>
      </c>
      <c r="E2354" s="3" t="s">
        <v>5921</v>
      </c>
      <c r="F2354" s="15" t="n">
        <v>0.08</v>
      </c>
      <c r="G2354" s="15" t="s">
        <v>15</v>
      </c>
      <c r="H2354" s="3" t="n">
        <v>27.95</v>
      </c>
      <c r="I2354" s="15" t="n">
        <f aca="false">H2354*(1+F2354)/0.75</f>
        <v>40.248</v>
      </c>
      <c r="J2354" s="50" t="s">
        <v>4642</v>
      </c>
    </row>
    <row r="2355" customFormat="false" ht="15" hidden="false" customHeight="false" outlineLevel="0" collapsed="false">
      <c r="A2355" s="3" t="s">
        <v>5922</v>
      </c>
      <c r="B2355" s="15" t="s">
        <v>5589</v>
      </c>
      <c r="C2355" s="15" t="s">
        <v>5590</v>
      </c>
      <c r="D2355" s="81" t="s">
        <v>4642</v>
      </c>
      <c r="E2355" s="3" t="s">
        <v>5923</v>
      </c>
      <c r="F2355" s="15" t="n">
        <v>0.08</v>
      </c>
      <c r="G2355" s="15" t="s">
        <v>15</v>
      </c>
      <c r="H2355" s="3" t="n">
        <v>60.95</v>
      </c>
      <c r="I2355" s="15" t="n">
        <f aca="false">H2355*(1+F2355)/0.75</f>
        <v>87.768</v>
      </c>
      <c r="J2355" s="50" t="s">
        <v>4642</v>
      </c>
    </row>
    <row r="2356" customFormat="false" ht="15" hidden="false" customHeight="false" outlineLevel="0" collapsed="false">
      <c r="A2356" s="3" t="s">
        <v>5924</v>
      </c>
      <c r="B2356" s="15" t="s">
        <v>5589</v>
      </c>
      <c r="C2356" s="15" t="s">
        <v>5590</v>
      </c>
      <c r="D2356" s="81" t="s">
        <v>4642</v>
      </c>
      <c r="E2356" s="3" t="s">
        <v>5925</v>
      </c>
      <c r="F2356" s="15" t="n">
        <v>0.08</v>
      </c>
      <c r="G2356" s="15" t="s">
        <v>15</v>
      </c>
      <c r="H2356" s="3" t="n">
        <v>27.95</v>
      </c>
      <c r="I2356" s="15" t="n">
        <f aca="false">H2356*(1+F2356)/0.75</f>
        <v>40.248</v>
      </c>
      <c r="J2356" s="50" t="s">
        <v>4642</v>
      </c>
    </row>
    <row r="2357" customFormat="false" ht="15" hidden="false" customHeight="false" outlineLevel="0" collapsed="false">
      <c r="A2357" s="3" t="s">
        <v>5926</v>
      </c>
      <c r="B2357" s="15" t="s">
        <v>5589</v>
      </c>
      <c r="C2357" s="15" t="s">
        <v>5590</v>
      </c>
      <c r="D2357" s="81" t="s">
        <v>4642</v>
      </c>
      <c r="E2357" s="3" t="s">
        <v>5927</v>
      </c>
      <c r="F2357" s="15" t="n">
        <v>0.08</v>
      </c>
      <c r="G2357" s="15" t="s">
        <v>15</v>
      </c>
      <c r="H2357" s="3" t="n">
        <v>32.5</v>
      </c>
      <c r="I2357" s="15" t="n">
        <f aca="false">H2357*(1+F2357)/0.75</f>
        <v>46.8</v>
      </c>
      <c r="J2357" s="50" t="s">
        <v>4642</v>
      </c>
    </row>
    <row r="2358" customFormat="false" ht="15" hidden="false" customHeight="false" outlineLevel="0" collapsed="false">
      <c r="A2358" s="3" t="s">
        <v>5928</v>
      </c>
      <c r="B2358" s="15" t="s">
        <v>5589</v>
      </c>
      <c r="C2358" s="15" t="s">
        <v>5590</v>
      </c>
      <c r="D2358" s="81" t="s">
        <v>4642</v>
      </c>
      <c r="E2358" s="3" t="s">
        <v>5929</v>
      </c>
      <c r="F2358" s="15" t="n">
        <v>0.08</v>
      </c>
      <c r="G2358" s="15" t="s">
        <v>15</v>
      </c>
      <c r="H2358" s="3" t="n">
        <v>67.25</v>
      </c>
      <c r="I2358" s="15" t="n">
        <f aca="false">H2358*(1+F2358)/0.75</f>
        <v>96.84</v>
      </c>
      <c r="J2358" s="50" t="s">
        <v>4642</v>
      </c>
    </row>
    <row r="2359" customFormat="false" ht="15" hidden="false" customHeight="false" outlineLevel="0" collapsed="false">
      <c r="A2359" s="3" t="s">
        <v>5930</v>
      </c>
      <c r="B2359" s="15" t="s">
        <v>5589</v>
      </c>
      <c r="C2359" s="15" t="s">
        <v>5590</v>
      </c>
      <c r="D2359" s="81" t="s">
        <v>4642</v>
      </c>
      <c r="E2359" s="3" t="s">
        <v>5931</v>
      </c>
      <c r="F2359" s="15" t="n">
        <v>0.08</v>
      </c>
      <c r="G2359" s="15" t="s">
        <v>15</v>
      </c>
      <c r="H2359" s="3" t="n">
        <v>28.95</v>
      </c>
      <c r="I2359" s="15" t="n">
        <f aca="false">H2359*(1+F2359)/0.75</f>
        <v>41.688</v>
      </c>
      <c r="J2359" s="50" t="s">
        <v>4642</v>
      </c>
    </row>
    <row r="2360" customFormat="false" ht="15" hidden="false" customHeight="false" outlineLevel="0" collapsed="false">
      <c r="A2360" s="3" t="s">
        <v>5932</v>
      </c>
      <c r="B2360" s="15" t="s">
        <v>5589</v>
      </c>
      <c r="C2360" s="15" t="s">
        <v>5590</v>
      </c>
      <c r="D2360" s="81" t="s">
        <v>4642</v>
      </c>
      <c r="E2360" s="3" t="s">
        <v>5933</v>
      </c>
      <c r="F2360" s="15" t="n">
        <v>0.08</v>
      </c>
      <c r="G2360" s="15" t="s">
        <v>15</v>
      </c>
      <c r="H2360" s="3" t="n">
        <v>107.95</v>
      </c>
      <c r="I2360" s="15" t="n">
        <f aca="false">H2360*(1+F2360)/0.75</f>
        <v>155.448</v>
      </c>
      <c r="J2360" s="50" t="s">
        <v>4642</v>
      </c>
    </row>
    <row r="2361" customFormat="false" ht="15" hidden="false" customHeight="false" outlineLevel="0" collapsed="false">
      <c r="A2361" s="3" t="s">
        <v>5934</v>
      </c>
      <c r="B2361" s="15" t="s">
        <v>5589</v>
      </c>
      <c r="C2361" s="15" t="s">
        <v>5590</v>
      </c>
      <c r="D2361" s="81" t="s">
        <v>4642</v>
      </c>
      <c r="E2361" s="3" t="s">
        <v>5935</v>
      </c>
      <c r="F2361" s="15" t="n">
        <v>0.08</v>
      </c>
      <c r="G2361" s="15" t="s">
        <v>15</v>
      </c>
      <c r="H2361" s="3" t="n">
        <v>44.95</v>
      </c>
      <c r="I2361" s="15" t="n">
        <f aca="false">H2361*(1+F2361)/0.75</f>
        <v>64.728</v>
      </c>
      <c r="J2361" s="50" t="s">
        <v>4642</v>
      </c>
    </row>
    <row r="2362" customFormat="false" ht="15" hidden="false" customHeight="false" outlineLevel="0" collapsed="false">
      <c r="A2362" s="3" t="s">
        <v>5936</v>
      </c>
      <c r="B2362" s="15" t="s">
        <v>5589</v>
      </c>
      <c r="C2362" s="15" t="s">
        <v>5590</v>
      </c>
      <c r="D2362" s="81" t="s">
        <v>4642</v>
      </c>
      <c r="E2362" s="3" t="s">
        <v>5937</v>
      </c>
      <c r="F2362" s="15" t="n">
        <v>0.08</v>
      </c>
      <c r="G2362" s="15" t="s">
        <v>15</v>
      </c>
      <c r="H2362" s="3" t="n">
        <v>22.95</v>
      </c>
      <c r="I2362" s="15" t="n">
        <f aca="false">H2362*(1+F2362)/0.75</f>
        <v>33.048</v>
      </c>
      <c r="J2362" s="50" t="s">
        <v>4642</v>
      </c>
    </row>
    <row r="2363" customFormat="false" ht="15" hidden="false" customHeight="false" outlineLevel="0" collapsed="false">
      <c r="A2363" s="3" t="s">
        <v>5938</v>
      </c>
      <c r="B2363" s="15" t="s">
        <v>5589</v>
      </c>
      <c r="C2363" s="15" t="s">
        <v>5590</v>
      </c>
      <c r="D2363" s="81" t="s">
        <v>4642</v>
      </c>
      <c r="E2363" s="3" t="s">
        <v>5939</v>
      </c>
      <c r="F2363" s="15" t="n">
        <v>0.08</v>
      </c>
      <c r="G2363" s="15" t="s">
        <v>15</v>
      </c>
      <c r="H2363" s="3" t="n">
        <v>54.25</v>
      </c>
      <c r="I2363" s="15" t="n">
        <f aca="false">H2363*(1+F2363)/0.75</f>
        <v>78.12</v>
      </c>
      <c r="J2363" s="50" t="s">
        <v>4642</v>
      </c>
    </row>
    <row r="2364" customFormat="false" ht="15" hidden="false" customHeight="false" outlineLevel="0" collapsed="false">
      <c r="A2364" s="3" t="s">
        <v>5940</v>
      </c>
      <c r="B2364" s="15" t="s">
        <v>5589</v>
      </c>
      <c r="C2364" s="15" t="s">
        <v>5590</v>
      </c>
      <c r="D2364" s="81" t="s">
        <v>4642</v>
      </c>
      <c r="E2364" s="3" t="s">
        <v>5941</v>
      </c>
      <c r="F2364" s="15" t="n">
        <v>0.08</v>
      </c>
      <c r="G2364" s="15" t="s">
        <v>15</v>
      </c>
      <c r="H2364" s="3" t="n">
        <v>47.45</v>
      </c>
      <c r="I2364" s="15" t="n">
        <f aca="false">H2364*(1+F2364)/0.75</f>
        <v>68.328</v>
      </c>
      <c r="J2364" s="50" t="s">
        <v>4642</v>
      </c>
    </row>
    <row r="2365" customFormat="false" ht="15" hidden="false" customHeight="false" outlineLevel="0" collapsed="false">
      <c r="A2365" s="3" t="s">
        <v>5942</v>
      </c>
      <c r="B2365" s="15" t="s">
        <v>5589</v>
      </c>
      <c r="C2365" s="15" t="s">
        <v>5590</v>
      </c>
      <c r="D2365" s="81" t="s">
        <v>4642</v>
      </c>
      <c r="E2365" s="3" t="s">
        <v>5943</v>
      </c>
      <c r="F2365" s="15" t="n">
        <v>0.08</v>
      </c>
      <c r="G2365" s="15" t="s">
        <v>15</v>
      </c>
      <c r="H2365" s="3" t="n">
        <v>44.95</v>
      </c>
      <c r="I2365" s="15" t="n">
        <f aca="false">H2365*(1+F2365)/0.75</f>
        <v>64.728</v>
      </c>
      <c r="J2365" s="50" t="s">
        <v>4642</v>
      </c>
    </row>
    <row r="2366" customFormat="false" ht="15" hidden="false" customHeight="false" outlineLevel="0" collapsed="false">
      <c r="A2366" s="3" t="s">
        <v>5944</v>
      </c>
      <c r="B2366" s="15" t="s">
        <v>5589</v>
      </c>
      <c r="C2366" s="15" t="s">
        <v>5590</v>
      </c>
      <c r="D2366" s="81" t="s">
        <v>4642</v>
      </c>
      <c r="E2366" s="3" t="s">
        <v>5945</v>
      </c>
      <c r="F2366" s="15" t="n">
        <v>0.08</v>
      </c>
      <c r="G2366" s="15" t="s">
        <v>15</v>
      </c>
      <c r="H2366" s="3" t="n">
        <v>52.95</v>
      </c>
      <c r="I2366" s="15" t="n">
        <f aca="false">H2366*(1+F2366)/0.75</f>
        <v>76.248</v>
      </c>
      <c r="J2366" s="50" t="s">
        <v>4642</v>
      </c>
    </row>
    <row r="2367" customFormat="false" ht="15" hidden="false" customHeight="false" outlineLevel="0" collapsed="false">
      <c r="A2367" s="3" t="s">
        <v>5946</v>
      </c>
      <c r="B2367" s="15" t="s">
        <v>5589</v>
      </c>
      <c r="C2367" s="15" t="s">
        <v>5590</v>
      </c>
      <c r="D2367" s="81" t="s">
        <v>4642</v>
      </c>
      <c r="E2367" s="3" t="s">
        <v>5947</v>
      </c>
      <c r="F2367" s="15" t="n">
        <v>0.08</v>
      </c>
      <c r="G2367" s="15" t="s">
        <v>15</v>
      </c>
      <c r="H2367" s="3" t="n">
        <v>114.25</v>
      </c>
      <c r="I2367" s="15" t="n">
        <f aca="false">H2367*(1+F2367)/0.75</f>
        <v>164.52</v>
      </c>
      <c r="J2367" s="50" t="s">
        <v>4642</v>
      </c>
    </row>
    <row r="2368" customFormat="false" ht="15" hidden="false" customHeight="false" outlineLevel="0" collapsed="false">
      <c r="A2368" s="3" t="s">
        <v>5948</v>
      </c>
      <c r="B2368" s="15" t="s">
        <v>5589</v>
      </c>
      <c r="C2368" s="15" t="s">
        <v>5590</v>
      </c>
      <c r="D2368" s="81" t="s">
        <v>4642</v>
      </c>
      <c r="E2368" s="3" t="s">
        <v>5949</v>
      </c>
      <c r="F2368" s="15" t="n">
        <v>0.08</v>
      </c>
      <c r="G2368" s="15" t="s">
        <v>15</v>
      </c>
      <c r="H2368" s="3" t="n">
        <v>27.45</v>
      </c>
      <c r="I2368" s="15" t="n">
        <f aca="false">H2368*(1+F2368)/0.75</f>
        <v>39.528</v>
      </c>
      <c r="J2368" s="50" t="s">
        <v>4642</v>
      </c>
    </row>
    <row r="2369" customFormat="false" ht="15" hidden="false" customHeight="false" outlineLevel="0" collapsed="false">
      <c r="A2369" s="3" t="s">
        <v>5950</v>
      </c>
      <c r="B2369" s="15" t="s">
        <v>5589</v>
      </c>
      <c r="C2369" s="15" t="s">
        <v>5590</v>
      </c>
      <c r="D2369" s="81" t="s">
        <v>4642</v>
      </c>
      <c r="E2369" s="3" t="s">
        <v>5951</v>
      </c>
      <c r="F2369" s="15" t="n">
        <v>0.08</v>
      </c>
      <c r="G2369" s="15" t="s">
        <v>15</v>
      </c>
      <c r="H2369" s="3" t="n">
        <v>67.25</v>
      </c>
      <c r="I2369" s="15" t="n">
        <f aca="false">H2369*(1+F2369)/0.75</f>
        <v>96.84</v>
      </c>
      <c r="J2369" s="50" t="s">
        <v>4642</v>
      </c>
    </row>
    <row r="2370" customFormat="false" ht="15" hidden="false" customHeight="false" outlineLevel="0" collapsed="false">
      <c r="A2370" s="3" t="s">
        <v>5952</v>
      </c>
      <c r="B2370" s="15" t="s">
        <v>5589</v>
      </c>
      <c r="C2370" s="15" t="s">
        <v>5590</v>
      </c>
      <c r="D2370" s="81" t="s">
        <v>4642</v>
      </c>
      <c r="E2370" s="3" t="s">
        <v>5953</v>
      </c>
      <c r="F2370" s="15" t="n">
        <v>0.08</v>
      </c>
      <c r="G2370" s="15" t="s">
        <v>15</v>
      </c>
      <c r="H2370" s="3" t="n">
        <v>61.9</v>
      </c>
      <c r="I2370" s="15" t="n">
        <f aca="false">H2370*(1+F2370)/0.75</f>
        <v>89.136</v>
      </c>
      <c r="J2370" s="50" t="s">
        <v>4642</v>
      </c>
    </row>
    <row r="2371" customFormat="false" ht="15" hidden="false" customHeight="false" outlineLevel="0" collapsed="false">
      <c r="A2371" s="3" t="s">
        <v>5954</v>
      </c>
      <c r="B2371" s="15" t="s">
        <v>5589</v>
      </c>
      <c r="C2371" s="15" t="s">
        <v>5590</v>
      </c>
      <c r="D2371" s="81" t="s">
        <v>4642</v>
      </c>
      <c r="E2371" s="3" t="s">
        <v>5955</v>
      </c>
      <c r="F2371" s="15" t="n">
        <v>0.08</v>
      </c>
      <c r="G2371" s="15" t="s">
        <v>15</v>
      </c>
      <c r="H2371" s="3" t="n">
        <v>76.9</v>
      </c>
      <c r="I2371" s="15" t="n">
        <f aca="false">H2371*(1+F2371)/0.75</f>
        <v>110.736</v>
      </c>
      <c r="J2371" s="50" t="s">
        <v>4642</v>
      </c>
    </row>
    <row r="2372" customFormat="false" ht="15" hidden="false" customHeight="false" outlineLevel="0" collapsed="false">
      <c r="A2372" s="3" t="s">
        <v>5956</v>
      </c>
      <c r="B2372" s="15" t="s">
        <v>5589</v>
      </c>
      <c r="C2372" s="15" t="s">
        <v>5590</v>
      </c>
      <c r="D2372" s="81" t="s">
        <v>4642</v>
      </c>
      <c r="E2372" s="3" t="s">
        <v>5957</v>
      </c>
      <c r="F2372" s="15" t="n">
        <v>0.08</v>
      </c>
      <c r="G2372" s="15" t="s">
        <v>15</v>
      </c>
      <c r="H2372" s="3" t="n">
        <v>59.95</v>
      </c>
      <c r="I2372" s="15" t="n">
        <f aca="false">H2372*(1+F2372)/0.75</f>
        <v>86.328</v>
      </c>
      <c r="J2372" s="50" t="s">
        <v>4642</v>
      </c>
    </row>
    <row r="2373" customFormat="false" ht="15" hidden="false" customHeight="false" outlineLevel="0" collapsed="false">
      <c r="A2373" s="3" t="s">
        <v>5958</v>
      </c>
      <c r="B2373" s="15" t="s">
        <v>5589</v>
      </c>
      <c r="C2373" s="15" t="s">
        <v>5590</v>
      </c>
      <c r="D2373" s="81" t="s">
        <v>4642</v>
      </c>
      <c r="E2373" s="3" t="s">
        <v>5959</v>
      </c>
      <c r="F2373" s="15" t="n">
        <v>0.08</v>
      </c>
      <c r="G2373" s="15" t="s">
        <v>15</v>
      </c>
      <c r="H2373" s="3" t="n">
        <v>65.95</v>
      </c>
      <c r="I2373" s="15" t="n">
        <f aca="false">H2373*(1+F2373)/0.75</f>
        <v>94.968</v>
      </c>
      <c r="J2373" s="50" t="s">
        <v>4642</v>
      </c>
    </row>
    <row r="2374" customFormat="false" ht="15" hidden="false" customHeight="false" outlineLevel="0" collapsed="false">
      <c r="A2374" s="3" t="s">
        <v>5960</v>
      </c>
      <c r="B2374" s="15" t="s">
        <v>5589</v>
      </c>
      <c r="C2374" s="15" t="s">
        <v>5590</v>
      </c>
      <c r="D2374" s="81" t="s">
        <v>4642</v>
      </c>
      <c r="E2374" s="3" t="s">
        <v>5961</v>
      </c>
      <c r="F2374" s="15" t="n">
        <v>0.08</v>
      </c>
      <c r="G2374" s="15" t="s">
        <v>15</v>
      </c>
      <c r="H2374" s="3"/>
      <c r="I2374" s="15" t="n">
        <v>94.9</v>
      </c>
      <c r="J2374" s="50" t="s">
        <v>4642</v>
      </c>
    </row>
    <row r="2375" customFormat="false" ht="15" hidden="false" customHeight="false" outlineLevel="0" collapsed="false">
      <c r="A2375" s="3" t="s">
        <v>5962</v>
      </c>
      <c r="B2375" s="15" t="s">
        <v>5589</v>
      </c>
      <c r="C2375" s="15" t="s">
        <v>5590</v>
      </c>
      <c r="D2375" s="81" t="s">
        <v>4642</v>
      </c>
      <c r="E2375" s="3" t="s">
        <v>5963</v>
      </c>
      <c r="F2375" s="15" t="n">
        <v>0.08</v>
      </c>
      <c r="G2375" s="15" t="s">
        <v>15</v>
      </c>
      <c r="H2375" s="3" t="n">
        <v>63.95</v>
      </c>
      <c r="I2375" s="15" t="n">
        <f aca="false">H2375*(1+F2375)/0.75</f>
        <v>92.088</v>
      </c>
      <c r="J2375" s="50" t="s">
        <v>4642</v>
      </c>
    </row>
    <row r="2376" customFormat="false" ht="15" hidden="false" customHeight="false" outlineLevel="0" collapsed="false">
      <c r="A2376" s="3" t="s">
        <v>5964</v>
      </c>
      <c r="B2376" s="15" t="s">
        <v>5589</v>
      </c>
      <c r="C2376" s="15" t="s">
        <v>5590</v>
      </c>
      <c r="D2376" s="81" t="s">
        <v>4642</v>
      </c>
      <c r="E2376" s="3" t="s">
        <v>5965</v>
      </c>
      <c r="F2376" s="15" t="n">
        <v>0.08</v>
      </c>
      <c r="G2376" s="15" t="s">
        <v>15</v>
      </c>
      <c r="H2376" s="3" t="n">
        <v>28.95</v>
      </c>
      <c r="I2376" s="15" t="n">
        <f aca="false">H2376*(1+F2376)/0.75</f>
        <v>41.688</v>
      </c>
      <c r="J2376" s="50" t="s">
        <v>4642</v>
      </c>
    </row>
    <row r="2377" customFormat="false" ht="15" hidden="false" customHeight="false" outlineLevel="0" collapsed="false">
      <c r="A2377" s="3" t="s">
        <v>5966</v>
      </c>
      <c r="B2377" s="15" t="s">
        <v>5589</v>
      </c>
      <c r="C2377" s="15" t="s">
        <v>5590</v>
      </c>
      <c r="D2377" s="81" t="s">
        <v>4642</v>
      </c>
      <c r="E2377" s="3" t="s">
        <v>5967</v>
      </c>
      <c r="F2377" s="15" t="n">
        <v>0.08</v>
      </c>
      <c r="G2377" s="15" t="s">
        <v>15</v>
      </c>
      <c r="H2377" s="3" t="n">
        <v>12.75</v>
      </c>
      <c r="I2377" s="15" t="n">
        <f aca="false">H2377*(1+F2377)/0.75</f>
        <v>18.36</v>
      </c>
      <c r="J2377" s="50" t="s">
        <v>4642</v>
      </c>
    </row>
    <row r="2378" customFormat="false" ht="15" hidden="false" customHeight="false" outlineLevel="0" collapsed="false">
      <c r="A2378" s="3" t="s">
        <v>5968</v>
      </c>
      <c r="B2378" s="15" t="s">
        <v>5589</v>
      </c>
      <c r="C2378" s="15" t="s">
        <v>5590</v>
      </c>
      <c r="D2378" s="81" t="s">
        <v>4642</v>
      </c>
      <c r="E2378" s="3" t="s">
        <v>5969</v>
      </c>
      <c r="F2378" s="15" t="n">
        <v>0.08</v>
      </c>
      <c r="G2378" s="15" t="s">
        <v>15</v>
      </c>
      <c r="H2378" s="3" t="n">
        <v>24.25</v>
      </c>
      <c r="I2378" s="15" t="n">
        <f aca="false">H2378*(1+F2378)/0.75</f>
        <v>34.92</v>
      </c>
      <c r="J2378" s="50" t="s">
        <v>4642</v>
      </c>
    </row>
    <row r="2379" customFormat="false" ht="15" hidden="false" customHeight="false" outlineLevel="0" collapsed="false">
      <c r="A2379" s="3" t="s">
        <v>5970</v>
      </c>
      <c r="B2379" s="15" t="s">
        <v>5589</v>
      </c>
      <c r="C2379" s="15" t="s">
        <v>5590</v>
      </c>
      <c r="D2379" s="81" t="s">
        <v>4642</v>
      </c>
      <c r="E2379" s="3" t="s">
        <v>5971</v>
      </c>
      <c r="F2379" s="15" t="n">
        <v>0.08</v>
      </c>
      <c r="G2379" s="15" t="s">
        <v>15</v>
      </c>
      <c r="H2379" s="3" t="n">
        <v>28.95</v>
      </c>
      <c r="I2379" s="15" t="n">
        <f aca="false">H2379*(1+F2379)/0.75</f>
        <v>41.688</v>
      </c>
      <c r="J2379" s="50" t="s">
        <v>4642</v>
      </c>
    </row>
    <row r="2380" customFormat="false" ht="15" hidden="false" customHeight="false" outlineLevel="0" collapsed="false">
      <c r="A2380" s="3" t="s">
        <v>5972</v>
      </c>
      <c r="B2380" s="15" t="s">
        <v>5589</v>
      </c>
      <c r="C2380" s="15" t="s">
        <v>5590</v>
      </c>
      <c r="D2380" s="81" t="s">
        <v>4642</v>
      </c>
      <c r="E2380" s="3" t="s">
        <v>5973</v>
      </c>
      <c r="F2380" s="15" t="n">
        <v>0.08</v>
      </c>
      <c r="G2380" s="15" t="s">
        <v>15</v>
      </c>
      <c r="H2380" s="3" t="n">
        <v>69.45</v>
      </c>
      <c r="I2380" s="15" t="n">
        <f aca="false">H2380*(1+F2380)/0.75</f>
        <v>100.008</v>
      </c>
      <c r="J2380" s="50" t="s">
        <v>4642</v>
      </c>
    </row>
    <row r="2381" customFormat="false" ht="15" hidden="false" customHeight="false" outlineLevel="0" collapsed="false">
      <c r="A2381" s="3" t="s">
        <v>5974</v>
      </c>
      <c r="B2381" s="15" t="s">
        <v>5589</v>
      </c>
      <c r="C2381" s="15" t="s">
        <v>5590</v>
      </c>
      <c r="D2381" s="81" t="s">
        <v>4642</v>
      </c>
      <c r="E2381" s="3" t="s">
        <v>5975</v>
      </c>
      <c r="F2381" s="15" t="n">
        <v>0.08</v>
      </c>
      <c r="G2381" s="15" t="s">
        <v>15</v>
      </c>
      <c r="H2381" s="3" t="n">
        <v>22.95</v>
      </c>
      <c r="I2381" s="15" t="n">
        <f aca="false">H2381*(1+F2381)/0.75</f>
        <v>33.048</v>
      </c>
      <c r="J2381" s="50" t="s">
        <v>4642</v>
      </c>
    </row>
    <row r="2382" customFormat="false" ht="15" hidden="false" customHeight="false" outlineLevel="0" collapsed="false">
      <c r="A2382" s="3" t="s">
        <v>5976</v>
      </c>
      <c r="B2382" s="15" t="s">
        <v>5589</v>
      </c>
      <c r="C2382" s="15" t="s">
        <v>5590</v>
      </c>
      <c r="D2382" s="81" t="s">
        <v>4642</v>
      </c>
      <c r="E2382" s="3" t="s">
        <v>5977</v>
      </c>
      <c r="F2382" s="15" t="n">
        <v>0.08</v>
      </c>
      <c r="G2382" s="15" t="s">
        <v>15</v>
      </c>
      <c r="H2382" s="3" t="n">
        <v>27.45</v>
      </c>
      <c r="I2382" s="15" t="n">
        <f aca="false">H2382*(1+F2382)/0.75</f>
        <v>39.528</v>
      </c>
      <c r="J2382" s="50" t="s">
        <v>4642</v>
      </c>
    </row>
    <row r="2383" customFormat="false" ht="15" hidden="false" customHeight="false" outlineLevel="0" collapsed="false">
      <c r="A2383" s="3" t="s">
        <v>5978</v>
      </c>
      <c r="B2383" s="15" t="s">
        <v>5589</v>
      </c>
      <c r="C2383" s="15" t="s">
        <v>5590</v>
      </c>
      <c r="D2383" s="81" t="s">
        <v>4642</v>
      </c>
      <c r="E2383" s="3" t="s">
        <v>5979</v>
      </c>
      <c r="F2383" s="15" t="n">
        <v>0.08</v>
      </c>
      <c r="G2383" s="15" t="s">
        <v>15</v>
      </c>
      <c r="H2383" s="3" t="n">
        <v>75.95</v>
      </c>
      <c r="I2383" s="15" t="n">
        <f aca="false">H2383*(1+F2383)/0.75</f>
        <v>109.368</v>
      </c>
      <c r="J2383" s="50" t="s">
        <v>4642</v>
      </c>
    </row>
    <row r="2384" customFormat="false" ht="15" hidden="false" customHeight="false" outlineLevel="0" collapsed="false">
      <c r="A2384" s="3" t="s">
        <v>5980</v>
      </c>
      <c r="B2384" s="15" t="s">
        <v>5589</v>
      </c>
      <c r="C2384" s="15" t="s">
        <v>5590</v>
      </c>
      <c r="D2384" s="81" t="s">
        <v>4642</v>
      </c>
      <c r="E2384" s="3" t="s">
        <v>5981</v>
      </c>
      <c r="F2384" s="15" t="n">
        <v>0.08</v>
      </c>
      <c r="G2384" s="15" t="s">
        <v>15</v>
      </c>
      <c r="H2384" s="3" t="n">
        <v>44.95</v>
      </c>
      <c r="I2384" s="15" t="n">
        <f aca="false">H2384*(1+F2384)/0.75</f>
        <v>64.728</v>
      </c>
      <c r="J2384" s="50" t="s">
        <v>4642</v>
      </c>
    </row>
    <row r="2385" customFormat="false" ht="15" hidden="false" customHeight="false" outlineLevel="0" collapsed="false">
      <c r="A2385" s="3" t="s">
        <v>5982</v>
      </c>
      <c r="B2385" s="15" t="s">
        <v>5589</v>
      </c>
      <c r="C2385" s="15" t="s">
        <v>5590</v>
      </c>
      <c r="D2385" s="81" t="s">
        <v>4642</v>
      </c>
      <c r="E2385" s="3" t="s">
        <v>5983</v>
      </c>
      <c r="F2385" s="15" t="n">
        <v>0.08</v>
      </c>
      <c r="G2385" s="15" t="s">
        <v>15</v>
      </c>
      <c r="H2385" s="3" t="n">
        <v>56.09</v>
      </c>
      <c r="I2385" s="15" t="n">
        <f aca="false">H2385*(1+F2385)/0.75</f>
        <v>80.7696</v>
      </c>
      <c r="J2385" s="50" t="s">
        <v>4642</v>
      </c>
    </row>
    <row r="2386" customFormat="false" ht="15" hidden="false" customHeight="false" outlineLevel="0" collapsed="false">
      <c r="A2386" s="3" t="s">
        <v>5984</v>
      </c>
      <c r="B2386" s="15" t="s">
        <v>5589</v>
      </c>
      <c r="C2386" s="15" t="s">
        <v>5590</v>
      </c>
      <c r="D2386" s="81" t="s">
        <v>4642</v>
      </c>
      <c r="E2386" s="3" t="s">
        <v>5985</v>
      </c>
      <c r="F2386" s="15" t="n">
        <v>0.08</v>
      </c>
      <c r="G2386" s="15" t="s">
        <v>15</v>
      </c>
      <c r="H2386" s="3" t="n">
        <v>56.09</v>
      </c>
      <c r="I2386" s="15" t="n">
        <f aca="false">H2386*(1+F2386)/0.75</f>
        <v>80.7696</v>
      </c>
      <c r="J2386" s="50" t="s">
        <v>4642</v>
      </c>
    </row>
    <row r="2387" customFormat="false" ht="15" hidden="false" customHeight="false" outlineLevel="0" collapsed="false">
      <c r="A2387" s="3" t="s">
        <v>5986</v>
      </c>
      <c r="B2387" s="15" t="s">
        <v>5589</v>
      </c>
      <c r="C2387" s="15" t="s">
        <v>5590</v>
      </c>
      <c r="D2387" s="81" t="s">
        <v>4642</v>
      </c>
      <c r="E2387" s="3" t="s">
        <v>5987</v>
      </c>
      <c r="F2387" s="15" t="n">
        <v>0.08</v>
      </c>
      <c r="G2387" s="15" t="s">
        <v>15</v>
      </c>
      <c r="H2387" s="3" t="n">
        <v>67.31</v>
      </c>
      <c r="I2387" s="15" t="n">
        <f aca="false">H2387*(1+F2387)/0.75</f>
        <v>96.9264</v>
      </c>
      <c r="J2387" s="50" t="s">
        <v>4642</v>
      </c>
    </row>
    <row r="2388" customFormat="false" ht="15" hidden="false" customHeight="false" outlineLevel="0" collapsed="false">
      <c r="A2388" s="3" t="s">
        <v>5988</v>
      </c>
      <c r="B2388" s="15" t="s">
        <v>5589</v>
      </c>
      <c r="C2388" s="15" t="s">
        <v>5590</v>
      </c>
      <c r="D2388" s="81" t="s">
        <v>4642</v>
      </c>
      <c r="E2388" s="3" t="s">
        <v>5989</v>
      </c>
      <c r="F2388" s="15" t="n">
        <v>0.08</v>
      </c>
      <c r="G2388" s="15" t="s">
        <v>15</v>
      </c>
      <c r="H2388" s="3" t="n">
        <v>84.15</v>
      </c>
      <c r="I2388" s="15" t="n">
        <f aca="false">H2388*(1+F2388)/0.75</f>
        <v>121.176</v>
      </c>
      <c r="J2388" s="50" t="s">
        <v>4642</v>
      </c>
    </row>
    <row r="2389" customFormat="false" ht="15" hidden="false" customHeight="false" outlineLevel="0" collapsed="false">
      <c r="A2389" s="3" t="s">
        <v>5990</v>
      </c>
      <c r="B2389" s="15" t="s">
        <v>5589</v>
      </c>
      <c r="C2389" s="15" t="s">
        <v>5590</v>
      </c>
      <c r="D2389" s="81" t="s">
        <v>4642</v>
      </c>
      <c r="E2389" s="3" t="s">
        <v>5991</v>
      </c>
      <c r="F2389" s="15" t="n">
        <v>0.08</v>
      </c>
      <c r="G2389" s="15" t="s">
        <v>15</v>
      </c>
      <c r="H2389" s="3" t="n">
        <v>61.7</v>
      </c>
      <c r="I2389" s="15" t="n">
        <f aca="false">H2389*(1+F2389)/0.75</f>
        <v>88.848</v>
      </c>
      <c r="J2389" s="50" t="s">
        <v>4642</v>
      </c>
    </row>
    <row r="2390" customFormat="false" ht="15" hidden="false" customHeight="false" outlineLevel="0" collapsed="false">
      <c r="A2390" s="3" t="s">
        <v>5992</v>
      </c>
      <c r="B2390" s="15" t="s">
        <v>5589</v>
      </c>
      <c r="C2390" s="15" t="s">
        <v>5590</v>
      </c>
      <c r="D2390" s="81" t="s">
        <v>4642</v>
      </c>
      <c r="E2390" s="3" t="s">
        <v>5993</v>
      </c>
      <c r="F2390" s="15" t="n">
        <v>0.08</v>
      </c>
      <c r="G2390" s="15" t="s">
        <v>15</v>
      </c>
      <c r="H2390" s="3" t="n">
        <v>129.95</v>
      </c>
      <c r="I2390" s="15" t="n">
        <f aca="false">H2390*(1+F2390)/0.75</f>
        <v>187.128</v>
      </c>
      <c r="J2390" s="50" t="s">
        <v>4642</v>
      </c>
    </row>
    <row r="2391" customFormat="false" ht="15" hidden="false" customHeight="false" outlineLevel="0" collapsed="false">
      <c r="A2391" s="3" t="s">
        <v>5994</v>
      </c>
      <c r="B2391" s="15" t="s">
        <v>5589</v>
      </c>
      <c r="C2391" s="15" t="s">
        <v>5590</v>
      </c>
      <c r="D2391" s="81" t="s">
        <v>4642</v>
      </c>
      <c r="E2391" s="3" t="s">
        <v>5995</v>
      </c>
      <c r="F2391" s="15" t="n">
        <v>0.08</v>
      </c>
      <c r="G2391" s="15" t="s">
        <v>15</v>
      </c>
      <c r="H2391" s="3" t="n">
        <v>41.5</v>
      </c>
      <c r="I2391" s="15" t="n">
        <f aca="false">H2391*(1+F2391)/0.75</f>
        <v>59.76</v>
      </c>
      <c r="J2391" s="50" t="s">
        <v>4642</v>
      </c>
    </row>
    <row r="2392" customFormat="false" ht="15" hidden="false" customHeight="false" outlineLevel="0" collapsed="false">
      <c r="A2392" s="3" t="s">
        <v>5996</v>
      </c>
      <c r="B2392" s="15" t="s">
        <v>5589</v>
      </c>
      <c r="C2392" s="15" t="s">
        <v>5590</v>
      </c>
      <c r="D2392" s="81" t="s">
        <v>4642</v>
      </c>
      <c r="E2392" s="3" t="s">
        <v>5997</v>
      </c>
      <c r="F2392" s="15" t="n">
        <v>0.08</v>
      </c>
      <c r="G2392" s="15" t="s">
        <v>15</v>
      </c>
      <c r="H2392" s="3" t="n">
        <v>33.5</v>
      </c>
      <c r="I2392" s="15" t="n">
        <f aca="false">H2392*(1+F2392)/0.75</f>
        <v>48.24</v>
      </c>
      <c r="J2392" s="50" t="s">
        <v>4642</v>
      </c>
    </row>
    <row r="2393" customFormat="false" ht="15" hidden="false" customHeight="false" outlineLevel="0" collapsed="false">
      <c r="A2393" s="3" t="s">
        <v>5998</v>
      </c>
      <c r="B2393" s="15" t="s">
        <v>5589</v>
      </c>
      <c r="C2393" s="15" t="s">
        <v>5590</v>
      </c>
      <c r="D2393" s="81" t="s">
        <v>4642</v>
      </c>
      <c r="E2393" s="3" t="s">
        <v>5999</v>
      </c>
      <c r="F2393" s="15" t="n">
        <v>0.08</v>
      </c>
      <c r="G2393" s="15" t="s">
        <v>15</v>
      </c>
      <c r="H2393" s="3" t="n">
        <v>44</v>
      </c>
      <c r="I2393" s="15" t="n">
        <f aca="false">H2393*(1+F2393)/0.75</f>
        <v>63.36</v>
      </c>
      <c r="J2393" s="50" t="s">
        <v>4642</v>
      </c>
    </row>
    <row r="2394" customFormat="false" ht="15" hidden="false" customHeight="false" outlineLevel="0" collapsed="false">
      <c r="A2394" s="3" t="s">
        <v>6000</v>
      </c>
      <c r="B2394" s="15" t="s">
        <v>5589</v>
      </c>
      <c r="C2394" s="15" t="s">
        <v>5590</v>
      </c>
      <c r="D2394" s="81" t="s">
        <v>4642</v>
      </c>
      <c r="E2394" s="3" t="s">
        <v>6001</v>
      </c>
      <c r="F2394" s="15" t="n">
        <v>0.08</v>
      </c>
      <c r="G2394" s="15" t="s">
        <v>15</v>
      </c>
      <c r="H2394" s="3" t="n">
        <v>44</v>
      </c>
      <c r="I2394" s="15" t="n">
        <f aca="false">H2394*(1+F2394)/0.75</f>
        <v>63.36</v>
      </c>
      <c r="J2394" s="50" t="s">
        <v>4642</v>
      </c>
    </row>
    <row r="2395" customFormat="false" ht="15" hidden="false" customHeight="false" outlineLevel="0" collapsed="false">
      <c r="A2395" s="3" t="s">
        <v>6002</v>
      </c>
      <c r="B2395" s="15" t="s">
        <v>5589</v>
      </c>
      <c r="C2395" s="15" t="s">
        <v>5590</v>
      </c>
      <c r="D2395" s="81" t="s">
        <v>4642</v>
      </c>
      <c r="E2395" s="3" t="s">
        <v>6003</v>
      </c>
      <c r="F2395" s="15" t="n">
        <v>0.08</v>
      </c>
      <c r="G2395" s="15" t="s">
        <v>15</v>
      </c>
      <c r="H2395" s="3" t="n">
        <v>33.5</v>
      </c>
      <c r="I2395" s="15" t="n">
        <f aca="false">H2395*(1+F2395)/0.75</f>
        <v>48.24</v>
      </c>
      <c r="J2395" s="50" t="s">
        <v>4642</v>
      </c>
    </row>
    <row r="2396" customFormat="false" ht="15" hidden="false" customHeight="false" outlineLevel="0" collapsed="false">
      <c r="A2396" s="3" t="s">
        <v>6004</v>
      </c>
      <c r="B2396" s="15" t="s">
        <v>5589</v>
      </c>
      <c r="C2396" s="15" t="s">
        <v>5590</v>
      </c>
      <c r="D2396" s="81" t="s">
        <v>4642</v>
      </c>
      <c r="E2396" s="3" t="s">
        <v>6005</v>
      </c>
      <c r="F2396" s="15" t="n">
        <v>0.08</v>
      </c>
      <c r="G2396" s="15" t="s">
        <v>15</v>
      </c>
      <c r="H2396" s="3" t="n">
        <v>44</v>
      </c>
      <c r="I2396" s="15" t="n">
        <f aca="false">H2396*(1+F2396)/0.75</f>
        <v>63.36</v>
      </c>
      <c r="J2396" s="50" t="s">
        <v>4642</v>
      </c>
    </row>
    <row r="2397" customFormat="false" ht="15" hidden="false" customHeight="false" outlineLevel="0" collapsed="false">
      <c r="A2397" s="3" t="s">
        <v>6006</v>
      </c>
      <c r="B2397" s="15" t="s">
        <v>5589</v>
      </c>
      <c r="C2397" s="15" t="s">
        <v>5590</v>
      </c>
      <c r="D2397" s="81" t="s">
        <v>4642</v>
      </c>
      <c r="E2397" s="3" t="s">
        <v>6007</v>
      </c>
      <c r="F2397" s="15" t="n">
        <v>0.08</v>
      </c>
      <c r="G2397" s="15" t="s">
        <v>15</v>
      </c>
      <c r="H2397" s="3" t="n">
        <v>44</v>
      </c>
      <c r="I2397" s="15" t="n">
        <f aca="false">H2397*(1+F2397)/0.75</f>
        <v>63.36</v>
      </c>
      <c r="J2397" s="50" t="s">
        <v>4642</v>
      </c>
    </row>
    <row r="2398" customFormat="false" ht="15" hidden="false" customHeight="false" outlineLevel="0" collapsed="false">
      <c r="A2398" s="3" t="s">
        <v>6008</v>
      </c>
      <c r="B2398" s="15" t="s">
        <v>5589</v>
      </c>
      <c r="C2398" s="15" t="s">
        <v>5590</v>
      </c>
      <c r="D2398" s="81" t="s">
        <v>4642</v>
      </c>
      <c r="E2398" s="3" t="s">
        <v>6009</v>
      </c>
      <c r="F2398" s="15" t="n">
        <v>0.08</v>
      </c>
      <c r="G2398" s="15" t="s">
        <v>15</v>
      </c>
      <c r="H2398" s="3" t="n">
        <v>44</v>
      </c>
      <c r="I2398" s="15" t="n">
        <f aca="false">H2398*(1+F2398)/0.75</f>
        <v>63.36</v>
      </c>
      <c r="J2398" s="50" t="s">
        <v>4642</v>
      </c>
    </row>
    <row r="2399" customFormat="false" ht="15" hidden="false" customHeight="false" outlineLevel="0" collapsed="false">
      <c r="A2399" s="3" t="s">
        <v>6010</v>
      </c>
      <c r="B2399" s="15" t="s">
        <v>5589</v>
      </c>
      <c r="C2399" s="15" t="s">
        <v>5590</v>
      </c>
      <c r="D2399" s="81" t="s">
        <v>4642</v>
      </c>
      <c r="E2399" s="3" t="s">
        <v>6011</v>
      </c>
      <c r="F2399" s="15" t="n">
        <v>0.08</v>
      </c>
      <c r="G2399" s="15" t="s">
        <v>15</v>
      </c>
      <c r="H2399" s="3" t="n">
        <v>25</v>
      </c>
      <c r="I2399" s="15" t="n">
        <f aca="false">H2399*(1+F2399)/0.75</f>
        <v>36</v>
      </c>
      <c r="J2399" s="50" t="s">
        <v>4642</v>
      </c>
    </row>
    <row r="2400" customFormat="false" ht="15" hidden="false" customHeight="false" outlineLevel="0" collapsed="false">
      <c r="A2400" s="3" t="s">
        <v>6012</v>
      </c>
      <c r="B2400" s="15" t="s">
        <v>5589</v>
      </c>
      <c r="C2400" s="15" t="s">
        <v>5590</v>
      </c>
      <c r="D2400" s="81" t="s">
        <v>4642</v>
      </c>
      <c r="E2400" s="3" t="s">
        <v>6013</v>
      </c>
      <c r="F2400" s="15" t="n">
        <v>0.08</v>
      </c>
      <c r="G2400" s="15" t="s">
        <v>15</v>
      </c>
      <c r="H2400" s="3" t="n">
        <v>32.5</v>
      </c>
      <c r="I2400" s="15" t="n">
        <f aca="false">H2400*(1+F2400)/0.75</f>
        <v>46.8</v>
      </c>
      <c r="J2400" s="50" t="s">
        <v>4642</v>
      </c>
    </row>
    <row r="2401" customFormat="false" ht="15" hidden="false" customHeight="false" outlineLevel="0" collapsed="false">
      <c r="A2401" s="3" t="s">
        <v>6014</v>
      </c>
      <c r="B2401" s="15" t="s">
        <v>5589</v>
      </c>
      <c r="C2401" s="15" t="s">
        <v>5590</v>
      </c>
      <c r="D2401" s="81" t="s">
        <v>4642</v>
      </c>
      <c r="E2401" s="3" t="s">
        <v>6015</v>
      </c>
      <c r="F2401" s="15" t="n">
        <v>0.08</v>
      </c>
      <c r="G2401" s="15" t="s">
        <v>15</v>
      </c>
      <c r="H2401" s="3" t="n">
        <v>32.5</v>
      </c>
      <c r="I2401" s="15" t="n">
        <f aca="false">H2401*(1+F2401)/0.75</f>
        <v>46.8</v>
      </c>
      <c r="J2401" s="50" t="s">
        <v>4642</v>
      </c>
    </row>
    <row r="2402" customFormat="false" ht="15" hidden="false" customHeight="false" outlineLevel="0" collapsed="false">
      <c r="A2402" s="3" t="s">
        <v>6016</v>
      </c>
      <c r="B2402" s="15" t="s">
        <v>5589</v>
      </c>
      <c r="C2402" s="15" t="s">
        <v>5590</v>
      </c>
      <c r="D2402" s="81" t="s">
        <v>4642</v>
      </c>
      <c r="E2402" s="3" t="s">
        <v>6017</v>
      </c>
      <c r="F2402" s="15" t="n">
        <v>0.08</v>
      </c>
      <c r="G2402" s="15" t="s">
        <v>15</v>
      </c>
      <c r="H2402" s="3" t="n">
        <v>31.5</v>
      </c>
      <c r="I2402" s="15" t="n">
        <f aca="false">H2402*(1+F2402)/0.75</f>
        <v>45.36</v>
      </c>
      <c r="J2402" s="50" t="s">
        <v>4642</v>
      </c>
    </row>
    <row r="2403" customFormat="false" ht="15" hidden="false" customHeight="false" outlineLevel="0" collapsed="false">
      <c r="A2403" s="3" t="s">
        <v>6020</v>
      </c>
      <c r="B2403" s="15" t="s">
        <v>5589</v>
      </c>
      <c r="C2403" s="15" t="s">
        <v>5590</v>
      </c>
      <c r="D2403" s="81" t="s">
        <v>4642</v>
      </c>
      <c r="E2403" s="3" t="s">
        <v>6021</v>
      </c>
      <c r="F2403" s="15" t="n">
        <v>0.08</v>
      </c>
      <c r="G2403" s="15" t="s">
        <v>15</v>
      </c>
      <c r="H2403" s="3" t="n">
        <v>51</v>
      </c>
      <c r="I2403" s="15" t="n">
        <f aca="false">H2403*(1+F2403)/0.75</f>
        <v>73.44</v>
      </c>
      <c r="J2403" s="50" t="s">
        <v>4642</v>
      </c>
    </row>
    <row r="2404" customFormat="false" ht="15" hidden="false" customHeight="false" outlineLevel="0" collapsed="false">
      <c r="A2404" s="3" t="s">
        <v>6022</v>
      </c>
      <c r="B2404" s="15" t="s">
        <v>5589</v>
      </c>
      <c r="C2404" s="15" t="s">
        <v>6023</v>
      </c>
      <c r="D2404" s="81" t="s">
        <v>4642</v>
      </c>
      <c r="E2404" s="3" t="s">
        <v>561</v>
      </c>
      <c r="F2404" s="15" t="n">
        <v>0.08</v>
      </c>
      <c r="G2404" s="15" t="s">
        <v>15</v>
      </c>
      <c r="H2404" s="3" t="n">
        <v>3.4545</v>
      </c>
      <c r="I2404" s="3" t="n">
        <f aca="false">H2404*(1+F2404)/0.75</f>
        <v>4.97448</v>
      </c>
      <c r="J2404" s="50" t="s">
        <v>4642</v>
      </c>
    </row>
    <row r="2405" customFormat="false" ht="15" hidden="false" customHeight="false" outlineLevel="0" collapsed="false">
      <c r="A2405" s="3" t="s">
        <v>6024</v>
      </c>
      <c r="B2405" s="15" t="s">
        <v>5589</v>
      </c>
      <c r="C2405" s="15" t="s">
        <v>6023</v>
      </c>
      <c r="D2405" s="81" t="s">
        <v>4642</v>
      </c>
      <c r="E2405" s="3" t="s">
        <v>563</v>
      </c>
      <c r="F2405" s="15" t="n">
        <v>0.08</v>
      </c>
      <c r="G2405" s="15" t="s">
        <v>15</v>
      </c>
      <c r="H2405" s="3" t="n">
        <v>6.1123</v>
      </c>
      <c r="I2405" s="3" t="n">
        <f aca="false">H2405*(1+F2405)/0.75</f>
        <v>8.801712</v>
      </c>
      <c r="J2405" s="50" t="s">
        <v>4642</v>
      </c>
    </row>
    <row r="2406" customFormat="false" ht="15" hidden="false" customHeight="false" outlineLevel="0" collapsed="false">
      <c r="A2406" s="3" t="s">
        <v>6025</v>
      </c>
      <c r="B2406" s="15" t="s">
        <v>5589</v>
      </c>
      <c r="C2406" s="15" t="s">
        <v>6023</v>
      </c>
      <c r="D2406" s="81" t="s">
        <v>4642</v>
      </c>
      <c r="E2406" s="3" t="s">
        <v>6026</v>
      </c>
      <c r="F2406" s="15" t="n">
        <v>0.08</v>
      </c>
      <c r="G2406" s="15" t="s">
        <v>15</v>
      </c>
      <c r="H2406" s="3" t="n">
        <v>1.24</v>
      </c>
      <c r="I2406" s="3" t="n">
        <f aca="false">H2406*(1+F2406)/0.75</f>
        <v>1.7856</v>
      </c>
      <c r="J2406" s="50" t="s">
        <v>4642</v>
      </c>
    </row>
    <row r="2407" customFormat="false" ht="15" hidden="false" customHeight="false" outlineLevel="0" collapsed="false">
      <c r="A2407" s="3" t="s">
        <v>6027</v>
      </c>
      <c r="B2407" s="15" t="s">
        <v>5589</v>
      </c>
      <c r="C2407" s="15" t="s">
        <v>6023</v>
      </c>
      <c r="D2407" s="81" t="s">
        <v>4642</v>
      </c>
      <c r="E2407" s="3" t="s">
        <v>606</v>
      </c>
      <c r="F2407" s="15" t="n">
        <v>0.08</v>
      </c>
      <c r="G2407" s="15" t="s">
        <v>15</v>
      </c>
      <c r="H2407" s="3" t="n">
        <v>8.71</v>
      </c>
      <c r="I2407" s="3" t="n">
        <f aca="false">H2407*(1+F2407)/0.75</f>
        <v>12.5424</v>
      </c>
      <c r="J2407" s="50" t="s">
        <v>4642</v>
      </c>
    </row>
    <row r="2408" customFormat="false" ht="15" hidden="false" customHeight="false" outlineLevel="0" collapsed="false">
      <c r="A2408" s="3" t="s">
        <v>6028</v>
      </c>
      <c r="B2408" s="15" t="s">
        <v>5589</v>
      </c>
      <c r="C2408" s="15" t="s">
        <v>6023</v>
      </c>
      <c r="D2408" s="81" t="s">
        <v>4642</v>
      </c>
      <c r="E2408" s="3" t="s">
        <v>6029</v>
      </c>
      <c r="F2408" s="15" t="n">
        <v>0.08</v>
      </c>
      <c r="G2408" s="15" t="s">
        <v>15</v>
      </c>
      <c r="H2408" s="3" t="n">
        <v>4.873</v>
      </c>
      <c r="I2408" s="3" t="n">
        <f aca="false">H2408*(1+F2408)/0.75</f>
        <v>7.01712</v>
      </c>
      <c r="J2408" s="50" t="s">
        <v>4642</v>
      </c>
    </row>
    <row r="2409" customFormat="false" ht="15" hidden="false" customHeight="false" outlineLevel="0" collapsed="false">
      <c r="A2409" s="3" t="s">
        <v>6030</v>
      </c>
      <c r="B2409" s="15" t="s">
        <v>5589</v>
      </c>
      <c r="C2409" s="15" t="s">
        <v>6023</v>
      </c>
      <c r="D2409" s="81" t="s">
        <v>4642</v>
      </c>
      <c r="E2409" s="3" t="s">
        <v>565</v>
      </c>
      <c r="F2409" s="15" t="n">
        <v>0.08</v>
      </c>
      <c r="G2409" s="15" t="s">
        <v>15</v>
      </c>
      <c r="H2409" s="3" t="n">
        <v>7.54</v>
      </c>
      <c r="I2409" s="3" t="n">
        <f aca="false">H2409*(1+F2409)/0.75</f>
        <v>10.8576</v>
      </c>
      <c r="J2409" s="50" t="s">
        <v>4642</v>
      </c>
    </row>
    <row r="2410" customFormat="false" ht="15" hidden="false" customHeight="false" outlineLevel="0" collapsed="false">
      <c r="A2410" s="3" t="s">
        <v>6031</v>
      </c>
      <c r="B2410" s="15" t="s">
        <v>5589</v>
      </c>
      <c r="C2410" s="15" t="s">
        <v>6023</v>
      </c>
      <c r="D2410" s="81" t="s">
        <v>4642</v>
      </c>
      <c r="E2410" s="3" t="s">
        <v>6032</v>
      </c>
      <c r="F2410" s="15" t="n">
        <v>0.08</v>
      </c>
      <c r="G2410" s="15" t="s">
        <v>15</v>
      </c>
      <c r="H2410" s="3" t="n">
        <v>3</v>
      </c>
      <c r="I2410" s="3" t="n">
        <f aca="false">H2410*(1+F2410)/0.75</f>
        <v>4.32</v>
      </c>
      <c r="J2410" s="50" t="s">
        <v>4642</v>
      </c>
    </row>
    <row r="2411" customFormat="false" ht="15" hidden="false" customHeight="false" outlineLevel="0" collapsed="false">
      <c r="A2411" s="3" t="s">
        <v>6033</v>
      </c>
      <c r="B2411" s="15" t="s">
        <v>5589</v>
      </c>
      <c r="C2411" s="15" t="s">
        <v>6023</v>
      </c>
      <c r="D2411" s="81" t="s">
        <v>4642</v>
      </c>
      <c r="E2411" s="3" t="s">
        <v>6034</v>
      </c>
      <c r="F2411" s="15" t="n">
        <v>0.18</v>
      </c>
      <c r="G2411" s="15" t="s">
        <v>15</v>
      </c>
      <c r="H2411" s="3" t="n">
        <v>2.635</v>
      </c>
      <c r="I2411" s="3" t="n">
        <f aca="false">H2411*(1+F2411)/0.75</f>
        <v>4.14573333333333</v>
      </c>
      <c r="J2411" s="50" t="s">
        <v>4642</v>
      </c>
    </row>
    <row r="2412" customFormat="false" ht="15" hidden="false" customHeight="false" outlineLevel="0" collapsed="false">
      <c r="A2412" s="3" t="s">
        <v>6035</v>
      </c>
      <c r="B2412" s="15" t="s">
        <v>5589</v>
      </c>
      <c r="C2412" s="15" t="s">
        <v>6023</v>
      </c>
      <c r="D2412" s="81" t="s">
        <v>4642</v>
      </c>
      <c r="E2412" s="3" t="s">
        <v>6036</v>
      </c>
      <c r="F2412" s="15" t="n">
        <v>0.18</v>
      </c>
      <c r="G2412" s="15" t="s">
        <v>15</v>
      </c>
      <c r="H2412" s="3" t="n">
        <v>5.14</v>
      </c>
      <c r="I2412" s="3" t="n">
        <f aca="false">H2412*(1+F2412)/0.75</f>
        <v>8.08693333333333</v>
      </c>
      <c r="J2412" s="50" t="s">
        <v>4642</v>
      </c>
    </row>
    <row r="2413" customFormat="false" ht="15" hidden="false" customHeight="false" outlineLevel="0" collapsed="false">
      <c r="A2413" s="3" t="s">
        <v>6037</v>
      </c>
      <c r="B2413" s="15" t="s">
        <v>5589</v>
      </c>
      <c r="C2413" s="15" t="s">
        <v>6023</v>
      </c>
      <c r="D2413" s="81" t="s">
        <v>4642</v>
      </c>
      <c r="E2413" s="3" t="s">
        <v>6038</v>
      </c>
      <c r="F2413" s="15" t="n">
        <v>0.08</v>
      </c>
      <c r="G2413" s="15" t="s">
        <v>15</v>
      </c>
      <c r="H2413" s="3" t="n">
        <v>3.29</v>
      </c>
      <c r="I2413" s="3" t="n">
        <f aca="false">H2413*(1+F2413)/0.75</f>
        <v>4.7376</v>
      </c>
      <c r="J2413" s="50" t="s">
        <v>4642</v>
      </c>
    </row>
    <row r="2414" customFormat="false" ht="15" hidden="false" customHeight="false" outlineLevel="0" collapsed="false">
      <c r="A2414" s="3" t="s">
        <v>6039</v>
      </c>
      <c r="B2414" s="15" t="s">
        <v>5589</v>
      </c>
      <c r="C2414" s="15" t="s">
        <v>6023</v>
      </c>
      <c r="D2414" s="81" t="s">
        <v>4642</v>
      </c>
      <c r="E2414" s="3" t="s">
        <v>6040</v>
      </c>
      <c r="F2414" s="15" t="n">
        <v>0.18</v>
      </c>
      <c r="G2414" s="15" t="s">
        <v>15</v>
      </c>
      <c r="H2414" s="3" t="n">
        <v>7.826</v>
      </c>
      <c r="I2414" s="3" t="n">
        <f aca="false">H2414*(1+F2414)/0.75</f>
        <v>12.3129066666667</v>
      </c>
      <c r="J2414" s="50" t="s">
        <v>4642</v>
      </c>
    </row>
    <row r="2415" customFormat="false" ht="15" hidden="false" customHeight="false" outlineLevel="0" collapsed="false">
      <c r="A2415" s="3" t="s">
        <v>6041</v>
      </c>
      <c r="B2415" s="15" t="s">
        <v>5589</v>
      </c>
      <c r="C2415" s="15" t="s">
        <v>6023</v>
      </c>
      <c r="D2415" s="81" t="s">
        <v>4642</v>
      </c>
      <c r="E2415" s="3" t="s">
        <v>6042</v>
      </c>
      <c r="F2415" s="15" t="n">
        <v>0.18</v>
      </c>
      <c r="G2415" s="15" t="s">
        <v>15</v>
      </c>
      <c r="H2415" s="3" t="n">
        <v>7.826</v>
      </c>
      <c r="I2415" s="3" t="n">
        <f aca="false">H2415*(1+F2415)/0.75</f>
        <v>12.3129066666667</v>
      </c>
      <c r="J2415" s="50" t="s">
        <v>4642</v>
      </c>
    </row>
    <row r="2416" customFormat="false" ht="15" hidden="false" customHeight="false" outlineLevel="0" collapsed="false">
      <c r="A2416" s="3" t="s">
        <v>6043</v>
      </c>
      <c r="B2416" s="15" t="s">
        <v>5589</v>
      </c>
      <c r="C2416" s="15" t="s">
        <v>6023</v>
      </c>
      <c r="D2416" s="81" t="s">
        <v>4642</v>
      </c>
      <c r="E2416" s="3" t="s">
        <v>6044</v>
      </c>
      <c r="F2416" s="15" t="n">
        <v>0.18</v>
      </c>
      <c r="G2416" s="15" t="s">
        <v>15</v>
      </c>
      <c r="H2416" s="3" t="n">
        <v>7.826</v>
      </c>
      <c r="I2416" s="3" t="n">
        <f aca="false">H2416*(1+F2416)/0.75</f>
        <v>12.3129066666667</v>
      </c>
      <c r="J2416" s="50" t="s">
        <v>4642</v>
      </c>
    </row>
    <row r="2417" customFormat="false" ht="15" hidden="false" customHeight="false" outlineLevel="0" collapsed="false">
      <c r="A2417" s="3" t="s">
        <v>6045</v>
      </c>
      <c r="B2417" s="15" t="s">
        <v>5589</v>
      </c>
      <c r="C2417" s="15" t="s">
        <v>6023</v>
      </c>
      <c r="D2417" s="81" t="s">
        <v>4642</v>
      </c>
      <c r="E2417" s="3" t="s">
        <v>6046</v>
      </c>
      <c r="F2417" s="15" t="n">
        <v>0.18</v>
      </c>
      <c r="G2417" s="15" t="s">
        <v>15</v>
      </c>
      <c r="H2417" s="3" t="n">
        <v>7.826</v>
      </c>
      <c r="I2417" s="3" t="n">
        <f aca="false">H2417*(1+F2417)/0.75</f>
        <v>12.3129066666667</v>
      </c>
      <c r="J2417" s="50" t="s">
        <v>4642</v>
      </c>
    </row>
    <row r="2418" customFormat="false" ht="15" hidden="false" customHeight="false" outlineLevel="0" collapsed="false">
      <c r="A2418" s="3" t="s">
        <v>6047</v>
      </c>
      <c r="B2418" s="15" t="s">
        <v>5589</v>
      </c>
      <c r="C2418" s="15" t="s">
        <v>6023</v>
      </c>
      <c r="D2418" s="81" t="s">
        <v>4642</v>
      </c>
      <c r="E2418" s="3" t="s">
        <v>6048</v>
      </c>
      <c r="F2418" s="15" t="n">
        <v>0.18</v>
      </c>
      <c r="G2418" s="15" t="s">
        <v>15</v>
      </c>
      <c r="H2418" s="3" t="n">
        <v>2.46</v>
      </c>
      <c r="I2418" s="3" t="n">
        <f aca="false">H2418*(1+F2418)/0.75</f>
        <v>3.8704</v>
      </c>
      <c r="J2418" s="50" t="s">
        <v>4642</v>
      </c>
    </row>
    <row r="2419" customFormat="false" ht="15" hidden="false" customHeight="false" outlineLevel="0" collapsed="false">
      <c r="A2419" s="3" t="s">
        <v>6049</v>
      </c>
      <c r="B2419" s="15" t="s">
        <v>5589</v>
      </c>
      <c r="C2419" s="15" t="s">
        <v>6050</v>
      </c>
      <c r="D2419" s="81" t="s">
        <v>4642</v>
      </c>
      <c r="E2419" s="3" t="s">
        <v>6051</v>
      </c>
      <c r="F2419" s="15" t="n">
        <v>0.08</v>
      </c>
      <c r="G2419" s="15" t="s">
        <v>15</v>
      </c>
      <c r="H2419" s="3" t="n">
        <v>2.07</v>
      </c>
      <c r="I2419" s="62" t="n">
        <f aca="false">H2419*(1+F2419)/0.75</f>
        <v>2.9808</v>
      </c>
      <c r="J2419" s="50" t="s">
        <v>4642</v>
      </c>
    </row>
    <row r="2420" customFormat="false" ht="15" hidden="false" customHeight="false" outlineLevel="0" collapsed="false">
      <c r="A2420" s="3" t="s">
        <v>6052</v>
      </c>
      <c r="B2420" s="15" t="s">
        <v>5589</v>
      </c>
      <c r="C2420" s="15" t="s">
        <v>6050</v>
      </c>
      <c r="D2420" s="81" t="s">
        <v>4642</v>
      </c>
      <c r="E2420" s="3" t="s">
        <v>6053</v>
      </c>
      <c r="F2420" s="15" t="n">
        <v>0.08</v>
      </c>
      <c r="G2420" s="15" t="s">
        <v>15</v>
      </c>
      <c r="H2420" s="3" t="n">
        <v>3.384</v>
      </c>
      <c r="I2420" s="62" t="n">
        <f aca="false">H2420*(1+F2420)/0.75</f>
        <v>4.87296</v>
      </c>
      <c r="J2420" s="50" t="s">
        <v>4642</v>
      </c>
    </row>
    <row r="2421" customFormat="false" ht="15" hidden="false" customHeight="false" outlineLevel="0" collapsed="false">
      <c r="A2421" s="3" t="s">
        <v>6054</v>
      </c>
      <c r="B2421" s="15" t="s">
        <v>5589</v>
      </c>
      <c r="C2421" s="15" t="s">
        <v>6050</v>
      </c>
      <c r="D2421" s="81" t="s">
        <v>4642</v>
      </c>
      <c r="E2421" s="3" t="s">
        <v>6055</v>
      </c>
      <c r="F2421" s="15" t="n">
        <v>0.08</v>
      </c>
      <c r="G2421" s="15" t="s">
        <v>15</v>
      </c>
      <c r="H2421" s="3" t="n">
        <v>6.81</v>
      </c>
      <c r="I2421" s="62" t="n">
        <f aca="false">H2421*(1+F2421)/0.75</f>
        <v>9.8064</v>
      </c>
      <c r="J2421" s="50" t="s">
        <v>4642</v>
      </c>
    </row>
    <row r="2422" customFormat="false" ht="15" hidden="false" customHeight="false" outlineLevel="0" collapsed="false">
      <c r="A2422" s="3" t="s">
        <v>6056</v>
      </c>
      <c r="B2422" s="15" t="s">
        <v>5589</v>
      </c>
      <c r="C2422" s="15" t="s">
        <v>6050</v>
      </c>
      <c r="D2422" s="81" t="s">
        <v>4642</v>
      </c>
      <c r="E2422" s="3" t="s">
        <v>6057</v>
      </c>
      <c r="F2422" s="15" t="n">
        <v>0.08</v>
      </c>
      <c r="G2422" s="15" t="s">
        <v>15</v>
      </c>
      <c r="H2422" s="3" t="n">
        <v>13.66</v>
      </c>
      <c r="I2422" s="62" t="n">
        <f aca="false">H2422*(1+F2422)/0.75</f>
        <v>19.6704</v>
      </c>
      <c r="J2422" s="50" t="s">
        <v>4642</v>
      </c>
    </row>
    <row r="2423" customFormat="false" ht="15" hidden="false" customHeight="false" outlineLevel="0" collapsed="false">
      <c r="A2423" s="3" t="s">
        <v>6058</v>
      </c>
      <c r="B2423" s="15" t="s">
        <v>5589</v>
      </c>
      <c r="C2423" s="15" t="s">
        <v>6050</v>
      </c>
      <c r="D2423" s="81" t="s">
        <v>4642</v>
      </c>
      <c r="E2423" s="3" t="s">
        <v>6059</v>
      </c>
      <c r="F2423" s="15" t="n">
        <v>0.08</v>
      </c>
      <c r="G2423" s="15" t="s">
        <v>15</v>
      </c>
      <c r="H2423" s="3" t="n">
        <v>7.66</v>
      </c>
      <c r="I2423" s="62" t="n">
        <f aca="false">H2423*(1+F2423)/0.75</f>
        <v>11.0304</v>
      </c>
      <c r="J2423" s="50" t="s">
        <v>4642</v>
      </c>
    </row>
    <row r="2424" customFormat="false" ht="15" hidden="false" customHeight="false" outlineLevel="0" collapsed="false">
      <c r="A2424" s="3" t="s">
        <v>6060</v>
      </c>
      <c r="B2424" s="15" t="s">
        <v>5589</v>
      </c>
      <c r="C2424" s="15" t="s">
        <v>6050</v>
      </c>
      <c r="D2424" s="81" t="s">
        <v>4642</v>
      </c>
      <c r="E2424" s="3" t="s">
        <v>6061</v>
      </c>
      <c r="F2424" s="15" t="n">
        <v>0.08</v>
      </c>
      <c r="G2424" s="15" t="s">
        <v>15</v>
      </c>
      <c r="H2424" s="3" t="n">
        <v>11.17</v>
      </c>
      <c r="I2424" s="62" t="n">
        <f aca="false">H2424*(1+F2424)/0.75</f>
        <v>16.0848</v>
      </c>
      <c r="J2424" s="50" t="s">
        <v>4642</v>
      </c>
    </row>
    <row r="2425" customFormat="false" ht="15" hidden="false" customHeight="false" outlineLevel="0" collapsed="false">
      <c r="A2425" s="3" t="s">
        <v>6062</v>
      </c>
      <c r="B2425" s="15" t="s">
        <v>5589</v>
      </c>
      <c r="C2425" s="15" t="s">
        <v>6050</v>
      </c>
      <c r="D2425" s="81" t="s">
        <v>4642</v>
      </c>
      <c r="E2425" s="3" t="s">
        <v>6063</v>
      </c>
      <c r="F2425" s="15" t="n">
        <v>0.08</v>
      </c>
      <c r="G2425" s="15" t="s">
        <v>15</v>
      </c>
      <c r="H2425" s="3" t="n">
        <v>8.71</v>
      </c>
      <c r="I2425" s="62" t="n">
        <f aca="false">H2425*(1+F2425)/0.75</f>
        <v>12.5424</v>
      </c>
      <c r="J2425" s="50" t="s">
        <v>4642</v>
      </c>
    </row>
    <row r="2426" customFormat="false" ht="15" hidden="false" customHeight="false" outlineLevel="0" collapsed="false">
      <c r="A2426" s="3" t="s">
        <v>6064</v>
      </c>
      <c r="B2426" s="15" t="s">
        <v>5589</v>
      </c>
      <c r="C2426" s="15" t="s">
        <v>6050</v>
      </c>
      <c r="D2426" s="81" t="s">
        <v>4642</v>
      </c>
      <c r="E2426" s="3" t="s">
        <v>6065</v>
      </c>
      <c r="F2426" s="15" t="n">
        <v>0.08</v>
      </c>
      <c r="G2426" s="15" t="s">
        <v>15</v>
      </c>
      <c r="H2426" s="3" t="n">
        <v>2.538</v>
      </c>
      <c r="I2426" s="62" t="n">
        <f aca="false">H2426*(1+F2426)/0.75</f>
        <v>3.65472</v>
      </c>
      <c r="J2426" s="50" t="s">
        <v>4642</v>
      </c>
    </row>
    <row r="2427" customFormat="false" ht="15" hidden="false" customHeight="false" outlineLevel="0" collapsed="false">
      <c r="A2427" s="3" t="s">
        <v>6066</v>
      </c>
      <c r="B2427" s="15" t="s">
        <v>5589</v>
      </c>
      <c r="C2427" s="15" t="s">
        <v>6050</v>
      </c>
      <c r="D2427" s="81" t="s">
        <v>4642</v>
      </c>
      <c r="E2427" s="3" t="s">
        <v>6067</v>
      </c>
      <c r="F2427" s="15" t="n">
        <v>0.08</v>
      </c>
      <c r="G2427" s="15" t="s">
        <v>15</v>
      </c>
      <c r="H2427" s="3" t="n">
        <v>11.84</v>
      </c>
      <c r="I2427" s="62" t="n">
        <f aca="false">H2427*(1+F2427)/0.75</f>
        <v>17.0496</v>
      </c>
      <c r="J2427" s="50" t="s">
        <v>4642</v>
      </c>
    </row>
    <row r="2428" customFormat="false" ht="15" hidden="false" customHeight="false" outlineLevel="0" collapsed="false">
      <c r="A2428" s="3" t="s">
        <v>6068</v>
      </c>
      <c r="B2428" s="15" t="s">
        <v>5589</v>
      </c>
      <c r="C2428" s="15" t="s">
        <v>6050</v>
      </c>
      <c r="D2428" s="81" t="s">
        <v>4642</v>
      </c>
      <c r="E2428" s="3" t="s">
        <v>6069</v>
      </c>
      <c r="F2428" s="15" t="n">
        <v>0.08</v>
      </c>
      <c r="G2428" s="15" t="s">
        <v>15</v>
      </c>
      <c r="H2428" s="3" t="n">
        <v>3.72</v>
      </c>
      <c r="I2428" s="62" t="n">
        <f aca="false">H2428*(1+F2428)/0.75</f>
        <v>5.3568</v>
      </c>
      <c r="J2428" s="50" t="s">
        <v>4642</v>
      </c>
    </row>
    <row r="2429" customFormat="false" ht="15" hidden="false" customHeight="false" outlineLevel="0" collapsed="false">
      <c r="A2429" s="3" t="s">
        <v>6070</v>
      </c>
      <c r="B2429" s="15" t="s">
        <v>5589</v>
      </c>
      <c r="C2429" s="15" t="s">
        <v>6050</v>
      </c>
      <c r="D2429" s="81" t="s">
        <v>4642</v>
      </c>
      <c r="E2429" s="3" t="s">
        <v>6071</v>
      </c>
      <c r="F2429" s="15" t="n">
        <v>0.08</v>
      </c>
      <c r="G2429" s="15" t="s">
        <v>15</v>
      </c>
      <c r="H2429" s="3" t="n">
        <v>5.46</v>
      </c>
      <c r="I2429" s="62" t="n">
        <f aca="false">H2429*(1+F2429)/0.75</f>
        <v>7.8624</v>
      </c>
      <c r="J2429" s="50" t="s">
        <v>4642</v>
      </c>
    </row>
    <row r="2430" customFormat="false" ht="15" hidden="false" customHeight="false" outlineLevel="0" collapsed="false">
      <c r="A2430" s="3" t="s">
        <v>6072</v>
      </c>
      <c r="B2430" s="15" t="s">
        <v>5589</v>
      </c>
      <c r="C2430" s="15" t="s">
        <v>6050</v>
      </c>
      <c r="D2430" s="81" t="s">
        <v>4642</v>
      </c>
      <c r="E2430" s="3" t="s">
        <v>6073</v>
      </c>
      <c r="F2430" s="15" t="n">
        <v>0.08</v>
      </c>
      <c r="G2430" s="15" t="s">
        <v>15</v>
      </c>
      <c r="H2430" s="3" t="n">
        <v>12.82</v>
      </c>
      <c r="I2430" s="62" t="n">
        <f aca="false">H2430*(1+F2430)/0.75</f>
        <v>18.4608</v>
      </c>
      <c r="J2430" s="50" t="s">
        <v>4642</v>
      </c>
    </row>
    <row r="2431" customFormat="false" ht="15" hidden="false" customHeight="false" outlineLevel="0" collapsed="false">
      <c r="A2431" s="3" t="s">
        <v>6074</v>
      </c>
      <c r="B2431" s="15" t="s">
        <v>5589</v>
      </c>
      <c r="C2431" s="15" t="s">
        <v>6050</v>
      </c>
      <c r="D2431" s="81" t="s">
        <v>4642</v>
      </c>
      <c r="E2431" s="3" t="s">
        <v>6075</v>
      </c>
      <c r="F2431" s="15" t="n">
        <v>0.08</v>
      </c>
      <c r="G2431" s="15" t="s">
        <v>15</v>
      </c>
      <c r="H2431" s="3" t="n">
        <v>3.68</v>
      </c>
      <c r="I2431" s="62" t="n">
        <f aca="false">H2431*(1+F2431)/0.75</f>
        <v>5.2992</v>
      </c>
      <c r="J2431" s="50" t="s">
        <v>4642</v>
      </c>
    </row>
    <row r="2432" customFormat="false" ht="15" hidden="false" customHeight="false" outlineLevel="0" collapsed="false">
      <c r="A2432" s="3" t="s">
        <v>6076</v>
      </c>
      <c r="B2432" s="15" t="s">
        <v>5589</v>
      </c>
      <c r="C2432" s="15" t="s">
        <v>6050</v>
      </c>
      <c r="D2432" s="81" t="s">
        <v>4642</v>
      </c>
      <c r="E2432" s="3" t="s">
        <v>6077</v>
      </c>
      <c r="F2432" s="15" t="n">
        <v>0.08</v>
      </c>
      <c r="G2432" s="15" t="s">
        <v>15</v>
      </c>
      <c r="H2432" s="3" t="n">
        <v>8.12</v>
      </c>
      <c r="I2432" s="62" t="n">
        <f aca="false">H2432*(1+F2432)/0.75</f>
        <v>11.6928</v>
      </c>
      <c r="J2432" s="50" t="s">
        <v>4642</v>
      </c>
    </row>
    <row r="2433" customFormat="false" ht="15" hidden="false" customHeight="false" outlineLevel="0" collapsed="false">
      <c r="A2433" s="3" t="s">
        <v>6078</v>
      </c>
      <c r="B2433" s="15" t="s">
        <v>5589</v>
      </c>
      <c r="C2433" s="15" t="s">
        <v>6050</v>
      </c>
      <c r="D2433" s="81" t="s">
        <v>4642</v>
      </c>
      <c r="E2433" s="3" t="s">
        <v>6079</v>
      </c>
      <c r="F2433" s="15" t="n">
        <v>0.08</v>
      </c>
      <c r="G2433" s="15" t="s">
        <v>15</v>
      </c>
      <c r="H2433" s="3" t="n">
        <v>1.512</v>
      </c>
      <c r="I2433" s="62" t="n">
        <f aca="false">H2433*(1+F2433)/0.75</f>
        <v>2.17728</v>
      </c>
      <c r="J2433" s="50" t="s">
        <v>4642</v>
      </c>
    </row>
    <row r="2434" customFormat="false" ht="15" hidden="false" customHeight="false" outlineLevel="0" collapsed="false">
      <c r="A2434" s="3" t="s">
        <v>6080</v>
      </c>
      <c r="B2434" s="15" t="s">
        <v>5589</v>
      </c>
      <c r="C2434" s="15" t="s">
        <v>6050</v>
      </c>
      <c r="D2434" s="81" t="s">
        <v>4642</v>
      </c>
      <c r="E2434" s="3" t="s">
        <v>6081</v>
      </c>
      <c r="F2434" s="15" t="n">
        <v>0.08</v>
      </c>
      <c r="G2434" s="15" t="s">
        <v>15</v>
      </c>
      <c r="H2434" s="3" t="n">
        <v>1.64</v>
      </c>
      <c r="I2434" s="62" t="n">
        <f aca="false">H2434*(1+F2434)/0.75</f>
        <v>2.3616</v>
      </c>
      <c r="J2434" s="50" t="s">
        <v>4642</v>
      </c>
    </row>
    <row r="2435" customFormat="false" ht="15" hidden="false" customHeight="false" outlineLevel="0" collapsed="false">
      <c r="A2435" s="3" t="s">
        <v>6082</v>
      </c>
      <c r="B2435" s="15" t="s">
        <v>5589</v>
      </c>
      <c r="C2435" s="15" t="s">
        <v>6050</v>
      </c>
      <c r="D2435" s="81" t="s">
        <v>4642</v>
      </c>
      <c r="E2435" s="3" t="s">
        <v>6083</v>
      </c>
      <c r="F2435" s="15" t="n">
        <v>0.08</v>
      </c>
      <c r="G2435" s="15" t="s">
        <v>15</v>
      </c>
      <c r="H2435" s="3" t="n">
        <v>3.72</v>
      </c>
      <c r="I2435" s="62" t="n">
        <f aca="false">H2435*(1+F2435)/0.75</f>
        <v>5.3568</v>
      </c>
      <c r="J2435" s="50" t="s">
        <v>4642</v>
      </c>
    </row>
    <row r="2436" customFormat="false" ht="15" hidden="false" customHeight="false" outlineLevel="0" collapsed="false">
      <c r="A2436" s="3" t="s">
        <v>6084</v>
      </c>
      <c r="B2436" s="15" t="s">
        <v>5589</v>
      </c>
      <c r="C2436" s="15" t="s">
        <v>6050</v>
      </c>
      <c r="D2436" s="81" t="s">
        <v>4642</v>
      </c>
      <c r="E2436" s="3" t="s">
        <v>6085</v>
      </c>
      <c r="F2436" s="15" t="n">
        <v>0.08</v>
      </c>
      <c r="G2436" s="15" t="s">
        <v>15</v>
      </c>
      <c r="H2436" s="3" t="n">
        <v>2.07</v>
      </c>
      <c r="I2436" s="62" t="n">
        <f aca="false">H2436*(1+F2436)/0.75</f>
        <v>2.9808</v>
      </c>
      <c r="J2436" s="50" t="s">
        <v>4642</v>
      </c>
    </row>
    <row r="2437" customFormat="false" ht="15" hidden="false" customHeight="false" outlineLevel="0" collapsed="false">
      <c r="A2437" s="3" t="s">
        <v>6086</v>
      </c>
      <c r="B2437" s="15" t="s">
        <v>5589</v>
      </c>
      <c r="C2437" s="15" t="s">
        <v>6050</v>
      </c>
      <c r="D2437" s="81" t="s">
        <v>4642</v>
      </c>
      <c r="E2437" s="3" t="s">
        <v>6087</v>
      </c>
      <c r="F2437" s="15" t="n">
        <v>0.08</v>
      </c>
      <c r="G2437" s="15" t="s">
        <v>15</v>
      </c>
      <c r="H2437" s="3" t="n">
        <v>3.34</v>
      </c>
      <c r="I2437" s="62" t="n">
        <f aca="false">H2437*(1+F2437)/0.75</f>
        <v>4.8096</v>
      </c>
      <c r="J2437" s="50" t="s">
        <v>4642</v>
      </c>
    </row>
    <row r="2438" customFormat="false" ht="15" hidden="false" customHeight="false" outlineLevel="0" collapsed="false">
      <c r="A2438" s="3" t="s">
        <v>6088</v>
      </c>
      <c r="B2438" s="15" t="s">
        <v>5589</v>
      </c>
      <c r="C2438" s="15" t="s">
        <v>6050</v>
      </c>
      <c r="D2438" s="81" t="s">
        <v>4642</v>
      </c>
      <c r="E2438" s="3" t="s">
        <v>6089</v>
      </c>
      <c r="F2438" s="15" t="n">
        <v>0.08</v>
      </c>
      <c r="G2438" s="15" t="s">
        <v>15</v>
      </c>
      <c r="H2438" s="3" t="n">
        <v>6.68</v>
      </c>
      <c r="I2438" s="62" t="n">
        <f aca="false">H2438*(1+F2438)/0.75</f>
        <v>9.6192</v>
      </c>
      <c r="J2438" s="50" t="s">
        <v>4642</v>
      </c>
    </row>
    <row r="2439" customFormat="false" ht="15" hidden="false" customHeight="false" outlineLevel="0" collapsed="false">
      <c r="A2439" s="3" t="s">
        <v>6090</v>
      </c>
      <c r="B2439" s="15" t="s">
        <v>5589</v>
      </c>
      <c r="C2439" s="15" t="s">
        <v>6050</v>
      </c>
      <c r="D2439" s="81" t="s">
        <v>4642</v>
      </c>
      <c r="E2439" s="3" t="s">
        <v>6091</v>
      </c>
      <c r="F2439" s="15" t="n">
        <v>0.08</v>
      </c>
      <c r="G2439" s="15" t="s">
        <v>15</v>
      </c>
      <c r="H2439" s="3" t="n">
        <v>9.43</v>
      </c>
      <c r="I2439" s="62" t="n">
        <f aca="false">H2439*(1+F2439)/0.75</f>
        <v>13.5792</v>
      </c>
      <c r="J2439" s="50" t="s">
        <v>4642</v>
      </c>
    </row>
    <row r="2440" customFormat="false" ht="15" hidden="false" customHeight="false" outlineLevel="0" collapsed="false">
      <c r="A2440" s="3" t="s">
        <v>6092</v>
      </c>
      <c r="B2440" s="15" t="s">
        <v>5589</v>
      </c>
      <c r="C2440" s="15" t="s">
        <v>3200</v>
      </c>
      <c r="D2440" s="81" t="s">
        <v>4642</v>
      </c>
      <c r="E2440" s="3" t="s">
        <v>6093</v>
      </c>
      <c r="F2440" s="15" t="n">
        <v>0.08</v>
      </c>
      <c r="G2440" s="15" t="s">
        <v>15</v>
      </c>
      <c r="H2440" s="62" t="n">
        <v>0.735</v>
      </c>
      <c r="I2440" s="62" t="n">
        <f aca="false">H2440*(1+F2440)/0.75</f>
        <v>1.0584</v>
      </c>
      <c r="J2440" s="50" t="s">
        <v>4642</v>
      </c>
    </row>
    <row r="2441" customFormat="false" ht="15" hidden="false" customHeight="false" outlineLevel="0" collapsed="false">
      <c r="A2441" s="3" t="s">
        <v>6094</v>
      </c>
      <c r="B2441" s="15" t="s">
        <v>5589</v>
      </c>
      <c r="C2441" s="15" t="s">
        <v>3200</v>
      </c>
      <c r="D2441" s="81" t="s">
        <v>4642</v>
      </c>
      <c r="E2441" s="3" t="s">
        <v>6095</v>
      </c>
      <c r="F2441" s="15" t="n">
        <v>0.08</v>
      </c>
      <c r="G2441" s="15" t="s">
        <v>15</v>
      </c>
      <c r="H2441" s="3" t="n">
        <v>1.37</v>
      </c>
      <c r="I2441" s="62" t="n">
        <f aca="false">H2441*(1+F2441)/0.75</f>
        <v>1.9728</v>
      </c>
      <c r="J2441" s="50" t="s">
        <v>4642</v>
      </c>
    </row>
    <row r="2442" customFormat="false" ht="15" hidden="false" customHeight="false" outlineLevel="0" collapsed="false">
      <c r="A2442" s="3" t="s">
        <v>6096</v>
      </c>
      <c r="B2442" s="15" t="s">
        <v>5589</v>
      </c>
      <c r="C2442" s="15" t="s">
        <v>3200</v>
      </c>
      <c r="D2442" s="81" t="s">
        <v>4642</v>
      </c>
      <c r="E2442" s="3" t="s">
        <v>6097</v>
      </c>
      <c r="F2442" s="15" t="n">
        <v>0.08</v>
      </c>
      <c r="G2442" s="15" t="s">
        <v>15</v>
      </c>
      <c r="H2442" s="3" t="n">
        <v>1.43</v>
      </c>
      <c r="I2442" s="62" t="n">
        <f aca="false">H2442*(1+F2442)/0.75</f>
        <v>2.0592</v>
      </c>
      <c r="J2442" s="50" t="s">
        <v>4642</v>
      </c>
    </row>
    <row r="2443" customFormat="false" ht="15" hidden="false" customHeight="false" outlineLevel="0" collapsed="false">
      <c r="A2443" s="3" t="s">
        <v>6098</v>
      </c>
      <c r="B2443" s="15" t="s">
        <v>5589</v>
      </c>
      <c r="C2443" s="15" t="s">
        <v>3200</v>
      </c>
      <c r="D2443" s="81" t="s">
        <v>4642</v>
      </c>
      <c r="E2443" s="3" t="s">
        <v>6099</v>
      </c>
      <c r="F2443" s="15" t="n">
        <v>0.08</v>
      </c>
      <c r="G2443" s="15" t="s">
        <v>15</v>
      </c>
      <c r="H2443" s="3" t="n">
        <v>1.434</v>
      </c>
      <c r="I2443" s="62" t="n">
        <f aca="false">H2443*(1+F2443)/0.75</f>
        <v>2.06496</v>
      </c>
      <c r="J2443" s="50" t="s">
        <v>4642</v>
      </c>
    </row>
    <row r="2444" customFormat="false" ht="15" hidden="false" customHeight="false" outlineLevel="0" collapsed="false">
      <c r="A2444" s="3" t="s">
        <v>6100</v>
      </c>
      <c r="B2444" s="15" t="s">
        <v>5589</v>
      </c>
      <c r="C2444" s="15" t="s">
        <v>2688</v>
      </c>
      <c r="D2444" s="81" t="s">
        <v>4642</v>
      </c>
      <c r="E2444" s="3" t="s">
        <v>6101</v>
      </c>
      <c r="F2444" s="15" t="n">
        <v>0.08</v>
      </c>
      <c r="G2444" s="15" t="s">
        <v>15</v>
      </c>
      <c r="H2444" s="62" t="n">
        <v>0.81</v>
      </c>
      <c r="I2444" s="62" t="n">
        <f aca="false">H2444*(1+F2444)/0.75</f>
        <v>1.1664</v>
      </c>
      <c r="J2444" s="50" t="s">
        <v>4642</v>
      </c>
    </row>
    <row r="2445" customFormat="false" ht="15" hidden="false" customHeight="false" outlineLevel="0" collapsed="false">
      <c r="A2445" s="3" t="s">
        <v>6102</v>
      </c>
      <c r="B2445" s="15" t="s">
        <v>5589</v>
      </c>
      <c r="C2445" s="15" t="s">
        <v>6103</v>
      </c>
      <c r="D2445" s="81" t="s">
        <v>4642</v>
      </c>
      <c r="E2445" s="3" t="s">
        <v>6104</v>
      </c>
      <c r="F2445" s="15" t="n">
        <v>0.08</v>
      </c>
      <c r="G2445" s="15" t="s">
        <v>15</v>
      </c>
      <c r="H2445" s="3" t="n">
        <v>2.5</v>
      </c>
      <c r="I2445" s="3" t="n">
        <f aca="false">H2445*(1+F2445)/0.75</f>
        <v>3.6</v>
      </c>
      <c r="J2445" s="50" t="s">
        <v>4642</v>
      </c>
    </row>
    <row r="2446" customFormat="false" ht="15" hidden="false" customHeight="false" outlineLevel="0" collapsed="false">
      <c r="A2446" s="3" t="s">
        <v>6105</v>
      </c>
      <c r="B2446" s="15" t="s">
        <v>5589</v>
      </c>
      <c r="C2446" s="15" t="s">
        <v>6103</v>
      </c>
      <c r="D2446" s="81" t="s">
        <v>4642</v>
      </c>
      <c r="E2446" s="3" t="s">
        <v>6106</v>
      </c>
      <c r="F2446" s="15" t="n">
        <v>0.08</v>
      </c>
      <c r="G2446" s="15" t="s">
        <v>15</v>
      </c>
      <c r="H2446" s="3" t="n">
        <v>2.5</v>
      </c>
      <c r="I2446" s="3" t="n">
        <f aca="false">H2446*(1+F2446)/0.75</f>
        <v>3.6</v>
      </c>
      <c r="J2446" s="50" t="s">
        <v>4642</v>
      </c>
    </row>
    <row r="2447" customFormat="false" ht="15" hidden="false" customHeight="false" outlineLevel="0" collapsed="false">
      <c r="A2447" s="3" t="s">
        <v>6107</v>
      </c>
      <c r="B2447" s="15" t="s">
        <v>5589</v>
      </c>
      <c r="C2447" s="15" t="s">
        <v>6103</v>
      </c>
      <c r="D2447" s="81" t="s">
        <v>4642</v>
      </c>
      <c r="E2447" s="3" t="s">
        <v>6108</v>
      </c>
      <c r="F2447" s="15" t="n">
        <v>0.08</v>
      </c>
      <c r="G2447" s="15" t="s">
        <v>15</v>
      </c>
      <c r="H2447" s="3" t="n">
        <v>13.8</v>
      </c>
      <c r="I2447" s="3" t="n">
        <f aca="false">H2447*(1+F2447)/0.75</f>
        <v>19.872</v>
      </c>
      <c r="J2447" s="50" t="s">
        <v>4642</v>
      </c>
    </row>
    <row r="2448" customFormat="false" ht="15" hidden="false" customHeight="false" outlineLevel="0" collapsed="false">
      <c r="A2448" s="3" t="s">
        <v>6109</v>
      </c>
      <c r="B2448" s="15" t="s">
        <v>5589</v>
      </c>
      <c r="C2448" s="15" t="s">
        <v>6103</v>
      </c>
      <c r="D2448" s="81" t="s">
        <v>4642</v>
      </c>
      <c r="E2448" s="3" t="s">
        <v>6110</v>
      </c>
      <c r="F2448" s="15" t="n">
        <v>0.08</v>
      </c>
      <c r="G2448" s="15" t="s">
        <v>15</v>
      </c>
      <c r="H2448" s="3" t="n">
        <v>13.25</v>
      </c>
      <c r="I2448" s="3" t="n">
        <f aca="false">H2448*(1+F2448)/0.75</f>
        <v>19.08</v>
      </c>
      <c r="J2448" s="50" t="s">
        <v>4642</v>
      </c>
    </row>
    <row r="2449" customFormat="false" ht="15" hidden="false" customHeight="false" outlineLevel="0" collapsed="false">
      <c r="A2449" s="3" t="s">
        <v>6111</v>
      </c>
      <c r="B2449" s="15" t="s">
        <v>5589</v>
      </c>
      <c r="C2449" s="15" t="s">
        <v>6103</v>
      </c>
      <c r="D2449" s="81" t="s">
        <v>4642</v>
      </c>
      <c r="E2449" s="3" t="s">
        <v>6112</v>
      </c>
      <c r="F2449" s="15" t="n">
        <v>0.08</v>
      </c>
      <c r="G2449" s="15" t="s">
        <v>15</v>
      </c>
      <c r="H2449" s="3" t="n">
        <v>13.25</v>
      </c>
      <c r="I2449" s="3" t="n">
        <f aca="false">H2449*(1+F2449)/0.75</f>
        <v>19.08</v>
      </c>
      <c r="J2449" s="50" t="s">
        <v>4642</v>
      </c>
    </row>
    <row r="2450" customFormat="false" ht="15" hidden="false" customHeight="false" outlineLevel="0" collapsed="false">
      <c r="A2450" s="3" t="s">
        <v>6113</v>
      </c>
      <c r="B2450" s="15" t="s">
        <v>5589</v>
      </c>
      <c r="C2450" s="15" t="s">
        <v>6103</v>
      </c>
      <c r="D2450" s="81" t="s">
        <v>4642</v>
      </c>
      <c r="E2450" s="3" t="s">
        <v>6114</v>
      </c>
      <c r="F2450" s="15" t="n">
        <v>0.08</v>
      </c>
      <c r="G2450" s="15" t="s">
        <v>15</v>
      </c>
      <c r="H2450" s="3" t="n">
        <v>13.25</v>
      </c>
      <c r="I2450" s="3" t="n">
        <f aca="false">H2450*(1+F2450)/0.75</f>
        <v>19.08</v>
      </c>
      <c r="J2450" s="50" t="s">
        <v>4642</v>
      </c>
    </row>
    <row r="2451" customFormat="false" ht="15" hidden="false" customHeight="false" outlineLevel="0" collapsed="false">
      <c r="A2451" s="3" t="s">
        <v>6115</v>
      </c>
      <c r="B2451" s="15" t="s">
        <v>5589</v>
      </c>
      <c r="C2451" s="15" t="s">
        <v>6103</v>
      </c>
      <c r="D2451" s="81" t="s">
        <v>4642</v>
      </c>
      <c r="E2451" s="3" t="s">
        <v>6116</v>
      </c>
      <c r="F2451" s="15" t="n">
        <v>0.08</v>
      </c>
      <c r="G2451" s="15" t="s">
        <v>15</v>
      </c>
      <c r="H2451" s="3" t="n">
        <v>11.95</v>
      </c>
      <c r="I2451" s="3" t="n">
        <f aca="false">H2451*(1+F2451)/0.75</f>
        <v>17.208</v>
      </c>
      <c r="J2451" s="50" t="s">
        <v>4642</v>
      </c>
    </row>
    <row r="2452" customFormat="false" ht="15" hidden="false" customHeight="false" outlineLevel="0" collapsed="false">
      <c r="A2452" s="3" t="s">
        <v>6117</v>
      </c>
      <c r="B2452" s="15" t="s">
        <v>5589</v>
      </c>
      <c r="C2452" s="15" t="s">
        <v>6103</v>
      </c>
      <c r="D2452" s="81" t="s">
        <v>4642</v>
      </c>
      <c r="E2452" s="3" t="s">
        <v>6118</v>
      </c>
      <c r="F2452" s="15" t="n">
        <v>0.08</v>
      </c>
      <c r="G2452" s="15" t="s">
        <v>15</v>
      </c>
      <c r="H2452" s="3" t="n">
        <v>12.75</v>
      </c>
      <c r="I2452" s="3" t="n">
        <f aca="false">H2452*(1+F2452)/0.75</f>
        <v>18.36</v>
      </c>
      <c r="J2452" s="50" t="s">
        <v>4642</v>
      </c>
    </row>
    <row r="2453" customFormat="false" ht="15" hidden="false" customHeight="false" outlineLevel="0" collapsed="false">
      <c r="A2453" s="3" t="s">
        <v>6119</v>
      </c>
      <c r="B2453" s="15" t="s">
        <v>5589</v>
      </c>
      <c r="C2453" s="15" t="s">
        <v>6103</v>
      </c>
      <c r="D2453" s="81" t="s">
        <v>4642</v>
      </c>
      <c r="E2453" s="3" t="s">
        <v>6120</v>
      </c>
      <c r="F2453" s="15" t="n">
        <v>0.08</v>
      </c>
      <c r="G2453" s="15" t="s">
        <v>15</v>
      </c>
      <c r="H2453" s="3" t="n">
        <v>12.25</v>
      </c>
      <c r="I2453" s="3" t="n">
        <f aca="false">H2453*(1+F2453)/0.75</f>
        <v>17.64</v>
      </c>
      <c r="J2453" s="50" t="s">
        <v>4642</v>
      </c>
    </row>
    <row r="2454" customFormat="false" ht="15" hidden="false" customHeight="false" outlineLevel="0" collapsed="false">
      <c r="A2454" s="3" t="s">
        <v>6121</v>
      </c>
      <c r="B2454" s="15" t="s">
        <v>5589</v>
      </c>
      <c r="C2454" s="15" t="s">
        <v>6103</v>
      </c>
      <c r="D2454" s="81" t="s">
        <v>4642</v>
      </c>
      <c r="E2454" s="3" t="s">
        <v>6122</v>
      </c>
      <c r="F2454" s="15" t="n">
        <v>0.08</v>
      </c>
      <c r="G2454" s="15" t="s">
        <v>15</v>
      </c>
      <c r="H2454" s="3" t="n">
        <v>12.25</v>
      </c>
      <c r="I2454" s="3" t="n">
        <f aca="false">H2454*(1+F2454)/0.75</f>
        <v>17.64</v>
      </c>
      <c r="J2454" s="50" t="s">
        <v>4642</v>
      </c>
    </row>
    <row r="2455" customFormat="false" ht="15" hidden="false" customHeight="false" outlineLevel="0" collapsed="false">
      <c r="A2455" s="3" t="s">
        <v>6123</v>
      </c>
      <c r="B2455" s="15" t="s">
        <v>5589</v>
      </c>
      <c r="C2455" s="15" t="s">
        <v>6103</v>
      </c>
      <c r="D2455" s="81" t="s">
        <v>4642</v>
      </c>
      <c r="E2455" s="3" t="s">
        <v>6124</v>
      </c>
      <c r="F2455" s="15" t="n">
        <v>0.08</v>
      </c>
      <c r="G2455" s="15" t="s">
        <v>15</v>
      </c>
      <c r="H2455" s="3" t="n">
        <v>12.75</v>
      </c>
      <c r="I2455" s="3" t="n">
        <f aca="false">H2455*(1+F2455)/0.75</f>
        <v>18.36</v>
      </c>
      <c r="J2455" s="50" t="s">
        <v>4642</v>
      </c>
    </row>
    <row r="2456" customFormat="false" ht="15" hidden="false" customHeight="false" outlineLevel="0" collapsed="false">
      <c r="A2456" s="3" t="s">
        <v>6125</v>
      </c>
      <c r="B2456" s="15" t="s">
        <v>5589</v>
      </c>
      <c r="C2456" s="15" t="s">
        <v>6103</v>
      </c>
      <c r="D2456" s="81" t="s">
        <v>4642</v>
      </c>
      <c r="E2456" s="3" t="s">
        <v>6126</v>
      </c>
      <c r="F2456" s="15" t="n">
        <v>0.08</v>
      </c>
      <c r="G2456" s="15" t="s">
        <v>15</v>
      </c>
      <c r="H2456" s="3" t="n">
        <v>12.75</v>
      </c>
      <c r="I2456" s="3" t="n">
        <f aca="false">H2456*(1+F2456)/0.75</f>
        <v>18.36</v>
      </c>
      <c r="J2456" s="50" t="s">
        <v>4642</v>
      </c>
    </row>
    <row r="2457" customFormat="false" ht="15" hidden="false" customHeight="false" outlineLevel="0" collapsed="false">
      <c r="A2457" s="3" t="s">
        <v>6127</v>
      </c>
      <c r="B2457" s="15" t="s">
        <v>5589</v>
      </c>
      <c r="C2457" s="15" t="s">
        <v>6103</v>
      </c>
      <c r="D2457" s="81" t="s">
        <v>4642</v>
      </c>
      <c r="E2457" s="3" t="s">
        <v>6128</v>
      </c>
      <c r="F2457" s="15" t="n">
        <v>0.08</v>
      </c>
      <c r="G2457" s="15" t="s">
        <v>15</v>
      </c>
      <c r="H2457" s="3" t="n">
        <v>13.95</v>
      </c>
      <c r="I2457" s="3" t="n">
        <f aca="false">H2457*(1+F2457)/0.75</f>
        <v>20.088</v>
      </c>
      <c r="J2457" s="50" t="s">
        <v>4642</v>
      </c>
    </row>
    <row r="2458" customFormat="false" ht="15" hidden="false" customHeight="false" outlineLevel="0" collapsed="false">
      <c r="A2458" s="3" t="s">
        <v>6129</v>
      </c>
      <c r="B2458" s="15" t="s">
        <v>5589</v>
      </c>
      <c r="C2458" s="15" t="s">
        <v>6103</v>
      </c>
      <c r="D2458" s="81" t="s">
        <v>4642</v>
      </c>
      <c r="E2458" s="3" t="s">
        <v>6130</v>
      </c>
      <c r="F2458" s="15" t="n">
        <v>0.08</v>
      </c>
      <c r="G2458" s="15" t="s">
        <v>15</v>
      </c>
      <c r="H2458" s="3" t="n">
        <v>12.25</v>
      </c>
      <c r="I2458" s="3" t="n">
        <f aca="false">H2458*(1+F2458)/0.75</f>
        <v>17.64</v>
      </c>
      <c r="J2458" s="50" t="s">
        <v>4642</v>
      </c>
    </row>
    <row r="2459" customFormat="false" ht="15" hidden="false" customHeight="false" outlineLevel="0" collapsed="false">
      <c r="A2459" s="3" t="s">
        <v>6131</v>
      </c>
      <c r="B2459" s="15" t="s">
        <v>5589</v>
      </c>
      <c r="C2459" s="15" t="s">
        <v>6103</v>
      </c>
      <c r="D2459" s="81" t="s">
        <v>4642</v>
      </c>
      <c r="E2459" s="3" t="s">
        <v>6132</v>
      </c>
      <c r="F2459" s="15" t="n">
        <v>0.08</v>
      </c>
      <c r="G2459" s="15" t="s">
        <v>15</v>
      </c>
      <c r="H2459" s="3" t="n">
        <v>12.25</v>
      </c>
      <c r="I2459" s="3" t="n">
        <f aca="false">H2459*(1+F2459)/0.75</f>
        <v>17.64</v>
      </c>
      <c r="J2459" s="50" t="s">
        <v>4642</v>
      </c>
    </row>
    <row r="2460" customFormat="false" ht="15" hidden="false" customHeight="false" outlineLevel="0" collapsed="false">
      <c r="A2460" s="3" t="s">
        <v>6133</v>
      </c>
      <c r="B2460" s="15" t="s">
        <v>5589</v>
      </c>
      <c r="C2460" s="15" t="s">
        <v>6103</v>
      </c>
      <c r="D2460" s="81" t="s">
        <v>4642</v>
      </c>
      <c r="E2460" s="3" t="s">
        <v>6134</v>
      </c>
      <c r="F2460" s="15" t="n">
        <v>0.08</v>
      </c>
      <c r="G2460" s="15" t="s">
        <v>15</v>
      </c>
      <c r="H2460" s="3" t="n">
        <v>13.95</v>
      </c>
      <c r="I2460" s="3" t="n">
        <f aca="false">H2460*(1+F2460)/0.75</f>
        <v>20.088</v>
      </c>
      <c r="J2460" s="50" t="s">
        <v>4642</v>
      </c>
    </row>
    <row r="2461" customFormat="false" ht="15" hidden="false" customHeight="false" outlineLevel="0" collapsed="false">
      <c r="A2461" s="3" t="s">
        <v>6135</v>
      </c>
      <c r="B2461" s="15" t="s">
        <v>5589</v>
      </c>
      <c r="C2461" s="15" t="s">
        <v>6103</v>
      </c>
      <c r="D2461" s="81" t="s">
        <v>4642</v>
      </c>
      <c r="E2461" s="3" t="s">
        <v>6136</v>
      </c>
      <c r="F2461" s="15" t="n">
        <v>0.08</v>
      </c>
      <c r="G2461" s="15" t="s">
        <v>15</v>
      </c>
      <c r="H2461" s="3" t="n">
        <v>12.25</v>
      </c>
      <c r="I2461" s="3" t="n">
        <f aca="false">H2461*(1+F2461)/0.75</f>
        <v>17.64</v>
      </c>
      <c r="J2461" s="50" t="s">
        <v>4642</v>
      </c>
    </row>
    <row r="2462" customFormat="false" ht="15" hidden="false" customHeight="false" outlineLevel="0" collapsed="false">
      <c r="A2462" s="3" t="s">
        <v>6137</v>
      </c>
      <c r="B2462" s="15" t="s">
        <v>5589</v>
      </c>
      <c r="C2462" s="15" t="s">
        <v>6138</v>
      </c>
      <c r="D2462" s="81" t="s">
        <v>4642</v>
      </c>
      <c r="E2462" s="3" t="s">
        <v>6139</v>
      </c>
      <c r="F2462" s="15" t="n">
        <v>0.08</v>
      </c>
      <c r="G2462" s="15" t="s">
        <v>15</v>
      </c>
      <c r="H2462" s="3" t="n">
        <v>7.5</v>
      </c>
      <c r="I2462" s="3" t="n">
        <v>9.99</v>
      </c>
      <c r="J2462" s="50" t="s">
        <v>4642</v>
      </c>
    </row>
    <row r="2463" customFormat="false" ht="15" hidden="false" customHeight="false" outlineLevel="0" collapsed="false">
      <c r="A2463" s="3" t="s">
        <v>6140</v>
      </c>
      <c r="B2463" s="15" t="s">
        <v>5589</v>
      </c>
      <c r="C2463" s="15" t="s">
        <v>6141</v>
      </c>
      <c r="D2463" s="81" t="s">
        <v>4642</v>
      </c>
      <c r="E2463" s="3" t="s">
        <v>6142</v>
      </c>
      <c r="F2463" s="15" t="n">
        <v>0.08</v>
      </c>
      <c r="G2463" s="15" t="s">
        <v>15</v>
      </c>
      <c r="H2463" s="62" t="n">
        <v>28.5</v>
      </c>
      <c r="I2463" s="62" t="n">
        <f aca="false">H2463*(1+F2463)/0.85</f>
        <v>36.2117647058824</v>
      </c>
      <c r="J2463" s="50" t="s">
        <v>4642</v>
      </c>
    </row>
    <row r="2464" customFormat="false" ht="15" hidden="false" customHeight="false" outlineLevel="0" collapsed="false">
      <c r="A2464" s="3" t="s">
        <v>6143</v>
      </c>
      <c r="B2464" s="15" t="s">
        <v>5589</v>
      </c>
      <c r="C2464" s="15" t="s">
        <v>6141</v>
      </c>
      <c r="D2464" s="81" t="s">
        <v>4642</v>
      </c>
      <c r="E2464" s="3" t="s">
        <v>6144</v>
      </c>
      <c r="F2464" s="15" t="n">
        <v>0.08</v>
      </c>
      <c r="G2464" s="15" t="s">
        <v>15</v>
      </c>
      <c r="H2464" s="62" t="n">
        <v>60</v>
      </c>
      <c r="I2464" s="62" t="n">
        <f aca="false">H2464*(1+F2464)/0.85</f>
        <v>76.2352941176471</v>
      </c>
      <c r="J2464" s="50" t="s">
        <v>4642</v>
      </c>
    </row>
    <row r="2465" customFormat="false" ht="15" hidden="false" customHeight="false" outlineLevel="0" collapsed="false">
      <c r="A2465" s="3" t="s">
        <v>6145</v>
      </c>
      <c r="B2465" s="15" t="s">
        <v>5589</v>
      </c>
      <c r="C2465" s="15" t="s">
        <v>6141</v>
      </c>
      <c r="D2465" s="81" t="s">
        <v>4642</v>
      </c>
      <c r="E2465" s="3" t="s">
        <v>6146</v>
      </c>
      <c r="F2465" s="15" t="n">
        <v>0.08</v>
      </c>
      <c r="G2465" s="15" t="s">
        <v>15</v>
      </c>
      <c r="H2465" s="62" t="n">
        <v>50</v>
      </c>
      <c r="I2465" s="62" t="n">
        <f aca="false">H2465*(1+F2465)/0.85</f>
        <v>63.5294117647059</v>
      </c>
      <c r="J2465" s="50" t="s">
        <v>4642</v>
      </c>
    </row>
    <row r="2466" customFormat="false" ht="15" hidden="false" customHeight="false" outlineLevel="0" collapsed="false">
      <c r="A2466" s="3" t="s">
        <v>6147</v>
      </c>
      <c r="B2466" s="15" t="s">
        <v>5589</v>
      </c>
      <c r="C2466" s="15" t="s">
        <v>6141</v>
      </c>
      <c r="D2466" s="81" t="s">
        <v>4642</v>
      </c>
      <c r="E2466" s="3" t="s">
        <v>6148</v>
      </c>
      <c r="F2466" s="15" t="n">
        <v>0.08</v>
      </c>
      <c r="G2466" s="15" t="s">
        <v>15</v>
      </c>
      <c r="H2466" s="62" t="n">
        <v>110</v>
      </c>
      <c r="I2466" s="62" t="n">
        <f aca="false">H2466*(1+F2466)/0.85</f>
        <v>139.764705882353</v>
      </c>
      <c r="J2466" s="50" t="s">
        <v>4642</v>
      </c>
    </row>
    <row r="2467" customFormat="false" ht="15" hidden="false" customHeight="false" outlineLevel="0" collapsed="false">
      <c r="A2467" s="3" t="s">
        <v>6149</v>
      </c>
      <c r="B2467" s="15" t="s">
        <v>5589</v>
      </c>
      <c r="C2467" s="15" t="s">
        <v>6141</v>
      </c>
      <c r="D2467" s="81" t="s">
        <v>4642</v>
      </c>
      <c r="E2467" s="3" t="s">
        <v>6150</v>
      </c>
      <c r="F2467" s="15" t="n">
        <v>0.08</v>
      </c>
      <c r="G2467" s="15" t="s">
        <v>15</v>
      </c>
      <c r="H2467" s="62" t="n">
        <v>320</v>
      </c>
      <c r="I2467" s="62" t="n">
        <f aca="false">H2467*(1+F2467)/0.85</f>
        <v>406.588235294118</v>
      </c>
      <c r="J2467" s="50" t="s">
        <v>4642</v>
      </c>
    </row>
    <row r="2468" customFormat="false" ht="15" hidden="false" customHeight="false" outlineLevel="0" collapsed="false">
      <c r="A2468" s="3" t="s">
        <v>6151</v>
      </c>
      <c r="B2468" s="15" t="s">
        <v>5589</v>
      </c>
      <c r="C2468" s="15" t="s">
        <v>6141</v>
      </c>
      <c r="D2468" s="81" t="s">
        <v>4642</v>
      </c>
      <c r="E2468" s="3" t="s">
        <v>6152</v>
      </c>
      <c r="F2468" s="15" t="n">
        <v>0.08</v>
      </c>
      <c r="G2468" s="15" t="s">
        <v>15</v>
      </c>
      <c r="H2468" s="62" t="n">
        <v>330</v>
      </c>
      <c r="I2468" s="62" t="n">
        <f aca="false">H2468*(1+F2468)/0.85</f>
        <v>419.294117647059</v>
      </c>
      <c r="J2468" s="50" t="s">
        <v>4642</v>
      </c>
    </row>
    <row r="2469" customFormat="false" ht="15" hidden="false" customHeight="false" outlineLevel="0" collapsed="false">
      <c r="A2469" s="3" t="s">
        <v>6153</v>
      </c>
      <c r="B2469" s="15" t="s">
        <v>5589</v>
      </c>
      <c r="C2469" s="15" t="s">
        <v>6154</v>
      </c>
      <c r="D2469" s="81" t="s">
        <v>4642</v>
      </c>
      <c r="E2469" s="3" t="s">
        <v>6155</v>
      </c>
      <c r="F2469" s="15" t="n">
        <v>0.08</v>
      </c>
      <c r="G2469" s="15" t="s">
        <v>15</v>
      </c>
      <c r="H2469" s="62" t="n">
        <v>9.16666666666667</v>
      </c>
      <c r="I2469" s="62" t="n">
        <v>19.99</v>
      </c>
      <c r="J2469" s="50" t="s">
        <v>4642</v>
      </c>
    </row>
    <row r="2470" customFormat="false" ht="15" hidden="false" customHeight="false" outlineLevel="0" collapsed="false">
      <c r="A2470" s="3" t="s">
        <v>6156</v>
      </c>
      <c r="B2470" s="15" t="s">
        <v>5589</v>
      </c>
      <c r="C2470" s="15" t="s">
        <v>6154</v>
      </c>
      <c r="D2470" s="81" t="s">
        <v>4642</v>
      </c>
      <c r="E2470" s="3" t="s">
        <v>6157</v>
      </c>
      <c r="F2470" s="15" t="n">
        <v>0.18</v>
      </c>
      <c r="G2470" s="15" t="s">
        <v>15</v>
      </c>
      <c r="H2470" s="62" t="n">
        <v>19.2042</v>
      </c>
      <c r="I2470" s="62" t="n">
        <f aca="false">H2470*(1+F2470)/0.8</f>
        <v>28.326195</v>
      </c>
      <c r="J2470" s="50" t="s">
        <v>4642</v>
      </c>
    </row>
    <row r="2471" customFormat="false" ht="15" hidden="false" customHeight="false" outlineLevel="0" collapsed="false">
      <c r="A2471" s="3" t="s">
        <v>6158</v>
      </c>
      <c r="B2471" s="15" t="s">
        <v>5589</v>
      </c>
      <c r="C2471" s="15" t="s">
        <v>6154</v>
      </c>
      <c r="D2471" s="81" t="s">
        <v>4642</v>
      </c>
      <c r="E2471" s="3" t="s">
        <v>6159</v>
      </c>
      <c r="F2471" s="15" t="n">
        <v>0.18</v>
      </c>
      <c r="G2471" s="15" t="s">
        <v>15</v>
      </c>
      <c r="H2471" s="3" t="n">
        <v>7.83</v>
      </c>
      <c r="I2471" s="62" t="n">
        <f aca="false">H2471*(1+F2471)/0.8</f>
        <v>11.54925</v>
      </c>
      <c r="J2471" s="50" t="s">
        <v>4642</v>
      </c>
    </row>
    <row r="2472" customFormat="false" ht="15" hidden="false" customHeight="false" outlineLevel="0" collapsed="false">
      <c r="A2472" s="3" t="s">
        <v>6160</v>
      </c>
      <c r="B2472" s="15" t="s">
        <v>6161</v>
      </c>
      <c r="C2472" s="15" t="s">
        <v>6162</v>
      </c>
      <c r="D2472" s="81" t="s">
        <v>4642</v>
      </c>
      <c r="E2472" s="3" t="s">
        <v>6163</v>
      </c>
      <c r="F2472" s="15" t="n">
        <v>0.18</v>
      </c>
      <c r="G2472" s="15" t="s">
        <v>4262</v>
      </c>
      <c r="H2472" s="3" t="n">
        <v>17.955</v>
      </c>
      <c r="I2472" s="3" t="n">
        <f aca="false">H2472*(1+F2472)/0.85</f>
        <v>24.9257647058824</v>
      </c>
      <c r="J2472" s="50" t="s">
        <v>4642</v>
      </c>
    </row>
    <row r="2473" customFormat="false" ht="15" hidden="false" customHeight="false" outlineLevel="0" collapsed="false">
      <c r="A2473" s="3" t="s">
        <v>6164</v>
      </c>
      <c r="B2473" s="15" t="s">
        <v>6161</v>
      </c>
      <c r="C2473" s="15" t="s">
        <v>6165</v>
      </c>
      <c r="D2473" s="81" t="s">
        <v>4642</v>
      </c>
      <c r="E2473" s="3" t="s">
        <v>6166</v>
      </c>
      <c r="F2473" s="3" t="n">
        <v>0.18</v>
      </c>
      <c r="G2473" s="3" t="s">
        <v>4262</v>
      </c>
      <c r="H2473" s="3" t="n">
        <v>32.58</v>
      </c>
      <c r="I2473" s="3" t="n">
        <f aca="false">H2473*(1+F2473)/0.85</f>
        <v>45.2287058823529</v>
      </c>
      <c r="J2473" s="50" t="s">
        <v>4642</v>
      </c>
    </row>
    <row r="2474" customFormat="false" ht="15" hidden="false" customHeight="false" outlineLevel="0" collapsed="false">
      <c r="A2474" s="3" t="s">
        <v>6167</v>
      </c>
      <c r="B2474" s="15" t="s">
        <v>6161</v>
      </c>
      <c r="C2474" s="15" t="s">
        <v>6165</v>
      </c>
      <c r="D2474" s="81" t="s">
        <v>4642</v>
      </c>
      <c r="E2474" s="3" t="s">
        <v>6168</v>
      </c>
      <c r="F2474" s="3" t="n">
        <v>0.18</v>
      </c>
      <c r="G2474" s="3" t="s">
        <v>4262</v>
      </c>
      <c r="H2474" s="3" t="n">
        <v>919.695</v>
      </c>
      <c r="I2474" s="3" t="n">
        <f aca="false">H2474*(1+F2474)/0.85</f>
        <v>1276.75305882353</v>
      </c>
      <c r="J2474" s="50" t="s">
        <v>4642</v>
      </c>
    </row>
    <row r="2475" customFormat="false" ht="15" hidden="false" customHeight="false" outlineLevel="0" collapsed="false">
      <c r="A2475" s="3" t="s">
        <v>6169</v>
      </c>
      <c r="B2475" s="15" t="s">
        <v>6161</v>
      </c>
      <c r="C2475" s="15" t="s">
        <v>6165</v>
      </c>
      <c r="D2475" s="81" t="s">
        <v>4642</v>
      </c>
      <c r="E2475" s="3" t="s">
        <v>6170</v>
      </c>
      <c r="F2475" s="3" t="n">
        <v>0.18</v>
      </c>
      <c r="G2475" s="3" t="s">
        <v>4262</v>
      </c>
      <c r="H2475" s="3" t="n">
        <v>70.49</v>
      </c>
      <c r="I2475" s="3" t="n">
        <f aca="false">H2475*(1+F2475)/0.85</f>
        <v>97.8567058823529</v>
      </c>
      <c r="J2475" s="50" t="s">
        <v>4642</v>
      </c>
    </row>
    <row r="2476" customFormat="false" ht="15" hidden="false" customHeight="false" outlineLevel="0" collapsed="false">
      <c r="A2476" s="3" t="s">
        <v>6171</v>
      </c>
      <c r="B2476" s="15" t="s">
        <v>6161</v>
      </c>
      <c r="C2476" s="15" t="s">
        <v>6165</v>
      </c>
      <c r="D2476" s="81" t="s">
        <v>4642</v>
      </c>
      <c r="E2476" s="3" t="s">
        <v>6172</v>
      </c>
      <c r="F2476" s="3" t="n">
        <v>0.18</v>
      </c>
      <c r="G2476" s="3" t="s">
        <v>4262</v>
      </c>
      <c r="H2476" s="3" t="n">
        <v>661.675</v>
      </c>
      <c r="I2476" s="3" t="n">
        <f aca="false">H2476*(1+F2476)/0.85</f>
        <v>918.560588235294</v>
      </c>
      <c r="J2476" s="50" t="s">
        <v>4642</v>
      </c>
    </row>
    <row r="2477" customFormat="false" ht="15" hidden="false" customHeight="false" outlineLevel="0" collapsed="false">
      <c r="A2477" s="3" t="s">
        <v>6173</v>
      </c>
      <c r="B2477" s="15" t="s">
        <v>6161</v>
      </c>
      <c r="C2477" s="15" t="s">
        <v>6165</v>
      </c>
      <c r="D2477" s="81" t="s">
        <v>4642</v>
      </c>
      <c r="E2477" s="3" t="s">
        <v>6174</v>
      </c>
      <c r="F2477" s="3" t="n">
        <v>0.18</v>
      </c>
      <c r="G2477" s="3" t="s">
        <v>4262</v>
      </c>
      <c r="H2477" s="3" t="n">
        <v>627.095</v>
      </c>
      <c r="I2477" s="3" t="n">
        <f aca="false">H2477*(1+F2477)/0.85</f>
        <v>870.555411764706</v>
      </c>
      <c r="J2477" s="50" t="s">
        <v>4642</v>
      </c>
    </row>
    <row r="2478" customFormat="false" ht="15" hidden="false" customHeight="false" outlineLevel="0" collapsed="false">
      <c r="A2478" s="3" t="s">
        <v>6175</v>
      </c>
      <c r="B2478" s="15" t="s">
        <v>6161</v>
      </c>
      <c r="C2478" s="15" t="s">
        <v>6165</v>
      </c>
      <c r="D2478" s="81" t="s">
        <v>4642</v>
      </c>
      <c r="E2478" s="3" t="s">
        <v>6176</v>
      </c>
      <c r="F2478" s="3" t="n">
        <v>0.18</v>
      </c>
      <c r="G2478" s="3" t="s">
        <v>4262</v>
      </c>
      <c r="H2478" s="3" t="n">
        <v>57.19</v>
      </c>
      <c r="I2478" s="3" t="n">
        <f aca="false">H2478*(1+F2478)/0.85</f>
        <v>79.3931764705882</v>
      </c>
      <c r="J2478" s="50" t="s">
        <v>4642</v>
      </c>
    </row>
    <row r="2479" customFormat="false" ht="15" hidden="false" customHeight="false" outlineLevel="0" collapsed="false">
      <c r="A2479" s="3" t="s">
        <v>6177</v>
      </c>
      <c r="B2479" s="15" t="s">
        <v>6161</v>
      </c>
      <c r="C2479" s="15" t="s">
        <v>6165</v>
      </c>
      <c r="D2479" s="81" t="s">
        <v>4642</v>
      </c>
      <c r="E2479" s="3" t="s">
        <v>6178</v>
      </c>
      <c r="F2479" s="3" t="n">
        <v>0.18</v>
      </c>
      <c r="G2479" s="3" t="s">
        <v>4262</v>
      </c>
      <c r="H2479" s="3" t="n">
        <v>79.8</v>
      </c>
      <c r="I2479" s="3" t="n">
        <f aca="false">H2479*(1+F2479)/0.85</f>
        <v>110.781176470588</v>
      </c>
      <c r="J2479" s="50" t="s">
        <v>4642</v>
      </c>
    </row>
    <row r="2480" customFormat="false" ht="15" hidden="false" customHeight="false" outlineLevel="0" collapsed="false">
      <c r="A2480" s="3" t="s">
        <v>6179</v>
      </c>
      <c r="B2480" s="15" t="s">
        <v>6161</v>
      </c>
      <c r="C2480" s="15" t="s">
        <v>6165</v>
      </c>
      <c r="D2480" s="81" t="s">
        <v>4642</v>
      </c>
      <c r="E2480" s="3" t="s">
        <v>6180</v>
      </c>
      <c r="F2480" s="3" t="n">
        <v>0.18</v>
      </c>
      <c r="G2480" s="3" t="s">
        <v>4262</v>
      </c>
      <c r="H2480" s="3" t="n">
        <v>396.34</v>
      </c>
      <c r="I2480" s="3" t="n">
        <f aca="false">H2480*(1+F2480)/0.85</f>
        <v>550.213176470588</v>
      </c>
      <c r="J2480" s="50" t="s">
        <v>4642</v>
      </c>
    </row>
    <row r="2481" customFormat="false" ht="15" hidden="false" customHeight="false" outlineLevel="0" collapsed="false">
      <c r="A2481" s="3" t="s">
        <v>6181</v>
      </c>
      <c r="B2481" s="15" t="s">
        <v>6161</v>
      </c>
      <c r="C2481" s="15" t="s">
        <v>6165</v>
      </c>
      <c r="D2481" s="81" t="s">
        <v>4642</v>
      </c>
      <c r="E2481" s="3" t="s">
        <v>6182</v>
      </c>
      <c r="F2481" s="3" t="n">
        <v>0.18</v>
      </c>
      <c r="G2481" s="3" t="s">
        <v>4262</v>
      </c>
      <c r="H2481" s="3" t="n">
        <v>37.24</v>
      </c>
      <c r="I2481" s="3" t="n">
        <f aca="false">H2481*(1+F2481)/0.85</f>
        <v>51.6978823529412</v>
      </c>
      <c r="J2481" s="50" t="s">
        <v>4642</v>
      </c>
    </row>
    <row r="2482" customFormat="false" ht="15" hidden="false" customHeight="false" outlineLevel="0" collapsed="false">
      <c r="A2482" s="3" t="s">
        <v>6183</v>
      </c>
      <c r="B2482" s="15" t="s">
        <v>6161</v>
      </c>
      <c r="C2482" s="15" t="s">
        <v>6165</v>
      </c>
      <c r="D2482" s="81" t="s">
        <v>4642</v>
      </c>
      <c r="E2482" s="3" t="s">
        <v>6184</v>
      </c>
      <c r="F2482" s="3" t="n">
        <v>0.18</v>
      </c>
      <c r="G2482" s="3" t="s">
        <v>4262</v>
      </c>
      <c r="H2482" s="3" t="n">
        <v>95.095</v>
      </c>
      <c r="I2482" s="3" t="n">
        <f aca="false">H2482*(1+F2482)/0.85</f>
        <v>132.014235294118</v>
      </c>
      <c r="J2482" s="50" t="s">
        <v>4642</v>
      </c>
    </row>
    <row r="2483" customFormat="false" ht="15" hidden="false" customHeight="false" outlineLevel="0" collapsed="false">
      <c r="A2483" s="3" t="s">
        <v>6185</v>
      </c>
      <c r="B2483" s="15" t="s">
        <v>6161</v>
      </c>
      <c r="C2483" s="15" t="s">
        <v>6165</v>
      </c>
      <c r="D2483" s="81" t="s">
        <v>4642</v>
      </c>
      <c r="E2483" s="3" t="s">
        <v>6186</v>
      </c>
      <c r="F2483" s="3" t="n">
        <v>0.18</v>
      </c>
      <c r="G2483" s="3" t="s">
        <v>4262</v>
      </c>
      <c r="H2483" s="3" t="n">
        <v>132.335</v>
      </c>
      <c r="I2483" s="3" t="n">
        <f aca="false">H2483*(1+F2483)/0.85</f>
        <v>183.712117647059</v>
      </c>
      <c r="J2483" s="50" t="s">
        <v>4642</v>
      </c>
    </row>
    <row r="2484" customFormat="false" ht="15" hidden="false" customHeight="false" outlineLevel="0" collapsed="false">
      <c r="A2484" s="3" t="s">
        <v>6187</v>
      </c>
      <c r="B2484" s="15" t="s">
        <v>6161</v>
      </c>
      <c r="C2484" s="15" t="s">
        <v>6188</v>
      </c>
      <c r="D2484" s="81" t="s">
        <v>4642</v>
      </c>
      <c r="E2484" s="3" t="s">
        <v>6189</v>
      </c>
      <c r="F2484" s="3" t="n">
        <v>0.18</v>
      </c>
      <c r="G2484" s="3" t="s">
        <v>4262</v>
      </c>
      <c r="H2484" s="3" t="n">
        <v>79.8</v>
      </c>
      <c r="I2484" s="3" t="n">
        <f aca="false">H2484*(1+F2484)/0.85</f>
        <v>110.781176470588</v>
      </c>
      <c r="J2484" s="50" t="s">
        <v>4642</v>
      </c>
    </row>
    <row r="2485" customFormat="false" ht="15" hidden="false" customHeight="false" outlineLevel="0" collapsed="false">
      <c r="A2485" s="3" t="s">
        <v>6190</v>
      </c>
      <c r="B2485" s="15" t="s">
        <v>6161</v>
      </c>
      <c r="C2485" s="15" t="s">
        <v>6188</v>
      </c>
      <c r="D2485" s="81" t="s">
        <v>4642</v>
      </c>
      <c r="E2485" s="3" t="s">
        <v>6191</v>
      </c>
      <c r="F2485" s="3" t="n">
        <v>0.18</v>
      </c>
      <c r="G2485" s="3" t="s">
        <v>4262</v>
      </c>
      <c r="H2485" s="3" t="n">
        <v>129.675</v>
      </c>
      <c r="I2485" s="3" t="n">
        <f aca="false">H2485*(1+F2485)/0.85</f>
        <v>180.019411764706</v>
      </c>
      <c r="J2485" s="50" t="s">
        <v>4642</v>
      </c>
    </row>
    <row r="2486" customFormat="false" ht="15" hidden="false" customHeight="false" outlineLevel="0" collapsed="false">
      <c r="A2486" s="3" t="s">
        <v>6192</v>
      </c>
      <c r="B2486" s="15" t="s">
        <v>6161</v>
      </c>
      <c r="C2486" s="15" t="s">
        <v>6188</v>
      </c>
      <c r="D2486" s="81" t="s">
        <v>4642</v>
      </c>
      <c r="E2486" s="3" t="s">
        <v>6193</v>
      </c>
      <c r="F2486" s="3" t="n">
        <v>0.18</v>
      </c>
      <c r="G2486" s="3" t="s">
        <v>4262</v>
      </c>
      <c r="H2486" s="3" t="n">
        <v>106.4</v>
      </c>
      <c r="I2486" s="3" t="n">
        <f aca="false">H2486*(1+F2486)/0.85</f>
        <v>147.708235294118</v>
      </c>
      <c r="J2486" s="50" t="s">
        <v>4642</v>
      </c>
    </row>
    <row r="2487" customFormat="false" ht="15" hidden="false" customHeight="false" outlineLevel="0" collapsed="false">
      <c r="A2487" s="3" t="s">
        <v>6194</v>
      </c>
      <c r="B2487" s="15" t="s">
        <v>6161</v>
      </c>
      <c r="C2487" s="15" t="s">
        <v>6188</v>
      </c>
      <c r="D2487" s="81" t="s">
        <v>4642</v>
      </c>
      <c r="E2487" s="3" t="s">
        <v>6195</v>
      </c>
      <c r="F2487" s="3" t="n">
        <v>0.18</v>
      </c>
      <c r="G2487" s="3" t="s">
        <v>4262</v>
      </c>
      <c r="H2487" s="3" t="n">
        <v>172.9</v>
      </c>
      <c r="I2487" s="3" t="n">
        <f aca="false">H2487*(1+F2487)/0.85</f>
        <v>240.025882352941</v>
      </c>
      <c r="J2487" s="50" t="s">
        <v>4642</v>
      </c>
    </row>
    <row r="2488" customFormat="false" ht="15" hidden="false" customHeight="false" outlineLevel="0" collapsed="false">
      <c r="A2488" s="3" t="s">
        <v>6196</v>
      </c>
      <c r="B2488" s="15" t="s">
        <v>6161</v>
      </c>
      <c r="C2488" s="15" t="s">
        <v>6188</v>
      </c>
      <c r="D2488" s="81" t="s">
        <v>4642</v>
      </c>
      <c r="E2488" s="3" t="s">
        <v>6197</v>
      </c>
      <c r="F2488" s="3" t="n">
        <v>0.18</v>
      </c>
      <c r="G2488" s="3" t="s">
        <v>4262</v>
      </c>
      <c r="H2488" s="3" t="n">
        <v>65.17</v>
      </c>
      <c r="I2488" s="3" t="n">
        <f aca="false">H2488*(1+F2488)/0.85</f>
        <v>90.4712941176471</v>
      </c>
      <c r="J2488" s="50" t="s">
        <v>4642</v>
      </c>
    </row>
    <row r="2489" customFormat="false" ht="15" hidden="false" customHeight="false" outlineLevel="0" collapsed="false">
      <c r="A2489" s="3" t="s">
        <v>6198</v>
      </c>
      <c r="B2489" s="15" t="s">
        <v>6161</v>
      </c>
      <c r="C2489" s="15" t="s">
        <v>6188</v>
      </c>
      <c r="D2489" s="81" t="s">
        <v>4642</v>
      </c>
      <c r="E2489" s="3" t="s">
        <v>6199</v>
      </c>
      <c r="F2489" s="3" t="n">
        <v>0.18</v>
      </c>
      <c r="G2489" s="3" t="s">
        <v>4262</v>
      </c>
      <c r="H2489" s="3" t="n">
        <v>79.8</v>
      </c>
      <c r="I2489" s="3" t="n">
        <f aca="false">H2489*(1+F2489)/0.85</f>
        <v>110.781176470588</v>
      </c>
      <c r="J2489" s="50" t="s">
        <v>4642</v>
      </c>
    </row>
    <row r="2490" customFormat="false" ht="15" hidden="false" customHeight="false" outlineLevel="0" collapsed="false">
      <c r="A2490" s="3" t="s">
        <v>6200</v>
      </c>
      <c r="B2490" s="15" t="s">
        <v>6161</v>
      </c>
      <c r="C2490" s="15" t="s">
        <v>6188</v>
      </c>
      <c r="D2490" s="81" t="s">
        <v>4642</v>
      </c>
      <c r="E2490" s="3" t="s">
        <v>6201</v>
      </c>
      <c r="F2490" s="3" t="n">
        <v>0.18</v>
      </c>
      <c r="G2490" s="3" t="s">
        <v>4262</v>
      </c>
      <c r="H2490" s="3" t="n">
        <v>182.875</v>
      </c>
      <c r="I2490" s="3" t="n">
        <f aca="false">H2490*(1+F2490)/0.85</f>
        <v>253.873529411765</v>
      </c>
      <c r="J2490" s="50" t="s">
        <v>4642</v>
      </c>
    </row>
    <row r="2491" customFormat="false" ht="15" hidden="false" customHeight="false" outlineLevel="0" collapsed="false">
      <c r="A2491" s="3" t="s">
        <v>6202</v>
      </c>
      <c r="B2491" s="15" t="s">
        <v>6161</v>
      </c>
      <c r="C2491" s="15" t="s">
        <v>6188</v>
      </c>
      <c r="D2491" s="81" t="s">
        <v>4642</v>
      </c>
      <c r="E2491" s="3" t="s">
        <v>6203</v>
      </c>
      <c r="F2491" s="3" t="n">
        <v>0.18</v>
      </c>
      <c r="G2491" s="3" t="s">
        <v>4262</v>
      </c>
      <c r="H2491" s="3" t="n">
        <v>43.89</v>
      </c>
      <c r="I2491" s="3" t="n">
        <f aca="false">H2491*(1+F2491)/0.85</f>
        <v>60.9296470588235</v>
      </c>
      <c r="J2491" s="50" t="s">
        <v>4642</v>
      </c>
    </row>
    <row r="2492" customFormat="false" ht="15" hidden="false" customHeight="false" outlineLevel="0" collapsed="false">
      <c r="A2492" s="3" t="s">
        <v>6204</v>
      </c>
      <c r="B2492" s="15" t="s">
        <v>6161</v>
      </c>
      <c r="C2492" s="15" t="s">
        <v>6188</v>
      </c>
      <c r="D2492" s="81" t="s">
        <v>4642</v>
      </c>
      <c r="E2492" s="3" t="s">
        <v>6205</v>
      </c>
      <c r="F2492" s="3" t="n">
        <v>0.18</v>
      </c>
      <c r="G2492" s="3" t="s">
        <v>4262</v>
      </c>
      <c r="H2492" s="3" t="n">
        <v>37.24</v>
      </c>
      <c r="I2492" s="3" t="n">
        <f aca="false">H2492*(1+F2492)/0.85</f>
        <v>51.6978823529412</v>
      </c>
      <c r="J2492" s="50" t="s">
        <v>4642</v>
      </c>
    </row>
    <row r="2493" customFormat="false" ht="15" hidden="false" customHeight="false" outlineLevel="0" collapsed="false">
      <c r="A2493" s="3" t="s">
        <v>6206</v>
      </c>
      <c r="B2493" s="15" t="s">
        <v>6161</v>
      </c>
      <c r="C2493" s="15" t="s">
        <v>6188</v>
      </c>
      <c r="D2493" s="81" t="s">
        <v>4642</v>
      </c>
      <c r="E2493" s="3" t="s">
        <v>6207</v>
      </c>
      <c r="F2493" s="3" t="n">
        <v>0.18</v>
      </c>
      <c r="G2493" s="3" t="s">
        <v>4262</v>
      </c>
      <c r="H2493" s="3" t="n">
        <v>146.3</v>
      </c>
      <c r="I2493" s="3" t="n">
        <f aca="false">H2493*(1+F2493)/0.85</f>
        <v>203.098823529412</v>
      </c>
      <c r="J2493" s="50" t="s">
        <v>4642</v>
      </c>
    </row>
    <row r="2494" customFormat="false" ht="15" hidden="false" customHeight="false" outlineLevel="0" collapsed="false">
      <c r="A2494" s="3" t="s">
        <v>6208</v>
      </c>
      <c r="B2494" s="15" t="s">
        <v>6161</v>
      </c>
      <c r="C2494" s="15" t="s">
        <v>6209</v>
      </c>
      <c r="D2494" s="81" t="s">
        <v>4642</v>
      </c>
      <c r="E2494" s="3" t="s">
        <v>6210</v>
      </c>
      <c r="F2494" s="3" t="n">
        <v>0.18</v>
      </c>
      <c r="G2494" s="3" t="s">
        <v>4262</v>
      </c>
      <c r="H2494" s="3" t="n">
        <v>45.22</v>
      </c>
      <c r="I2494" s="3" t="n">
        <f aca="false">H2494*(1+F2494)/0.85</f>
        <v>62.776</v>
      </c>
      <c r="J2494" s="50" t="s">
        <v>4642</v>
      </c>
    </row>
    <row r="2495" customFormat="false" ht="15" hidden="false" customHeight="false" outlineLevel="0" collapsed="false">
      <c r="A2495" s="3" t="s">
        <v>6211</v>
      </c>
      <c r="B2495" s="15" t="s">
        <v>6161</v>
      </c>
      <c r="C2495" s="15" t="s">
        <v>6209</v>
      </c>
      <c r="D2495" s="81" t="s">
        <v>4642</v>
      </c>
      <c r="E2495" s="3" t="s">
        <v>6212</v>
      </c>
      <c r="F2495" s="3" t="n">
        <v>0.18</v>
      </c>
      <c r="G2495" s="3" t="s">
        <v>4262</v>
      </c>
      <c r="H2495" s="3" t="n">
        <v>45.22</v>
      </c>
      <c r="I2495" s="3" t="n">
        <f aca="false">H2495*(1+F2495)/0.85</f>
        <v>62.776</v>
      </c>
      <c r="J2495" s="50" t="s">
        <v>4642</v>
      </c>
    </row>
    <row r="2496" customFormat="false" ht="15" hidden="false" customHeight="false" outlineLevel="0" collapsed="false">
      <c r="A2496" s="3" t="s">
        <v>6213</v>
      </c>
      <c r="B2496" s="15" t="s">
        <v>6161</v>
      </c>
      <c r="C2496" s="15" t="s">
        <v>6209</v>
      </c>
      <c r="D2496" s="81" t="s">
        <v>4642</v>
      </c>
      <c r="E2496" s="3" t="s">
        <v>6214</v>
      </c>
      <c r="F2496" s="3" t="n">
        <v>0.18</v>
      </c>
      <c r="G2496" s="3" t="s">
        <v>4262</v>
      </c>
      <c r="H2496" s="3" t="n">
        <v>222.11</v>
      </c>
      <c r="I2496" s="3" t="n">
        <f aca="false">H2496*(1+F2496)/0.85</f>
        <v>308.340941176471</v>
      </c>
      <c r="J2496" s="50" t="s">
        <v>4642</v>
      </c>
    </row>
    <row r="2497" customFormat="false" ht="15" hidden="false" customHeight="false" outlineLevel="0" collapsed="false">
      <c r="A2497" s="3" t="s">
        <v>6215</v>
      </c>
      <c r="B2497" s="15" t="s">
        <v>6161</v>
      </c>
      <c r="C2497" s="15" t="s">
        <v>6209</v>
      </c>
      <c r="D2497" s="81" t="s">
        <v>4642</v>
      </c>
      <c r="E2497" s="3" t="s">
        <v>6216</v>
      </c>
      <c r="F2497" s="3" t="n">
        <v>0.18</v>
      </c>
      <c r="G2497" s="3" t="s">
        <v>4262</v>
      </c>
      <c r="H2497" s="3" t="n">
        <v>103.075</v>
      </c>
      <c r="I2497" s="3" t="n">
        <f aca="false">H2497*(1+F2497)/0.85</f>
        <v>143.092352941176</v>
      </c>
      <c r="J2497" s="50" t="s">
        <v>4642</v>
      </c>
    </row>
    <row r="2498" customFormat="false" ht="15" hidden="false" customHeight="false" outlineLevel="0" collapsed="false">
      <c r="A2498" s="3" t="s">
        <v>6217</v>
      </c>
      <c r="B2498" s="15" t="s">
        <v>6161</v>
      </c>
      <c r="C2498" s="15" t="s">
        <v>6209</v>
      </c>
      <c r="D2498" s="81" t="s">
        <v>4642</v>
      </c>
      <c r="E2498" s="3" t="s">
        <v>6218</v>
      </c>
      <c r="F2498" s="3" t="n">
        <v>0.18</v>
      </c>
      <c r="G2498" s="3" t="s">
        <v>4262</v>
      </c>
      <c r="H2498" s="3" t="n">
        <v>405.65</v>
      </c>
      <c r="I2498" s="3" t="n">
        <f aca="false">H2498*(1+F2498)/0.85</f>
        <v>563.137647058824</v>
      </c>
      <c r="J2498" s="50" t="s">
        <v>4642</v>
      </c>
    </row>
    <row r="2499" customFormat="false" ht="15" hidden="false" customHeight="false" outlineLevel="0" collapsed="false">
      <c r="A2499" s="3" t="s">
        <v>6219</v>
      </c>
      <c r="B2499" s="15" t="s">
        <v>6161</v>
      </c>
      <c r="C2499" s="15" t="s">
        <v>6209</v>
      </c>
      <c r="D2499" s="81" t="s">
        <v>4642</v>
      </c>
      <c r="E2499" s="3" t="s">
        <v>6220</v>
      </c>
      <c r="F2499" s="3" t="n">
        <v>0.18</v>
      </c>
      <c r="G2499" s="3" t="s">
        <v>4262</v>
      </c>
      <c r="H2499" s="3" t="n">
        <v>76.475</v>
      </c>
      <c r="I2499" s="3" t="n">
        <f aca="false">H2499*(1+F2499)/0.85</f>
        <v>106.165294117647</v>
      </c>
      <c r="J2499" s="50" t="s">
        <v>4642</v>
      </c>
    </row>
    <row r="2500" customFormat="false" ht="15" hidden="false" customHeight="false" outlineLevel="0" collapsed="false">
      <c r="A2500" s="3" t="s">
        <v>6221</v>
      </c>
      <c r="B2500" s="15" t="s">
        <v>6161</v>
      </c>
      <c r="C2500" s="15" t="s">
        <v>6209</v>
      </c>
      <c r="D2500" s="81" t="s">
        <v>4642</v>
      </c>
      <c r="E2500" s="3" t="s">
        <v>6222</v>
      </c>
      <c r="F2500" s="3" t="n">
        <v>0.18</v>
      </c>
      <c r="G2500" s="3" t="s">
        <v>4262</v>
      </c>
      <c r="H2500" s="3" t="n">
        <v>146.3</v>
      </c>
      <c r="I2500" s="3" t="n">
        <f aca="false">H2500*(1+F2500)/0.85</f>
        <v>203.098823529412</v>
      </c>
      <c r="J2500" s="50" t="s">
        <v>4642</v>
      </c>
    </row>
    <row r="2501" customFormat="false" ht="15" hidden="false" customHeight="false" outlineLevel="0" collapsed="false">
      <c r="A2501" s="3" t="s">
        <v>6223</v>
      </c>
      <c r="B2501" s="15" t="s">
        <v>6161</v>
      </c>
      <c r="C2501" s="15" t="s">
        <v>6209</v>
      </c>
      <c r="D2501" s="81" t="s">
        <v>4642</v>
      </c>
      <c r="E2501" s="3" t="s">
        <v>6224</v>
      </c>
      <c r="F2501" s="3" t="n">
        <v>0.18</v>
      </c>
      <c r="G2501" s="3" t="s">
        <v>4262</v>
      </c>
      <c r="H2501" s="3" t="n">
        <v>259.35</v>
      </c>
      <c r="I2501" s="3" t="n">
        <f aca="false">H2501*(1+F2501)/0.85</f>
        <v>360.038823529412</v>
      </c>
      <c r="J2501" s="50" t="s">
        <v>4642</v>
      </c>
    </row>
    <row r="2502" customFormat="false" ht="15" hidden="false" customHeight="false" outlineLevel="0" collapsed="false">
      <c r="A2502" s="3" t="s">
        <v>6225</v>
      </c>
      <c r="B2502" s="15" t="s">
        <v>6161</v>
      </c>
      <c r="C2502" s="15" t="s">
        <v>6226</v>
      </c>
      <c r="D2502" s="81" t="s">
        <v>4642</v>
      </c>
      <c r="E2502" s="3" t="s">
        <v>6227</v>
      </c>
      <c r="F2502" s="3" t="n">
        <v>0.18</v>
      </c>
      <c r="G2502" s="3" t="s">
        <v>4262</v>
      </c>
      <c r="H2502" s="3" t="n">
        <v>49.875</v>
      </c>
      <c r="I2502" s="3" t="n">
        <f aca="false">H2502*(1+F2502)/0.85</f>
        <v>69.2382352941177</v>
      </c>
      <c r="J2502" s="50" t="s">
        <v>4642</v>
      </c>
    </row>
    <row r="2503" customFormat="false" ht="15" hidden="false" customHeight="false" outlineLevel="0" collapsed="false">
      <c r="A2503" s="3" t="s">
        <v>6228</v>
      </c>
      <c r="B2503" s="15" t="s">
        <v>6161</v>
      </c>
      <c r="C2503" s="15" t="s">
        <v>6226</v>
      </c>
      <c r="D2503" s="81" t="s">
        <v>4642</v>
      </c>
      <c r="E2503" s="3" t="s">
        <v>6229</v>
      </c>
      <c r="F2503" s="3" t="n">
        <v>0.18</v>
      </c>
      <c r="G2503" s="3" t="s">
        <v>4262</v>
      </c>
      <c r="H2503" s="3" t="n">
        <v>17.29</v>
      </c>
      <c r="I2503" s="3" t="n">
        <f aca="false">H2503*(1+F2503)/0.85</f>
        <v>24.0025882352941</v>
      </c>
      <c r="J2503" s="50" t="s">
        <v>4642</v>
      </c>
    </row>
    <row r="2504" customFormat="false" ht="15" hidden="false" customHeight="false" outlineLevel="0" collapsed="false">
      <c r="A2504" s="3" t="s">
        <v>6230</v>
      </c>
      <c r="B2504" s="15" t="s">
        <v>6161</v>
      </c>
      <c r="C2504" s="15" t="s">
        <v>6226</v>
      </c>
      <c r="D2504" s="81" t="s">
        <v>4642</v>
      </c>
      <c r="E2504" s="3" t="s">
        <v>6231</v>
      </c>
      <c r="F2504" s="3" t="n">
        <v>0.18</v>
      </c>
      <c r="G2504" s="3" t="s">
        <v>4262</v>
      </c>
      <c r="H2504" s="3" t="n">
        <v>67.83</v>
      </c>
      <c r="I2504" s="3" t="n">
        <f aca="false">H2504*(1+F2504)/0.85</f>
        <v>94.164</v>
      </c>
      <c r="J2504" s="50" t="s">
        <v>4642</v>
      </c>
    </row>
    <row r="2505" customFormat="false" ht="15" hidden="false" customHeight="false" outlineLevel="0" collapsed="false">
      <c r="A2505" s="3" t="s">
        <v>6232</v>
      </c>
      <c r="B2505" s="15" t="s">
        <v>6161</v>
      </c>
      <c r="C2505" s="15" t="s">
        <v>6226</v>
      </c>
      <c r="D2505" s="81" t="s">
        <v>4642</v>
      </c>
      <c r="E2505" s="3" t="s">
        <v>6233</v>
      </c>
      <c r="F2505" s="3" t="n">
        <v>0.18</v>
      </c>
      <c r="G2505" s="3" t="s">
        <v>4262</v>
      </c>
      <c r="H2505" s="3" t="n">
        <v>33.25</v>
      </c>
      <c r="I2505" s="3" t="n">
        <f aca="false">H2505*(1+F2505)/0.85</f>
        <v>46.1588235294118</v>
      </c>
      <c r="J2505" s="50" t="s">
        <v>4642</v>
      </c>
    </row>
    <row r="2506" customFormat="false" ht="15" hidden="false" customHeight="false" outlineLevel="0" collapsed="false">
      <c r="A2506" s="3" t="s">
        <v>6234</v>
      </c>
      <c r="B2506" s="15" t="s">
        <v>6161</v>
      </c>
      <c r="C2506" s="15" t="s">
        <v>6226</v>
      </c>
      <c r="D2506" s="81" t="s">
        <v>4642</v>
      </c>
      <c r="E2506" s="3" t="s">
        <v>6235</v>
      </c>
      <c r="F2506" s="3" t="n">
        <v>0.18</v>
      </c>
      <c r="G2506" s="3" t="s">
        <v>4262</v>
      </c>
      <c r="H2506" s="3" t="n">
        <v>28.525</v>
      </c>
      <c r="I2506" s="3" t="n">
        <f aca="false">H2506*(1+F2506)/0.85</f>
        <v>39.5994117647059</v>
      </c>
      <c r="J2506" s="50" t="s">
        <v>4642</v>
      </c>
    </row>
    <row r="2507" customFormat="false" ht="15" hidden="false" customHeight="false" outlineLevel="0" collapsed="false">
      <c r="A2507" s="3" t="s">
        <v>6236</v>
      </c>
      <c r="B2507" s="15" t="s">
        <v>6237</v>
      </c>
      <c r="C2507" s="15" t="s">
        <v>6238</v>
      </c>
      <c r="D2507" s="81" t="s">
        <v>4642</v>
      </c>
      <c r="E2507" s="3" t="s">
        <v>6239</v>
      </c>
      <c r="F2507" s="3" t="n">
        <v>0.18</v>
      </c>
      <c r="G2507" s="3" t="s">
        <v>15</v>
      </c>
      <c r="H2507" s="3" t="n">
        <v>299</v>
      </c>
      <c r="I2507" s="3" t="n">
        <v>419</v>
      </c>
      <c r="J2507" s="50" t="s">
        <v>4642</v>
      </c>
    </row>
    <row r="2508" customFormat="false" ht="15" hidden="false" customHeight="false" outlineLevel="0" collapsed="false">
      <c r="A2508" s="3" t="s">
        <v>6240</v>
      </c>
      <c r="B2508" s="15" t="s">
        <v>6237</v>
      </c>
      <c r="C2508" s="15" t="s">
        <v>6238</v>
      </c>
      <c r="D2508" s="81" t="s">
        <v>4642</v>
      </c>
      <c r="E2508" s="3" t="s">
        <v>6241</v>
      </c>
      <c r="F2508" s="3" t="n">
        <v>0.18</v>
      </c>
      <c r="G2508" s="3" t="s">
        <v>15</v>
      </c>
      <c r="H2508" s="3"/>
      <c r="I2508" s="3" t="n">
        <v>629.9</v>
      </c>
      <c r="J2508" s="50" t="s">
        <v>4642</v>
      </c>
    </row>
    <row r="2509" customFormat="false" ht="15" hidden="false" customHeight="false" outlineLevel="0" collapsed="false">
      <c r="A2509" s="3" t="s">
        <v>6242</v>
      </c>
      <c r="B2509" s="15" t="s">
        <v>6237</v>
      </c>
      <c r="C2509" s="15" t="s">
        <v>6238</v>
      </c>
      <c r="D2509" s="81" t="s">
        <v>4642</v>
      </c>
      <c r="E2509" s="3" t="s">
        <v>6243</v>
      </c>
      <c r="F2509" s="3" t="n">
        <v>0.18</v>
      </c>
      <c r="G2509" s="3" t="s">
        <v>15</v>
      </c>
      <c r="H2509" s="3" t="n">
        <v>90</v>
      </c>
      <c r="I2509" s="62" t="n">
        <f aca="false">H2509*(1+F2509)/0.85</f>
        <v>124.941176470588</v>
      </c>
      <c r="J2509" s="50" t="s">
        <v>4642</v>
      </c>
    </row>
    <row r="2510" customFormat="false" ht="15" hidden="false" customHeight="false" outlineLevel="0" collapsed="false">
      <c r="A2510" s="3" t="s">
        <v>6244</v>
      </c>
      <c r="B2510" s="15" t="s">
        <v>6237</v>
      </c>
      <c r="C2510" s="15" t="s">
        <v>6238</v>
      </c>
      <c r="D2510" s="81" t="s">
        <v>4642</v>
      </c>
      <c r="E2510" s="3" t="s">
        <v>6245</v>
      </c>
      <c r="F2510" s="3" t="n">
        <v>0.18</v>
      </c>
      <c r="G2510" s="3" t="s">
        <v>15</v>
      </c>
      <c r="H2510" s="3" t="n">
        <v>90</v>
      </c>
      <c r="I2510" s="62" t="n">
        <f aca="false">H2510*(1+F2510)/0.85</f>
        <v>124.941176470588</v>
      </c>
      <c r="J2510" s="50" t="s">
        <v>4642</v>
      </c>
    </row>
    <row r="2511" customFormat="false" ht="15" hidden="false" customHeight="false" outlineLevel="0" collapsed="false">
      <c r="A2511" s="3" t="s">
        <v>6246</v>
      </c>
      <c r="B2511" s="15" t="s">
        <v>6237</v>
      </c>
      <c r="C2511" s="15" t="s">
        <v>6238</v>
      </c>
      <c r="D2511" s="81" t="s">
        <v>4642</v>
      </c>
      <c r="E2511" s="3" t="s">
        <v>6247</v>
      </c>
      <c r="F2511" s="3" t="n">
        <v>0.18</v>
      </c>
      <c r="G2511" s="3" t="s">
        <v>15</v>
      </c>
      <c r="H2511" s="3" t="n">
        <v>90</v>
      </c>
      <c r="I2511" s="62" t="n">
        <f aca="false">H2511*(1+F2511)/0.85</f>
        <v>124.941176470588</v>
      </c>
      <c r="J2511" s="50" t="s">
        <v>4642</v>
      </c>
    </row>
    <row r="2512" customFormat="false" ht="15" hidden="false" customHeight="false" outlineLevel="0" collapsed="false">
      <c r="A2512" s="3" t="s">
        <v>6248</v>
      </c>
      <c r="B2512" s="15" t="s">
        <v>6237</v>
      </c>
      <c r="C2512" s="15" t="s">
        <v>6238</v>
      </c>
      <c r="D2512" s="81" t="s">
        <v>4642</v>
      </c>
      <c r="E2512" s="3" t="s">
        <v>6249</v>
      </c>
      <c r="F2512" s="3" t="n">
        <v>0.18</v>
      </c>
      <c r="G2512" s="3" t="s">
        <v>15</v>
      </c>
      <c r="H2512" s="3" t="n">
        <v>90</v>
      </c>
      <c r="I2512" s="62" t="n">
        <f aca="false">H2512*(1+F2512)/0.85</f>
        <v>124.941176470588</v>
      </c>
      <c r="J2512" s="50" t="s">
        <v>4642</v>
      </c>
    </row>
    <row r="2513" customFormat="false" ht="15" hidden="false" customHeight="false" outlineLevel="0" collapsed="false">
      <c r="A2513" s="3" t="s">
        <v>6250</v>
      </c>
      <c r="B2513" s="15" t="s">
        <v>6237</v>
      </c>
      <c r="C2513" s="15" t="s">
        <v>6238</v>
      </c>
      <c r="D2513" s="81" t="s">
        <v>4642</v>
      </c>
      <c r="E2513" s="3" t="s">
        <v>6251</v>
      </c>
      <c r="F2513" s="3" t="n">
        <v>0.18</v>
      </c>
      <c r="G2513" s="3" t="s">
        <v>15</v>
      </c>
      <c r="H2513" s="3" t="n">
        <v>90</v>
      </c>
      <c r="I2513" s="62" t="n">
        <f aca="false">H2513*(1+F2513)/0.85</f>
        <v>124.941176470588</v>
      </c>
      <c r="J2513" s="50" t="s">
        <v>4642</v>
      </c>
    </row>
    <row r="2514" customFormat="false" ht="15" hidden="false" customHeight="false" outlineLevel="0" collapsed="false">
      <c r="A2514" s="3" t="s">
        <v>6252</v>
      </c>
      <c r="B2514" s="15" t="s">
        <v>6237</v>
      </c>
      <c r="C2514" s="15" t="s">
        <v>6238</v>
      </c>
      <c r="D2514" s="81" t="s">
        <v>4642</v>
      </c>
      <c r="E2514" s="3" t="s">
        <v>6253</v>
      </c>
      <c r="F2514" s="3" t="n">
        <v>0.18</v>
      </c>
      <c r="G2514" s="3" t="s">
        <v>15</v>
      </c>
      <c r="H2514" s="3" t="n">
        <v>90</v>
      </c>
      <c r="I2514" s="62" t="n">
        <f aca="false">H2514*(1+F2514)/0.85</f>
        <v>124.941176470588</v>
      </c>
      <c r="J2514" s="50" t="s">
        <v>4642</v>
      </c>
    </row>
    <row r="2515" customFormat="false" ht="15" hidden="false" customHeight="false" outlineLevel="0" collapsed="false">
      <c r="A2515" s="3" t="s">
        <v>6254</v>
      </c>
      <c r="B2515" s="15" t="s">
        <v>6237</v>
      </c>
      <c r="C2515" s="15" t="s">
        <v>6238</v>
      </c>
      <c r="D2515" s="81" t="s">
        <v>4642</v>
      </c>
      <c r="E2515" s="3" t="s">
        <v>6255</v>
      </c>
      <c r="F2515" s="3" t="n">
        <v>0.18</v>
      </c>
      <c r="G2515" s="3" t="s">
        <v>15</v>
      </c>
      <c r="H2515" s="3" t="n">
        <v>90</v>
      </c>
      <c r="I2515" s="62" t="n">
        <f aca="false">H2515*(1+F2515)/0.85</f>
        <v>124.941176470588</v>
      </c>
      <c r="J2515" s="50" t="s">
        <v>4642</v>
      </c>
    </row>
    <row r="2516" customFormat="false" ht="15" hidden="false" customHeight="false" outlineLevel="0" collapsed="false">
      <c r="A2516" s="3" t="s">
        <v>6256</v>
      </c>
      <c r="B2516" s="15" t="s">
        <v>6237</v>
      </c>
      <c r="C2516" s="15" t="s">
        <v>6238</v>
      </c>
      <c r="D2516" s="81" t="s">
        <v>4642</v>
      </c>
      <c r="E2516" s="3" t="s">
        <v>6257</v>
      </c>
      <c r="F2516" s="3" t="n">
        <v>0.18</v>
      </c>
      <c r="G2516" s="3" t="s">
        <v>15</v>
      </c>
      <c r="H2516" s="3" t="n">
        <v>75</v>
      </c>
      <c r="I2516" s="62" t="n">
        <f aca="false">H2516*(1+F2516)/0.85</f>
        <v>104.117647058824</v>
      </c>
      <c r="J2516" s="50" t="s">
        <v>4642</v>
      </c>
    </row>
    <row r="2517" customFormat="false" ht="15" hidden="false" customHeight="false" outlineLevel="0" collapsed="false">
      <c r="A2517" s="3" t="s">
        <v>6258</v>
      </c>
      <c r="B2517" s="15" t="s">
        <v>6237</v>
      </c>
      <c r="C2517" s="15" t="s">
        <v>6238</v>
      </c>
      <c r="D2517" s="81" t="s">
        <v>4642</v>
      </c>
      <c r="E2517" s="3" t="s">
        <v>6259</v>
      </c>
      <c r="F2517" s="3" t="n">
        <v>0.18</v>
      </c>
      <c r="G2517" s="3" t="s">
        <v>15</v>
      </c>
      <c r="H2517" s="3" t="n">
        <v>75</v>
      </c>
      <c r="I2517" s="62" t="n">
        <f aca="false">H2517*(1+F2517)/0.85</f>
        <v>104.117647058824</v>
      </c>
      <c r="J2517" s="50" t="s">
        <v>4642</v>
      </c>
    </row>
    <row r="2518" customFormat="false" ht="15" hidden="false" customHeight="false" outlineLevel="0" collapsed="false">
      <c r="A2518" s="3" t="s">
        <v>6260</v>
      </c>
      <c r="B2518" s="15" t="s">
        <v>6237</v>
      </c>
      <c r="C2518" s="15" t="s">
        <v>6238</v>
      </c>
      <c r="D2518" s="81" t="s">
        <v>4642</v>
      </c>
      <c r="E2518" s="3" t="s">
        <v>6261</v>
      </c>
      <c r="F2518" s="3" t="n">
        <v>0.18</v>
      </c>
      <c r="G2518" s="3" t="s">
        <v>15</v>
      </c>
      <c r="H2518" s="3" t="n">
        <v>75</v>
      </c>
      <c r="I2518" s="62" t="n">
        <f aca="false">H2518*(1+F2518)/0.85</f>
        <v>104.117647058824</v>
      </c>
      <c r="J2518" s="50" t="s">
        <v>4642</v>
      </c>
    </row>
    <row r="2519" customFormat="false" ht="15" hidden="false" customHeight="false" outlineLevel="0" collapsed="false">
      <c r="A2519" s="3" t="s">
        <v>6262</v>
      </c>
      <c r="B2519" s="15" t="s">
        <v>6237</v>
      </c>
      <c r="C2519" s="15" t="s">
        <v>6238</v>
      </c>
      <c r="D2519" s="81" t="s">
        <v>4642</v>
      </c>
      <c r="E2519" s="3" t="s">
        <v>6263</v>
      </c>
      <c r="F2519" s="3" t="n">
        <v>0.18</v>
      </c>
      <c r="G2519" s="3" t="s">
        <v>15</v>
      </c>
      <c r="H2519" s="3" t="n">
        <v>75</v>
      </c>
      <c r="I2519" s="62" t="n">
        <f aca="false">H2519*(1+F2519)/0.85</f>
        <v>104.117647058824</v>
      </c>
      <c r="J2519" s="50" t="s">
        <v>4642</v>
      </c>
    </row>
    <row r="2520" customFormat="false" ht="15" hidden="false" customHeight="false" outlineLevel="0" collapsed="false">
      <c r="A2520" s="3" t="s">
        <v>6264</v>
      </c>
      <c r="B2520" s="15" t="s">
        <v>6237</v>
      </c>
      <c r="C2520" s="15" t="s">
        <v>6238</v>
      </c>
      <c r="D2520" s="81" t="s">
        <v>4642</v>
      </c>
      <c r="E2520" s="3" t="s">
        <v>6265</v>
      </c>
      <c r="F2520" s="3" t="n">
        <v>0.18</v>
      </c>
      <c r="G2520" s="3" t="s">
        <v>15</v>
      </c>
      <c r="H2520" s="3" t="n">
        <v>75</v>
      </c>
      <c r="I2520" s="62" t="n">
        <f aca="false">H2520*(1+F2520)/0.85</f>
        <v>104.117647058824</v>
      </c>
      <c r="J2520" s="50" t="s">
        <v>4642</v>
      </c>
    </row>
    <row r="2521" customFormat="false" ht="15" hidden="false" customHeight="false" outlineLevel="0" collapsed="false">
      <c r="A2521" s="3" t="s">
        <v>6266</v>
      </c>
      <c r="B2521" s="15" t="s">
        <v>6237</v>
      </c>
      <c r="C2521" s="15" t="s">
        <v>6238</v>
      </c>
      <c r="D2521" s="81" t="s">
        <v>4642</v>
      </c>
      <c r="E2521" s="3" t="s">
        <v>6267</v>
      </c>
      <c r="F2521" s="3" t="n">
        <v>0.18</v>
      </c>
      <c r="G2521" s="3" t="s">
        <v>15</v>
      </c>
      <c r="H2521" s="3" t="n">
        <v>75</v>
      </c>
      <c r="I2521" s="62" t="n">
        <f aca="false">H2521*(1+F2521)/0.85</f>
        <v>104.117647058824</v>
      </c>
      <c r="J2521" s="50" t="s">
        <v>4642</v>
      </c>
    </row>
    <row r="2522" customFormat="false" ht="15" hidden="false" customHeight="false" outlineLevel="0" collapsed="false">
      <c r="A2522" s="3" t="s">
        <v>6268</v>
      </c>
      <c r="B2522" s="15" t="s">
        <v>6237</v>
      </c>
      <c r="C2522" s="15" t="s">
        <v>6238</v>
      </c>
      <c r="D2522" s="81" t="s">
        <v>4642</v>
      </c>
      <c r="E2522" s="3" t="s">
        <v>6269</v>
      </c>
      <c r="F2522" s="3" t="n">
        <v>0.18</v>
      </c>
      <c r="G2522" s="3" t="s">
        <v>15</v>
      </c>
      <c r="H2522" s="3" t="n">
        <v>75</v>
      </c>
      <c r="I2522" s="62" t="n">
        <f aca="false">H2522*(1+F2522)/0.85</f>
        <v>104.117647058824</v>
      </c>
      <c r="J2522" s="50" t="s">
        <v>4642</v>
      </c>
    </row>
    <row r="2523" customFormat="false" ht="15" hidden="false" customHeight="false" outlineLevel="0" collapsed="false">
      <c r="A2523" s="3" t="s">
        <v>6270</v>
      </c>
      <c r="B2523" s="15" t="s">
        <v>6237</v>
      </c>
      <c r="C2523" s="15" t="s">
        <v>6238</v>
      </c>
      <c r="D2523" s="81" t="s">
        <v>4642</v>
      </c>
      <c r="E2523" s="3" t="s">
        <v>6271</v>
      </c>
      <c r="F2523" s="3" t="n">
        <v>0.18</v>
      </c>
      <c r="G2523" s="3" t="s">
        <v>15</v>
      </c>
      <c r="H2523" s="3" t="n">
        <v>110</v>
      </c>
      <c r="I2523" s="62" t="n">
        <f aca="false">H2523*(1+F2523)/0.85</f>
        <v>152.705882352941</v>
      </c>
      <c r="J2523" s="50" t="s">
        <v>4642</v>
      </c>
    </row>
    <row r="2524" customFormat="false" ht="15" hidden="false" customHeight="false" outlineLevel="0" collapsed="false">
      <c r="A2524" s="3" t="s">
        <v>6272</v>
      </c>
      <c r="B2524" s="15" t="s">
        <v>6237</v>
      </c>
      <c r="C2524" s="15" t="s">
        <v>6238</v>
      </c>
      <c r="D2524" s="81" t="s">
        <v>4642</v>
      </c>
      <c r="E2524" s="3" t="s">
        <v>6273</v>
      </c>
      <c r="F2524" s="3" t="n">
        <v>0.18</v>
      </c>
      <c r="G2524" s="3" t="s">
        <v>15</v>
      </c>
      <c r="H2524" s="3" t="n">
        <v>110</v>
      </c>
      <c r="I2524" s="62" t="n">
        <f aca="false">H2524*(1+F2524)/0.85</f>
        <v>152.705882352941</v>
      </c>
      <c r="J2524" s="50" t="s">
        <v>4642</v>
      </c>
    </row>
    <row r="2525" customFormat="false" ht="15" hidden="false" customHeight="false" outlineLevel="0" collapsed="false">
      <c r="A2525" s="3" t="s">
        <v>6274</v>
      </c>
      <c r="B2525" s="15" t="s">
        <v>6237</v>
      </c>
      <c r="C2525" s="15" t="s">
        <v>6238</v>
      </c>
      <c r="D2525" s="81" t="s">
        <v>4642</v>
      </c>
      <c r="E2525" s="3" t="s">
        <v>6275</v>
      </c>
      <c r="F2525" s="3" t="n">
        <v>0.18</v>
      </c>
      <c r="G2525" s="3" t="s">
        <v>15</v>
      </c>
      <c r="H2525" s="3" t="n">
        <v>110</v>
      </c>
      <c r="I2525" s="62" t="n">
        <f aca="false">H2525*(1+F2525)/0.85</f>
        <v>152.705882352941</v>
      </c>
      <c r="J2525" s="50" t="s">
        <v>4642</v>
      </c>
    </row>
    <row r="2526" customFormat="false" ht="15" hidden="false" customHeight="false" outlineLevel="0" collapsed="false">
      <c r="A2526" s="3" t="s">
        <v>6276</v>
      </c>
      <c r="B2526" s="15" t="s">
        <v>6237</v>
      </c>
      <c r="C2526" s="15" t="s">
        <v>6238</v>
      </c>
      <c r="D2526" s="81" t="s">
        <v>4642</v>
      </c>
      <c r="E2526" s="3" t="s">
        <v>6277</v>
      </c>
      <c r="F2526" s="3" t="n">
        <v>0.18</v>
      </c>
      <c r="G2526" s="3" t="s">
        <v>15</v>
      </c>
      <c r="H2526" s="3" t="n">
        <v>110</v>
      </c>
      <c r="I2526" s="62" t="n">
        <f aca="false">H2526*(1+F2526)/0.85</f>
        <v>152.705882352941</v>
      </c>
      <c r="J2526" s="50" t="s">
        <v>4642</v>
      </c>
    </row>
    <row r="2527" customFormat="false" ht="15" hidden="false" customHeight="false" outlineLevel="0" collapsed="false">
      <c r="A2527" s="3" t="s">
        <v>6278</v>
      </c>
      <c r="B2527" s="15" t="s">
        <v>6237</v>
      </c>
      <c r="C2527" s="15" t="s">
        <v>6238</v>
      </c>
      <c r="D2527" s="81" t="s">
        <v>4642</v>
      </c>
      <c r="E2527" s="3" t="s">
        <v>6279</v>
      </c>
      <c r="F2527" s="3" t="n">
        <v>0.18</v>
      </c>
      <c r="G2527" s="3" t="s">
        <v>15</v>
      </c>
      <c r="H2527" s="3" t="n">
        <v>110</v>
      </c>
      <c r="I2527" s="62" t="n">
        <f aca="false">H2527*(1+F2527)/0.85</f>
        <v>152.705882352941</v>
      </c>
      <c r="J2527" s="50" t="s">
        <v>4642</v>
      </c>
    </row>
    <row r="2528" customFormat="false" ht="15" hidden="false" customHeight="false" outlineLevel="0" collapsed="false">
      <c r="A2528" s="3" t="s">
        <v>6280</v>
      </c>
      <c r="B2528" s="15" t="s">
        <v>6237</v>
      </c>
      <c r="C2528" s="15" t="s">
        <v>6238</v>
      </c>
      <c r="D2528" s="81" t="s">
        <v>4642</v>
      </c>
      <c r="E2528" s="3" t="s">
        <v>6281</v>
      </c>
      <c r="F2528" s="3" t="n">
        <v>0.18</v>
      </c>
      <c r="G2528" s="3" t="s">
        <v>15</v>
      </c>
      <c r="H2528" s="3" t="n">
        <v>110</v>
      </c>
      <c r="I2528" s="62" t="n">
        <f aca="false">H2528*(1+F2528)/0.85</f>
        <v>152.705882352941</v>
      </c>
      <c r="J2528" s="50" t="s">
        <v>4642</v>
      </c>
    </row>
    <row r="2529" customFormat="false" ht="15" hidden="false" customHeight="false" outlineLevel="0" collapsed="false">
      <c r="A2529" s="3" t="s">
        <v>6282</v>
      </c>
      <c r="B2529" s="15" t="s">
        <v>6237</v>
      </c>
      <c r="C2529" s="15" t="s">
        <v>6238</v>
      </c>
      <c r="D2529" s="81" t="s">
        <v>4642</v>
      </c>
      <c r="E2529" s="3" t="s">
        <v>6283</v>
      </c>
      <c r="F2529" s="3" t="n">
        <v>0.18</v>
      </c>
      <c r="G2529" s="3" t="s">
        <v>15</v>
      </c>
      <c r="H2529" s="3" t="n">
        <v>110</v>
      </c>
      <c r="I2529" s="62" t="n">
        <f aca="false">H2529*(1+F2529)/0.85</f>
        <v>152.705882352941</v>
      </c>
      <c r="J2529" s="50" t="s">
        <v>4642</v>
      </c>
    </row>
    <row r="2530" customFormat="false" ht="15" hidden="false" customHeight="false" outlineLevel="0" collapsed="false">
      <c r="A2530" s="3" t="s">
        <v>6284</v>
      </c>
      <c r="B2530" s="15" t="s">
        <v>6237</v>
      </c>
      <c r="C2530" s="15" t="s">
        <v>6238</v>
      </c>
      <c r="D2530" s="81" t="s">
        <v>4642</v>
      </c>
      <c r="E2530" s="3" t="s">
        <v>6285</v>
      </c>
      <c r="F2530" s="3" t="n">
        <v>0.18</v>
      </c>
      <c r="G2530" s="3" t="s">
        <v>15</v>
      </c>
      <c r="H2530" s="3" t="n">
        <v>125</v>
      </c>
      <c r="I2530" s="62" t="n">
        <f aca="false">H2530*(1+F2530)/0.85</f>
        <v>173.529411764706</v>
      </c>
      <c r="J2530" s="50" t="s">
        <v>4642</v>
      </c>
    </row>
    <row r="2531" customFormat="false" ht="15" hidden="false" customHeight="false" outlineLevel="0" collapsed="false">
      <c r="A2531" s="3" t="s">
        <v>6286</v>
      </c>
      <c r="B2531" s="15" t="s">
        <v>6237</v>
      </c>
      <c r="C2531" s="15" t="s">
        <v>6238</v>
      </c>
      <c r="D2531" s="81" t="s">
        <v>4642</v>
      </c>
      <c r="E2531" s="3" t="s">
        <v>6287</v>
      </c>
      <c r="F2531" s="3" t="n">
        <v>0.18</v>
      </c>
      <c r="G2531" s="3" t="s">
        <v>15</v>
      </c>
      <c r="H2531" s="3" t="n">
        <v>125</v>
      </c>
      <c r="I2531" s="62" t="n">
        <f aca="false">H2531*(1+F2531)/0.85</f>
        <v>173.529411764706</v>
      </c>
      <c r="J2531" s="50" t="s">
        <v>4642</v>
      </c>
    </row>
    <row r="2532" customFormat="false" ht="15" hidden="false" customHeight="false" outlineLevel="0" collapsed="false">
      <c r="A2532" s="3" t="s">
        <v>6288</v>
      </c>
      <c r="B2532" s="15" t="s">
        <v>6237</v>
      </c>
      <c r="C2532" s="15" t="s">
        <v>6238</v>
      </c>
      <c r="D2532" s="81" t="s">
        <v>4642</v>
      </c>
      <c r="E2532" s="3" t="s">
        <v>6289</v>
      </c>
      <c r="F2532" s="3" t="n">
        <v>0.18</v>
      </c>
      <c r="G2532" s="3" t="s">
        <v>15</v>
      </c>
      <c r="H2532" s="3" t="n">
        <v>125</v>
      </c>
      <c r="I2532" s="62" t="n">
        <f aca="false">H2532*(1+F2532)/0.85</f>
        <v>173.529411764706</v>
      </c>
      <c r="J2532" s="50" t="s">
        <v>4642</v>
      </c>
    </row>
    <row r="2533" customFormat="false" ht="15" hidden="false" customHeight="false" outlineLevel="0" collapsed="false">
      <c r="A2533" s="3" t="s">
        <v>6290</v>
      </c>
      <c r="B2533" s="15" t="s">
        <v>6237</v>
      </c>
      <c r="C2533" s="15" t="s">
        <v>6238</v>
      </c>
      <c r="D2533" s="81" t="s">
        <v>4642</v>
      </c>
      <c r="E2533" s="3" t="s">
        <v>6291</v>
      </c>
      <c r="F2533" s="3" t="n">
        <v>0.18</v>
      </c>
      <c r="G2533" s="3" t="s">
        <v>15</v>
      </c>
      <c r="H2533" s="3" t="n">
        <v>125</v>
      </c>
      <c r="I2533" s="62" t="n">
        <f aca="false">H2533*(1+F2533)/0.85</f>
        <v>173.529411764706</v>
      </c>
      <c r="J2533" s="50" t="s">
        <v>4642</v>
      </c>
    </row>
    <row r="2534" customFormat="false" ht="15" hidden="false" customHeight="false" outlineLevel="0" collapsed="false">
      <c r="A2534" s="3" t="s">
        <v>6292</v>
      </c>
      <c r="B2534" s="15" t="s">
        <v>6237</v>
      </c>
      <c r="C2534" s="15" t="s">
        <v>6238</v>
      </c>
      <c r="D2534" s="81" t="s">
        <v>4642</v>
      </c>
      <c r="E2534" s="3" t="s">
        <v>6293</v>
      </c>
      <c r="F2534" s="3" t="n">
        <v>0.18</v>
      </c>
      <c r="G2534" s="3" t="s">
        <v>15</v>
      </c>
      <c r="H2534" s="3" t="n">
        <v>125</v>
      </c>
      <c r="I2534" s="62" t="n">
        <f aca="false">H2534*(1+F2534)/0.85</f>
        <v>173.529411764706</v>
      </c>
      <c r="J2534" s="50" t="s">
        <v>4642</v>
      </c>
    </row>
    <row r="2535" customFormat="false" ht="15" hidden="false" customHeight="false" outlineLevel="0" collapsed="false">
      <c r="A2535" s="3" t="s">
        <v>6294</v>
      </c>
      <c r="B2535" s="15" t="s">
        <v>6237</v>
      </c>
      <c r="C2535" s="15" t="s">
        <v>6238</v>
      </c>
      <c r="D2535" s="81" t="s">
        <v>4642</v>
      </c>
      <c r="E2535" s="3" t="s">
        <v>6295</v>
      </c>
      <c r="F2535" s="3" t="n">
        <v>0.18</v>
      </c>
      <c r="G2535" s="3" t="s">
        <v>15</v>
      </c>
      <c r="H2535" s="3" t="n">
        <v>125</v>
      </c>
      <c r="I2535" s="62" t="n">
        <f aca="false">H2535*(1+F2535)/0.85</f>
        <v>173.529411764706</v>
      </c>
      <c r="J2535" s="50" t="s">
        <v>4642</v>
      </c>
    </row>
    <row r="2536" customFormat="false" ht="15" hidden="false" customHeight="false" outlineLevel="0" collapsed="false">
      <c r="A2536" s="3" t="s">
        <v>6296</v>
      </c>
      <c r="B2536" s="15" t="s">
        <v>6237</v>
      </c>
      <c r="C2536" s="15" t="s">
        <v>6238</v>
      </c>
      <c r="D2536" s="81" t="s">
        <v>4642</v>
      </c>
      <c r="E2536" s="3" t="s">
        <v>6297</v>
      </c>
      <c r="F2536" s="3" t="n">
        <v>0.18</v>
      </c>
      <c r="G2536" s="3" t="s">
        <v>15</v>
      </c>
      <c r="H2536" s="3" t="n">
        <v>125</v>
      </c>
      <c r="I2536" s="62" t="n">
        <f aca="false">H2536*(1+F2536)/0.85</f>
        <v>173.529411764706</v>
      </c>
      <c r="J2536" s="50" t="s">
        <v>4642</v>
      </c>
    </row>
    <row r="2537" customFormat="false" ht="15" hidden="false" customHeight="false" outlineLevel="0" collapsed="false">
      <c r="A2537" s="3" t="s">
        <v>6298</v>
      </c>
      <c r="B2537" s="15" t="s">
        <v>6237</v>
      </c>
      <c r="C2537" s="15" t="s">
        <v>6238</v>
      </c>
      <c r="D2537" s="81" t="s">
        <v>4642</v>
      </c>
      <c r="E2537" s="3" t="s">
        <v>6299</v>
      </c>
      <c r="F2537" s="3" t="n">
        <v>0.18</v>
      </c>
      <c r="G2537" s="3" t="s">
        <v>15</v>
      </c>
      <c r="H2537" s="3" t="n">
        <v>80</v>
      </c>
      <c r="I2537" s="62" t="n">
        <f aca="false">H2537*(1+F2537)/0.85</f>
        <v>111.058823529412</v>
      </c>
      <c r="J2537" s="50" t="s">
        <v>4642</v>
      </c>
    </row>
    <row r="2538" customFormat="false" ht="15" hidden="false" customHeight="false" outlineLevel="0" collapsed="false">
      <c r="A2538" s="3" t="s">
        <v>6300</v>
      </c>
      <c r="B2538" s="15" t="s">
        <v>6237</v>
      </c>
      <c r="C2538" s="15" t="s">
        <v>6238</v>
      </c>
      <c r="D2538" s="81" t="s">
        <v>4642</v>
      </c>
      <c r="E2538" s="3" t="s">
        <v>6301</v>
      </c>
      <c r="F2538" s="3" t="n">
        <v>0.18</v>
      </c>
      <c r="G2538" s="3" t="s">
        <v>15</v>
      </c>
      <c r="H2538" s="3" t="n">
        <v>80</v>
      </c>
      <c r="I2538" s="62" t="n">
        <f aca="false">H2538*(1+F2538)/0.85</f>
        <v>111.058823529412</v>
      </c>
      <c r="J2538" s="50" t="s">
        <v>4642</v>
      </c>
    </row>
    <row r="2539" customFormat="false" ht="15" hidden="false" customHeight="false" outlineLevel="0" collapsed="false">
      <c r="A2539" s="3" t="s">
        <v>6302</v>
      </c>
      <c r="B2539" s="15" t="s">
        <v>6237</v>
      </c>
      <c r="C2539" s="15" t="s">
        <v>6238</v>
      </c>
      <c r="D2539" s="81" t="s">
        <v>4642</v>
      </c>
      <c r="E2539" s="3" t="s">
        <v>6303</v>
      </c>
      <c r="F2539" s="3" t="n">
        <v>0.18</v>
      </c>
      <c r="G2539" s="3" t="s">
        <v>15</v>
      </c>
      <c r="H2539" s="3" t="n">
        <v>80</v>
      </c>
      <c r="I2539" s="62" t="n">
        <f aca="false">H2539*(1+F2539)/0.85</f>
        <v>111.058823529412</v>
      </c>
      <c r="J2539" s="50" t="s">
        <v>4642</v>
      </c>
    </row>
    <row r="2540" customFormat="false" ht="15" hidden="false" customHeight="false" outlineLevel="0" collapsed="false">
      <c r="A2540" s="3" t="s">
        <v>6304</v>
      </c>
      <c r="B2540" s="15" t="s">
        <v>6237</v>
      </c>
      <c r="C2540" s="15" t="s">
        <v>6238</v>
      </c>
      <c r="D2540" s="81" t="s">
        <v>4642</v>
      </c>
      <c r="E2540" s="3" t="s">
        <v>6305</v>
      </c>
      <c r="F2540" s="3" t="n">
        <v>0.18</v>
      </c>
      <c r="G2540" s="3" t="s">
        <v>15</v>
      </c>
      <c r="H2540" s="3" t="n">
        <v>130</v>
      </c>
      <c r="I2540" s="62" t="n">
        <f aca="false">H2540*(1+F2540)/0.85</f>
        <v>180.470588235294</v>
      </c>
      <c r="J2540" s="50" t="s">
        <v>4642</v>
      </c>
    </row>
    <row r="2541" customFormat="false" ht="15" hidden="false" customHeight="false" outlineLevel="0" collapsed="false">
      <c r="A2541" s="3" t="s">
        <v>6306</v>
      </c>
      <c r="B2541" s="15" t="s">
        <v>6237</v>
      </c>
      <c r="C2541" s="15" t="s">
        <v>6238</v>
      </c>
      <c r="D2541" s="81" t="s">
        <v>4642</v>
      </c>
      <c r="E2541" s="3" t="s">
        <v>6307</v>
      </c>
      <c r="F2541" s="3" t="n">
        <v>0.18</v>
      </c>
      <c r="G2541" s="3" t="s">
        <v>15</v>
      </c>
      <c r="H2541" s="3" t="n">
        <v>130</v>
      </c>
      <c r="I2541" s="62" t="n">
        <f aca="false">H2541*(1+F2541)/0.85</f>
        <v>180.470588235294</v>
      </c>
      <c r="J2541" s="50" t="s">
        <v>4642</v>
      </c>
    </row>
    <row r="2542" customFormat="false" ht="15" hidden="false" customHeight="false" outlineLevel="0" collapsed="false">
      <c r="A2542" s="3" t="s">
        <v>6308</v>
      </c>
      <c r="B2542" s="15" t="s">
        <v>6237</v>
      </c>
      <c r="C2542" s="15" t="s">
        <v>6238</v>
      </c>
      <c r="D2542" s="81" t="s">
        <v>4642</v>
      </c>
      <c r="E2542" s="3" t="s">
        <v>6309</v>
      </c>
      <c r="F2542" s="3" t="n">
        <v>0.18</v>
      </c>
      <c r="G2542" s="3" t="s">
        <v>15</v>
      </c>
      <c r="H2542" s="3" t="n">
        <v>130</v>
      </c>
      <c r="I2542" s="62" t="n">
        <f aca="false">H2542*(1+F2542)/0.85</f>
        <v>180.470588235294</v>
      </c>
      <c r="J2542" s="50" t="s">
        <v>4642</v>
      </c>
    </row>
    <row r="2543" customFormat="false" ht="15" hidden="false" customHeight="false" outlineLevel="0" collapsed="false">
      <c r="A2543" s="3" t="s">
        <v>6310</v>
      </c>
      <c r="B2543" s="15" t="s">
        <v>6237</v>
      </c>
      <c r="C2543" s="15" t="s">
        <v>6238</v>
      </c>
      <c r="D2543" s="81" t="s">
        <v>4642</v>
      </c>
      <c r="E2543" s="3" t="s">
        <v>6311</v>
      </c>
      <c r="F2543" s="3" t="n">
        <v>0.18</v>
      </c>
      <c r="G2543" s="3" t="s">
        <v>15</v>
      </c>
      <c r="H2543" s="3" t="n">
        <v>130</v>
      </c>
      <c r="I2543" s="62" t="n">
        <f aca="false">H2543*(1+F2543)/0.85</f>
        <v>180.470588235294</v>
      </c>
      <c r="J2543" s="50" t="s">
        <v>4642</v>
      </c>
    </row>
    <row r="2544" customFormat="false" ht="15" hidden="false" customHeight="false" outlineLevel="0" collapsed="false">
      <c r="A2544" s="3" t="s">
        <v>6312</v>
      </c>
      <c r="B2544" s="15" t="s">
        <v>6237</v>
      </c>
      <c r="C2544" s="15" t="s">
        <v>6238</v>
      </c>
      <c r="D2544" s="81" t="s">
        <v>4642</v>
      </c>
      <c r="E2544" s="3" t="s">
        <v>6313</v>
      </c>
      <c r="F2544" s="3" t="n">
        <v>0.18</v>
      </c>
      <c r="G2544" s="3" t="s">
        <v>15</v>
      </c>
      <c r="H2544" s="3" t="n">
        <v>70</v>
      </c>
      <c r="I2544" s="62" t="n">
        <f aca="false">H2544*(1+F2544)/0.85</f>
        <v>97.1764705882353</v>
      </c>
      <c r="J2544" s="50" t="s">
        <v>4642</v>
      </c>
    </row>
    <row r="2545" customFormat="false" ht="15" hidden="false" customHeight="false" outlineLevel="0" collapsed="false">
      <c r="A2545" s="3" t="s">
        <v>6314</v>
      </c>
      <c r="B2545" s="15" t="s">
        <v>6237</v>
      </c>
      <c r="C2545" s="15" t="s">
        <v>6238</v>
      </c>
      <c r="D2545" s="81" t="s">
        <v>4642</v>
      </c>
      <c r="E2545" s="3" t="s">
        <v>6315</v>
      </c>
      <c r="F2545" s="3" t="n">
        <v>0.18</v>
      </c>
      <c r="G2545" s="3" t="s">
        <v>15</v>
      </c>
      <c r="H2545" s="3" t="n">
        <v>70</v>
      </c>
      <c r="I2545" s="62" t="n">
        <f aca="false">H2545*(1+F2545)/0.85</f>
        <v>97.1764705882353</v>
      </c>
      <c r="J2545" s="50" t="s">
        <v>4642</v>
      </c>
    </row>
    <row r="2546" customFormat="false" ht="15" hidden="false" customHeight="false" outlineLevel="0" collapsed="false">
      <c r="A2546" s="3" t="s">
        <v>6316</v>
      </c>
      <c r="B2546" s="15" t="s">
        <v>6237</v>
      </c>
      <c r="C2546" s="15" t="s">
        <v>6238</v>
      </c>
      <c r="D2546" s="81" t="s">
        <v>4642</v>
      </c>
      <c r="E2546" s="3" t="s">
        <v>6317</v>
      </c>
      <c r="F2546" s="3" t="n">
        <v>0.18</v>
      </c>
      <c r="G2546" s="3" t="s">
        <v>15</v>
      </c>
      <c r="H2546" s="3" t="n">
        <v>70</v>
      </c>
      <c r="I2546" s="62" t="n">
        <f aca="false">H2546*(1+F2546)/0.85</f>
        <v>97.1764705882353</v>
      </c>
      <c r="J2546" s="50" t="s">
        <v>4642</v>
      </c>
    </row>
    <row r="2547" customFormat="false" ht="15" hidden="false" customHeight="false" outlineLevel="0" collapsed="false">
      <c r="A2547" s="3" t="s">
        <v>6318</v>
      </c>
      <c r="B2547" s="15" t="s">
        <v>6237</v>
      </c>
      <c r="C2547" s="15" t="s">
        <v>6238</v>
      </c>
      <c r="D2547" s="81" t="s">
        <v>4642</v>
      </c>
      <c r="E2547" s="3" t="s">
        <v>6319</v>
      </c>
      <c r="F2547" s="3" t="n">
        <v>0.18</v>
      </c>
      <c r="G2547" s="3" t="s">
        <v>15</v>
      </c>
      <c r="H2547" s="3" t="n">
        <v>70</v>
      </c>
      <c r="I2547" s="62" t="n">
        <f aca="false">H2547*(1+F2547)/0.85</f>
        <v>97.1764705882353</v>
      </c>
      <c r="J2547" s="50" t="s">
        <v>4642</v>
      </c>
    </row>
    <row r="2548" customFormat="false" ht="15" hidden="false" customHeight="false" outlineLevel="0" collapsed="false">
      <c r="A2548" s="3" t="s">
        <v>6320</v>
      </c>
      <c r="B2548" s="15" t="s">
        <v>6237</v>
      </c>
      <c r="C2548" s="15" t="s">
        <v>6238</v>
      </c>
      <c r="D2548" s="81" t="s">
        <v>4642</v>
      </c>
      <c r="E2548" s="3" t="s">
        <v>6321</v>
      </c>
      <c r="F2548" s="3" t="n">
        <v>0.18</v>
      </c>
      <c r="G2548" s="3" t="s">
        <v>15</v>
      </c>
      <c r="H2548" s="3" t="n">
        <v>70</v>
      </c>
      <c r="I2548" s="62" t="n">
        <f aca="false">H2548*(1+F2548)/0.85</f>
        <v>97.1764705882353</v>
      </c>
      <c r="J2548" s="50" t="s">
        <v>4642</v>
      </c>
    </row>
    <row r="2549" customFormat="false" ht="15" hidden="false" customHeight="false" outlineLevel="0" collapsed="false">
      <c r="A2549" s="3" t="s">
        <v>6322</v>
      </c>
      <c r="B2549" s="15" t="s">
        <v>6237</v>
      </c>
      <c r="C2549" s="15" t="s">
        <v>6238</v>
      </c>
      <c r="D2549" s="81" t="s">
        <v>4642</v>
      </c>
      <c r="E2549" s="3" t="s">
        <v>6323</v>
      </c>
      <c r="F2549" s="3" t="n">
        <v>0.18</v>
      </c>
      <c r="G2549" s="3" t="s">
        <v>15</v>
      </c>
      <c r="H2549" s="3" t="n">
        <v>70</v>
      </c>
      <c r="I2549" s="62" t="n">
        <f aca="false">H2549*(1+F2549)/0.85</f>
        <v>97.1764705882353</v>
      </c>
      <c r="J2549" s="50" t="s">
        <v>4642</v>
      </c>
    </row>
    <row r="2550" customFormat="false" ht="15" hidden="false" customHeight="false" outlineLevel="0" collapsed="false">
      <c r="A2550" s="3" t="s">
        <v>6324</v>
      </c>
      <c r="B2550" s="15" t="s">
        <v>6237</v>
      </c>
      <c r="C2550" s="15" t="s">
        <v>6238</v>
      </c>
      <c r="D2550" s="81" t="s">
        <v>4642</v>
      </c>
      <c r="E2550" s="3" t="s">
        <v>6325</v>
      </c>
      <c r="F2550" s="3" t="n">
        <v>0.18</v>
      </c>
      <c r="G2550" s="3" t="s">
        <v>15</v>
      </c>
      <c r="H2550" s="3" t="n">
        <v>70</v>
      </c>
      <c r="I2550" s="62" t="n">
        <f aca="false">H2550*(1+F2550)/0.85</f>
        <v>97.1764705882353</v>
      </c>
      <c r="J2550" s="50" t="s">
        <v>4642</v>
      </c>
    </row>
    <row r="2551" customFormat="false" ht="15" hidden="false" customHeight="false" outlineLevel="0" collapsed="false">
      <c r="A2551" s="3" t="s">
        <v>6326</v>
      </c>
      <c r="B2551" s="15" t="s">
        <v>6237</v>
      </c>
      <c r="C2551" s="15" t="s">
        <v>6238</v>
      </c>
      <c r="D2551" s="81" t="s">
        <v>4642</v>
      </c>
      <c r="E2551" s="3" t="s">
        <v>6327</v>
      </c>
      <c r="F2551" s="3" t="n">
        <v>0.18</v>
      </c>
      <c r="G2551" s="3" t="s">
        <v>15</v>
      </c>
      <c r="H2551" s="3" t="n">
        <v>70</v>
      </c>
      <c r="I2551" s="62" t="n">
        <f aca="false">H2551*(1+F2551)/0.85</f>
        <v>97.1764705882353</v>
      </c>
      <c r="J2551" s="50" t="s">
        <v>4642</v>
      </c>
    </row>
    <row r="2552" customFormat="false" ht="15" hidden="false" customHeight="false" outlineLevel="0" collapsed="false">
      <c r="A2552" s="3" t="s">
        <v>6328</v>
      </c>
      <c r="B2552" s="15" t="s">
        <v>6237</v>
      </c>
      <c r="C2552" s="15" t="s">
        <v>6238</v>
      </c>
      <c r="D2552" s="81" t="s">
        <v>4642</v>
      </c>
      <c r="E2552" s="3" t="s">
        <v>6329</v>
      </c>
      <c r="F2552" s="3" t="n">
        <v>0.18</v>
      </c>
      <c r="G2552" s="3" t="s">
        <v>15</v>
      </c>
      <c r="H2552" s="3" t="n">
        <v>70</v>
      </c>
      <c r="I2552" s="62" t="n">
        <f aca="false">H2552*(1+F2552)/0.85</f>
        <v>97.1764705882353</v>
      </c>
      <c r="J2552" s="50" t="s">
        <v>4642</v>
      </c>
    </row>
    <row r="2553" customFormat="false" ht="15" hidden="false" customHeight="false" outlineLevel="0" collapsed="false">
      <c r="A2553" s="3" t="s">
        <v>6330</v>
      </c>
      <c r="B2553" s="15" t="s">
        <v>6237</v>
      </c>
      <c r="C2553" s="15" t="s">
        <v>6238</v>
      </c>
      <c r="D2553" s="81" t="s">
        <v>4642</v>
      </c>
      <c r="E2553" s="3" t="s">
        <v>6331</v>
      </c>
      <c r="F2553" s="3" t="n">
        <v>0.18</v>
      </c>
      <c r="G2553" s="3" t="s">
        <v>15</v>
      </c>
      <c r="H2553" s="3" t="n">
        <v>70</v>
      </c>
      <c r="I2553" s="62" t="n">
        <f aca="false">H2553*(1+F2553)/0.85</f>
        <v>97.1764705882353</v>
      </c>
      <c r="J2553" s="50" t="s">
        <v>4642</v>
      </c>
    </row>
    <row r="2554" customFormat="false" ht="15" hidden="false" customHeight="false" outlineLevel="0" collapsed="false">
      <c r="A2554" s="3" t="s">
        <v>6332</v>
      </c>
      <c r="B2554" s="15" t="s">
        <v>6237</v>
      </c>
      <c r="C2554" s="15" t="s">
        <v>6238</v>
      </c>
      <c r="D2554" s="81" t="s">
        <v>4642</v>
      </c>
      <c r="E2554" s="3" t="s">
        <v>6333</v>
      </c>
      <c r="F2554" s="3" t="n">
        <v>0.18</v>
      </c>
      <c r="G2554" s="3" t="s">
        <v>15</v>
      </c>
      <c r="H2554" s="3" t="n">
        <v>70</v>
      </c>
      <c r="I2554" s="62" t="n">
        <f aca="false">H2554*(1+F2554)/0.85</f>
        <v>97.1764705882353</v>
      </c>
      <c r="J2554" s="50" t="s">
        <v>4642</v>
      </c>
    </row>
    <row r="2555" customFormat="false" ht="15" hidden="false" customHeight="false" outlineLevel="0" collapsed="false">
      <c r="A2555" s="3" t="s">
        <v>6334</v>
      </c>
      <c r="B2555" s="15" t="s">
        <v>6237</v>
      </c>
      <c r="C2555" s="15" t="s">
        <v>6238</v>
      </c>
      <c r="D2555" s="81" t="s">
        <v>4642</v>
      </c>
      <c r="E2555" s="3" t="s">
        <v>6335</v>
      </c>
      <c r="F2555" s="3" t="n">
        <v>0.18</v>
      </c>
      <c r="G2555" s="3" t="s">
        <v>15</v>
      </c>
      <c r="H2555" s="3" t="n">
        <v>70</v>
      </c>
      <c r="I2555" s="62" t="n">
        <f aca="false">H2555*(1+F2555)/0.85</f>
        <v>97.1764705882353</v>
      </c>
      <c r="J2555" s="50" t="s">
        <v>4642</v>
      </c>
    </row>
    <row r="2556" customFormat="false" ht="15" hidden="false" customHeight="false" outlineLevel="0" collapsed="false">
      <c r="A2556" s="3" t="s">
        <v>6336</v>
      </c>
      <c r="B2556" s="15" t="s">
        <v>6237</v>
      </c>
      <c r="C2556" s="15" t="s">
        <v>6238</v>
      </c>
      <c r="D2556" s="81" t="s">
        <v>4642</v>
      </c>
      <c r="E2556" s="3" t="s">
        <v>6337</v>
      </c>
      <c r="F2556" s="3" t="n">
        <v>0.18</v>
      </c>
      <c r="G2556" s="3" t="s">
        <v>15</v>
      </c>
      <c r="H2556" s="3" t="n">
        <v>85</v>
      </c>
      <c r="I2556" s="62" t="n">
        <f aca="false">H2556*(1+F2556)/0.85</f>
        <v>118</v>
      </c>
      <c r="J2556" s="50" t="s">
        <v>4642</v>
      </c>
    </row>
    <row r="2557" customFormat="false" ht="15" hidden="false" customHeight="false" outlineLevel="0" collapsed="false">
      <c r="A2557" s="3" t="s">
        <v>6338</v>
      </c>
      <c r="B2557" s="15" t="s">
        <v>6237</v>
      </c>
      <c r="C2557" s="15" t="s">
        <v>6238</v>
      </c>
      <c r="D2557" s="81" t="s">
        <v>4642</v>
      </c>
      <c r="E2557" s="3" t="s">
        <v>6339</v>
      </c>
      <c r="F2557" s="3" t="n">
        <v>0.18</v>
      </c>
      <c r="G2557" s="3" t="s">
        <v>15</v>
      </c>
      <c r="H2557" s="3" t="n">
        <v>85</v>
      </c>
      <c r="I2557" s="62" t="n">
        <f aca="false">H2557*(1+F2557)/0.85</f>
        <v>118</v>
      </c>
      <c r="J2557" s="50" t="s">
        <v>4642</v>
      </c>
    </row>
    <row r="2558" customFormat="false" ht="15" hidden="false" customHeight="false" outlineLevel="0" collapsed="false">
      <c r="A2558" s="3" t="s">
        <v>6340</v>
      </c>
      <c r="B2558" s="15" t="s">
        <v>6237</v>
      </c>
      <c r="C2558" s="15" t="s">
        <v>6238</v>
      </c>
      <c r="D2558" s="81" t="s">
        <v>4642</v>
      </c>
      <c r="E2558" s="3" t="s">
        <v>6341</v>
      </c>
      <c r="F2558" s="3" t="n">
        <v>0.18</v>
      </c>
      <c r="G2558" s="3" t="s">
        <v>15</v>
      </c>
      <c r="H2558" s="3" t="n">
        <v>85</v>
      </c>
      <c r="I2558" s="62" t="n">
        <f aca="false">H2558*(1+F2558)/0.85</f>
        <v>118</v>
      </c>
      <c r="J2558" s="50" t="s">
        <v>4642</v>
      </c>
    </row>
    <row r="2559" customFormat="false" ht="15" hidden="false" customHeight="false" outlineLevel="0" collapsed="false">
      <c r="A2559" s="3" t="s">
        <v>6342</v>
      </c>
      <c r="B2559" s="15" t="s">
        <v>6237</v>
      </c>
      <c r="C2559" s="15" t="s">
        <v>6238</v>
      </c>
      <c r="D2559" s="81" t="s">
        <v>4642</v>
      </c>
      <c r="E2559" s="3" t="s">
        <v>6343</v>
      </c>
      <c r="F2559" s="3" t="n">
        <v>0.18</v>
      </c>
      <c r="G2559" s="3" t="s">
        <v>15</v>
      </c>
      <c r="H2559" s="3" t="n">
        <v>85</v>
      </c>
      <c r="I2559" s="62" t="n">
        <f aca="false">H2559*(1+F2559)/0.85</f>
        <v>118</v>
      </c>
      <c r="J2559" s="50" t="s">
        <v>4642</v>
      </c>
    </row>
    <row r="2560" customFormat="false" ht="15" hidden="false" customHeight="false" outlineLevel="0" collapsed="false">
      <c r="A2560" s="3" t="s">
        <v>6344</v>
      </c>
      <c r="B2560" s="15" t="s">
        <v>6237</v>
      </c>
      <c r="C2560" s="15" t="s">
        <v>6238</v>
      </c>
      <c r="D2560" s="81" t="s">
        <v>4642</v>
      </c>
      <c r="E2560" s="3" t="s">
        <v>6345</v>
      </c>
      <c r="F2560" s="3" t="n">
        <v>0.18</v>
      </c>
      <c r="G2560" s="3" t="s">
        <v>15</v>
      </c>
      <c r="H2560" s="3" t="n">
        <v>85</v>
      </c>
      <c r="I2560" s="62" t="n">
        <f aca="false">H2560*(1+F2560)/0.85</f>
        <v>118</v>
      </c>
      <c r="J2560" s="50" t="s">
        <v>4642</v>
      </c>
    </row>
    <row r="2561" customFormat="false" ht="15" hidden="false" customHeight="false" outlineLevel="0" collapsed="false">
      <c r="A2561" s="3" t="s">
        <v>6346</v>
      </c>
      <c r="B2561" s="15" t="s">
        <v>6237</v>
      </c>
      <c r="C2561" s="15" t="s">
        <v>6238</v>
      </c>
      <c r="D2561" s="81" t="s">
        <v>4642</v>
      </c>
      <c r="E2561" s="3" t="s">
        <v>6347</v>
      </c>
      <c r="F2561" s="3" t="n">
        <v>0.18</v>
      </c>
      <c r="G2561" s="3" t="s">
        <v>15</v>
      </c>
      <c r="H2561" s="3" t="n">
        <v>85</v>
      </c>
      <c r="I2561" s="62" t="n">
        <f aca="false">H2561*(1+F2561)/0.85</f>
        <v>118</v>
      </c>
      <c r="J2561" s="50" t="s">
        <v>4642</v>
      </c>
    </row>
    <row r="2562" customFormat="false" ht="15" hidden="false" customHeight="false" outlineLevel="0" collapsed="false">
      <c r="A2562" s="3" t="s">
        <v>6348</v>
      </c>
      <c r="B2562" s="15" t="s">
        <v>6237</v>
      </c>
      <c r="C2562" s="15" t="s">
        <v>6238</v>
      </c>
      <c r="D2562" s="81" t="s">
        <v>4642</v>
      </c>
      <c r="E2562" s="3" t="s">
        <v>6349</v>
      </c>
      <c r="F2562" s="3" t="n">
        <v>0.18</v>
      </c>
      <c r="G2562" s="3" t="s">
        <v>15</v>
      </c>
      <c r="H2562" s="3" t="n">
        <v>85</v>
      </c>
      <c r="I2562" s="62" t="n">
        <f aca="false">H2562*(1+F2562)/0.85</f>
        <v>118</v>
      </c>
      <c r="J2562" s="50" t="s">
        <v>4642</v>
      </c>
    </row>
    <row r="2563" customFormat="false" ht="15" hidden="false" customHeight="false" outlineLevel="0" collapsed="false">
      <c r="A2563" s="3" t="s">
        <v>6350</v>
      </c>
      <c r="B2563" s="15" t="s">
        <v>6237</v>
      </c>
      <c r="C2563" s="15" t="s">
        <v>6238</v>
      </c>
      <c r="D2563" s="81" t="s">
        <v>4642</v>
      </c>
      <c r="E2563" s="3" t="s">
        <v>6351</v>
      </c>
      <c r="F2563" s="3" t="n">
        <v>0.18</v>
      </c>
      <c r="G2563" s="3" t="s">
        <v>15</v>
      </c>
      <c r="H2563" s="3" t="n">
        <v>85</v>
      </c>
      <c r="I2563" s="62" t="n">
        <f aca="false">H2563*(1+F2563)/0.85</f>
        <v>118</v>
      </c>
      <c r="J2563" s="50" t="s">
        <v>4642</v>
      </c>
    </row>
    <row r="2564" customFormat="false" ht="15" hidden="false" customHeight="false" outlineLevel="0" collapsed="false">
      <c r="A2564" s="3" t="s">
        <v>6352</v>
      </c>
      <c r="B2564" s="15" t="s">
        <v>6237</v>
      </c>
      <c r="C2564" s="15" t="s">
        <v>6238</v>
      </c>
      <c r="D2564" s="81" t="s">
        <v>4642</v>
      </c>
      <c r="E2564" s="3" t="s">
        <v>6353</v>
      </c>
      <c r="F2564" s="3" t="n">
        <v>0.18</v>
      </c>
      <c r="G2564" s="3" t="s">
        <v>15</v>
      </c>
      <c r="H2564" s="3" t="n">
        <v>85</v>
      </c>
      <c r="I2564" s="62" t="n">
        <f aca="false">H2564*(1+F2564)/0.85</f>
        <v>118</v>
      </c>
      <c r="J2564" s="50" t="s">
        <v>4642</v>
      </c>
    </row>
    <row r="2565" customFormat="false" ht="15" hidden="false" customHeight="false" outlineLevel="0" collapsed="false">
      <c r="A2565" s="3" t="s">
        <v>6354</v>
      </c>
      <c r="B2565" s="15" t="s">
        <v>6237</v>
      </c>
      <c r="C2565" s="15" t="s">
        <v>6238</v>
      </c>
      <c r="D2565" s="81" t="s">
        <v>4642</v>
      </c>
      <c r="E2565" s="3" t="s">
        <v>6355</v>
      </c>
      <c r="F2565" s="3" t="n">
        <v>0.18</v>
      </c>
      <c r="G2565" s="3" t="s">
        <v>15</v>
      </c>
      <c r="H2565" s="3" t="n">
        <v>85</v>
      </c>
      <c r="I2565" s="62" t="n">
        <f aca="false">H2565*(1+F2565)/0.85</f>
        <v>118</v>
      </c>
      <c r="J2565" s="50" t="s">
        <v>4642</v>
      </c>
    </row>
    <row r="2566" customFormat="false" ht="15" hidden="false" customHeight="false" outlineLevel="0" collapsed="false">
      <c r="A2566" s="3" t="s">
        <v>6356</v>
      </c>
      <c r="B2566" s="15" t="s">
        <v>6237</v>
      </c>
      <c r="C2566" s="15" t="s">
        <v>6238</v>
      </c>
      <c r="D2566" s="81" t="s">
        <v>4642</v>
      </c>
      <c r="E2566" s="3" t="s">
        <v>6357</v>
      </c>
      <c r="F2566" s="3" t="n">
        <v>0.18</v>
      </c>
      <c r="G2566" s="3" t="s">
        <v>15</v>
      </c>
      <c r="H2566" s="3" t="n">
        <v>210</v>
      </c>
      <c r="I2566" s="62" t="n">
        <f aca="false">H2566*(1+F2566)/0.85</f>
        <v>291.529411764706</v>
      </c>
      <c r="J2566" s="50" t="s">
        <v>4642</v>
      </c>
    </row>
    <row r="2567" customFormat="false" ht="15" hidden="false" customHeight="false" outlineLevel="0" collapsed="false">
      <c r="A2567" s="3" t="s">
        <v>6358</v>
      </c>
      <c r="B2567" s="15" t="s">
        <v>6237</v>
      </c>
      <c r="C2567" s="15" t="s">
        <v>6238</v>
      </c>
      <c r="D2567" s="81" t="s">
        <v>4642</v>
      </c>
      <c r="E2567" s="3" t="s">
        <v>6359</v>
      </c>
      <c r="F2567" s="3" t="n">
        <v>0.18</v>
      </c>
      <c r="G2567" s="3" t="s">
        <v>15</v>
      </c>
      <c r="H2567" s="3" t="n">
        <v>210</v>
      </c>
      <c r="I2567" s="62" t="n">
        <f aca="false">H2567*(1+F2567)/0.85</f>
        <v>291.529411764706</v>
      </c>
      <c r="J2567" s="50" t="s">
        <v>4642</v>
      </c>
    </row>
    <row r="2568" customFormat="false" ht="15" hidden="false" customHeight="false" outlineLevel="0" collapsed="false">
      <c r="A2568" s="3" t="s">
        <v>6360</v>
      </c>
      <c r="B2568" s="15" t="s">
        <v>6237</v>
      </c>
      <c r="C2568" s="15" t="s">
        <v>6238</v>
      </c>
      <c r="D2568" s="81" t="s">
        <v>4642</v>
      </c>
      <c r="E2568" s="3" t="s">
        <v>6361</v>
      </c>
      <c r="F2568" s="3" t="n">
        <v>0.18</v>
      </c>
      <c r="G2568" s="3" t="s">
        <v>15</v>
      </c>
      <c r="H2568" s="3" t="n">
        <v>210</v>
      </c>
      <c r="I2568" s="62" t="n">
        <f aca="false">H2568*(1+F2568)/0.85</f>
        <v>291.529411764706</v>
      </c>
      <c r="J2568" s="50" t="s">
        <v>4642</v>
      </c>
    </row>
    <row r="2569" customFormat="false" ht="15" hidden="false" customHeight="false" outlineLevel="0" collapsed="false">
      <c r="A2569" s="3" t="s">
        <v>6362</v>
      </c>
      <c r="B2569" s="15" t="s">
        <v>6237</v>
      </c>
      <c r="C2569" s="15" t="s">
        <v>6238</v>
      </c>
      <c r="D2569" s="81" t="s">
        <v>4642</v>
      </c>
      <c r="E2569" s="3" t="s">
        <v>6363</v>
      </c>
      <c r="F2569" s="3" t="n">
        <v>0.18</v>
      </c>
      <c r="G2569" s="3" t="s">
        <v>15</v>
      </c>
      <c r="H2569" s="3" t="n">
        <v>210</v>
      </c>
      <c r="I2569" s="62" t="n">
        <f aca="false">H2569*(1+F2569)/0.85</f>
        <v>291.529411764706</v>
      </c>
      <c r="J2569" s="50" t="s">
        <v>4642</v>
      </c>
    </row>
    <row r="2570" customFormat="false" ht="15" hidden="false" customHeight="false" outlineLevel="0" collapsed="false">
      <c r="A2570" s="3" t="s">
        <v>6364</v>
      </c>
      <c r="B2570" s="15" t="s">
        <v>6237</v>
      </c>
      <c r="C2570" s="15" t="s">
        <v>6238</v>
      </c>
      <c r="D2570" s="81" t="s">
        <v>4642</v>
      </c>
      <c r="E2570" s="3" t="s">
        <v>6365</v>
      </c>
      <c r="F2570" s="3" t="n">
        <v>0.18</v>
      </c>
      <c r="G2570" s="3" t="s">
        <v>15</v>
      </c>
      <c r="H2570" s="3" t="n">
        <v>210</v>
      </c>
      <c r="I2570" s="62" t="n">
        <f aca="false">H2570*(1+F2570)/0.85</f>
        <v>291.529411764706</v>
      </c>
      <c r="J2570" s="50" t="s">
        <v>4642</v>
      </c>
    </row>
    <row r="2571" customFormat="false" ht="15" hidden="false" customHeight="false" outlineLevel="0" collapsed="false">
      <c r="A2571" s="3" t="s">
        <v>6366</v>
      </c>
      <c r="B2571" s="15" t="s">
        <v>6237</v>
      </c>
      <c r="C2571" s="15" t="s">
        <v>6238</v>
      </c>
      <c r="D2571" s="81" t="s">
        <v>4642</v>
      </c>
      <c r="E2571" s="3" t="s">
        <v>6367</v>
      </c>
      <c r="F2571" s="3" t="n">
        <v>0.18</v>
      </c>
      <c r="G2571" s="3" t="s">
        <v>15</v>
      </c>
      <c r="H2571" s="3" t="n">
        <v>210</v>
      </c>
      <c r="I2571" s="62" t="n">
        <f aca="false">H2571*(1+F2571)/0.85</f>
        <v>291.529411764706</v>
      </c>
      <c r="J2571" s="50" t="s">
        <v>4642</v>
      </c>
    </row>
    <row r="2572" customFormat="false" ht="15" hidden="false" customHeight="false" outlineLevel="0" collapsed="false">
      <c r="A2572" s="3" t="s">
        <v>6368</v>
      </c>
      <c r="B2572" s="15" t="s">
        <v>6237</v>
      </c>
      <c r="C2572" s="15" t="s">
        <v>6238</v>
      </c>
      <c r="D2572" s="81" t="s">
        <v>4642</v>
      </c>
      <c r="E2572" s="3" t="s">
        <v>6369</v>
      </c>
      <c r="F2572" s="3" t="n">
        <v>0.18</v>
      </c>
      <c r="G2572" s="3" t="s">
        <v>15</v>
      </c>
      <c r="H2572" s="3" t="n">
        <v>210</v>
      </c>
      <c r="I2572" s="62" t="n">
        <f aca="false">H2572*(1+F2572)/0.85</f>
        <v>291.529411764706</v>
      </c>
      <c r="J2572" s="50" t="s">
        <v>4642</v>
      </c>
    </row>
    <row r="2573" customFormat="false" ht="15" hidden="false" customHeight="false" outlineLevel="0" collapsed="false">
      <c r="A2573" s="3" t="s">
        <v>6370</v>
      </c>
      <c r="B2573" s="15" t="s">
        <v>6237</v>
      </c>
      <c r="C2573" s="15" t="s">
        <v>6238</v>
      </c>
      <c r="D2573" s="81" t="s">
        <v>4642</v>
      </c>
      <c r="E2573" s="3" t="s">
        <v>6371</v>
      </c>
      <c r="F2573" s="3" t="n">
        <v>0.18</v>
      </c>
      <c r="G2573" s="3" t="s">
        <v>15</v>
      </c>
      <c r="H2573" s="3" t="n">
        <v>210</v>
      </c>
      <c r="I2573" s="62" t="n">
        <f aca="false">H2573*(1+F2573)/0.85</f>
        <v>291.529411764706</v>
      </c>
      <c r="J2573" s="50" t="s">
        <v>4642</v>
      </c>
    </row>
    <row r="2574" customFormat="false" ht="15" hidden="false" customHeight="false" outlineLevel="0" collapsed="false">
      <c r="A2574" s="3" t="s">
        <v>6372</v>
      </c>
      <c r="B2574" s="15" t="s">
        <v>6237</v>
      </c>
      <c r="C2574" s="15" t="s">
        <v>6238</v>
      </c>
      <c r="D2574" s="81" t="s">
        <v>4642</v>
      </c>
      <c r="E2574" s="3" t="s">
        <v>6373</v>
      </c>
      <c r="F2574" s="3" t="n">
        <v>0.18</v>
      </c>
      <c r="G2574" s="3" t="s">
        <v>15</v>
      </c>
      <c r="H2574" s="3" t="n">
        <v>155</v>
      </c>
      <c r="I2574" s="62" t="n">
        <f aca="false">H2574*(1+F2574)/0.85</f>
        <v>215.176470588235</v>
      </c>
      <c r="J2574" s="50" t="s">
        <v>4642</v>
      </c>
    </row>
    <row r="2575" customFormat="false" ht="15" hidden="false" customHeight="false" outlineLevel="0" collapsed="false">
      <c r="A2575" s="3" t="s">
        <v>6374</v>
      </c>
      <c r="B2575" s="15" t="s">
        <v>6237</v>
      </c>
      <c r="C2575" s="15" t="s">
        <v>6238</v>
      </c>
      <c r="D2575" s="81" t="s">
        <v>4642</v>
      </c>
      <c r="E2575" s="3" t="s">
        <v>6375</v>
      </c>
      <c r="F2575" s="3" t="n">
        <v>0.18</v>
      </c>
      <c r="G2575" s="3" t="s">
        <v>15</v>
      </c>
      <c r="H2575" s="3" t="n">
        <v>155</v>
      </c>
      <c r="I2575" s="62" t="n">
        <f aca="false">H2575*(1+F2575)/0.85</f>
        <v>215.176470588235</v>
      </c>
      <c r="J2575" s="50" t="s">
        <v>4642</v>
      </c>
    </row>
    <row r="2576" customFormat="false" ht="15" hidden="false" customHeight="false" outlineLevel="0" collapsed="false">
      <c r="A2576" s="3" t="s">
        <v>6376</v>
      </c>
      <c r="B2576" s="15" t="s">
        <v>6237</v>
      </c>
      <c r="C2576" s="15" t="s">
        <v>6238</v>
      </c>
      <c r="D2576" s="81" t="s">
        <v>4642</v>
      </c>
      <c r="E2576" s="3" t="s">
        <v>6377</v>
      </c>
      <c r="F2576" s="3" t="n">
        <v>0.18</v>
      </c>
      <c r="G2576" s="3" t="s">
        <v>15</v>
      </c>
      <c r="H2576" s="3" t="n">
        <v>155</v>
      </c>
      <c r="I2576" s="62" t="n">
        <f aca="false">H2576*(1+F2576)/0.85</f>
        <v>215.176470588235</v>
      </c>
      <c r="J2576" s="50" t="s">
        <v>4642</v>
      </c>
    </row>
    <row r="2577" customFormat="false" ht="15" hidden="false" customHeight="false" outlineLevel="0" collapsed="false">
      <c r="A2577" s="3" t="s">
        <v>6378</v>
      </c>
      <c r="B2577" s="15" t="s">
        <v>6237</v>
      </c>
      <c r="C2577" s="15" t="s">
        <v>6238</v>
      </c>
      <c r="D2577" s="81" t="s">
        <v>4642</v>
      </c>
      <c r="E2577" s="3" t="s">
        <v>6379</v>
      </c>
      <c r="F2577" s="3" t="n">
        <v>0.18</v>
      </c>
      <c r="G2577" s="3" t="s">
        <v>15</v>
      </c>
      <c r="H2577" s="3" t="n">
        <v>155</v>
      </c>
      <c r="I2577" s="62" t="n">
        <f aca="false">H2577*(1+F2577)/0.85</f>
        <v>215.176470588235</v>
      </c>
      <c r="J2577" s="50" t="s">
        <v>4642</v>
      </c>
    </row>
    <row r="2578" customFormat="false" ht="15" hidden="false" customHeight="false" outlineLevel="0" collapsed="false">
      <c r="A2578" s="3" t="s">
        <v>6380</v>
      </c>
      <c r="B2578" s="15" t="s">
        <v>6237</v>
      </c>
      <c r="C2578" s="15" t="s">
        <v>6238</v>
      </c>
      <c r="D2578" s="81" t="s">
        <v>4642</v>
      </c>
      <c r="E2578" s="3" t="s">
        <v>6381</v>
      </c>
      <c r="F2578" s="3" t="n">
        <v>0.18</v>
      </c>
      <c r="G2578" s="3" t="s">
        <v>15</v>
      </c>
      <c r="H2578" s="3" t="n">
        <v>155</v>
      </c>
      <c r="I2578" s="62" t="n">
        <f aca="false">H2578*(1+F2578)/0.85</f>
        <v>215.176470588235</v>
      </c>
      <c r="J2578" s="50" t="s">
        <v>4642</v>
      </c>
    </row>
    <row r="2579" customFormat="false" ht="15" hidden="false" customHeight="false" outlineLevel="0" collapsed="false">
      <c r="A2579" s="3" t="s">
        <v>6382</v>
      </c>
      <c r="B2579" s="15" t="s">
        <v>6237</v>
      </c>
      <c r="C2579" s="15" t="s">
        <v>6238</v>
      </c>
      <c r="D2579" s="81" t="s">
        <v>4642</v>
      </c>
      <c r="E2579" s="3" t="s">
        <v>6383</v>
      </c>
      <c r="F2579" s="3" t="n">
        <v>0.18</v>
      </c>
      <c r="G2579" s="3" t="s">
        <v>15</v>
      </c>
      <c r="H2579" s="3" t="n">
        <v>155</v>
      </c>
      <c r="I2579" s="62" t="n">
        <f aca="false">H2579*(1+F2579)/0.85</f>
        <v>215.176470588235</v>
      </c>
      <c r="J2579" s="50" t="s">
        <v>4642</v>
      </c>
    </row>
    <row r="2580" customFormat="false" ht="15" hidden="false" customHeight="false" outlineLevel="0" collapsed="false">
      <c r="A2580" s="3" t="s">
        <v>6384</v>
      </c>
      <c r="B2580" s="15" t="s">
        <v>6237</v>
      </c>
      <c r="C2580" s="15" t="s">
        <v>6238</v>
      </c>
      <c r="D2580" s="81" t="s">
        <v>4642</v>
      </c>
      <c r="E2580" s="3" t="s">
        <v>6385</v>
      </c>
      <c r="F2580" s="3" t="n">
        <v>0.18</v>
      </c>
      <c r="G2580" s="3" t="s">
        <v>15</v>
      </c>
      <c r="H2580" s="3" t="n">
        <v>155</v>
      </c>
      <c r="I2580" s="62" t="n">
        <f aca="false">H2580*(1+F2580)/0.85</f>
        <v>215.176470588235</v>
      </c>
      <c r="J2580" s="50" t="s">
        <v>4642</v>
      </c>
    </row>
    <row r="2581" customFormat="false" ht="15" hidden="false" customHeight="false" outlineLevel="0" collapsed="false">
      <c r="A2581" s="3" t="s">
        <v>6386</v>
      </c>
      <c r="B2581" s="15" t="s">
        <v>6237</v>
      </c>
      <c r="C2581" s="15" t="s">
        <v>6238</v>
      </c>
      <c r="D2581" s="81" t="s">
        <v>4642</v>
      </c>
      <c r="E2581" s="3" t="s">
        <v>6387</v>
      </c>
      <c r="F2581" s="3" t="n">
        <v>0.18</v>
      </c>
      <c r="G2581" s="3" t="s">
        <v>15</v>
      </c>
      <c r="H2581" s="3" t="n">
        <v>210</v>
      </c>
      <c r="I2581" s="62" t="n">
        <f aca="false">H2581*(1+F2581)/0.85</f>
        <v>291.529411764706</v>
      </c>
      <c r="J2581" s="50" t="s">
        <v>4642</v>
      </c>
    </row>
    <row r="2582" customFormat="false" ht="15" hidden="false" customHeight="false" outlineLevel="0" collapsed="false">
      <c r="A2582" s="3" t="s">
        <v>6388</v>
      </c>
      <c r="B2582" s="15" t="s">
        <v>6237</v>
      </c>
      <c r="C2582" s="15" t="s">
        <v>6238</v>
      </c>
      <c r="D2582" s="81" t="s">
        <v>4642</v>
      </c>
      <c r="E2582" s="3" t="s">
        <v>6389</v>
      </c>
      <c r="F2582" s="3" t="n">
        <v>0.18</v>
      </c>
      <c r="G2582" s="3" t="s">
        <v>15</v>
      </c>
      <c r="H2582" s="3" t="n">
        <v>70</v>
      </c>
      <c r="I2582" s="62" t="n">
        <f aca="false">H2582*(1+F2582)/0.85</f>
        <v>97.1764705882353</v>
      </c>
      <c r="J2582" s="50" t="s">
        <v>4642</v>
      </c>
    </row>
    <row r="2583" customFormat="false" ht="15" hidden="false" customHeight="false" outlineLevel="0" collapsed="false">
      <c r="A2583" s="3" t="s">
        <v>6390</v>
      </c>
      <c r="B2583" s="15" t="s">
        <v>6237</v>
      </c>
      <c r="C2583" s="15" t="s">
        <v>6238</v>
      </c>
      <c r="D2583" s="81" t="s">
        <v>4642</v>
      </c>
      <c r="E2583" s="3" t="s">
        <v>6391</v>
      </c>
      <c r="F2583" s="3" t="n">
        <v>0.18</v>
      </c>
      <c r="G2583" s="3" t="s">
        <v>15</v>
      </c>
      <c r="H2583" s="3" t="n">
        <v>70</v>
      </c>
      <c r="I2583" s="62" t="n">
        <f aca="false">H2583*(1+F2583)/0.85</f>
        <v>97.1764705882353</v>
      </c>
      <c r="J2583" s="50" t="s">
        <v>4642</v>
      </c>
    </row>
    <row r="2584" customFormat="false" ht="15" hidden="false" customHeight="false" outlineLevel="0" collapsed="false">
      <c r="A2584" s="3" t="s">
        <v>6392</v>
      </c>
      <c r="B2584" s="15" t="s">
        <v>6237</v>
      </c>
      <c r="C2584" s="15" t="s">
        <v>6238</v>
      </c>
      <c r="D2584" s="81" t="s">
        <v>4642</v>
      </c>
      <c r="E2584" s="3" t="s">
        <v>6393</v>
      </c>
      <c r="F2584" s="3" t="n">
        <v>0.18</v>
      </c>
      <c r="G2584" s="3" t="s">
        <v>15</v>
      </c>
      <c r="H2584" s="3" t="n">
        <v>70</v>
      </c>
      <c r="I2584" s="62" t="n">
        <f aca="false">H2584*(1+F2584)/0.85</f>
        <v>97.1764705882353</v>
      </c>
      <c r="J2584" s="50" t="s">
        <v>4642</v>
      </c>
    </row>
    <row r="2585" customFormat="false" ht="15" hidden="false" customHeight="false" outlineLevel="0" collapsed="false">
      <c r="A2585" s="3" t="s">
        <v>6394</v>
      </c>
      <c r="B2585" s="15" t="s">
        <v>6237</v>
      </c>
      <c r="C2585" s="15" t="s">
        <v>6238</v>
      </c>
      <c r="D2585" s="81" t="s">
        <v>4642</v>
      </c>
      <c r="E2585" s="3" t="s">
        <v>6395</v>
      </c>
      <c r="F2585" s="3" t="n">
        <v>0.18</v>
      </c>
      <c r="G2585" s="3" t="s">
        <v>15</v>
      </c>
      <c r="H2585" s="3" t="n">
        <v>70</v>
      </c>
      <c r="I2585" s="62" t="n">
        <f aca="false">H2585*(1+F2585)/0.85</f>
        <v>97.1764705882353</v>
      </c>
      <c r="J2585" s="50" t="s">
        <v>4642</v>
      </c>
    </row>
    <row r="2586" customFormat="false" ht="15" hidden="false" customHeight="false" outlineLevel="0" collapsed="false">
      <c r="A2586" s="3" t="s">
        <v>6396</v>
      </c>
      <c r="B2586" s="15" t="s">
        <v>6237</v>
      </c>
      <c r="C2586" s="15" t="s">
        <v>6238</v>
      </c>
      <c r="D2586" s="81" t="s">
        <v>4642</v>
      </c>
      <c r="E2586" s="3" t="s">
        <v>6397</v>
      </c>
      <c r="F2586" s="3" t="n">
        <v>0.18</v>
      </c>
      <c r="G2586" s="3" t="s">
        <v>15</v>
      </c>
      <c r="H2586" s="3" t="n">
        <v>70</v>
      </c>
      <c r="I2586" s="62" t="n">
        <f aca="false">H2586*(1+F2586)/0.85</f>
        <v>97.1764705882353</v>
      </c>
      <c r="J2586" s="50" t="s">
        <v>4642</v>
      </c>
    </row>
    <row r="2587" customFormat="false" ht="15" hidden="false" customHeight="false" outlineLevel="0" collapsed="false">
      <c r="A2587" s="3" t="s">
        <v>6398</v>
      </c>
      <c r="B2587" s="15" t="s">
        <v>6237</v>
      </c>
      <c r="C2587" s="15" t="s">
        <v>6238</v>
      </c>
      <c r="D2587" s="81" t="s">
        <v>4642</v>
      </c>
      <c r="E2587" s="3" t="s">
        <v>6399</v>
      </c>
      <c r="F2587" s="3" t="n">
        <v>0.18</v>
      </c>
      <c r="G2587" s="3" t="s">
        <v>15</v>
      </c>
      <c r="H2587" s="3" t="n">
        <v>70</v>
      </c>
      <c r="I2587" s="62" t="n">
        <f aca="false">H2587*(1+F2587)/0.85</f>
        <v>97.1764705882353</v>
      </c>
      <c r="J2587" s="50" t="s">
        <v>4642</v>
      </c>
    </row>
    <row r="2588" customFormat="false" ht="15" hidden="false" customHeight="false" outlineLevel="0" collapsed="false">
      <c r="A2588" s="3" t="s">
        <v>6400</v>
      </c>
      <c r="B2588" s="15" t="s">
        <v>6237</v>
      </c>
      <c r="C2588" s="15" t="s">
        <v>6238</v>
      </c>
      <c r="D2588" s="81" t="s">
        <v>4642</v>
      </c>
      <c r="E2588" s="3" t="s">
        <v>6401</v>
      </c>
      <c r="F2588" s="3" t="n">
        <v>0.18</v>
      </c>
      <c r="G2588" s="3" t="s">
        <v>15</v>
      </c>
      <c r="H2588" s="3" t="n">
        <v>70</v>
      </c>
      <c r="I2588" s="62" t="n">
        <f aca="false">H2588*(1+F2588)/0.85</f>
        <v>97.1764705882353</v>
      </c>
      <c r="J2588" s="50" t="s">
        <v>4642</v>
      </c>
    </row>
    <row r="2589" customFormat="false" ht="15" hidden="false" customHeight="false" outlineLevel="0" collapsed="false">
      <c r="A2589" s="3" t="s">
        <v>6402</v>
      </c>
      <c r="B2589" s="15" t="s">
        <v>6237</v>
      </c>
      <c r="C2589" s="15" t="s">
        <v>6238</v>
      </c>
      <c r="D2589" s="81" t="s">
        <v>4642</v>
      </c>
      <c r="E2589" s="3" t="s">
        <v>6403</v>
      </c>
      <c r="F2589" s="3" t="n">
        <v>0.18</v>
      </c>
      <c r="G2589" s="3" t="s">
        <v>15</v>
      </c>
      <c r="H2589" s="3" t="n">
        <v>70</v>
      </c>
      <c r="I2589" s="62" t="n">
        <f aca="false">H2589*(1+F2589)/0.85</f>
        <v>97.1764705882353</v>
      </c>
      <c r="J2589" s="50" t="s">
        <v>4642</v>
      </c>
    </row>
    <row r="2590" customFormat="false" ht="15" hidden="false" customHeight="false" outlineLevel="0" collapsed="false">
      <c r="A2590" s="3" t="s">
        <v>6404</v>
      </c>
      <c r="B2590" s="15" t="s">
        <v>6237</v>
      </c>
      <c r="C2590" s="15" t="s">
        <v>6238</v>
      </c>
      <c r="D2590" s="81" t="s">
        <v>4642</v>
      </c>
      <c r="E2590" s="3" t="s">
        <v>6405</v>
      </c>
      <c r="F2590" s="3" t="n">
        <v>0.18</v>
      </c>
      <c r="G2590" s="3" t="s">
        <v>15</v>
      </c>
      <c r="H2590" s="3" t="n">
        <v>70</v>
      </c>
      <c r="I2590" s="62" t="n">
        <f aca="false">H2590*(1+F2590)/0.85</f>
        <v>97.1764705882353</v>
      </c>
      <c r="J2590" s="50" t="s">
        <v>4642</v>
      </c>
    </row>
    <row r="2591" customFormat="false" ht="15" hidden="false" customHeight="false" outlineLevel="0" collapsed="false">
      <c r="A2591" s="3" t="s">
        <v>6406</v>
      </c>
      <c r="B2591" s="15" t="s">
        <v>6237</v>
      </c>
      <c r="C2591" s="15" t="s">
        <v>6238</v>
      </c>
      <c r="D2591" s="81" t="s">
        <v>4642</v>
      </c>
      <c r="E2591" s="3" t="s">
        <v>6407</v>
      </c>
      <c r="F2591" s="3" t="n">
        <v>0.18</v>
      </c>
      <c r="G2591" s="3" t="s">
        <v>15</v>
      </c>
      <c r="H2591" s="3" t="n">
        <v>70</v>
      </c>
      <c r="I2591" s="62" t="n">
        <f aca="false">H2591*(1+F2591)/0.85</f>
        <v>97.1764705882353</v>
      </c>
      <c r="J2591" s="50" t="s">
        <v>4642</v>
      </c>
    </row>
    <row r="2592" customFormat="false" ht="15" hidden="false" customHeight="false" outlineLevel="0" collapsed="false">
      <c r="A2592" s="3" t="s">
        <v>6408</v>
      </c>
      <c r="B2592" s="15" t="s">
        <v>6237</v>
      </c>
      <c r="C2592" s="15" t="s">
        <v>6238</v>
      </c>
      <c r="D2592" s="81" t="s">
        <v>4642</v>
      </c>
      <c r="E2592" s="3" t="s">
        <v>6409</v>
      </c>
      <c r="F2592" s="3" t="n">
        <v>0.18</v>
      </c>
      <c r="G2592" s="3" t="s">
        <v>15</v>
      </c>
      <c r="H2592" s="3" t="n">
        <v>70</v>
      </c>
      <c r="I2592" s="62" t="n">
        <f aca="false">H2592*(1+F2592)/0.85</f>
        <v>97.1764705882353</v>
      </c>
      <c r="J2592" s="50" t="s">
        <v>4642</v>
      </c>
    </row>
    <row r="2593" customFormat="false" ht="15" hidden="false" customHeight="false" outlineLevel="0" collapsed="false">
      <c r="A2593" s="3" t="s">
        <v>6410</v>
      </c>
      <c r="B2593" s="15" t="s">
        <v>6237</v>
      </c>
      <c r="C2593" s="15" t="s">
        <v>6238</v>
      </c>
      <c r="D2593" s="81" t="s">
        <v>4642</v>
      </c>
      <c r="E2593" s="3" t="s">
        <v>6411</v>
      </c>
      <c r="F2593" s="3" t="n">
        <v>0.18</v>
      </c>
      <c r="G2593" s="3" t="s">
        <v>15</v>
      </c>
      <c r="H2593" s="3" t="n">
        <v>70</v>
      </c>
      <c r="I2593" s="62" t="n">
        <f aca="false">H2593*(1+F2593)/0.85</f>
        <v>97.1764705882353</v>
      </c>
      <c r="J2593" s="50" t="s">
        <v>4642</v>
      </c>
    </row>
    <row r="2594" customFormat="false" ht="15" hidden="false" customHeight="false" outlineLevel="0" collapsed="false">
      <c r="A2594" s="3" t="s">
        <v>6412</v>
      </c>
      <c r="B2594" s="15" t="s">
        <v>6237</v>
      </c>
      <c r="C2594" s="15" t="s">
        <v>6238</v>
      </c>
      <c r="D2594" s="81" t="s">
        <v>4642</v>
      </c>
      <c r="E2594" s="3" t="s">
        <v>6413</v>
      </c>
      <c r="F2594" s="3" t="n">
        <v>0.18</v>
      </c>
      <c r="G2594" s="3" t="s">
        <v>15</v>
      </c>
      <c r="H2594" s="3" t="n">
        <v>70</v>
      </c>
      <c r="I2594" s="62" t="n">
        <f aca="false">H2594*(1+F2594)/0.85</f>
        <v>97.1764705882353</v>
      </c>
      <c r="J2594" s="50" t="s">
        <v>4642</v>
      </c>
    </row>
    <row r="2595" customFormat="false" ht="15" hidden="false" customHeight="false" outlineLevel="0" collapsed="false">
      <c r="A2595" s="3" t="s">
        <v>6414</v>
      </c>
      <c r="B2595" s="15" t="s">
        <v>6237</v>
      </c>
      <c r="C2595" s="15" t="s">
        <v>6238</v>
      </c>
      <c r="D2595" s="81" t="s">
        <v>4642</v>
      </c>
      <c r="E2595" s="3" t="s">
        <v>6415</v>
      </c>
      <c r="F2595" s="3" t="n">
        <v>0.18</v>
      </c>
      <c r="G2595" s="3" t="s">
        <v>15</v>
      </c>
      <c r="H2595" s="3" t="n">
        <v>70</v>
      </c>
      <c r="I2595" s="62" t="n">
        <f aca="false">H2595*(1+F2595)/0.85</f>
        <v>97.1764705882353</v>
      </c>
      <c r="J2595" s="50" t="s">
        <v>4642</v>
      </c>
    </row>
    <row r="2596" customFormat="false" ht="15" hidden="false" customHeight="false" outlineLevel="0" collapsed="false">
      <c r="A2596" s="3" t="s">
        <v>6416</v>
      </c>
      <c r="B2596" s="15" t="s">
        <v>6237</v>
      </c>
      <c r="C2596" s="15" t="s">
        <v>6238</v>
      </c>
      <c r="D2596" s="81" t="s">
        <v>4642</v>
      </c>
      <c r="E2596" s="3" t="s">
        <v>6417</v>
      </c>
      <c r="F2596" s="3" t="n">
        <v>0.18</v>
      </c>
      <c r="G2596" s="3" t="s">
        <v>15</v>
      </c>
      <c r="H2596" s="3" t="n">
        <v>70</v>
      </c>
      <c r="I2596" s="62" t="n">
        <f aca="false">H2596*(1+F2596)/0.85</f>
        <v>97.1764705882353</v>
      </c>
      <c r="J2596" s="50" t="s">
        <v>4642</v>
      </c>
    </row>
    <row r="2597" customFormat="false" ht="15" hidden="false" customHeight="false" outlineLevel="0" collapsed="false">
      <c r="A2597" s="3" t="s">
        <v>6418</v>
      </c>
      <c r="B2597" s="15" t="s">
        <v>6237</v>
      </c>
      <c r="C2597" s="15" t="s">
        <v>6238</v>
      </c>
      <c r="D2597" s="81" t="s">
        <v>4642</v>
      </c>
      <c r="E2597" s="3" t="s">
        <v>6419</v>
      </c>
      <c r="F2597" s="3" t="n">
        <v>0.18</v>
      </c>
      <c r="G2597" s="3" t="s">
        <v>15</v>
      </c>
      <c r="H2597" s="3" t="n">
        <v>70</v>
      </c>
      <c r="I2597" s="62" t="n">
        <f aca="false">H2597*(1+F2597)/0.85</f>
        <v>97.1764705882353</v>
      </c>
      <c r="J2597" s="50" t="s">
        <v>4642</v>
      </c>
    </row>
    <row r="2598" customFormat="false" ht="15" hidden="false" customHeight="false" outlineLevel="0" collapsed="false">
      <c r="A2598" s="3" t="s">
        <v>6420</v>
      </c>
      <c r="B2598" s="15" t="s">
        <v>6237</v>
      </c>
      <c r="C2598" s="15" t="s">
        <v>6238</v>
      </c>
      <c r="D2598" s="81" t="s">
        <v>4642</v>
      </c>
      <c r="E2598" s="3" t="s">
        <v>6421</v>
      </c>
      <c r="F2598" s="3" t="n">
        <v>0.18</v>
      </c>
      <c r="G2598" s="3" t="s">
        <v>15</v>
      </c>
      <c r="H2598" s="3" t="n">
        <v>70</v>
      </c>
      <c r="I2598" s="62" t="n">
        <f aca="false">H2598*(1+F2598)/0.85</f>
        <v>97.1764705882353</v>
      </c>
      <c r="J2598" s="50" t="s">
        <v>4642</v>
      </c>
    </row>
    <row r="2599" customFormat="false" ht="15" hidden="false" customHeight="false" outlineLevel="0" collapsed="false">
      <c r="A2599" s="3" t="s">
        <v>6422</v>
      </c>
      <c r="B2599" s="15" t="s">
        <v>6237</v>
      </c>
      <c r="C2599" s="15" t="s">
        <v>6238</v>
      </c>
      <c r="D2599" s="81" t="s">
        <v>4642</v>
      </c>
      <c r="E2599" s="3" t="s">
        <v>6423</v>
      </c>
      <c r="F2599" s="3" t="n">
        <v>0.18</v>
      </c>
      <c r="G2599" s="3" t="s">
        <v>15</v>
      </c>
      <c r="H2599" s="3" t="n">
        <v>70</v>
      </c>
      <c r="I2599" s="62" t="n">
        <f aca="false">H2599*(1+F2599)/0.85</f>
        <v>97.1764705882353</v>
      </c>
      <c r="J2599" s="50" t="s">
        <v>4642</v>
      </c>
    </row>
    <row r="2600" customFormat="false" ht="15" hidden="false" customHeight="false" outlineLevel="0" collapsed="false">
      <c r="A2600" s="3" t="s">
        <v>6424</v>
      </c>
      <c r="B2600" s="15" t="s">
        <v>6237</v>
      </c>
      <c r="C2600" s="15" t="s">
        <v>6238</v>
      </c>
      <c r="D2600" s="81" t="s">
        <v>4642</v>
      </c>
      <c r="E2600" s="3" t="s">
        <v>6425</v>
      </c>
      <c r="F2600" s="3" t="n">
        <v>0.18</v>
      </c>
      <c r="G2600" s="3" t="s">
        <v>15</v>
      </c>
      <c r="H2600" s="3" t="n">
        <v>105</v>
      </c>
      <c r="I2600" s="62" t="n">
        <f aca="false">H2600*(1+F2600)/0.85</f>
        <v>145.764705882353</v>
      </c>
      <c r="J2600" s="50" t="s">
        <v>4642</v>
      </c>
    </row>
    <row r="2601" customFormat="false" ht="15" hidden="false" customHeight="false" outlineLevel="0" collapsed="false">
      <c r="A2601" s="3" t="s">
        <v>6426</v>
      </c>
      <c r="B2601" s="15" t="s">
        <v>6237</v>
      </c>
      <c r="C2601" s="15" t="s">
        <v>6238</v>
      </c>
      <c r="D2601" s="81" t="s">
        <v>4642</v>
      </c>
      <c r="E2601" s="3" t="s">
        <v>6427</v>
      </c>
      <c r="F2601" s="3" t="n">
        <v>0.18</v>
      </c>
      <c r="G2601" s="3" t="s">
        <v>15</v>
      </c>
      <c r="H2601" s="3" t="n">
        <v>105</v>
      </c>
      <c r="I2601" s="62" t="n">
        <f aca="false">H2601*(1+F2601)/0.85</f>
        <v>145.764705882353</v>
      </c>
      <c r="J2601" s="50" t="s">
        <v>4642</v>
      </c>
    </row>
    <row r="2602" customFormat="false" ht="15" hidden="false" customHeight="false" outlineLevel="0" collapsed="false">
      <c r="A2602" s="3" t="s">
        <v>6428</v>
      </c>
      <c r="B2602" s="15" t="s">
        <v>6237</v>
      </c>
      <c r="C2602" s="15" t="s">
        <v>6238</v>
      </c>
      <c r="D2602" s="81" t="s">
        <v>4642</v>
      </c>
      <c r="E2602" s="3" t="s">
        <v>6429</v>
      </c>
      <c r="F2602" s="3" t="n">
        <v>0.18</v>
      </c>
      <c r="G2602" s="3" t="s">
        <v>15</v>
      </c>
      <c r="H2602" s="3" t="n">
        <v>105</v>
      </c>
      <c r="I2602" s="62" t="n">
        <f aca="false">H2602*(1+F2602)/0.85</f>
        <v>145.764705882353</v>
      </c>
      <c r="J2602" s="50" t="s">
        <v>4642</v>
      </c>
    </row>
    <row r="2603" customFormat="false" ht="15" hidden="false" customHeight="false" outlineLevel="0" collapsed="false">
      <c r="A2603" s="3" t="s">
        <v>6430</v>
      </c>
      <c r="B2603" s="15" t="s">
        <v>6237</v>
      </c>
      <c r="C2603" s="15" t="s">
        <v>6238</v>
      </c>
      <c r="D2603" s="81" t="s">
        <v>4642</v>
      </c>
      <c r="E2603" s="3" t="s">
        <v>6431</v>
      </c>
      <c r="F2603" s="3" t="n">
        <v>0.18</v>
      </c>
      <c r="G2603" s="3" t="s">
        <v>15</v>
      </c>
      <c r="H2603" s="3" t="n">
        <v>105</v>
      </c>
      <c r="I2603" s="62" t="n">
        <f aca="false">H2603*(1+F2603)/0.85</f>
        <v>145.764705882353</v>
      </c>
      <c r="J2603" s="50" t="s">
        <v>4642</v>
      </c>
    </row>
    <row r="2604" customFormat="false" ht="15" hidden="false" customHeight="false" outlineLevel="0" collapsed="false">
      <c r="A2604" s="3" t="s">
        <v>6432</v>
      </c>
      <c r="B2604" s="15" t="s">
        <v>6237</v>
      </c>
      <c r="C2604" s="15" t="s">
        <v>6238</v>
      </c>
      <c r="D2604" s="81" t="s">
        <v>4642</v>
      </c>
      <c r="E2604" s="3" t="s">
        <v>6433</v>
      </c>
      <c r="F2604" s="3" t="n">
        <v>0.18</v>
      </c>
      <c r="G2604" s="3" t="s">
        <v>15</v>
      </c>
      <c r="H2604" s="3" t="n">
        <v>105</v>
      </c>
      <c r="I2604" s="62" t="n">
        <f aca="false">H2604*(1+F2604)/0.85</f>
        <v>145.764705882353</v>
      </c>
      <c r="J2604" s="50" t="s">
        <v>4642</v>
      </c>
    </row>
    <row r="2605" customFormat="false" ht="15" hidden="false" customHeight="false" outlineLevel="0" collapsed="false">
      <c r="A2605" s="3" t="s">
        <v>6434</v>
      </c>
      <c r="B2605" s="15" t="s">
        <v>6237</v>
      </c>
      <c r="C2605" s="15" t="s">
        <v>6238</v>
      </c>
      <c r="D2605" s="81" t="s">
        <v>4642</v>
      </c>
      <c r="E2605" s="3" t="s">
        <v>6435</v>
      </c>
      <c r="F2605" s="3" t="n">
        <v>0.18</v>
      </c>
      <c r="G2605" s="3" t="s">
        <v>15</v>
      </c>
      <c r="H2605" s="3" t="n">
        <v>105</v>
      </c>
      <c r="I2605" s="62" t="n">
        <f aca="false">H2605*(1+F2605)/0.85</f>
        <v>145.764705882353</v>
      </c>
      <c r="J2605" s="50" t="s">
        <v>4642</v>
      </c>
    </row>
    <row r="2606" customFormat="false" ht="15" hidden="false" customHeight="false" outlineLevel="0" collapsed="false">
      <c r="A2606" s="3" t="s">
        <v>6436</v>
      </c>
      <c r="B2606" s="15" t="s">
        <v>6237</v>
      </c>
      <c r="C2606" s="15" t="s">
        <v>6238</v>
      </c>
      <c r="D2606" s="81" t="s">
        <v>4642</v>
      </c>
      <c r="E2606" s="3" t="s">
        <v>6437</v>
      </c>
      <c r="F2606" s="3" t="n">
        <v>0.18</v>
      </c>
      <c r="G2606" s="3" t="s">
        <v>15</v>
      </c>
      <c r="H2606" s="3" t="n">
        <v>105</v>
      </c>
      <c r="I2606" s="62" t="n">
        <f aca="false">H2606*(1+F2606)/0.85</f>
        <v>145.764705882353</v>
      </c>
      <c r="J2606" s="50" t="s">
        <v>4642</v>
      </c>
    </row>
    <row r="2607" customFormat="false" ht="15" hidden="false" customHeight="false" outlineLevel="0" collapsed="false">
      <c r="A2607" s="3" t="s">
        <v>6438</v>
      </c>
      <c r="B2607" s="15" t="s">
        <v>6237</v>
      </c>
      <c r="C2607" s="15" t="s">
        <v>6238</v>
      </c>
      <c r="D2607" s="81" t="s">
        <v>4642</v>
      </c>
      <c r="E2607" s="3" t="s">
        <v>6439</v>
      </c>
      <c r="F2607" s="3" t="n">
        <v>0.18</v>
      </c>
      <c r="G2607" s="3" t="s">
        <v>15</v>
      </c>
      <c r="H2607" s="3" t="n">
        <v>90</v>
      </c>
      <c r="I2607" s="62" t="n">
        <f aca="false">H2607*(1+F2607)/0.85</f>
        <v>124.941176470588</v>
      </c>
      <c r="J2607" s="50" t="s">
        <v>4642</v>
      </c>
    </row>
    <row r="2608" customFormat="false" ht="15" hidden="false" customHeight="false" outlineLevel="0" collapsed="false">
      <c r="A2608" s="3" t="s">
        <v>6440</v>
      </c>
      <c r="B2608" s="15" t="s">
        <v>6237</v>
      </c>
      <c r="C2608" s="15" t="s">
        <v>6238</v>
      </c>
      <c r="D2608" s="81" t="s">
        <v>4642</v>
      </c>
      <c r="E2608" s="3" t="s">
        <v>6441</v>
      </c>
      <c r="F2608" s="3" t="n">
        <v>0.18</v>
      </c>
      <c r="G2608" s="3" t="s">
        <v>15</v>
      </c>
      <c r="H2608" s="3" t="n">
        <v>90</v>
      </c>
      <c r="I2608" s="62" t="n">
        <f aca="false">H2608*(1+F2608)/0.85</f>
        <v>124.941176470588</v>
      </c>
      <c r="J2608" s="50" t="s">
        <v>4642</v>
      </c>
    </row>
    <row r="2609" customFormat="false" ht="15" hidden="false" customHeight="false" outlineLevel="0" collapsed="false">
      <c r="A2609" s="3" t="s">
        <v>6442</v>
      </c>
      <c r="B2609" s="15" t="s">
        <v>6237</v>
      </c>
      <c r="C2609" s="15" t="s">
        <v>6238</v>
      </c>
      <c r="D2609" s="81" t="s">
        <v>4642</v>
      </c>
      <c r="E2609" s="3" t="s">
        <v>6443</v>
      </c>
      <c r="F2609" s="3" t="n">
        <v>0.18</v>
      </c>
      <c r="G2609" s="3" t="s">
        <v>15</v>
      </c>
      <c r="H2609" s="3" t="n">
        <v>90</v>
      </c>
      <c r="I2609" s="62" t="n">
        <f aca="false">H2609*(1+F2609)/0.85</f>
        <v>124.941176470588</v>
      </c>
      <c r="J2609" s="50" t="s">
        <v>4642</v>
      </c>
    </row>
    <row r="2610" customFormat="false" ht="15" hidden="false" customHeight="false" outlineLevel="0" collapsed="false">
      <c r="A2610" s="3" t="s">
        <v>6444</v>
      </c>
      <c r="B2610" s="15" t="s">
        <v>6237</v>
      </c>
      <c r="C2610" s="15" t="s">
        <v>6238</v>
      </c>
      <c r="D2610" s="81" t="s">
        <v>4642</v>
      </c>
      <c r="E2610" s="3" t="s">
        <v>6445</v>
      </c>
      <c r="F2610" s="3" t="n">
        <v>0.18</v>
      </c>
      <c r="G2610" s="3" t="s">
        <v>15</v>
      </c>
      <c r="H2610" s="3" t="n">
        <v>90</v>
      </c>
      <c r="I2610" s="62" t="n">
        <f aca="false">H2610*(1+F2610)/0.85</f>
        <v>124.941176470588</v>
      </c>
      <c r="J2610" s="50" t="s">
        <v>4642</v>
      </c>
    </row>
    <row r="2611" customFormat="false" ht="15" hidden="false" customHeight="false" outlineLevel="0" collapsed="false">
      <c r="A2611" s="3" t="s">
        <v>6446</v>
      </c>
      <c r="B2611" s="15" t="s">
        <v>6237</v>
      </c>
      <c r="C2611" s="15" t="s">
        <v>6238</v>
      </c>
      <c r="D2611" s="81" t="s">
        <v>4642</v>
      </c>
      <c r="E2611" s="3" t="s">
        <v>6447</v>
      </c>
      <c r="F2611" s="3" t="n">
        <v>0.18</v>
      </c>
      <c r="G2611" s="3" t="s">
        <v>15</v>
      </c>
      <c r="H2611" s="3" t="n">
        <v>90</v>
      </c>
      <c r="I2611" s="62" t="n">
        <f aca="false">H2611*(1+F2611)/0.85</f>
        <v>124.941176470588</v>
      </c>
      <c r="J2611" s="50" t="s">
        <v>4642</v>
      </c>
    </row>
    <row r="2612" customFormat="false" ht="15" hidden="false" customHeight="false" outlineLevel="0" collapsed="false">
      <c r="A2612" s="3" t="s">
        <v>6448</v>
      </c>
      <c r="B2612" s="15" t="s">
        <v>6237</v>
      </c>
      <c r="C2612" s="15" t="s">
        <v>6238</v>
      </c>
      <c r="D2612" s="81" t="s">
        <v>4642</v>
      </c>
      <c r="E2612" s="3" t="s">
        <v>6449</v>
      </c>
      <c r="F2612" s="3" t="n">
        <v>0.18</v>
      </c>
      <c r="G2612" s="3" t="s">
        <v>15</v>
      </c>
      <c r="H2612" s="3" t="n">
        <v>90</v>
      </c>
      <c r="I2612" s="62" t="n">
        <f aca="false">H2612*(1+F2612)/0.85</f>
        <v>124.941176470588</v>
      </c>
      <c r="J2612" s="50" t="s">
        <v>4642</v>
      </c>
    </row>
    <row r="2613" customFormat="false" ht="15" hidden="false" customHeight="false" outlineLevel="0" collapsed="false">
      <c r="A2613" s="3" t="s">
        <v>6450</v>
      </c>
      <c r="B2613" s="15" t="s">
        <v>6237</v>
      </c>
      <c r="C2613" s="15" t="s">
        <v>6238</v>
      </c>
      <c r="D2613" s="81" t="s">
        <v>4642</v>
      </c>
      <c r="E2613" s="3" t="s">
        <v>6451</v>
      </c>
      <c r="F2613" s="3" t="n">
        <v>0.18</v>
      </c>
      <c r="G2613" s="3" t="s">
        <v>15</v>
      </c>
      <c r="H2613" s="3" t="n">
        <v>90</v>
      </c>
      <c r="I2613" s="62" t="n">
        <f aca="false">H2613*(1+F2613)/0.85</f>
        <v>124.941176470588</v>
      </c>
      <c r="J2613" s="50" t="s">
        <v>4642</v>
      </c>
    </row>
    <row r="2614" customFormat="false" ht="15" hidden="false" customHeight="false" outlineLevel="0" collapsed="false">
      <c r="A2614" s="3" t="s">
        <v>6452</v>
      </c>
      <c r="B2614" s="15" t="s">
        <v>6237</v>
      </c>
      <c r="C2614" s="15" t="s">
        <v>6238</v>
      </c>
      <c r="D2614" s="81" t="s">
        <v>4642</v>
      </c>
      <c r="E2614" s="3" t="s">
        <v>6453</v>
      </c>
      <c r="F2614" s="3" t="n">
        <v>0.18</v>
      </c>
      <c r="G2614" s="3" t="s">
        <v>15</v>
      </c>
      <c r="H2614" s="3" t="n">
        <v>155</v>
      </c>
      <c r="I2614" s="62" t="n">
        <f aca="false">H2614*(1+F2614)/0.85</f>
        <v>215.176470588235</v>
      </c>
      <c r="J2614" s="50" t="s">
        <v>4642</v>
      </c>
    </row>
    <row r="2615" customFormat="false" ht="15" hidden="false" customHeight="false" outlineLevel="0" collapsed="false">
      <c r="A2615" s="3" t="s">
        <v>6454</v>
      </c>
      <c r="B2615" s="15" t="s">
        <v>6237</v>
      </c>
      <c r="C2615" s="15" t="s">
        <v>6238</v>
      </c>
      <c r="D2615" s="81" t="s">
        <v>4642</v>
      </c>
      <c r="E2615" s="3" t="s">
        <v>6455</v>
      </c>
      <c r="F2615" s="3" t="n">
        <v>0.18</v>
      </c>
      <c r="G2615" s="3" t="s">
        <v>15</v>
      </c>
      <c r="H2615" s="3" t="n">
        <v>155</v>
      </c>
      <c r="I2615" s="62" t="n">
        <f aca="false">H2615*(1+F2615)/0.85</f>
        <v>215.176470588235</v>
      </c>
      <c r="J2615" s="50" t="s">
        <v>4642</v>
      </c>
    </row>
    <row r="2616" customFormat="false" ht="15" hidden="false" customHeight="false" outlineLevel="0" collapsed="false">
      <c r="A2616" s="3" t="s">
        <v>6456</v>
      </c>
      <c r="B2616" s="15" t="s">
        <v>6237</v>
      </c>
      <c r="C2616" s="15" t="s">
        <v>6238</v>
      </c>
      <c r="D2616" s="81" t="s">
        <v>4642</v>
      </c>
      <c r="E2616" s="3" t="s">
        <v>6457</v>
      </c>
      <c r="F2616" s="3" t="n">
        <v>0.18</v>
      </c>
      <c r="G2616" s="3" t="s">
        <v>15</v>
      </c>
      <c r="H2616" s="3" t="n">
        <v>200</v>
      </c>
      <c r="I2616" s="62" t="n">
        <f aca="false">H2616*(1+F2616)/0.85</f>
        <v>277.647058823529</v>
      </c>
      <c r="J2616" s="50" t="s">
        <v>4642</v>
      </c>
    </row>
    <row r="2617" customFormat="false" ht="15" hidden="false" customHeight="false" outlineLevel="0" collapsed="false">
      <c r="A2617" s="3" t="s">
        <v>6458</v>
      </c>
      <c r="B2617" s="15" t="s">
        <v>6237</v>
      </c>
      <c r="C2617" s="15" t="s">
        <v>6238</v>
      </c>
      <c r="D2617" s="81" t="s">
        <v>4642</v>
      </c>
      <c r="E2617" s="3" t="s">
        <v>6459</v>
      </c>
      <c r="F2617" s="3" t="n">
        <v>0.18</v>
      </c>
      <c r="G2617" s="3" t="s">
        <v>15</v>
      </c>
      <c r="H2617" s="3" t="n">
        <v>185</v>
      </c>
      <c r="I2617" s="62" t="n">
        <f aca="false">H2617*(1+F2617)/0.85</f>
        <v>256.823529411765</v>
      </c>
      <c r="J2617" s="50" t="s">
        <v>4642</v>
      </c>
    </row>
    <row r="2618" customFormat="false" ht="15" hidden="false" customHeight="false" outlineLevel="0" collapsed="false">
      <c r="A2618" s="3" t="s">
        <v>6460</v>
      </c>
      <c r="B2618" s="15" t="s">
        <v>6237</v>
      </c>
      <c r="C2618" s="15" t="s">
        <v>6238</v>
      </c>
      <c r="D2618" s="81" t="s">
        <v>4642</v>
      </c>
      <c r="E2618" s="3" t="s">
        <v>6461</v>
      </c>
      <c r="F2618" s="3" t="n">
        <v>0.18</v>
      </c>
      <c r="G2618" s="3" t="s">
        <v>15</v>
      </c>
      <c r="H2618" s="3" t="n">
        <v>185</v>
      </c>
      <c r="I2618" s="62" t="n">
        <f aca="false">H2618*(1+F2618)/0.85</f>
        <v>256.823529411765</v>
      </c>
      <c r="J2618" s="50" t="s">
        <v>4642</v>
      </c>
    </row>
    <row r="2619" customFormat="false" ht="15" hidden="false" customHeight="false" outlineLevel="0" collapsed="false">
      <c r="A2619" s="3" t="s">
        <v>6462</v>
      </c>
      <c r="B2619" s="15" t="s">
        <v>6237</v>
      </c>
      <c r="C2619" s="15" t="s">
        <v>6238</v>
      </c>
      <c r="D2619" s="81" t="s">
        <v>4642</v>
      </c>
      <c r="E2619" s="3" t="s">
        <v>6463</v>
      </c>
      <c r="F2619" s="3" t="n">
        <v>0.18</v>
      </c>
      <c r="G2619" s="3" t="s">
        <v>15</v>
      </c>
      <c r="H2619" s="3" t="n">
        <v>185</v>
      </c>
      <c r="I2619" s="62" t="n">
        <f aca="false">H2619*(1+F2619)/0.85</f>
        <v>256.823529411765</v>
      </c>
      <c r="J2619" s="50" t="s">
        <v>4642</v>
      </c>
    </row>
    <row r="2620" customFormat="false" ht="15" hidden="false" customHeight="false" outlineLevel="0" collapsed="false">
      <c r="A2620" s="3" t="s">
        <v>6464</v>
      </c>
      <c r="B2620" s="15" t="s">
        <v>6237</v>
      </c>
      <c r="C2620" s="15" t="s">
        <v>6238</v>
      </c>
      <c r="D2620" s="81" t="s">
        <v>4642</v>
      </c>
      <c r="E2620" s="3" t="s">
        <v>6465</v>
      </c>
      <c r="F2620" s="3" t="n">
        <v>0.18</v>
      </c>
      <c r="G2620" s="3" t="s">
        <v>15</v>
      </c>
      <c r="H2620" s="3" t="n">
        <v>185</v>
      </c>
      <c r="I2620" s="62" t="n">
        <f aca="false">H2620*(1+F2620)/0.85</f>
        <v>256.823529411765</v>
      </c>
      <c r="J2620" s="50" t="s">
        <v>4642</v>
      </c>
    </row>
    <row r="2621" customFormat="false" ht="15" hidden="false" customHeight="false" outlineLevel="0" collapsed="false">
      <c r="A2621" s="3" t="s">
        <v>6466</v>
      </c>
      <c r="B2621" s="15" t="s">
        <v>6237</v>
      </c>
      <c r="C2621" s="15" t="s">
        <v>6238</v>
      </c>
      <c r="D2621" s="81" t="s">
        <v>4642</v>
      </c>
      <c r="E2621" s="3" t="s">
        <v>6467</v>
      </c>
      <c r="F2621" s="3" t="n">
        <v>0.18</v>
      </c>
      <c r="G2621" s="3" t="s">
        <v>15</v>
      </c>
      <c r="H2621" s="3" t="n">
        <v>185</v>
      </c>
      <c r="I2621" s="62" t="n">
        <f aca="false">H2621*(1+F2621)/0.85</f>
        <v>256.823529411765</v>
      </c>
      <c r="J2621" s="50" t="s">
        <v>4642</v>
      </c>
    </row>
    <row r="2622" customFormat="false" ht="15" hidden="false" customHeight="false" outlineLevel="0" collapsed="false">
      <c r="A2622" s="3" t="s">
        <v>6468</v>
      </c>
      <c r="B2622" s="15" t="s">
        <v>6237</v>
      </c>
      <c r="C2622" s="15" t="s">
        <v>6238</v>
      </c>
      <c r="D2622" s="81" t="s">
        <v>4642</v>
      </c>
      <c r="E2622" s="3" t="s">
        <v>6469</v>
      </c>
      <c r="F2622" s="3" t="n">
        <v>0.18</v>
      </c>
      <c r="G2622" s="3" t="s">
        <v>15</v>
      </c>
      <c r="H2622" s="3" t="n">
        <v>185</v>
      </c>
      <c r="I2622" s="62" t="n">
        <f aca="false">H2622*(1+F2622)/0.85</f>
        <v>256.823529411765</v>
      </c>
      <c r="J2622" s="50" t="s">
        <v>4642</v>
      </c>
    </row>
    <row r="2623" customFormat="false" ht="15" hidden="false" customHeight="false" outlineLevel="0" collapsed="false">
      <c r="A2623" s="3" t="s">
        <v>6470</v>
      </c>
      <c r="B2623" s="15" t="s">
        <v>6237</v>
      </c>
      <c r="C2623" s="15" t="s">
        <v>6238</v>
      </c>
      <c r="D2623" s="81" t="s">
        <v>4642</v>
      </c>
      <c r="E2623" s="3" t="s">
        <v>6471</v>
      </c>
      <c r="F2623" s="3" t="n">
        <v>0.18</v>
      </c>
      <c r="G2623" s="3" t="s">
        <v>15</v>
      </c>
      <c r="H2623" s="3" t="n">
        <v>185</v>
      </c>
      <c r="I2623" s="62" t="n">
        <f aca="false">H2623*(1+F2623)/0.85</f>
        <v>256.823529411765</v>
      </c>
      <c r="J2623" s="50" t="s">
        <v>4642</v>
      </c>
    </row>
    <row r="2624" customFormat="false" ht="15" hidden="false" customHeight="false" outlineLevel="0" collapsed="false">
      <c r="A2624" s="3" t="s">
        <v>6472</v>
      </c>
      <c r="B2624" s="15" t="s">
        <v>6237</v>
      </c>
      <c r="C2624" s="15" t="s">
        <v>6238</v>
      </c>
      <c r="D2624" s="81" t="s">
        <v>4642</v>
      </c>
      <c r="E2624" s="3" t="s">
        <v>6473</v>
      </c>
      <c r="F2624" s="3" t="n">
        <v>0.18</v>
      </c>
      <c r="G2624" s="3" t="s">
        <v>15</v>
      </c>
      <c r="H2624" s="3" t="n">
        <v>185</v>
      </c>
      <c r="I2624" s="62" t="n">
        <f aca="false">H2624*(1+F2624)/0.85</f>
        <v>256.823529411765</v>
      </c>
      <c r="J2624" s="50" t="s">
        <v>4642</v>
      </c>
    </row>
    <row r="2625" customFormat="false" ht="15" hidden="false" customHeight="false" outlineLevel="0" collapsed="false">
      <c r="A2625" s="3" t="s">
        <v>6474</v>
      </c>
      <c r="B2625" s="15" t="s">
        <v>6237</v>
      </c>
      <c r="C2625" s="15" t="s">
        <v>6238</v>
      </c>
      <c r="D2625" s="81" t="s">
        <v>4642</v>
      </c>
      <c r="E2625" s="3" t="s">
        <v>6475</v>
      </c>
      <c r="F2625" s="3" t="n">
        <v>0.18</v>
      </c>
      <c r="G2625" s="3" t="s">
        <v>15</v>
      </c>
      <c r="H2625" s="3" t="n">
        <v>110</v>
      </c>
      <c r="I2625" s="62" t="n">
        <f aca="false">H2625*(1+F2625)/0.85</f>
        <v>152.705882352941</v>
      </c>
      <c r="J2625" s="50" t="s">
        <v>4642</v>
      </c>
    </row>
    <row r="2626" customFormat="false" ht="15" hidden="false" customHeight="false" outlineLevel="0" collapsed="false">
      <c r="A2626" s="3" t="s">
        <v>6476</v>
      </c>
      <c r="B2626" s="15" t="s">
        <v>6237</v>
      </c>
      <c r="C2626" s="15" t="s">
        <v>6238</v>
      </c>
      <c r="D2626" s="81" t="s">
        <v>4642</v>
      </c>
      <c r="E2626" s="3" t="s">
        <v>6477</v>
      </c>
      <c r="F2626" s="3" t="n">
        <v>0.18</v>
      </c>
      <c r="G2626" s="3" t="s">
        <v>15</v>
      </c>
      <c r="H2626" s="3" t="n">
        <v>110</v>
      </c>
      <c r="I2626" s="62" t="n">
        <f aca="false">H2626*(1+F2626)/0.85</f>
        <v>152.705882352941</v>
      </c>
      <c r="J2626" s="50" t="s">
        <v>4642</v>
      </c>
    </row>
    <row r="2627" customFormat="false" ht="15" hidden="false" customHeight="false" outlineLevel="0" collapsed="false">
      <c r="A2627" s="3" t="s">
        <v>6478</v>
      </c>
      <c r="B2627" s="15" t="s">
        <v>6237</v>
      </c>
      <c r="C2627" s="15" t="s">
        <v>6238</v>
      </c>
      <c r="D2627" s="81" t="s">
        <v>4642</v>
      </c>
      <c r="E2627" s="3" t="s">
        <v>6479</v>
      </c>
      <c r="F2627" s="3" t="n">
        <v>0.18</v>
      </c>
      <c r="G2627" s="3" t="s">
        <v>15</v>
      </c>
      <c r="H2627" s="3" t="n">
        <v>110</v>
      </c>
      <c r="I2627" s="62" t="n">
        <f aca="false">H2627*(1+F2627)/0.85</f>
        <v>152.705882352941</v>
      </c>
      <c r="J2627" s="50" t="s">
        <v>4642</v>
      </c>
    </row>
    <row r="2628" customFormat="false" ht="15" hidden="false" customHeight="false" outlineLevel="0" collapsed="false">
      <c r="A2628" s="3" t="s">
        <v>6480</v>
      </c>
      <c r="B2628" s="15" t="s">
        <v>6237</v>
      </c>
      <c r="C2628" s="15" t="s">
        <v>6238</v>
      </c>
      <c r="D2628" s="81" t="s">
        <v>4642</v>
      </c>
      <c r="E2628" s="3" t="s">
        <v>6481</v>
      </c>
      <c r="F2628" s="3" t="n">
        <v>0.18</v>
      </c>
      <c r="G2628" s="3" t="s">
        <v>15</v>
      </c>
      <c r="H2628" s="3" t="n">
        <v>110</v>
      </c>
      <c r="I2628" s="62" t="n">
        <f aca="false">H2628*(1+F2628)/0.85</f>
        <v>152.705882352941</v>
      </c>
      <c r="J2628" s="50" t="s">
        <v>4642</v>
      </c>
    </row>
    <row r="2629" customFormat="false" ht="15" hidden="false" customHeight="false" outlineLevel="0" collapsed="false">
      <c r="A2629" s="3" t="s">
        <v>6482</v>
      </c>
      <c r="B2629" s="15" t="s">
        <v>6237</v>
      </c>
      <c r="C2629" s="15" t="s">
        <v>6238</v>
      </c>
      <c r="D2629" s="81" t="s">
        <v>4642</v>
      </c>
      <c r="E2629" s="3" t="s">
        <v>6483</v>
      </c>
      <c r="F2629" s="3" t="n">
        <v>0.18</v>
      </c>
      <c r="G2629" s="3" t="s">
        <v>15</v>
      </c>
      <c r="H2629" s="3" t="n">
        <v>110</v>
      </c>
      <c r="I2629" s="62" t="n">
        <f aca="false">H2629*(1+F2629)/0.85</f>
        <v>152.705882352941</v>
      </c>
      <c r="J2629" s="50" t="s">
        <v>4642</v>
      </c>
    </row>
    <row r="2630" customFormat="false" ht="15" hidden="false" customHeight="false" outlineLevel="0" collapsed="false">
      <c r="A2630" s="3" t="s">
        <v>6484</v>
      </c>
      <c r="B2630" s="15" t="s">
        <v>6237</v>
      </c>
      <c r="C2630" s="15" t="s">
        <v>6238</v>
      </c>
      <c r="D2630" s="81" t="s">
        <v>4642</v>
      </c>
      <c r="E2630" s="3" t="s">
        <v>6485</v>
      </c>
      <c r="F2630" s="3" t="n">
        <v>0.18</v>
      </c>
      <c r="G2630" s="3" t="s">
        <v>15</v>
      </c>
      <c r="H2630" s="3" t="n">
        <v>110</v>
      </c>
      <c r="I2630" s="62" t="n">
        <f aca="false">H2630*(1+F2630)/0.85</f>
        <v>152.705882352941</v>
      </c>
      <c r="J2630" s="50" t="s">
        <v>4642</v>
      </c>
    </row>
    <row r="2631" customFormat="false" ht="15" hidden="false" customHeight="false" outlineLevel="0" collapsed="false">
      <c r="A2631" s="3" t="s">
        <v>6486</v>
      </c>
      <c r="B2631" s="15" t="s">
        <v>6237</v>
      </c>
      <c r="C2631" s="15" t="s">
        <v>6238</v>
      </c>
      <c r="D2631" s="81" t="s">
        <v>4642</v>
      </c>
      <c r="E2631" s="3" t="s">
        <v>6487</v>
      </c>
      <c r="F2631" s="3" t="n">
        <v>0.18</v>
      </c>
      <c r="G2631" s="3" t="s">
        <v>15</v>
      </c>
      <c r="H2631" s="3" t="n">
        <v>110</v>
      </c>
      <c r="I2631" s="62" t="n">
        <f aca="false">H2631*(1+F2631)/0.85</f>
        <v>152.705882352941</v>
      </c>
      <c r="J2631" s="50" t="s">
        <v>4642</v>
      </c>
    </row>
    <row r="2632" customFormat="false" ht="15" hidden="false" customHeight="false" outlineLevel="0" collapsed="false">
      <c r="A2632" s="3" t="s">
        <v>6488</v>
      </c>
      <c r="B2632" s="15" t="s">
        <v>6237</v>
      </c>
      <c r="C2632" s="15" t="s">
        <v>6238</v>
      </c>
      <c r="D2632" s="81" t="s">
        <v>4642</v>
      </c>
      <c r="E2632" s="3" t="s">
        <v>6489</v>
      </c>
      <c r="F2632" s="3" t="n">
        <v>0.18</v>
      </c>
      <c r="G2632" s="3" t="s">
        <v>15</v>
      </c>
      <c r="H2632" s="3" t="n">
        <v>110</v>
      </c>
      <c r="I2632" s="62" t="n">
        <f aca="false">H2632*(1+F2632)/0.85</f>
        <v>152.705882352941</v>
      </c>
      <c r="J2632" s="50" t="s">
        <v>4642</v>
      </c>
    </row>
    <row r="2633" customFormat="false" ht="15" hidden="false" customHeight="false" outlineLevel="0" collapsed="false">
      <c r="A2633" s="3" t="s">
        <v>6490</v>
      </c>
      <c r="B2633" s="15" t="s">
        <v>6237</v>
      </c>
      <c r="C2633" s="15" t="s">
        <v>6238</v>
      </c>
      <c r="D2633" s="81" t="s">
        <v>4642</v>
      </c>
      <c r="E2633" s="3" t="s">
        <v>6491</v>
      </c>
      <c r="F2633" s="3" t="n">
        <v>0.18</v>
      </c>
      <c r="G2633" s="3" t="s">
        <v>15</v>
      </c>
      <c r="H2633" s="3" t="n">
        <v>150</v>
      </c>
      <c r="I2633" s="62" t="n">
        <f aca="false">H2633*(1+F2633)/0.85</f>
        <v>208.235294117647</v>
      </c>
      <c r="J2633" s="50" t="s">
        <v>4642</v>
      </c>
    </row>
    <row r="2634" customFormat="false" ht="15" hidden="false" customHeight="false" outlineLevel="0" collapsed="false">
      <c r="A2634" s="3" t="s">
        <v>6492</v>
      </c>
      <c r="B2634" s="15" t="s">
        <v>6237</v>
      </c>
      <c r="C2634" s="15" t="s">
        <v>6238</v>
      </c>
      <c r="D2634" s="81" t="s">
        <v>4642</v>
      </c>
      <c r="E2634" s="3" t="s">
        <v>6493</v>
      </c>
      <c r="F2634" s="3" t="n">
        <v>0.18</v>
      </c>
      <c r="G2634" s="3" t="s">
        <v>15</v>
      </c>
      <c r="H2634" s="3" t="n">
        <v>150</v>
      </c>
      <c r="I2634" s="62" t="n">
        <f aca="false">H2634*(1+F2634)/0.85</f>
        <v>208.235294117647</v>
      </c>
      <c r="J2634" s="50" t="s">
        <v>4642</v>
      </c>
    </row>
    <row r="2635" customFormat="false" ht="15" hidden="false" customHeight="false" outlineLevel="0" collapsed="false">
      <c r="A2635" s="3" t="s">
        <v>6494</v>
      </c>
      <c r="B2635" s="15" t="s">
        <v>6237</v>
      </c>
      <c r="C2635" s="15" t="s">
        <v>6238</v>
      </c>
      <c r="D2635" s="81" t="s">
        <v>4642</v>
      </c>
      <c r="E2635" s="3" t="s">
        <v>6495</v>
      </c>
      <c r="F2635" s="3" t="n">
        <v>0.18</v>
      </c>
      <c r="G2635" s="3" t="s">
        <v>15</v>
      </c>
      <c r="H2635" s="3" t="n">
        <v>150</v>
      </c>
      <c r="I2635" s="62" t="n">
        <f aca="false">H2635*(1+F2635)/0.85</f>
        <v>208.235294117647</v>
      </c>
      <c r="J2635" s="50" t="s">
        <v>4642</v>
      </c>
    </row>
    <row r="2636" customFormat="false" ht="15" hidden="false" customHeight="false" outlineLevel="0" collapsed="false">
      <c r="A2636" s="3" t="s">
        <v>6496</v>
      </c>
      <c r="B2636" s="15" t="s">
        <v>6237</v>
      </c>
      <c r="C2636" s="15" t="s">
        <v>6238</v>
      </c>
      <c r="D2636" s="81" t="s">
        <v>4642</v>
      </c>
      <c r="E2636" s="3" t="s">
        <v>6497</v>
      </c>
      <c r="F2636" s="3" t="n">
        <v>0.18</v>
      </c>
      <c r="G2636" s="3" t="s">
        <v>15</v>
      </c>
      <c r="H2636" s="3" t="n">
        <v>150</v>
      </c>
      <c r="I2636" s="62" t="n">
        <f aca="false">H2636*(1+F2636)/0.85</f>
        <v>208.235294117647</v>
      </c>
      <c r="J2636" s="50" t="s">
        <v>4642</v>
      </c>
    </row>
    <row r="2637" customFormat="false" ht="15" hidden="false" customHeight="false" outlineLevel="0" collapsed="false">
      <c r="A2637" s="3" t="s">
        <v>6498</v>
      </c>
      <c r="B2637" s="15" t="s">
        <v>6237</v>
      </c>
      <c r="C2637" s="15" t="s">
        <v>6238</v>
      </c>
      <c r="D2637" s="81" t="s">
        <v>4642</v>
      </c>
      <c r="E2637" s="3" t="s">
        <v>6499</v>
      </c>
      <c r="F2637" s="3" t="n">
        <v>0.18</v>
      </c>
      <c r="G2637" s="3" t="s">
        <v>15</v>
      </c>
      <c r="H2637" s="3" t="n">
        <v>150</v>
      </c>
      <c r="I2637" s="62" t="n">
        <f aca="false">H2637*(1+F2637)/0.85</f>
        <v>208.235294117647</v>
      </c>
      <c r="J2637" s="50" t="s">
        <v>4642</v>
      </c>
    </row>
    <row r="2638" customFormat="false" ht="15" hidden="false" customHeight="false" outlineLevel="0" collapsed="false">
      <c r="A2638" s="3" t="s">
        <v>6500</v>
      </c>
      <c r="B2638" s="15" t="s">
        <v>6237</v>
      </c>
      <c r="C2638" s="15" t="s">
        <v>6238</v>
      </c>
      <c r="D2638" s="81" t="s">
        <v>4642</v>
      </c>
      <c r="E2638" s="3" t="s">
        <v>6501</v>
      </c>
      <c r="F2638" s="3" t="n">
        <v>0.18</v>
      </c>
      <c r="G2638" s="3" t="s">
        <v>15</v>
      </c>
      <c r="H2638" s="3" t="n">
        <v>180</v>
      </c>
      <c r="I2638" s="62" t="n">
        <f aca="false">H2638*(1+F2638)/0.85</f>
        <v>249.882352941176</v>
      </c>
      <c r="J2638" s="50" t="s">
        <v>4642</v>
      </c>
    </row>
    <row r="2639" customFormat="false" ht="15" hidden="false" customHeight="false" outlineLevel="0" collapsed="false">
      <c r="A2639" s="3" t="s">
        <v>6502</v>
      </c>
      <c r="B2639" s="15" t="s">
        <v>6237</v>
      </c>
      <c r="C2639" s="15" t="s">
        <v>6238</v>
      </c>
      <c r="D2639" s="81" t="s">
        <v>4642</v>
      </c>
      <c r="E2639" s="3" t="s">
        <v>6503</v>
      </c>
      <c r="F2639" s="3" t="n">
        <v>0.18</v>
      </c>
      <c r="G2639" s="3" t="s">
        <v>15</v>
      </c>
      <c r="H2639" s="3" t="n">
        <v>180</v>
      </c>
      <c r="I2639" s="62" t="n">
        <f aca="false">H2639*(1+F2639)/0.85</f>
        <v>249.882352941176</v>
      </c>
      <c r="J2639" s="50" t="s">
        <v>4642</v>
      </c>
    </row>
    <row r="2640" customFormat="false" ht="15" hidden="false" customHeight="false" outlineLevel="0" collapsed="false">
      <c r="A2640" s="3" t="s">
        <v>6504</v>
      </c>
      <c r="B2640" s="15" t="s">
        <v>6237</v>
      </c>
      <c r="C2640" s="15" t="s">
        <v>6238</v>
      </c>
      <c r="D2640" s="81" t="s">
        <v>4642</v>
      </c>
      <c r="E2640" s="3" t="s">
        <v>6505</v>
      </c>
      <c r="F2640" s="3" t="n">
        <v>0.18</v>
      </c>
      <c r="G2640" s="3" t="s">
        <v>15</v>
      </c>
      <c r="H2640" s="3" t="n">
        <v>135</v>
      </c>
      <c r="I2640" s="62" t="n">
        <f aca="false">H2640*(1+F2640)/0.85</f>
        <v>187.411764705882</v>
      </c>
      <c r="J2640" s="50" t="s">
        <v>4642</v>
      </c>
    </row>
    <row r="2641" customFormat="false" ht="15" hidden="false" customHeight="false" outlineLevel="0" collapsed="false">
      <c r="A2641" s="3" t="s">
        <v>6506</v>
      </c>
      <c r="B2641" s="15" t="s">
        <v>6237</v>
      </c>
      <c r="C2641" s="15" t="s">
        <v>6238</v>
      </c>
      <c r="D2641" s="81" t="s">
        <v>4642</v>
      </c>
      <c r="E2641" s="3" t="s">
        <v>6507</v>
      </c>
      <c r="F2641" s="3" t="n">
        <v>0.18</v>
      </c>
      <c r="G2641" s="3" t="s">
        <v>15</v>
      </c>
      <c r="H2641" s="3" t="n">
        <v>135</v>
      </c>
      <c r="I2641" s="62" t="n">
        <f aca="false">H2641*(1+F2641)/0.85</f>
        <v>187.411764705882</v>
      </c>
      <c r="J2641" s="50" t="s">
        <v>4642</v>
      </c>
    </row>
    <row r="2642" customFormat="false" ht="15" hidden="false" customHeight="false" outlineLevel="0" collapsed="false">
      <c r="A2642" s="3" t="s">
        <v>6508</v>
      </c>
      <c r="B2642" s="15" t="s">
        <v>6237</v>
      </c>
      <c r="C2642" s="15" t="s">
        <v>6238</v>
      </c>
      <c r="D2642" s="81" t="s">
        <v>4642</v>
      </c>
      <c r="E2642" s="3" t="s">
        <v>6509</v>
      </c>
      <c r="F2642" s="3" t="n">
        <v>0.18</v>
      </c>
      <c r="G2642" s="3" t="s">
        <v>15</v>
      </c>
      <c r="H2642" s="3" t="n">
        <v>135</v>
      </c>
      <c r="I2642" s="62" t="n">
        <f aca="false">H2642*(1+F2642)/0.85</f>
        <v>187.411764705882</v>
      </c>
      <c r="J2642" s="50" t="s">
        <v>4642</v>
      </c>
    </row>
    <row r="2643" customFormat="false" ht="15" hidden="false" customHeight="false" outlineLevel="0" collapsed="false">
      <c r="A2643" s="3" t="s">
        <v>6510</v>
      </c>
      <c r="B2643" s="15" t="s">
        <v>6237</v>
      </c>
      <c r="C2643" s="15" t="s">
        <v>6238</v>
      </c>
      <c r="D2643" s="81" t="s">
        <v>4642</v>
      </c>
      <c r="E2643" s="3" t="s">
        <v>6511</v>
      </c>
      <c r="F2643" s="3" t="n">
        <v>0.18</v>
      </c>
      <c r="G2643" s="3" t="s">
        <v>15</v>
      </c>
      <c r="H2643" s="3" t="n">
        <v>135</v>
      </c>
      <c r="I2643" s="62" t="n">
        <f aca="false">H2643*(1+F2643)/0.85</f>
        <v>187.411764705882</v>
      </c>
      <c r="J2643" s="50" t="s">
        <v>4642</v>
      </c>
    </row>
    <row r="2644" customFormat="false" ht="15" hidden="false" customHeight="false" outlineLevel="0" collapsed="false">
      <c r="A2644" s="3" t="s">
        <v>6512</v>
      </c>
      <c r="B2644" s="15" t="s">
        <v>6237</v>
      </c>
      <c r="C2644" s="15" t="s">
        <v>6238</v>
      </c>
      <c r="D2644" s="81" t="s">
        <v>4642</v>
      </c>
      <c r="E2644" s="3" t="s">
        <v>6513</v>
      </c>
      <c r="F2644" s="3" t="n">
        <v>0.18</v>
      </c>
      <c r="G2644" s="3" t="s">
        <v>15</v>
      </c>
      <c r="H2644" s="3" t="n">
        <v>135</v>
      </c>
      <c r="I2644" s="62" t="n">
        <f aca="false">H2644*(1+F2644)/0.85</f>
        <v>187.411764705882</v>
      </c>
      <c r="J2644" s="50" t="s">
        <v>4642</v>
      </c>
    </row>
    <row r="2645" customFormat="false" ht="15" hidden="false" customHeight="false" outlineLevel="0" collapsed="false">
      <c r="A2645" s="3" t="s">
        <v>6514</v>
      </c>
      <c r="B2645" s="15" t="s">
        <v>6237</v>
      </c>
      <c r="C2645" s="15" t="s">
        <v>6238</v>
      </c>
      <c r="D2645" s="81" t="s">
        <v>4642</v>
      </c>
      <c r="E2645" s="3" t="s">
        <v>6515</v>
      </c>
      <c r="F2645" s="3" t="n">
        <v>0.18</v>
      </c>
      <c r="G2645" s="3" t="s">
        <v>15</v>
      </c>
      <c r="H2645" s="3" t="n">
        <v>135</v>
      </c>
      <c r="I2645" s="62" t="n">
        <f aca="false">H2645*(1+F2645)/0.85</f>
        <v>187.411764705882</v>
      </c>
      <c r="J2645" s="50" t="s">
        <v>4642</v>
      </c>
    </row>
    <row r="2646" customFormat="false" ht="15" hidden="false" customHeight="false" outlineLevel="0" collapsed="false">
      <c r="A2646" s="3" t="s">
        <v>6516</v>
      </c>
      <c r="B2646" s="15" t="s">
        <v>6237</v>
      </c>
      <c r="C2646" s="15" t="s">
        <v>6238</v>
      </c>
      <c r="D2646" s="81" t="s">
        <v>4642</v>
      </c>
      <c r="E2646" s="3" t="s">
        <v>6517</v>
      </c>
      <c r="F2646" s="3" t="n">
        <v>0.18</v>
      </c>
      <c r="G2646" s="3" t="s">
        <v>15</v>
      </c>
      <c r="H2646" s="3" t="n">
        <v>135</v>
      </c>
      <c r="I2646" s="62" t="n">
        <f aca="false">H2646*(1+F2646)/0.85</f>
        <v>187.411764705882</v>
      </c>
      <c r="J2646" s="50" t="s">
        <v>4642</v>
      </c>
    </row>
    <row r="2647" customFormat="false" ht="15" hidden="false" customHeight="false" outlineLevel="0" collapsed="false">
      <c r="A2647" s="3" t="s">
        <v>6518</v>
      </c>
      <c r="B2647" s="15" t="s">
        <v>6237</v>
      </c>
      <c r="C2647" s="15" t="s">
        <v>6238</v>
      </c>
      <c r="D2647" s="81" t="s">
        <v>4642</v>
      </c>
      <c r="E2647" s="3" t="s">
        <v>6519</v>
      </c>
      <c r="F2647" s="3" t="n">
        <v>0.18</v>
      </c>
      <c r="G2647" s="3" t="s">
        <v>15</v>
      </c>
      <c r="H2647" s="3" t="n">
        <v>135</v>
      </c>
      <c r="I2647" s="62" t="n">
        <f aca="false">H2647*(1+F2647)/0.85</f>
        <v>187.411764705882</v>
      </c>
      <c r="J2647" s="50" t="s">
        <v>4642</v>
      </c>
    </row>
    <row r="2648" customFormat="false" ht="15" hidden="false" customHeight="false" outlineLevel="0" collapsed="false">
      <c r="A2648" s="3" t="s">
        <v>6520</v>
      </c>
      <c r="B2648" s="15" t="s">
        <v>6237</v>
      </c>
      <c r="C2648" s="15" t="s">
        <v>6238</v>
      </c>
      <c r="D2648" s="81" t="s">
        <v>4642</v>
      </c>
      <c r="E2648" s="3" t="s">
        <v>6521</v>
      </c>
      <c r="F2648" s="3" t="n">
        <v>0.18</v>
      </c>
      <c r="G2648" s="3" t="s">
        <v>15</v>
      </c>
      <c r="H2648" s="3" t="n">
        <v>135</v>
      </c>
      <c r="I2648" s="62" t="n">
        <f aca="false">H2648*(1+F2648)/0.85</f>
        <v>187.411764705882</v>
      </c>
      <c r="J2648" s="50" t="s">
        <v>4642</v>
      </c>
    </row>
    <row r="2649" customFormat="false" ht="15" hidden="false" customHeight="false" outlineLevel="0" collapsed="false">
      <c r="A2649" s="3" t="s">
        <v>6522</v>
      </c>
      <c r="B2649" s="15" t="s">
        <v>6237</v>
      </c>
      <c r="C2649" s="15" t="s">
        <v>6238</v>
      </c>
      <c r="D2649" s="81" t="s">
        <v>4642</v>
      </c>
      <c r="E2649" s="3" t="s">
        <v>6523</v>
      </c>
      <c r="F2649" s="3" t="n">
        <v>0.18</v>
      </c>
      <c r="G2649" s="3" t="s">
        <v>15</v>
      </c>
      <c r="H2649" s="3" t="n">
        <v>75</v>
      </c>
      <c r="I2649" s="62" t="n">
        <f aca="false">H2649*(1+F2649)/0.85</f>
        <v>104.117647058824</v>
      </c>
      <c r="J2649" s="50" t="s">
        <v>4642</v>
      </c>
    </row>
    <row r="2650" customFormat="false" ht="15" hidden="false" customHeight="false" outlineLevel="0" collapsed="false">
      <c r="A2650" s="3" t="s">
        <v>6524</v>
      </c>
      <c r="B2650" s="15" t="s">
        <v>6237</v>
      </c>
      <c r="C2650" s="15" t="s">
        <v>6238</v>
      </c>
      <c r="D2650" s="81" t="s">
        <v>4642</v>
      </c>
      <c r="E2650" s="3" t="s">
        <v>6525</v>
      </c>
      <c r="F2650" s="3" t="n">
        <v>0.18</v>
      </c>
      <c r="G2650" s="3" t="s">
        <v>15</v>
      </c>
      <c r="H2650" s="3" t="n">
        <v>75</v>
      </c>
      <c r="I2650" s="62" t="n">
        <f aca="false">H2650*(1+F2650)/0.85</f>
        <v>104.117647058824</v>
      </c>
      <c r="J2650" s="50" t="s">
        <v>4642</v>
      </c>
    </row>
    <row r="2651" customFormat="false" ht="15" hidden="false" customHeight="false" outlineLevel="0" collapsed="false">
      <c r="A2651" s="3" t="s">
        <v>6526</v>
      </c>
      <c r="B2651" s="15" t="s">
        <v>6237</v>
      </c>
      <c r="C2651" s="15" t="s">
        <v>6238</v>
      </c>
      <c r="D2651" s="81" t="s">
        <v>4642</v>
      </c>
      <c r="E2651" s="3" t="s">
        <v>6527</v>
      </c>
      <c r="F2651" s="3" t="n">
        <v>0.18</v>
      </c>
      <c r="G2651" s="3" t="s">
        <v>15</v>
      </c>
      <c r="H2651" s="3" t="n">
        <v>75</v>
      </c>
      <c r="I2651" s="62" t="n">
        <f aca="false">H2651*(1+F2651)/0.85</f>
        <v>104.117647058824</v>
      </c>
      <c r="J2651" s="50" t="s">
        <v>4642</v>
      </c>
    </row>
    <row r="2652" customFormat="false" ht="15" hidden="false" customHeight="false" outlineLevel="0" collapsed="false">
      <c r="A2652" s="3" t="s">
        <v>6528</v>
      </c>
      <c r="B2652" s="15" t="s">
        <v>6237</v>
      </c>
      <c r="C2652" s="15" t="s">
        <v>6238</v>
      </c>
      <c r="D2652" s="81" t="s">
        <v>4642</v>
      </c>
      <c r="E2652" s="3" t="s">
        <v>6529</v>
      </c>
      <c r="F2652" s="3" t="n">
        <v>0.18</v>
      </c>
      <c r="G2652" s="3" t="s">
        <v>15</v>
      </c>
      <c r="H2652" s="3" t="n">
        <v>75</v>
      </c>
      <c r="I2652" s="62" t="n">
        <f aca="false">H2652*(1+F2652)/0.85</f>
        <v>104.117647058824</v>
      </c>
      <c r="J2652" s="50" t="s">
        <v>4642</v>
      </c>
    </row>
    <row r="2653" customFormat="false" ht="15" hidden="false" customHeight="false" outlineLevel="0" collapsed="false">
      <c r="A2653" s="3" t="s">
        <v>6530</v>
      </c>
      <c r="B2653" s="15" t="s">
        <v>6237</v>
      </c>
      <c r="C2653" s="15" t="s">
        <v>6238</v>
      </c>
      <c r="D2653" s="81" t="s">
        <v>4642</v>
      </c>
      <c r="E2653" s="3" t="s">
        <v>6531</v>
      </c>
      <c r="F2653" s="3" t="n">
        <v>0.18</v>
      </c>
      <c r="G2653" s="3" t="s">
        <v>15</v>
      </c>
      <c r="H2653" s="3" t="n">
        <v>75</v>
      </c>
      <c r="I2653" s="62" t="n">
        <f aca="false">H2653*(1+F2653)/0.85</f>
        <v>104.117647058824</v>
      </c>
      <c r="J2653" s="50" t="s">
        <v>4642</v>
      </c>
    </row>
    <row r="2654" customFormat="false" ht="15" hidden="false" customHeight="false" outlineLevel="0" collapsed="false">
      <c r="A2654" s="3" t="s">
        <v>6532</v>
      </c>
      <c r="B2654" s="15" t="s">
        <v>6237</v>
      </c>
      <c r="C2654" s="15" t="s">
        <v>6238</v>
      </c>
      <c r="D2654" s="81" t="s">
        <v>4642</v>
      </c>
      <c r="E2654" s="3" t="s">
        <v>6533</v>
      </c>
      <c r="F2654" s="3" t="n">
        <v>0.18</v>
      </c>
      <c r="G2654" s="3" t="s">
        <v>15</v>
      </c>
      <c r="H2654" s="3" t="n">
        <v>75</v>
      </c>
      <c r="I2654" s="62" t="n">
        <f aca="false">H2654*(1+F2654)/0.85</f>
        <v>104.117647058824</v>
      </c>
      <c r="J2654" s="50" t="s">
        <v>4642</v>
      </c>
    </row>
    <row r="2655" customFormat="false" ht="15" hidden="false" customHeight="false" outlineLevel="0" collapsed="false">
      <c r="A2655" s="3" t="s">
        <v>6534</v>
      </c>
      <c r="B2655" s="15" t="s">
        <v>6237</v>
      </c>
      <c r="C2655" s="15" t="s">
        <v>6238</v>
      </c>
      <c r="D2655" s="81" t="s">
        <v>4642</v>
      </c>
      <c r="E2655" s="3" t="s">
        <v>6535</v>
      </c>
      <c r="F2655" s="3" t="n">
        <v>0.18</v>
      </c>
      <c r="G2655" s="3" t="s">
        <v>15</v>
      </c>
      <c r="H2655" s="3" t="n">
        <v>75</v>
      </c>
      <c r="I2655" s="62" t="n">
        <f aca="false">H2655*(1+F2655)/0.85</f>
        <v>104.117647058824</v>
      </c>
      <c r="J2655" s="50" t="s">
        <v>4642</v>
      </c>
    </row>
    <row r="2656" customFormat="false" ht="15" hidden="false" customHeight="false" outlineLevel="0" collapsed="false">
      <c r="A2656" s="3" t="s">
        <v>6536</v>
      </c>
      <c r="B2656" s="15" t="s">
        <v>6237</v>
      </c>
      <c r="C2656" s="15" t="s">
        <v>6238</v>
      </c>
      <c r="D2656" s="81" t="s">
        <v>4642</v>
      </c>
      <c r="E2656" s="3" t="s">
        <v>6537</v>
      </c>
      <c r="F2656" s="3" t="n">
        <v>0.18</v>
      </c>
      <c r="G2656" s="3" t="s">
        <v>15</v>
      </c>
      <c r="H2656" s="3" t="n">
        <v>75</v>
      </c>
      <c r="I2656" s="62" t="n">
        <f aca="false">H2656*(1+F2656)/0.85</f>
        <v>104.117647058824</v>
      </c>
      <c r="J2656" s="50" t="s">
        <v>4642</v>
      </c>
    </row>
    <row r="2657" customFormat="false" ht="15" hidden="false" customHeight="false" outlineLevel="0" collapsed="false">
      <c r="A2657" s="3" t="s">
        <v>6538</v>
      </c>
      <c r="B2657" s="15" t="s">
        <v>6237</v>
      </c>
      <c r="C2657" s="15" t="s">
        <v>6238</v>
      </c>
      <c r="D2657" s="81" t="s">
        <v>4642</v>
      </c>
      <c r="E2657" s="3" t="s">
        <v>6539</v>
      </c>
      <c r="F2657" s="3" t="n">
        <v>0.18</v>
      </c>
      <c r="G2657" s="3" t="s">
        <v>15</v>
      </c>
      <c r="H2657" s="3" t="n">
        <v>75</v>
      </c>
      <c r="I2657" s="62" t="n">
        <f aca="false">H2657*(1+F2657)/0.85</f>
        <v>104.117647058824</v>
      </c>
      <c r="J2657" s="50" t="s">
        <v>4642</v>
      </c>
    </row>
    <row r="2658" customFormat="false" ht="15" hidden="false" customHeight="false" outlineLevel="0" collapsed="false">
      <c r="A2658" s="3" t="s">
        <v>6540</v>
      </c>
      <c r="B2658" s="15" t="s">
        <v>6237</v>
      </c>
      <c r="C2658" s="15" t="s">
        <v>6238</v>
      </c>
      <c r="D2658" s="81" t="s">
        <v>4642</v>
      </c>
      <c r="E2658" s="3" t="s">
        <v>6541</v>
      </c>
      <c r="F2658" s="3" t="n">
        <v>0.18</v>
      </c>
      <c r="G2658" s="3" t="s">
        <v>15</v>
      </c>
      <c r="H2658" s="3" t="n">
        <v>110</v>
      </c>
      <c r="I2658" s="62" t="n">
        <f aca="false">H2658*(1+F2658)/0.85</f>
        <v>152.705882352941</v>
      </c>
      <c r="J2658" s="50" t="s">
        <v>4642</v>
      </c>
    </row>
    <row r="2659" customFormat="false" ht="15" hidden="false" customHeight="false" outlineLevel="0" collapsed="false">
      <c r="A2659" s="3" t="s">
        <v>6542</v>
      </c>
      <c r="B2659" s="15" t="s">
        <v>6237</v>
      </c>
      <c r="C2659" s="15" t="s">
        <v>6238</v>
      </c>
      <c r="D2659" s="81" t="s">
        <v>4642</v>
      </c>
      <c r="E2659" s="3" t="s">
        <v>6543</v>
      </c>
      <c r="F2659" s="3" t="n">
        <v>0.18</v>
      </c>
      <c r="G2659" s="3" t="s">
        <v>15</v>
      </c>
      <c r="H2659" s="3" t="n">
        <v>110</v>
      </c>
      <c r="I2659" s="62" t="n">
        <f aca="false">H2659*(1+F2659)/0.85</f>
        <v>152.705882352941</v>
      </c>
      <c r="J2659" s="50" t="s">
        <v>4642</v>
      </c>
    </row>
    <row r="2660" customFormat="false" ht="15" hidden="false" customHeight="false" outlineLevel="0" collapsed="false">
      <c r="A2660" s="3" t="s">
        <v>6544</v>
      </c>
      <c r="B2660" s="15" t="s">
        <v>6237</v>
      </c>
      <c r="C2660" s="15" t="s">
        <v>6238</v>
      </c>
      <c r="D2660" s="81" t="s">
        <v>4642</v>
      </c>
      <c r="E2660" s="3" t="s">
        <v>6545</v>
      </c>
      <c r="F2660" s="3" t="n">
        <v>0.18</v>
      </c>
      <c r="G2660" s="3" t="s">
        <v>15</v>
      </c>
      <c r="H2660" s="3" t="n">
        <v>110</v>
      </c>
      <c r="I2660" s="62" t="n">
        <f aca="false">H2660*(1+F2660)/0.85</f>
        <v>152.705882352941</v>
      </c>
      <c r="J2660" s="50" t="s">
        <v>4642</v>
      </c>
    </row>
    <row r="2661" customFormat="false" ht="15" hidden="false" customHeight="false" outlineLevel="0" collapsed="false">
      <c r="A2661" s="3" t="s">
        <v>6546</v>
      </c>
      <c r="B2661" s="15" t="s">
        <v>6237</v>
      </c>
      <c r="C2661" s="15" t="s">
        <v>6238</v>
      </c>
      <c r="D2661" s="81" t="s">
        <v>4642</v>
      </c>
      <c r="E2661" s="3" t="s">
        <v>6547</v>
      </c>
      <c r="F2661" s="3" t="n">
        <v>0.18</v>
      </c>
      <c r="G2661" s="3" t="s">
        <v>15</v>
      </c>
      <c r="H2661" s="3" t="n">
        <v>110</v>
      </c>
      <c r="I2661" s="62" t="n">
        <f aca="false">H2661*(1+F2661)/0.85</f>
        <v>152.705882352941</v>
      </c>
      <c r="J2661" s="50" t="s">
        <v>4642</v>
      </c>
    </row>
    <row r="2662" customFormat="false" ht="15" hidden="false" customHeight="false" outlineLevel="0" collapsed="false">
      <c r="A2662" s="3" t="s">
        <v>6548</v>
      </c>
      <c r="B2662" s="15" t="s">
        <v>6237</v>
      </c>
      <c r="C2662" s="15" t="s">
        <v>6238</v>
      </c>
      <c r="D2662" s="81" t="s">
        <v>4642</v>
      </c>
      <c r="E2662" s="3" t="s">
        <v>6549</v>
      </c>
      <c r="F2662" s="3" t="n">
        <v>0.18</v>
      </c>
      <c r="G2662" s="3" t="s">
        <v>15</v>
      </c>
      <c r="H2662" s="3" t="n">
        <v>110</v>
      </c>
      <c r="I2662" s="62" t="n">
        <f aca="false">H2662*(1+F2662)/0.85</f>
        <v>152.705882352941</v>
      </c>
      <c r="J2662" s="50" t="s">
        <v>4642</v>
      </c>
    </row>
    <row r="2663" customFormat="false" ht="15" hidden="false" customHeight="false" outlineLevel="0" collapsed="false">
      <c r="A2663" s="3" t="s">
        <v>6550</v>
      </c>
      <c r="B2663" s="15" t="s">
        <v>6237</v>
      </c>
      <c r="C2663" s="15" t="s">
        <v>6238</v>
      </c>
      <c r="D2663" s="81" t="s">
        <v>4642</v>
      </c>
      <c r="E2663" s="3" t="s">
        <v>6551</v>
      </c>
      <c r="F2663" s="3" t="n">
        <v>0.18</v>
      </c>
      <c r="G2663" s="3" t="s">
        <v>15</v>
      </c>
      <c r="H2663" s="3" t="n">
        <v>110</v>
      </c>
      <c r="I2663" s="62" t="n">
        <f aca="false">H2663*(1+F2663)/0.85</f>
        <v>152.705882352941</v>
      </c>
      <c r="J2663" s="50" t="s">
        <v>4642</v>
      </c>
    </row>
    <row r="2664" customFormat="false" ht="15" hidden="false" customHeight="false" outlineLevel="0" collapsed="false">
      <c r="A2664" s="3" t="s">
        <v>6552</v>
      </c>
      <c r="B2664" s="15" t="s">
        <v>6237</v>
      </c>
      <c r="C2664" s="15" t="s">
        <v>6238</v>
      </c>
      <c r="D2664" s="81" t="s">
        <v>4642</v>
      </c>
      <c r="E2664" s="3" t="s">
        <v>6553</v>
      </c>
      <c r="F2664" s="3" t="n">
        <v>0.18</v>
      </c>
      <c r="G2664" s="3" t="s">
        <v>15</v>
      </c>
      <c r="H2664" s="3" t="n">
        <v>110</v>
      </c>
      <c r="I2664" s="62" t="n">
        <f aca="false">H2664*(1+F2664)/0.85</f>
        <v>152.705882352941</v>
      </c>
      <c r="J2664" s="50" t="s">
        <v>4642</v>
      </c>
    </row>
    <row r="2665" customFormat="false" ht="15" hidden="false" customHeight="false" outlineLevel="0" collapsed="false">
      <c r="A2665" s="3" t="s">
        <v>6554</v>
      </c>
      <c r="B2665" s="15" t="s">
        <v>6237</v>
      </c>
      <c r="C2665" s="15" t="s">
        <v>6238</v>
      </c>
      <c r="D2665" s="81" t="s">
        <v>4642</v>
      </c>
      <c r="E2665" s="3" t="s">
        <v>6555</v>
      </c>
      <c r="F2665" s="3" t="n">
        <v>0.18</v>
      </c>
      <c r="G2665" s="3" t="s">
        <v>15</v>
      </c>
      <c r="H2665" s="3" t="n">
        <v>150</v>
      </c>
      <c r="I2665" s="62" t="n">
        <f aca="false">H2665*(1+F2665)/0.85</f>
        <v>208.235294117647</v>
      </c>
      <c r="J2665" s="50" t="s">
        <v>4642</v>
      </c>
    </row>
    <row r="2666" customFormat="false" ht="15" hidden="false" customHeight="false" outlineLevel="0" collapsed="false">
      <c r="A2666" s="3" t="s">
        <v>6556</v>
      </c>
      <c r="B2666" s="15" t="s">
        <v>6237</v>
      </c>
      <c r="C2666" s="15" t="s">
        <v>6238</v>
      </c>
      <c r="D2666" s="81" t="s">
        <v>4642</v>
      </c>
      <c r="E2666" s="3" t="s">
        <v>6557</v>
      </c>
      <c r="F2666" s="3" t="n">
        <v>0.18</v>
      </c>
      <c r="G2666" s="3" t="s">
        <v>15</v>
      </c>
      <c r="H2666" s="3" t="n">
        <v>150</v>
      </c>
      <c r="I2666" s="62" t="n">
        <f aca="false">H2666*(1+F2666)/0.85</f>
        <v>208.235294117647</v>
      </c>
      <c r="J2666" s="50" t="s">
        <v>4642</v>
      </c>
    </row>
    <row r="2667" customFormat="false" ht="15" hidden="false" customHeight="false" outlineLevel="0" collapsed="false">
      <c r="A2667" s="3" t="s">
        <v>6558</v>
      </c>
      <c r="B2667" s="15" t="s">
        <v>6237</v>
      </c>
      <c r="C2667" s="15" t="s">
        <v>6238</v>
      </c>
      <c r="D2667" s="81" t="s">
        <v>4642</v>
      </c>
      <c r="E2667" s="3" t="s">
        <v>6559</v>
      </c>
      <c r="F2667" s="3" t="n">
        <v>0.18</v>
      </c>
      <c r="G2667" s="3" t="s">
        <v>15</v>
      </c>
      <c r="H2667" s="3" t="n">
        <v>150</v>
      </c>
      <c r="I2667" s="62" t="n">
        <f aca="false">H2667*(1+F2667)/0.85</f>
        <v>208.235294117647</v>
      </c>
      <c r="J2667" s="50" t="s">
        <v>4642</v>
      </c>
    </row>
    <row r="2668" customFormat="false" ht="15" hidden="false" customHeight="false" outlineLevel="0" collapsed="false">
      <c r="A2668" s="3" t="s">
        <v>6560</v>
      </c>
      <c r="B2668" s="15" t="s">
        <v>6237</v>
      </c>
      <c r="C2668" s="15" t="s">
        <v>6238</v>
      </c>
      <c r="D2668" s="81" t="s">
        <v>4642</v>
      </c>
      <c r="E2668" s="3" t="s">
        <v>6561</v>
      </c>
      <c r="F2668" s="3" t="n">
        <v>0.18</v>
      </c>
      <c r="G2668" s="3" t="s">
        <v>15</v>
      </c>
      <c r="H2668" s="3" t="n">
        <v>150</v>
      </c>
      <c r="I2668" s="62" t="n">
        <f aca="false">H2668*(1+F2668)/0.85</f>
        <v>208.235294117647</v>
      </c>
      <c r="J2668" s="50" t="s">
        <v>4642</v>
      </c>
    </row>
    <row r="2669" customFormat="false" ht="15" hidden="false" customHeight="false" outlineLevel="0" collapsed="false">
      <c r="A2669" s="3" t="s">
        <v>6647</v>
      </c>
      <c r="B2669" s="15" t="s">
        <v>6648</v>
      </c>
      <c r="C2669" s="3" t="s">
        <v>6649</v>
      </c>
      <c r="D2669" s="3" t="s">
        <v>6650</v>
      </c>
      <c r="E2669" s="3" t="s">
        <v>6651</v>
      </c>
      <c r="F2669" s="3" t="n">
        <v>0.18</v>
      </c>
      <c r="G2669" s="3" t="s">
        <v>15</v>
      </c>
      <c r="H2669" s="3" t="n">
        <v>7.62</v>
      </c>
      <c r="I2669" s="3" t="n">
        <v>19.99</v>
      </c>
      <c r="J2669" s="4" t="s">
        <v>6652</v>
      </c>
    </row>
    <row r="2670" customFormat="false" ht="15" hidden="false" customHeight="false" outlineLevel="0" collapsed="false">
      <c r="A2670" s="3" t="s">
        <v>6653</v>
      </c>
      <c r="B2670" s="15" t="s">
        <v>6648</v>
      </c>
      <c r="C2670" s="3" t="s">
        <v>6649</v>
      </c>
      <c r="D2670" s="3" t="s">
        <v>6650</v>
      </c>
      <c r="E2670" s="3" t="s">
        <v>6654</v>
      </c>
      <c r="F2670" s="3" t="n">
        <v>0.18</v>
      </c>
      <c r="G2670" s="3" t="s">
        <v>15</v>
      </c>
      <c r="H2670" s="3" t="n">
        <v>39.32</v>
      </c>
      <c r="I2670" s="3" t="n">
        <v>79.99</v>
      </c>
      <c r="J2670" s="4" t="s">
        <v>6655</v>
      </c>
    </row>
    <row r="2671" customFormat="false" ht="15" hidden="false" customHeight="false" outlineLevel="0" collapsed="false">
      <c r="A2671" s="3" t="s">
        <v>6656</v>
      </c>
      <c r="B2671" s="15" t="s">
        <v>6648</v>
      </c>
      <c r="C2671" s="3" t="s">
        <v>6649</v>
      </c>
      <c r="D2671" s="3" t="s">
        <v>6650</v>
      </c>
      <c r="E2671" s="3" t="s">
        <v>6657</v>
      </c>
      <c r="F2671" s="3" t="n">
        <v>0.18</v>
      </c>
      <c r="G2671" s="3" t="s">
        <v>15</v>
      </c>
      <c r="H2671" s="3" t="n">
        <v>11.65</v>
      </c>
      <c r="I2671" s="3" t="n">
        <v>29.99</v>
      </c>
      <c r="J2671" s="4" t="s">
        <v>6658</v>
      </c>
    </row>
    <row r="2672" customFormat="false" ht="15" hidden="false" customHeight="false" outlineLevel="0" collapsed="false">
      <c r="A2672" s="3" t="s">
        <v>6659</v>
      </c>
      <c r="B2672" s="15" t="s">
        <v>6648</v>
      </c>
      <c r="C2672" s="3" t="s">
        <v>6649</v>
      </c>
      <c r="D2672" s="3" t="s">
        <v>6650</v>
      </c>
      <c r="E2672" s="3" t="s">
        <v>6660</v>
      </c>
      <c r="F2672" s="3" t="n">
        <v>0.18</v>
      </c>
      <c r="G2672" s="3" t="s">
        <v>15</v>
      </c>
      <c r="H2672" s="3" t="n">
        <v>19.44</v>
      </c>
      <c r="I2672" s="3" t="n">
        <v>44.99</v>
      </c>
      <c r="J2672" s="4" t="s">
        <v>6661</v>
      </c>
    </row>
    <row r="2673" customFormat="false" ht="15" hidden="false" customHeight="false" outlineLevel="0" collapsed="false">
      <c r="A2673" s="3" t="s">
        <v>6662</v>
      </c>
      <c r="B2673" s="15" t="s">
        <v>6648</v>
      </c>
      <c r="C2673" s="3" t="s">
        <v>6649</v>
      </c>
      <c r="D2673" s="3" t="s">
        <v>6650</v>
      </c>
      <c r="E2673" s="3" t="s">
        <v>6663</v>
      </c>
      <c r="F2673" s="3" t="n">
        <v>0.18</v>
      </c>
      <c r="G2673" s="3" t="s">
        <v>15</v>
      </c>
      <c r="H2673" s="3" t="n">
        <v>31.52</v>
      </c>
      <c r="I2673" s="3" t="n">
        <v>54.9</v>
      </c>
      <c r="J2673" s="4" t="s">
        <v>6664</v>
      </c>
    </row>
    <row r="2674" customFormat="false" ht="15" hidden="false" customHeight="false" outlineLevel="0" collapsed="false">
      <c r="A2674" s="3" t="s">
        <v>6665</v>
      </c>
      <c r="B2674" s="15" t="s">
        <v>6648</v>
      </c>
      <c r="C2674" s="3" t="s">
        <v>6649</v>
      </c>
      <c r="D2674" s="3" t="s">
        <v>6650</v>
      </c>
      <c r="E2674" s="3" t="s">
        <v>6666</v>
      </c>
      <c r="F2674" s="3" t="n">
        <v>0.18</v>
      </c>
      <c r="G2674" s="3" t="s">
        <v>15</v>
      </c>
      <c r="H2674" s="3" t="n">
        <v>31.52</v>
      </c>
      <c r="I2674" s="3" t="n">
        <v>54.9</v>
      </c>
      <c r="J2674" s="4" t="s">
        <v>6667</v>
      </c>
    </row>
    <row r="2675" customFormat="false" ht="15" hidden="false" customHeight="false" outlineLevel="0" collapsed="false">
      <c r="A2675" s="3" t="s">
        <v>6668</v>
      </c>
      <c r="B2675" s="15" t="s">
        <v>6648</v>
      </c>
      <c r="C2675" s="3" t="s">
        <v>6649</v>
      </c>
      <c r="D2675" s="3" t="s">
        <v>6650</v>
      </c>
      <c r="E2675" s="3" t="s">
        <v>6669</v>
      </c>
      <c r="F2675" s="3" t="n">
        <v>0.18</v>
      </c>
      <c r="G2675" s="3" t="s">
        <v>15</v>
      </c>
      <c r="H2675" s="3" t="n">
        <v>31.52</v>
      </c>
      <c r="I2675" s="3" t="n">
        <v>54.9</v>
      </c>
      <c r="J2675" s="4" t="s">
        <v>6670</v>
      </c>
    </row>
    <row r="2676" customFormat="false" ht="15" hidden="false" customHeight="false" outlineLevel="0" collapsed="false">
      <c r="A2676" s="3" t="s">
        <v>6671</v>
      </c>
      <c r="B2676" s="15" t="s">
        <v>6648</v>
      </c>
      <c r="C2676" s="3" t="s">
        <v>6649</v>
      </c>
      <c r="D2676" s="3" t="s">
        <v>6650</v>
      </c>
      <c r="E2676" s="3" t="s">
        <v>6672</v>
      </c>
      <c r="F2676" s="3" t="n">
        <v>0.18</v>
      </c>
      <c r="G2676" s="3" t="s">
        <v>15</v>
      </c>
      <c r="H2676" s="3" t="n">
        <v>31.52</v>
      </c>
      <c r="I2676" s="3" t="n">
        <v>54.9</v>
      </c>
      <c r="J2676" s="4" t="s">
        <v>6673</v>
      </c>
    </row>
    <row r="2677" customFormat="false" ht="15" hidden="false" customHeight="false" outlineLevel="0" collapsed="false">
      <c r="A2677" s="3" t="s">
        <v>6674</v>
      </c>
      <c r="B2677" s="15" t="s">
        <v>6648</v>
      </c>
      <c r="C2677" s="3" t="s">
        <v>6649</v>
      </c>
      <c r="D2677" s="3" t="s">
        <v>6650</v>
      </c>
      <c r="E2677" s="3" t="s">
        <v>6675</v>
      </c>
      <c r="F2677" s="3" t="n">
        <v>0.18</v>
      </c>
      <c r="G2677" s="3" t="s">
        <v>15</v>
      </c>
      <c r="H2677" s="3" t="n">
        <v>31.52</v>
      </c>
      <c r="I2677" s="3" t="n">
        <v>54.9</v>
      </c>
      <c r="J2677" s="4" t="s">
        <v>6676</v>
      </c>
    </row>
    <row r="2678" customFormat="false" ht="15" hidden="false" customHeight="false" outlineLevel="0" collapsed="false">
      <c r="A2678" s="3" t="s">
        <v>6677</v>
      </c>
      <c r="B2678" s="15" t="s">
        <v>6648</v>
      </c>
      <c r="C2678" s="3" t="s">
        <v>6649</v>
      </c>
      <c r="D2678" s="3" t="s">
        <v>6650</v>
      </c>
      <c r="E2678" s="3" t="s">
        <v>6678</v>
      </c>
      <c r="F2678" s="3" t="n">
        <v>0.18</v>
      </c>
      <c r="G2678" s="3" t="s">
        <v>15</v>
      </c>
      <c r="H2678" s="3" t="n">
        <v>23.3</v>
      </c>
      <c r="I2678" s="3" t="n">
        <v>49.99</v>
      </c>
      <c r="J2678" s="4" t="s">
        <v>6679</v>
      </c>
    </row>
    <row r="2679" customFormat="false" ht="15" hidden="false" customHeight="false" outlineLevel="0" collapsed="false">
      <c r="A2679" s="3" t="s">
        <v>6680</v>
      </c>
      <c r="B2679" s="15" t="s">
        <v>6648</v>
      </c>
      <c r="C2679" s="3" t="s">
        <v>6649</v>
      </c>
      <c r="D2679" s="3" t="s">
        <v>6650</v>
      </c>
      <c r="E2679" s="3" t="s">
        <v>6681</v>
      </c>
      <c r="F2679" s="3" t="n">
        <v>0.18</v>
      </c>
      <c r="G2679" s="3" t="s">
        <v>15</v>
      </c>
      <c r="H2679" s="3" t="n">
        <v>23.3</v>
      </c>
      <c r="I2679" s="3" t="n">
        <v>49.99</v>
      </c>
      <c r="J2679" s="4" t="s">
        <v>6682</v>
      </c>
    </row>
    <row r="2680" customFormat="false" ht="15" hidden="false" customHeight="false" outlineLevel="0" collapsed="false">
      <c r="A2680" s="3" t="s">
        <v>6683</v>
      </c>
      <c r="B2680" s="15" t="s">
        <v>6648</v>
      </c>
      <c r="C2680" s="3" t="s">
        <v>6649</v>
      </c>
      <c r="D2680" s="3" t="s">
        <v>6650</v>
      </c>
      <c r="E2680" s="3" t="s">
        <v>6684</v>
      </c>
      <c r="F2680" s="3" t="n">
        <v>0.18</v>
      </c>
      <c r="G2680" s="3" t="s">
        <v>15</v>
      </c>
      <c r="H2680" s="3" t="n">
        <v>26.94</v>
      </c>
      <c r="I2680" s="3" t="n">
        <v>59.99</v>
      </c>
      <c r="J2680" s="4" t="s">
        <v>6685</v>
      </c>
    </row>
    <row r="2681" customFormat="false" ht="15" hidden="false" customHeight="false" outlineLevel="0" collapsed="false">
      <c r="A2681" s="3" t="s">
        <v>6686</v>
      </c>
      <c r="B2681" s="15" t="s">
        <v>6648</v>
      </c>
      <c r="C2681" s="3" t="s">
        <v>6649</v>
      </c>
      <c r="D2681" s="3" t="s">
        <v>6650</v>
      </c>
      <c r="E2681" s="3" t="s">
        <v>6687</v>
      </c>
      <c r="F2681" s="3" t="n">
        <v>0.18</v>
      </c>
      <c r="G2681" s="3" t="s">
        <v>15</v>
      </c>
      <c r="H2681" s="3" t="n">
        <v>31.77</v>
      </c>
      <c r="I2681" s="3" t="n">
        <v>49.99</v>
      </c>
      <c r="J2681" s="4" t="s">
        <v>6688</v>
      </c>
    </row>
    <row r="2682" customFormat="false" ht="15" hidden="false" customHeight="false" outlineLevel="0" collapsed="false">
      <c r="A2682" s="3" t="s">
        <v>6689</v>
      </c>
      <c r="B2682" s="15" t="s">
        <v>6648</v>
      </c>
      <c r="C2682" s="3" t="s">
        <v>6649</v>
      </c>
      <c r="D2682" s="3" t="s">
        <v>6650</v>
      </c>
      <c r="E2682" s="3" t="s">
        <v>6690</v>
      </c>
      <c r="F2682" s="3" t="n">
        <v>0.18</v>
      </c>
      <c r="G2682" s="3" t="s">
        <v>15</v>
      </c>
      <c r="H2682" s="3" t="n">
        <v>31.77</v>
      </c>
      <c r="I2682" s="3" t="n">
        <v>49.99</v>
      </c>
      <c r="J2682" s="4" t="s">
        <v>6691</v>
      </c>
    </row>
    <row r="2683" customFormat="false" ht="15" hidden="false" customHeight="false" outlineLevel="0" collapsed="false">
      <c r="A2683" s="3" t="s">
        <v>6692</v>
      </c>
      <c r="B2683" s="15" t="s">
        <v>6648</v>
      </c>
      <c r="C2683" s="3" t="s">
        <v>6649</v>
      </c>
      <c r="D2683" s="3" t="s">
        <v>6650</v>
      </c>
      <c r="E2683" s="3" t="s">
        <v>6693</v>
      </c>
      <c r="F2683" s="3" t="n">
        <v>0.18</v>
      </c>
      <c r="G2683" s="3" t="s">
        <v>15</v>
      </c>
      <c r="H2683" s="3" t="n">
        <v>31.77</v>
      </c>
      <c r="I2683" s="3" t="n">
        <v>49.99</v>
      </c>
      <c r="J2683" s="4" t="s">
        <v>6694</v>
      </c>
    </row>
    <row r="2684" customFormat="false" ht="15" hidden="false" customHeight="false" outlineLevel="0" collapsed="false">
      <c r="A2684" s="3" t="s">
        <v>6695</v>
      </c>
      <c r="B2684" s="15" t="s">
        <v>6648</v>
      </c>
      <c r="C2684" s="3" t="s">
        <v>6649</v>
      </c>
      <c r="D2684" s="3" t="s">
        <v>6650</v>
      </c>
      <c r="E2684" s="3" t="s">
        <v>6696</v>
      </c>
      <c r="F2684" s="3" t="n">
        <v>0.18</v>
      </c>
      <c r="G2684" s="3" t="s">
        <v>15</v>
      </c>
      <c r="H2684" s="3" t="n">
        <v>6.1</v>
      </c>
      <c r="I2684" s="3" t="n">
        <v>14.99</v>
      </c>
      <c r="J2684" s="4" t="s">
        <v>6697</v>
      </c>
    </row>
    <row r="2685" customFormat="false" ht="15" hidden="false" customHeight="false" outlineLevel="0" collapsed="false">
      <c r="A2685" s="3" t="s">
        <v>6698</v>
      </c>
      <c r="B2685" s="15" t="s">
        <v>6648</v>
      </c>
      <c r="C2685" s="3" t="s">
        <v>6649</v>
      </c>
      <c r="D2685" s="3" t="s">
        <v>6650</v>
      </c>
      <c r="E2685" s="3" t="s">
        <v>6699</v>
      </c>
      <c r="F2685" s="3" t="n">
        <v>0.18</v>
      </c>
      <c r="G2685" s="3" t="s">
        <v>15</v>
      </c>
      <c r="H2685" s="3" t="n">
        <v>6.1</v>
      </c>
      <c r="I2685" s="3" t="n">
        <v>14.99</v>
      </c>
      <c r="J2685" s="4" t="s">
        <v>6700</v>
      </c>
    </row>
    <row r="2686" customFormat="false" ht="15" hidden="false" customHeight="false" outlineLevel="0" collapsed="false">
      <c r="A2686" s="3" t="s">
        <v>6701</v>
      </c>
      <c r="B2686" s="15" t="s">
        <v>6648</v>
      </c>
      <c r="C2686" s="3" t="s">
        <v>6649</v>
      </c>
      <c r="D2686" s="3" t="s">
        <v>6650</v>
      </c>
      <c r="E2686" s="3" t="s">
        <v>6702</v>
      </c>
      <c r="F2686" s="3" t="n">
        <v>0.18</v>
      </c>
      <c r="G2686" s="3" t="s">
        <v>15</v>
      </c>
      <c r="H2686" s="3" t="n">
        <v>23.3</v>
      </c>
      <c r="I2686" s="3" t="n">
        <v>36.99</v>
      </c>
      <c r="J2686" s="4" t="s">
        <v>6703</v>
      </c>
    </row>
    <row r="2687" customFormat="false" ht="15" hidden="false" customHeight="false" outlineLevel="0" collapsed="false">
      <c r="A2687" s="3" t="s">
        <v>6704</v>
      </c>
      <c r="B2687" s="15" t="s">
        <v>6648</v>
      </c>
      <c r="C2687" s="3" t="s">
        <v>6649</v>
      </c>
      <c r="D2687" s="3" t="s">
        <v>6650</v>
      </c>
      <c r="E2687" s="3" t="s">
        <v>6705</v>
      </c>
      <c r="F2687" s="3" t="n">
        <v>0.18</v>
      </c>
      <c r="G2687" s="3" t="s">
        <v>15</v>
      </c>
      <c r="H2687" s="3" t="n">
        <v>23.3</v>
      </c>
      <c r="I2687" s="3" t="n">
        <v>36.99</v>
      </c>
      <c r="J2687" s="4" t="s">
        <v>6706</v>
      </c>
    </row>
    <row r="2688" customFormat="false" ht="15" hidden="false" customHeight="false" outlineLevel="0" collapsed="false">
      <c r="A2688" s="3" t="s">
        <v>6707</v>
      </c>
      <c r="B2688" s="15" t="s">
        <v>6648</v>
      </c>
      <c r="C2688" s="3" t="s">
        <v>6649</v>
      </c>
      <c r="D2688" s="3" t="s">
        <v>6650</v>
      </c>
      <c r="E2688" s="3" t="s">
        <v>6708</v>
      </c>
      <c r="F2688" s="3" t="n">
        <v>0.18</v>
      </c>
      <c r="G2688" s="3" t="s">
        <v>15</v>
      </c>
      <c r="H2688" s="3" t="n">
        <v>23.3</v>
      </c>
      <c r="I2688" s="3" t="n">
        <v>36.99</v>
      </c>
      <c r="J2688" s="4" t="s">
        <v>6709</v>
      </c>
    </row>
    <row r="2689" customFormat="false" ht="15" hidden="false" customHeight="false" outlineLevel="0" collapsed="false">
      <c r="A2689" s="3" t="s">
        <v>6710</v>
      </c>
      <c r="B2689" s="15" t="s">
        <v>6648</v>
      </c>
      <c r="C2689" s="3" t="s">
        <v>6649</v>
      </c>
      <c r="D2689" s="3" t="s">
        <v>6650</v>
      </c>
      <c r="E2689" s="3" t="s">
        <v>6711</v>
      </c>
      <c r="F2689" s="3" t="n">
        <v>0.18</v>
      </c>
      <c r="G2689" s="3" t="s">
        <v>15</v>
      </c>
      <c r="H2689" s="3" t="n">
        <v>23.3</v>
      </c>
      <c r="I2689" s="3" t="n">
        <v>36.99</v>
      </c>
      <c r="J2689" s="4" t="s">
        <v>6712</v>
      </c>
    </row>
    <row r="2690" customFormat="false" ht="15" hidden="false" customHeight="false" outlineLevel="0" collapsed="false">
      <c r="A2690" s="3" t="s">
        <v>6713</v>
      </c>
      <c r="B2690" s="15" t="s">
        <v>6648</v>
      </c>
      <c r="C2690" s="3" t="s">
        <v>6649</v>
      </c>
      <c r="D2690" s="3" t="s">
        <v>6650</v>
      </c>
      <c r="E2690" s="3" t="s">
        <v>6714</v>
      </c>
      <c r="F2690" s="3" t="n">
        <v>0.18</v>
      </c>
      <c r="G2690" s="3" t="s">
        <v>15</v>
      </c>
      <c r="H2690" s="3" t="n">
        <v>23.3</v>
      </c>
      <c r="I2690" s="3" t="n">
        <v>39.99</v>
      </c>
      <c r="J2690" s="4" t="s">
        <v>6715</v>
      </c>
    </row>
    <row r="2691" customFormat="false" ht="15" hidden="false" customHeight="false" outlineLevel="0" collapsed="false">
      <c r="A2691" s="3" t="s">
        <v>6716</v>
      </c>
      <c r="B2691" s="15" t="s">
        <v>6648</v>
      </c>
      <c r="C2691" s="3" t="s">
        <v>6649</v>
      </c>
      <c r="D2691" s="3" t="s">
        <v>6650</v>
      </c>
      <c r="E2691" s="3" t="s">
        <v>6717</v>
      </c>
      <c r="F2691" s="3" t="n">
        <v>0.18</v>
      </c>
      <c r="G2691" s="3" t="s">
        <v>15</v>
      </c>
      <c r="H2691" s="3" t="n">
        <v>23.3</v>
      </c>
      <c r="I2691" s="3" t="n">
        <v>39.99</v>
      </c>
      <c r="J2691" s="4" t="s">
        <v>6718</v>
      </c>
    </row>
    <row r="2692" customFormat="false" ht="15" hidden="false" customHeight="false" outlineLevel="0" collapsed="false">
      <c r="A2692" s="3" t="s">
        <v>6719</v>
      </c>
      <c r="B2692" s="15" t="s">
        <v>6648</v>
      </c>
      <c r="C2692" s="3" t="s">
        <v>6649</v>
      </c>
      <c r="D2692" s="3" t="s">
        <v>6650</v>
      </c>
      <c r="E2692" s="3" t="s">
        <v>6720</v>
      </c>
      <c r="F2692" s="3" t="n">
        <v>0.18</v>
      </c>
      <c r="G2692" s="3" t="s">
        <v>15</v>
      </c>
      <c r="H2692" s="3" t="n">
        <v>25.42</v>
      </c>
      <c r="I2692" s="3" t="n">
        <v>39.99</v>
      </c>
      <c r="J2692" s="4" t="s">
        <v>6721</v>
      </c>
    </row>
    <row r="2693" customFormat="false" ht="15" hidden="false" customHeight="false" outlineLevel="0" collapsed="false">
      <c r="A2693" s="3" t="s">
        <v>6722</v>
      </c>
      <c r="B2693" s="15" t="s">
        <v>6648</v>
      </c>
      <c r="C2693" s="3" t="s">
        <v>6649</v>
      </c>
      <c r="D2693" s="3" t="s">
        <v>6650</v>
      </c>
      <c r="E2693" s="3" t="s">
        <v>6723</v>
      </c>
      <c r="F2693" s="3" t="n">
        <v>0.18</v>
      </c>
      <c r="G2693" s="3" t="s">
        <v>15</v>
      </c>
      <c r="H2693" s="3" t="n">
        <v>25.42</v>
      </c>
      <c r="I2693" s="3" t="n">
        <v>39.99</v>
      </c>
      <c r="J2693" s="4" t="s">
        <v>6724</v>
      </c>
    </row>
    <row r="2694" customFormat="false" ht="15" hidden="false" customHeight="false" outlineLevel="0" collapsed="false">
      <c r="A2694" s="3" t="s">
        <v>6725</v>
      </c>
      <c r="B2694" s="15" t="s">
        <v>6648</v>
      </c>
      <c r="C2694" s="3" t="s">
        <v>6649</v>
      </c>
      <c r="D2694" s="3" t="s">
        <v>6650</v>
      </c>
      <c r="E2694" s="3" t="s">
        <v>6726</v>
      </c>
      <c r="F2694" s="3" t="n">
        <v>0.18</v>
      </c>
      <c r="G2694" s="3" t="s">
        <v>15</v>
      </c>
      <c r="H2694" s="3" t="n">
        <v>25.42</v>
      </c>
      <c r="I2694" s="3" t="n">
        <v>39.99</v>
      </c>
      <c r="J2694" s="4" t="s">
        <v>6727</v>
      </c>
    </row>
    <row r="2695" customFormat="false" ht="15" hidden="false" customHeight="false" outlineLevel="0" collapsed="false">
      <c r="A2695" s="3" t="s">
        <v>6728</v>
      </c>
      <c r="B2695" s="15" t="s">
        <v>6648</v>
      </c>
      <c r="C2695" s="3" t="s">
        <v>6649</v>
      </c>
      <c r="D2695" s="3" t="s">
        <v>6650</v>
      </c>
      <c r="E2695" s="3" t="s">
        <v>6729</v>
      </c>
      <c r="F2695" s="3" t="n">
        <v>0.18</v>
      </c>
      <c r="G2695" s="3" t="s">
        <v>15</v>
      </c>
      <c r="H2695" s="3" t="n">
        <v>55.08</v>
      </c>
      <c r="I2695" s="3" t="n">
        <v>94.99</v>
      </c>
      <c r="J2695" s="4" t="s">
        <v>6730</v>
      </c>
    </row>
    <row r="2696" customFormat="false" ht="15" hidden="false" customHeight="false" outlineLevel="0" collapsed="false">
      <c r="A2696" s="3" t="s">
        <v>6731</v>
      </c>
      <c r="B2696" s="15" t="s">
        <v>6648</v>
      </c>
      <c r="C2696" s="3" t="s">
        <v>6649</v>
      </c>
      <c r="D2696" s="3" t="s">
        <v>6650</v>
      </c>
      <c r="E2696" s="3" t="s">
        <v>6732</v>
      </c>
      <c r="F2696" s="3" t="n">
        <v>0.18</v>
      </c>
      <c r="G2696" s="3" t="s">
        <v>15</v>
      </c>
      <c r="H2696" s="3" t="n">
        <v>70.5</v>
      </c>
      <c r="I2696" s="3" t="n">
        <v>104.9</v>
      </c>
      <c r="J2696" s="4" t="s">
        <v>6733</v>
      </c>
    </row>
    <row r="2697" customFormat="false" ht="15" hidden="false" customHeight="false" outlineLevel="0" collapsed="false">
      <c r="A2697" s="3" t="s">
        <v>6734</v>
      </c>
      <c r="B2697" s="15" t="s">
        <v>6648</v>
      </c>
      <c r="C2697" s="3" t="s">
        <v>6649</v>
      </c>
      <c r="D2697" s="3" t="s">
        <v>6650</v>
      </c>
      <c r="E2697" s="3" t="s">
        <v>6735</v>
      </c>
      <c r="F2697" s="3" t="n">
        <v>0.18</v>
      </c>
      <c r="G2697" s="3" t="s">
        <v>15</v>
      </c>
      <c r="H2697" s="3" t="n">
        <v>78.81</v>
      </c>
      <c r="I2697" s="3" t="n">
        <v>119.9</v>
      </c>
      <c r="J2697" s="4" t="s">
        <v>6736</v>
      </c>
    </row>
    <row r="2698" customFormat="false" ht="15" hidden="false" customHeight="false" outlineLevel="0" collapsed="false">
      <c r="A2698" s="3" t="s">
        <v>6737</v>
      </c>
      <c r="B2698" s="15" t="s">
        <v>6648</v>
      </c>
      <c r="C2698" s="3" t="s">
        <v>6649</v>
      </c>
      <c r="D2698" s="3" t="s">
        <v>6650</v>
      </c>
      <c r="E2698" s="3" t="s">
        <v>6738</v>
      </c>
      <c r="F2698" s="3" t="n">
        <v>0.18</v>
      </c>
      <c r="G2698" s="3" t="s">
        <v>15</v>
      </c>
      <c r="H2698" s="3" t="n">
        <v>63.05</v>
      </c>
      <c r="I2698" s="3" t="n">
        <v>94.9</v>
      </c>
      <c r="J2698" s="4" t="s">
        <v>6739</v>
      </c>
    </row>
    <row r="2699" customFormat="false" ht="15" hidden="false" customHeight="false" outlineLevel="0" collapsed="false">
      <c r="A2699" s="3" t="s">
        <v>6740</v>
      </c>
      <c r="B2699" s="15" t="s">
        <v>6648</v>
      </c>
      <c r="C2699" s="3" t="s">
        <v>6649</v>
      </c>
      <c r="D2699" s="3" t="s">
        <v>6650</v>
      </c>
      <c r="E2699" s="3" t="s">
        <v>6741</v>
      </c>
      <c r="F2699" s="3" t="n">
        <v>0.18</v>
      </c>
      <c r="G2699" s="3" t="s">
        <v>15</v>
      </c>
      <c r="H2699" s="3" t="n">
        <v>19.32</v>
      </c>
      <c r="I2699" s="3" t="n">
        <v>34.99</v>
      </c>
      <c r="J2699" s="4" t="s">
        <v>6742</v>
      </c>
    </row>
    <row r="2700" customFormat="false" ht="15" hidden="false" customHeight="false" outlineLevel="0" collapsed="false">
      <c r="A2700" s="3" t="s">
        <v>6743</v>
      </c>
      <c r="B2700" s="15" t="s">
        <v>6648</v>
      </c>
      <c r="C2700" s="3" t="s">
        <v>6649</v>
      </c>
      <c r="D2700" s="3" t="s">
        <v>6650</v>
      </c>
      <c r="E2700" s="3" t="s">
        <v>6744</v>
      </c>
      <c r="F2700" s="3" t="n">
        <v>0.18</v>
      </c>
      <c r="G2700" s="3" t="s">
        <v>15</v>
      </c>
      <c r="H2700" s="3" t="n">
        <v>15.25</v>
      </c>
      <c r="I2700" s="3" t="n">
        <v>32.99</v>
      </c>
      <c r="J2700" s="4" t="s">
        <v>6745</v>
      </c>
    </row>
    <row r="2701" customFormat="false" ht="15" hidden="false" customHeight="false" outlineLevel="0" collapsed="false">
      <c r="A2701" s="3" t="s">
        <v>6746</v>
      </c>
      <c r="B2701" s="15" t="s">
        <v>6648</v>
      </c>
      <c r="C2701" s="3" t="s">
        <v>6649</v>
      </c>
      <c r="D2701" s="3" t="s">
        <v>6650</v>
      </c>
      <c r="E2701" s="3" t="s">
        <v>6747</v>
      </c>
      <c r="F2701" s="3" t="n">
        <v>0.18</v>
      </c>
      <c r="G2701" s="3" t="s">
        <v>15</v>
      </c>
      <c r="H2701" s="3" t="n">
        <v>11.44</v>
      </c>
      <c r="I2701" s="3" t="n">
        <v>19.99</v>
      </c>
      <c r="J2701" s="4" t="s">
        <v>6748</v>
      </c>
    </row>
    <row r="2702" customFormat="false" ht="15" hidden="false" customHeight="false" outlineLevel="0" collapsed="false">
      <c r="A2702" s="3" t="s">
        <v>6749</v>
      </c>
      <c r="B2702" s="15" t="s">
        <v>6648</v>
      </c>
      <c r="C2702" s="3" t="s">
        <v>6649</v>
      </c>
      <c r="D2702" s="3" t="s">
        <v>6650</v>
      </c>
      <c r="E2702" s="3" t="s">
        <v>6750</v>
      </c>
      <c r="F2702" s="3" t="n">
        <v>0.18</v>
      </c>
      <c r="G2702" s="3" t="s">
        <v>15</v>
      </c>
      <c r="H2702" s="3" t="n">
        <v>38.89</v>
      </c>
      <c r="I2702" s="3" t="n">
        <v>59.9</v>
      </c>
      <c r="J2702" s="4" t="s">
        <v>6751</v>
      </c>
    </row>
    <row r="2703" customFormat="false" ht="15" hidden="false" customHeight="false" outlineLevel="0" collapsed="false">
      <c r="A2703" s="3" t="s">
        <v>6752</v>
      </c>
      <c r="B2703" s="15" t="s">
        <v>6648</v>
      </c>
      <c r="C2703" s="3" t="s">
        <v>6649</v>
      </c>
      <c r="D2703" s="3" t="s">
        <v>6650</v>
      </c>
      <c r="E2703" s="3" t="s">
        <v>6753</v>
      </c>
      <c r="F2703" s="3" t="n">
        <v>0.18</v>
      </c>
      <c r="G2703" s="3" t="s">
        <v>15</v>
      </c>
      <c r="H2703" s="3" t="n">
        <v>25.42</v>
      </c>
      <c r="I2703" s="3" t="n">
        <v>39.99</v>
      </c>
      <c r="J2703" s="4" t="s">
        <v>6754</v>
      </c>
    </row>
    <row r="2704" customFormat="false" ht="15" hidden="false" customHeight="false" outlineLevel="0" collapsed="false">
      <c r="A2704" s="3" t="s">
        <v>6755</v>
      </c>
      <c r="B2704" s="15" t="s">
        <v>6648</v>
      </c>
      <c r="C2704" s="3" t="s">
        <v>6649</v>
      </c>
      <c r="D2704" s="3" t="s">
        <v>6650</v>
      </c>
      <c r="E2704" s="3" t="s">
        <v>6756</v>
      </c>
      <c r="F2704" s="3" t="n">
        <v>0.18</v>
      </c>
      <c r="G2704" s="3" t="s">
        <v>15</v>
      </c>
      <c r="H2704" s="3" t="n">
        <v>34.57</v>
      </c>
      <c r="I2704" s="3" t="n">
        <v>54.99</v>
      </c>
      <c r="J2704" s="4" t="s">
        <v>6757</v>
      </c>
    </row>
    <row r="2705" customFormat="false" ht="15" hidden="false" customHeight="false" outlineLevel="0" collapsed="false">
      <c r="A2705" s="3" t="s">
        <v>6758</v>
      </c>
      <c r="B2705" s="15" t="s">
        <v>6648</v>
      </c>
      <c r="C2705" s="3" t="s">
        <v>6649</v>
      </c>
      <c r="D2705" s="3" t="s">
        <v>6650</v>
      </c>
      <c r="E2705" s="3" t="s">
        <v>6759</v>
      </c>
      <c r="F2705" s="3" t="n">
        <v>0.18</v>
      </c>
      <c r="G2705" s="3" t="s">
        <v>15</v>
      </c>
      <c r="H2705" s="3" t="n">
        <v>3.56</v>
      </c>
      <c r="I2705" s="3" t="n">
        <v>8.9</v>
      </c>
      <c r="J2705" s="4" t="s">
        <v>6760</v>
      </c>
    </row>
    <row r="2706" customFormat="false" ht="15" hidden="false" customHeight="false" outlineLevel="0" collapsed="false">
      <c r="A2706" s="3" t="s">
        <v>6761</v>
      </c>
      <c r="B2706" s="15" t="s">
        <v>6648</v>
      </c>
      <c r="C2706" s="3" t="s">
        <v>6649</v>
      </c>
      <c r="D2706" s="3" t="s">
        <v>6650</v>
      </c>
      <c r="E2706" s="3" t="s">
        <v>6762</v>
      </c>
      <c r="F2706" s="3" t="n">
        <v>0.18</v>
      </c>
      <c r="G2706" s="3" t="s">
        <v>15</v>
      </c>
      <c r="H2706" s="3" t="n">
        <v>6.78</v>
      </c>
      <c r="I2706" s="3" t="n">
        <v>11.99</v>
      </c>
      <c r="J2706" s="4" t="s">
        <v>6763</v>
      </c>
    </row>
    <row r="2707" customFormat="false" ht="15" hidden="false" customHeight="false" outlineLevel="0" collapsed="false">
      <c r="A2707" s="3" t="s">
        <v>6764</v>
      </c>
      <c r="B2707" s="15" t="s">
        <v>6648</v>
      </c>
      <c r="C2707" s="3" t="s">
        <v>6649</v>
      </c>
      <c r="D2707" s="3" t="s">
        <v>6650</v>
      </c>
      <c r="E2707" s="3" t="s">
        <v>6765</v>
      </c>
      <c r="F2707" s="3" t="n">
        <v>0.18</v>
      </c>
      <c r="G2707" s="3" t="s">
        <v>15</v>
      </c>
      <c r="H2707" s="3" t="n">
        <v>3.47</v>
      </c>
      <c r="I2707" s="3" t="n">
        <v>7.99</v>
      </c>
      <c r="J2707" s="4" t="s">
        <v>6766</v>
      </c>
    </row>
    <row r="2708" customFormat="false" ht="15" hidden="false" customHeight="false" outlineLevel="0" collapsed="false">
      <c r="A2708" s="3" t="s">
        <v>6767</v>
      </c>
      <c r="B2708" s="15" t="s">
        <v>6648</v>
      </c>
      <c r="C2708" s="3" t="s">
        <v>6649</v>
      </c>
      <c r="D2708" s="3" t="s">
        <v>6650</v>
      </c>
      <c r="E2708" s="3" t="s">
        <v>6768</v>
      </c>
      <c r="F2708" s="3" t="n">
        <v>0.18</v>
      </c>
      <c r="G2708" s="3" t="s">
        <v>15</v>
      </c>
      <c r="H2708" s="3" t="n">
        <v>15.42</v>
      </c>
      <c r="I2708" s="3" t="n">
        <v>24.99</v>
      </c>
      <c r="J2708" s="4" t="s">
        <v>6769</v>
      </c>
    </row>
    <row r="2709" customFormat="false" ht="15" hidden="false" customHeight="false" outlineLevel="0" collapsed="false">
      <c r="A2709" s="3" t="s">
        <v>6770</v>
      </c>
      <c r="B2709" s="15" t="s">
        <v>6648</v>
      </c>
      <c r="C2709" s="3" t="s">
        <v>6649</v>
      </c>
      <c r="D2709" s="3" t="s">
        <v>6650</v>
      </c>
      <c r="E2709" s="3" t="s">
        <v>6771</v>
      </c>
      <c r="F2709" s="3" t="n">
        <v>0.18</v>
      </c>
      <c r="G2709" s="3" t="s">
        <v>15</v>
      </c>
      <c r="H2709" s="3" t="n">
        <v>3.56</v>
      </c>
      <c r="I2709" s="3" t="n">
        <v>13.9</v>
      </c>
      <c r="J2709" s="4" t="s">
        <v>6772</v>
      </c>
    </row>
    <row r="2710" customFormat="false" ht="15" hidden="false" customHeight="false" outlineLevel="0" collapsed="false">
      <c r="A2710" s="3" t="s">
        <v>6773</v>
      </c>
      <c r="B2710" s="15" t="s">
        <v>6648</v>
      </c>
      <c r="C2710" s="3" t="s">
        <v>6649</v>
      </c>
      <c r="D2710" s="3" t="s">
        <v>6650</v>
      </c>
      <c r="E2710" s="3" t="s">
        <v>6774</v>
      </c>
      <c r="F2710" s="3" t="n">
        <v>0.18</v>
      </c>
      <c r="G2710" s="3" t="s">
        <v>15</v>
      </c>
      <c r="H2710" s="3" t="n">
        <v>3.56</v>
      </c>
      <c r="I2710" s="3" t="n">
        <v>13.9</v>
      </c>
      <c r="J2710" s="4" t="s">
        <v>6775</v>
      </c>
    </row>
    <row r="2711" customFormat="false" ht="15" hidden="false" customHeight="false" outlineLevel="0" collapsed="false">
      <c r="A2711" s="3" t="s">
        <v>6776</v>
      </c>
      <c r="B2711" s="15" t="s">
        <v>6648</v>
      </c>
      <c r="C2711" s="3" t="s">
        <v>6649</v>
      </c>
      <c r="D2711" s="3" t="s">
        <v>6650</v>
      </c>
      <c r="E2711" s="3" t="s">
        <v>6777</v>
      </c>
      <c r="F2711" s="3" t="n">
        <v>0.18</v>
      </c>
      <c r="G2711" s="3" t="s">
        <v>15</v>
      </c>
      <c r="H2711" s="3" t="n">
        <v>7.62</v>
      </c>
      <c r="I2711" s="3" t="n">
        <v>15.49</v>
      </c>
      <c r="J2711" s="4" t="s">
        <v>6778</v>
      </c>
    </row>
    <row r="2712" customFormat="false" ht="15" hidden="false" customHeight="false" outlineLevel="0" collapsed="false">
      <c r="A2712" s="3" t="s">
        <v>6779</v>
      </c>
      <c r="B2712" s="15" t="s">
        <v>6648</v>
      </c>
      <c r="C2712" s="3" t="s">
        <v>6649</v>
      </c>
      <c r="D2712" s="3" t="s">
        <v>6650</v>
      </c>
      <c r="E2712" s="3" t="s">
        <v>6780</v>
      </c>
      <c r="F2712" s="3" t="n">
        <v>0.18</v>
      </c>
      <c r="G2712" s="3" t="s">
        <v>15</v>
      </c>
      <c r="H2712" s="3" t="n">
        <v>7.62</v>
      </c>
      <c r="I2712" s="3" t="n">
        <v>15.49</v>
      </c>
      <c r="J2712" s="4" t="s">
        <v>6781</v>
      </c>
    </row>
    <row r="2713" customFormat="false" ht="15" hidden="false" customHeight="false" outlineLevel="0" collapsed="false">
      <c r="A2713" s="3" t="s">
        <v>6782</v>
      </c>
      <c r="B2713" s="15" t="s">
        <v>6648</v>
      </c>
      <c r="C2713" s="3" t="s">
        <v>6649</v>
      </c>
      <c r="D2713" s="3" t="s">
        <v>6650</v>
      </c>
      <c r="E2713" s="3" t="s">
        <v>6783</v>
      </c>
      <c r="F2713" s="3" t="n">
        <v>0.18</v>
      </c>
      <c r="G2713" s="3" t="s">
        <v>15</v>
      </c>
      <c r="H2713" s="3" t="n">
        <v>5.08</v>
      </c>
      <c r="I2713" s="3" t="n">
        <v>13.9</v>
      </c>
      <c r="J2713" s="4" t="s">
        <v>6784</v>
      </c>
    </row>
    <row r="2714" customFormat="false" ht="15" hidden="false" customHeight="false" outlineLevel="0" collapsed="false">
      <c r="A2714" s="3" t="s">
        <v>6785</v>
      </c>
      <c r="B2714" s="15" t="s">
        <v>6648</v>
      </c>
      <c r="C2714" s="3" t="s">
        <v>6649</v>
      </c>
      <c r="D2714" s="3" t="s">
        <v>6650</v>
      </c>
      <c r="E2714" s="3" t="s">
        <v>6786</v>
      </c>
      <c r="F2714" s="3" t="n">
        <v>0.18</v>
      </c>
      <c r="G2714" s="3" t="s">
        <v>15</v>
      </c>
      <c r="H2714" s="3" t="n">
        <v>15.42</v>
      </c>
      <c r="I2714" s="3" t="n">
        <v>29.9</v>
      </c>
      <c r="J2714" s="4" t="s">
        <v>6787</v>
      </c>
    </row>
    <row r="2715" customFormat="false" ht="15" hidden="false" customHeight="false" outlineLevel="0" collapsed="false">
      <c r="A2715" s="3" t="s">
        <v>6788</v>
      </c>
      <c r="B2715" s="15" t="s">
        <v>6648</v>
      </c>
      <c r="C2715" s="3" t="s">
        <v>6649</v>
      </c>
      <c r="D2715" s="3" t="s">
        <v>6650</v>
      </c>
      <c r="E2715" s="3" t="s">
        <v>6789</v>
      </c>
      <c r="F2715" s="3" t="n">
        <v>0.18</v>
      </c>
      <c r="G2715" s="3" t="s">
        <v>15</v>
      </c>
      <c r="H2715" s="3" t="n">
        <v>15.42</v>
      </c>
      <c r="I2715" s="3" t="n">
        <v>26.9</v>
      </c>
      <c r="J2715" s="4" t="s">
        <v>6790</v>
      </c>
    </row>
    <row r="2716" customFormat="false" ht="15" hidden="false" customHeight="false" outlineLevel="0" collapsed="false">
      <c r="A2716" s="3" t="s">
        <v>6791</v>
      </c>
      <c r="B2716" s="15" t="s">
        <v>6648</v>
      </c>
      <c r="C2716" s="3" t="s">
        <v>6649</v>
      </c>
      <c r="D2716" s="3" t="s">
        <v>6650</v>
      </c>
      <c r="E2716" s="3" t="s">
        <v>6792</v>
      </c>
      <c r="F2716" s="3" t="n">
        <v>0.18</v>
      </c>
      <c r="G2716" s="3" t="s">
        <v>15</v>
      </c>
      <c r="H2716" s="3" t="n">
        <v>14.74</v>
      </c>
      <c r="I2716" s="3" t="n">
        <v>23.99</v>
      </c>
      <c r="J2716" s="4" t="s">
        <v>6793</v>
      </c>
    </row>
    <row r="2717" customFormat="false" ht="15" hidden="false" customHeight="false" outlineLevel="0" collapsed="false">
      <c r="A2717" s="3" t="s">
        <v>6794</v>
      </c>
      <c r="B2717" s="15" t="s">
        <v>6648</v>
      </c>
      <c r="C2717" s="3" t="s">
        <v>6649</v>
      </c>
      <c r="D2717" s="3" t="s">
        <v>6650</v>
      </c>
      <c r="E2717" s="3" t="s">
        <v>6795</v>
      </c>
      <c r="F2717" s="3" t="n">
        <v>0.18</v>
      </c>
      <c r="G2717" s="3" t="s">
        <v>15</v>
      </c>
      <c r="H2717" s="3" t="n">
        <v>11.01</v>
      </c>
      <c r="I2717" s="3" t="n">
        <v>19.99</v>
      </c>
      <c r="J2717" s="4" t="s">
        <v>6796</v>
      </c>
    </row>
    <row r="2718" customFormat="false" ht="15" hidden="false" customHeight="false" outlineLevel="0" collapsed="false">
      <c r="A2718" s="3" t="s">
        <v>6797</v>
      </c>
      <c r="B2718" s="15" t="s">
        <v>6648</v>
      </c>
      <c r="C2718" s="3" t="s">
        <v>6649</v>
      </c>
      <c r="D2718" s="3" t="s">
        <v>6650</v>
      </c>
      <c r="E2718" s="3" t="s">
        <v>6798</v>
      </c>
      <c r="F2718" s="3" t="n">
        <v>0.18</v>
      </c>
      <c r="G2718" s="3" t="s">
        <v>15</v>
      </c>
      <c r="H2718" s="3" t="n">
        <v>13.34</v>
      </c>
      <c r="I2718" s="3" t="n">
        <v>26.9</v>
      </c>
      <c r="J2718" s="4" t="s">
        <v>6799</v>
      </c>
    </row>
    <row r="2719" customFormat="false" ht="15" hidden="false" customHeight="false" outlineLevel="0" collapsed="false">
      <c r="A2719" s="3" t="s">
        <v>6800</v>
      </c>
      <c r="B2719" s="15" t="s">
        <v>6648</v>
      </c>
      <c r="C2719" s="3" t="s">
        <v>6649</v>
      </c>
      <c r="D2719" s="3" t="s">
        <v>6650</v>
      </c>
      <c r="E2719" s="3" t="s">
        <v>6801</v>
      </c>
      <c r="F2719" s="3" t="n">
        <v>0.18</v>
      </c>
      <c r="G2719" s="3" t="s">
        <v>15</v>
      </c>
      <c r="H2719" s="3" t="n">
        <v>13.34</v>
      </c>
      <c r="I2719" s="3" t="n">
        <v>26.9</v>
      </c>
      <c r="J2719" s="4" t="s">
        <v>6802</v>
      </c>
    </row>
    <row r="2720" customFormat="false" ht="15" hidden="false" customHeight="false" outlineLevel="0" collapsed="false">
      <c r="A2720" s="3" t="s">
        <v>6803</v>
      </c>
      <c r="B2720" s="15" t="s">
        <v>6648</v>
      </c>
      <c r="C2720" s="3" t="s">
        <v>6649</v>
      </c>
      <c r="D2720" s="3" t="s">
        <v>6650</v>
      </c>
      <c r="E2720" s="3" t="s">
        <v>6804</v>
      </c>
      <c r="F2720" s="3" t="n">
        <v>0.18</v>
      </c>
      <c r="G2720" s="3" t="s">
        <v>15</v>
      </c>
      <c r="H2720" s="3" t="n">
        <v>11.44</v>
      </c>
      <c r="I2720" s="3" t="n">
        <v>22.99</v>
      </c>
      <c r="J2720" s="4" t="s">
        <v>6805</v>
      </c>
    </row>
    <row r="2721" customFormat="false" ht="15" hidden="false" customHeight="false" outlineLevel="0" collapsed="false">
      <c r="A2721" s="3" t="s">
        <v>6806</v>
      </c>
      <c r="B2721" s="15" t="s">
        <v>6648</v>
      </c>
      <c r="C2721" s="3" t="s">
        <v>6649</v>
      </c>
      <c r="D2721" s="3" t="s">
        <v>6650</v>
      </c>
      <c r="E2721" s="3" t="s">
        <v>6807</v>
      </c>
      <c r="F2721" s="3" t="n">
        <v>0.18</v>
      </c>
      <c r="G2721" s="3" t="s">
        <v>15</v>
      </c>
      <c r="H2721" s="3" t="n">
        <v>11.44</v>
      </c>
      <c r="I2721" s="3" t="n">
        <v>22.99</v>
      </c>
      <c r="J2721" s="4" t="s">
        <v>6808</v>
      </c>
    </row>
    <row r="2722" customFormat="false" ht="15" hidden="false" customHeight="false" outlineLevel="0" collapsed="false">
      <c r="A2722" s="3" t="s">
        <v>6809</v>
      </c>
      <c r="B2722" s="15" t="s">
        <v>6648</v>
      </c>
      <c r="C2722" s="3" t="s">
        <v>6649</v>
      </c>
      <c r="D2722" s="3" t="s">
        <v>6650</v>
      </c>
      <c r="E2722" s="3" t="s">
        <v>6810</v>
      </c>
      <c r="F2722" s="3" t="n">
        <v>0.18</v>
      </c>
      <c r="G2722" s="3" t="s">
        <v>15</v>
      </c>
      <c r="H2722" s="3" t="n">
        <v>15.42</v>
      </c>
      <c r="I2722" s="3" t="n">
        <v>26.99</v>
      </c>
      <c r="J2722" s="4" t="s">
        <v>6811</v>
      </c>
    </row>
    <row r="2723" customFormat="false" ht="15" hidden="false" customHeight="false" outlineLevel="0" collapsed="false">
      <c r="A2723" s="3" t="s">
        <v>6812</v>
      </c>
      <c r="B2723" s="15" t="s">
        <v>6648</v>
      </c>
      <c r="C2723" s="3" t="s">
        <v>6649</v>
      </c>
      <c r="D2723" s="3" t="s">
        <v>6650</v>
      </c>
      <c r="E2723" s="3" t="s">
        <v>6813</v>
      </c>
      <c r="F2723" s="3" t="n">
        <v>0.18</v>
      </c>
      <c r="G2723" s="3" t="s">
        <v>15</v>
      </c>
      <c r="H2723" s="3" t="n">
        <v>15.42</v>
      </c>
      <c r="I2723" s="3" t="n">
        <v>26.99</v>
      </c>
      <c r="J2723" s="4" t="s">
        <v>6814</v>
      </c>
    </row>
  </sheetData>
  <autoFilter ref="A1:J27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2017-01-07T19:58:18Z</dcterms:created>
  <dc:creator>CASPER_2</dc:creator>
  <dc:description/>
  <dc:language>tr-TR</dc:language>
  <cp:lastModifiedBy/>
  <dcterms:modified xsi:type="dcterms:W3CDTF">2017-01-08T15:03:58Z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