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Ихарь\Desktop\Портфолио\2 курс\Оптимизация\"/>
    </mc:Choice>
  </mc:AlternateContent>
  <xr:revisionPtr revIDLastSave="0" documentId="13_ncr:1_{92864887-CEA6-44A6-BC3B-F2DA3366856B}" xr6:coauthVersionLast="37" xr6:coauthVersionMax="37" xr10:uidLastSave="{00000000-0000-0000-0000-000000000000}"/>
  <bookViews>
    <workbookView xWindow="0" yWindow="0" windowWidth="14805" windowHeight="10935" xr2:uid="{00000000-000D-0000-FFFF-FFFF00000000}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79021"/>
</workbook>
</file>

<file path=xl/calcChain.xml><?xml version="1.0" encoding="utf-8"?>
<calcChain xmlns="http://schemas.openxmlformats.org/spreadsheetml/2006/main">
  <c r="B47" i="4" l="1"/>
  <c r="B15" i="4"/>
  <c r="D54" i="3"/>
  <c r="B16" i="3"/>
  <c r="B14" i="2"/>
  <c r="E43" i="1"/>
  <c r="B43" i="1"/>
  <c r="D42" i="1"/>
  <c r="B42" i="1"/>
  <c r="E41" i="1"/>
  <c r="C41" i="1"/>
  <c r="B21" i="1"/>
</calcChain>
</file>

<file path=xl/sharedStrings.xml><?xml version="1.0" encoding="utf-8"?>
<sst xmlns="http://schemas.openxmlformats.org/spreadsheetml/2006/main" count="399" uniqueCount="132">
  <si>
    <t>B1</t>
  </si>
  <si>
    <t>B2</t>
  </si>
  <si>
    <t>B3</t>
  </si>
  <si>
    <t>B4</t>
  </si>
  <si>
    <t>ai</t>
  </si>
  <si>
    <t>A1</t>
  </si>
  <si>
    <t>A2</t>
  </si>
  <si>
    <t>A3</t>
  </si>
  <si>
    <t>bij</t>
  </si>
  <si>
    <t>По методу наименьшей стоимости</t>
  </si>
  <si>
    <t>(20) 2</t>
  </si>
  <si>
    <t>(10) 2</t>
  </si>
  <si>
    <t>(30) 2</t>
  </si>
  <si>
    <t>(10) 1</t>
  </si>
  <si>
    <t>bj</t>
  </si>
  <si>
    <t>Число занятых клеток = 5 &lt; (n + m - 1 = 6) =&gt; план вырожденный, поэтому заполняем клетку A3B2 нулём:</t>
  </si>
  <si>
    <t>(0) 3</t>
  </si>
  <si>
    <t>Сумм:</t>
  </si>
  <si>
    <t>u1 = 0</t>
  </si>
  <si>
    <t>u</t>
  </si>
  <si>
    <t>u1 + v1 = 2</t>
  </si>
  <si>
    <t>v1 = 2</t>
  </si>
  <si>
    <t>u1 + v3 = 2</t>
  </si>
  <si>
    <t>v3 = 2</t>
  </si>
  <si>
    <t>u3 + v3 = 2</t>
  </si>
  <si>
    <t>u3 = 0</t>
  </si>
  <si>
    <t>u3 + v2 = 3</t>
  </si>
  <si>
    <t>v2 = 3</t>
  </si>
  <si>
    <t>v</t>
  </si>
  <si>
    <t>u2 + v2 = 2</t>
  </si>
  <si>
    <t>u2 = -1</t>
  </si>
  <si>
    <t>u2 + v4 = 1</t>
  </si>
  <si>
    <t>v4 = 2</t>
  </si>
  <si>
    <t xml:space="preserve">
Опорный план является оптимальным, так все оценки свободных клеток удовлетворяют условию ui + vj ≤ cij. </t>
  </si>
  <si>
    <t>Определим множественность, вписав в ячейки значения по формуле (Cji - (Uij + Vij)) для незанятых ячеек</t>
  </si>
  <si>
    <t>Видим, что имеется нулевая ячейка, из этого следует, что задача имеет множество оптимальных планов</t>
  </si>
  <si>
    <t>B5</t>
  </si>
  <si>
    <t>(40) 4</t>
  </si>
  <si>
    <t>(20) 5</t>
  </si>
  <si>
    <t>(10) 7</t>
  </si>
  <si>
    <t>(50) 2</t>
  </si>
  <si>
    <t>Подсчитаем потенциалы (u1 = 0):</t>
  </si>
  <si>
    <t>Ui</t>
  </si>
  <si>
    <t>u1 + v3 = 3</t>
  </si>
  <si>
    <t>v3 = 3</t>
  </si>
  <si>
    <t>u2 + v3 = 5</t>
  </si>
  <si>
    <t>u2 = 2</t>
  </si>
  <si>
    <t>u2 + v2 = 4</t>
  </si>
  <si>
    <t>v2 = 2</t>
  </si>
  <si>
    <t>Vj</t>
  </si>
  <si>
    <t>u2 + v4 = 7</t>
  </si>
  <si>
    <t>v4 = 5</t>
  </si>
  <si>
    <t>u3 + v4 = 2</t>
  </si>
  <si>
    <t>u3 = -3</t>
  </si>
  <si>
    <t>Опорный план не является оптимальным, так как существуют оценки свободных клеток, для которых ui + vj &gt; cij</t>
  </si>
  <si>
    <t>u1 + v5 = 2</t>
  </si>
  <si>
    <t>v5 = 2</t>
  </si>
  <si>
    <t>Решение по методу наименьшей стоимости</t>
  </si>
  <si>
    <t>Найдём потенциалы (u1 = 0):</t>
  </si>
  <si>
    <t>u1 + v5 = 6</t>
  </si>
  <si>
    <t>v5 = 5</t>
  </si>
  <si>
    <t>u2 + v5 = 5</t>
  </si>
  <si>
    <t>u2 + v3 = 3</t>
  </si>
  <si>
    <t>v3 = 4</t>
  </si>
  <si>
    <t>u2 + v4 = 4</t>
  </si>
  <si>
    <t>u3 + v5 = 2</t>
  </si>
  <si>
    <t>u3 = -4</t>
  </si>
  <si>
    <t>u3 + v1 = 2</t>
  </si>
  <si>
    <t>v1 = 6</t>
  </si>
  <si>
    <t>u3 + v2 = 1</t>
  </si>
  <si>
    <t>v2 = 5</t>
  </si>
  <si>
    <t>(1;1): 0 + 6 &gt; 4; ∆11 = 0 + 6 - 4 = 2 &gt; 0</t>
  </si>
  <si>
    <t>(1;2): 0 + 5 &gt; 2; ∆12 = 0 + 5 - 2 = 3 &gt; 0</t>
  </si>
  <si>
    <t>max(2,3) = 3</t>
  </si>
  <si>
    <t>Выбираем максимальную оценку свободной клетки (1;2): 2</t>
  </si>
  <si>
    <t>u1 + v2 = 2</t>
  </si>
  <si>
    <t>u3 = -1</t>
  </si>
  <si>
    <t>v1 = 3</t>
  </si>
  <si>
    <t>Опорный план является оптимальным, так все оценки свободных клеток удовлетворяют условию ui + vj ≤ cij.</t>
  </si>
  <si>
    <t>v5 = 3</t>
  </si>
  <si>
    <t>v3 = 1</t>
  </si>
  <si>
    <t>Видим, что нет нулевых ячеек, из этого следует, что задача имеет единственный план</t>
  </si>
  <si>
    <t>A4</t>
  </si>
  <si>
    <t>Найдём потенциалы:</t>
  </si>
  <si>
    <t>u1+v1 = 2</t>
  </si>
  <si>
    <t>u1+v2 = 8</t>
  </si>
  <si>
    <t>v2 = 8</t>
  </si>
  <si>
    <t>u2+v2 = 2</t>
  </si>
  <si>
    <t>u2 = -6</t>
  </si>
  <si>
    <t>u3+v2 = 5</t>
  </si>
  <si>
    <t>u4+v2 = 4</t>
  </si>
  <si>
    <t>u4 = -4</t>
  </si>
  <si>
    <t>u4+v4 = 2</t>
  </si>
  <si>
    <t>v4 = 6</t>
  </si>
  <si>
    <t>u4+v5 = 1</t>
  </si>
  <si>
    <t>u1+v3 = 4</t>
  </si>
  <si>
    <t>(1;5): 0 + 5 &gt; 3; ∆15 = 0 + 5 - 3 = 2 &gt; 0</t>
  </si>
  <si>
    <t>Выбираем максимальную оценку свободной клетки (1;5): 3</t>
  </si>
  <si>
    <t>u1 + v3 = 4</t>
  </si>
  <si>
    <t>u1 + v5 = 3</t>
  </si>
  <si>
    <t>u4 + v5 = 1</t>
  </si>
  <si>
    <t>u4 = -2</t>
  </si>
  <si>
    <t>u4 + v2 = 4</t>
  </si>
  <si>
    <t>v2 = 6</t>
  </si>
  <si>
    <t>u2 = -4</t>
  </si>
  <si>
    <t>u3 + v2 = 5</t>
  </si>
  <si>
    <t>u4 + v4 = 2</t>
  </si>
  <si>
    <t>v4 = 4</t>
  </si>
  <si>
    <t>(20) 6</t>
  </si>
  <si>
    <t>(30) 3</t>
  </si>
  <si>
    <t>(60) 4</t>
  </si>
  <si>
    <t>(70) 2</t>
  </si>
  <si>
    <t>(40) 1</t>
  </si>
  <si>
    <t>2 [+]</t>
  </si>
  <si>
    <t>(20) 6 [-]</t>
  </si>
  <si>
    <t>(40) 1 [-]</t>
  </si>
  <si>
    <t>(10) 2 [+]</t>
  </si>
  <si>
    <t xml:space="preserve">(20) 2 </t>
  </si>
  <si>
    <t xml:space="preserve">(20) 1 </t>
  </si>
  <si>
    <t xml:space="preserve">(30) 2 </t>
  </si>
  <si>
    <t>(10) 8</t>
  </si>
  <si>
    <t>(80) 4</t>
  </si>
  <si>
    <t>(40) 5</t>
  </si>
  <si>
    <t>(10) 4</t>
  </si>
  <si>
    <t>(30) 1</t>
  </si>
  <si>
    <t>(10) 3</t>
  </si>
  <si>
    <t>(20) 4</t>
  </si>
  <si>
    <t>(20) 1</t>
  </si>
  <si>
    <t>(10) 8 [-]</t>
  </si>
  <si>
    <t>3 [+]</t>
  </si>
  <si>
    <t>(10) 4 [+]</t>
  </si>
  <si>
    <t>(30) 1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</si>
</sst>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/>
    <xf numFmtId="0" fontId="4" fillId="0" borderId="1" xfId="0" applyFont="1" applyBorder="1"/>
    <xf numFmtId="0" fontId="4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459442</xdr:colOff>
      <xdr:row>0</xdr:row>
      <xdr:rowOff>0</xdr:rowOff>
    </xdr:from>
    <xdr:ext cx="2314575" cy="1352550"/>
    <xdr:pic>
      <xdr:nvPicPr>
        <xdr:cNvPr id="2" name="image3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41677" y="0"/>
          <a:ext cx="2314575" cy="13525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361950</xdr:colOff>
      <xdr:row>0</xdr:row>
      <xdr:rowOff>0</xdr:rowOff>
    </xdr:from>
    <xdr:ext cx="3038475" cy="135255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6125" y="0"/>
          <a:ext cx="3038475" cy="13525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375805</xdr:colOff>
      <xdr:row>0</xdr:row>
      <xdr:rowOff>0</xdr:rowOff>
    </xdr:from>
    <xdr:ext cx="2886075" cy="1428750"/>
    <xdr:pic>
      <xdr:nvPicPr>
        <xdr:cNvPr id="2" name="image4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64532" y="0"/>
          <a:ext cx="2886075" cy="14287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625928</xdr:colOff>
      <xdr:row>0</xdr:row>
      <xdr:rowOff>0</xdr:rowOff>
    </xdr:from>
    <xdr:ext cx="2914650" cy="1552575"/>
    <xdr:pic>
      <xdr:nvPicPr>
        <xdr:cNvPr id="2" name="image2.png" title="Изображение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88678" y="0"/>
          <a:ext cx="2914650" cy="1552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46"/>
  <sheetViews>
    <sheetView tabSelected="1" zoomScale="70" zoomScaleNormal="70" workbookViewId="0">
      <selection activeCell="I16" sqref="I16"/>
    </sheetView>
  </sheetViews>
  <sheetFormatPr defaultColWidth="14.42578125" defaultRowHeight="15.75" customHeight="1" x14ac:dyDescent="0.2"/>
  <sheetData>
    <row r="1" spans="1:6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2" t="s">
        <v>5</v>
      </c>
      <c r="B2" s="2">
        <v>2</v>
      </c>
      <c r="C2" s="2">
        <v>3</v>
      </c>
      <c r="D2" s="2">
        <v>2</v>
      </c>
      <c r="E2" s="2">
        <v>4</v>
      </c>
      <c r="F2" s="2">
        <v>30</v>
      </c>
    </row>
    <row r="3" spans="1:6" x14ac:dyDescent="0.2">
      <c r="A3" s="2" t="s">
        <v>6</v>
      </c>
      <c r="B3" s="2">
        <v>3</v>
      </c>
      <c r="C3" s="2">
        <v>2</v>
      </c>
      <c r="D3" s="2">
        <v>5</v>
      </c>
      <c r="E3" s="2">
        <v>1</v>
      </c>
      <c r="F3" s="2">
        <v>40</v>
      </c>
    </row>
    <row r="4" spans="1:6" x14ac:dyDescent="0.2">
      <c r="A4" s="2" t="s">
        <v>7</v>
      </c>
      <c r="B4" s="2">
        <v>4</v>
      </c>
      <c r="C4" s="2">
        <v>3</v>
      </c>
      <c r="D4" s="2">
        <v>2</v>
      </c>
      <c r="E4" s="2">
        <v>6</v>
      </c>
      <c r="F4" s="2">
        <v>20</v>
      </c>
    </row>
    <row r="5" spans="1:6" x14ac:dyDescent="0.2">
      <c r="A5" s="2" t="s">
        <v>8</v>
      </c>
      <c r="B5" s="2">
        <v>20</v>
      </c>
      <c r="C5" s="2">
        <v>30</v>
      </c>
      <c r="D5" s="2">
        <v>30</v>
      </c>
      <c r="E5" s="2">
        <v>10</v>
      </c>
      <c r="F5" s="1"/>
    </row>
    <row r="6" spans="1:6" ht="15.75" customHeight="1" x14ac:dyDescent="0.2">
      <c r="A6" s="3" t="s">
        <v>9</v>
      </c>
    </row>
    <row r="9" spans="1:6" x14ac:dyDescent="0.2">
      <c r="A9" s="7"/>
      <c r="B9" s="8" t="s">
        <v>0</v>
      </c>
      <c r="C9" s="8" t="s">
        <v>1</v>
      </c>
      <c r="D9" s="8" t="s">
        <v>2</v>
      </c>
      <c r="E9" s="8" t="s">
        <v>3</v>
      </c>
      <c r="F9" s="8" t="s">
        <v>4</v>
      </c>
    </row>
    <row r="10" spans="1:6" x14ac:dyDescent="0.2">
      <c r="A10" s="8" t="s">
        <v>5</v>
      </c>
      <c r="B10" s="8" t="s">
        <v>10</v>
      </c>
      <c r="C10" s="8">
        <v>3</v>
      </c>
      <c r="D10" s="8" t="s">
        <v>11</v>
      </c>
      <c r="E10" s="8">
        <v>4</v>
      </c>
      <c r="F10" s="8">
        <v>30</v>
      </c>
    </row>
    <row r="11" spans="1:6" x14ac:dyDescent="0.2">
      <c r="A11" s="8" t="s">
        <v>6</v>
      </c>
      <c r="B11" s="8">
        <v>3</v>
      </c>
      <c r="C11" s="8" t="s">
        <v>12</v>
      </c>
      <c r="D11" s="8">
        <v>5</v>
      </c>
      <c r="E11" s="8" t="s">
        <v>13</v>
      </c>
      <c r="F11" s="8">
        <v>40</v>
      </c>
    </row>
    <row r="12" spans="1:6" x14ac:dyDescent="0.2">
      <c r="A12" s="8" t="s">
        <v>7</v>
      </c>
      <c r="B12" s="8">
        <v>4</v>
      </c>
      <c r="C12" s="8">
        <v>3</v>
      </c>
      <c r="D12" s="8" t="s">
        <v>10</v>
      </c>
      <c r="E12" s="8">
        <v>6</v>
      </c>
      <c r="F12" s="8">
        <v>20</v>
      </c>
    </row>
    <row r="13" spans="1:6" x14ac:dyDescent="0.2">
      <c r="A13" s="8" t="s">
        <v>14</v>
      </c>
      <c r="B13" s="8">
        <v>20</v>
      </c>
      <c r="C13" s="8">
        <v>30</v>
      </c>
      <c r="D13" s="8">
        <v>30</v>
      </c>
      <c r="E13" s="8">
        <v>10</v>
      </c>
      <c r="F13" s="7"/>
    </row>
    <row r="14" spans="1:6" ht="15.75" customHeight="1" x14ac:dyDescent="0.2">
      <c r="A14" s="3" t="s">
        <v>15</v>
      </c>
    </row>
    <row r="17" spans="1:6" x14ac:dyDescent="0.2">
      <c r="A17" s="7"/>
      <c r="B17" s="8" t="s">
        <v>0</v>
      </c>
      <c r="C17" s="8" t="s">
        <v>1</v>
      </c>
      <c r="D17" s="8" t="s">
        <v>2</v>
      </c>
      <c r="E17" s="8" t="s">
        <v>3</v>
      </c>
    </row>
    <row r="18" spans="1:6" x14ac:dyDescent="0.2">
      <c r="A18" s="8" t="s">
        <v>5</v>
      </c>
      <c r="B18" s="8" t="s">
        <v>10</v>
      </c>
      <c r="C18" s="8">
        <v>3</v>
      </c>
      <c r="D18" s="8" t="s">
        <v>11</v>
      </c>
      <c r="E18" s="8">
        <v>4</v>
      </c>
    </row>
    <row r="19" spans="1:6" x14ac:dyDescent="0.2">
      <c r="A19" s="8" t="s">
        <v>6</v>
      </c>
      <c r="B19" s="8">
        <v>3</v>
      </c>
      <c r="C19" s="8" t="s">
        <v>12</v>
      </c>
      <c r="D19" s="8">
        <v>5</v>
      </c>
      <c r="E19" s="8" t="s">
        <v>13</v>
      </c>
    </row>
    <row r="20" spans="1:6" x14ac:dyDescent="0.2">
      <c r="A20" s="8" t="s">
        <v>7</v>
      </c>
      <c r="B20" s="8">
        <v>4</v>
      </c>
      <c r="C20" s="8" t="s">
        <v>16</v>
      </c>
      <c r="D20" s="8" t="s">
        <v>10</v>
      </c>
      <c r="E20" s="8">
        <v>6</v>
      </c>
    </row>
    <row r="21" spans="1:6" ht="15.75" customHeight="1" x14ac:dyDescent="0.2">
      <c r="A21" s="3" t="s">
        <v>17</v>
      </c>
      <c r="B21" s="4">
        <f>20*2 + 10*2 + 30*2 + 10*1 + 0*3 + 20*2</f>
        <v>170</v>
      </c>
    </row>
    <row r="22" spans="1:6" x14ac:dyDescent="0.2">
      <c r="B22" s="3" t="s">
        <v>18</v>
      </c>
    </row>
    <row r="23" spans="1:6" x14ac:dyDescent="0.2">
      <c r="A23" s="3" t="s">
        <v>20</v>
      </c>
      <c r="B23" s="3" t="s">
        <v>21</v>
      </c>
    </row>
    <row r="24" spans="1:6" x14ac:dyDescent="0.2">
      <c r="A24" s="3" t="s">
        <v>22</v>
      </c>
      <c r="B24" s="3" t="s">
        <v>23</v>
      </c>
    </row>
    <row r="25" spans="1:6" x14ac:dyDescent="0.2">
      <c r="A25" s="3" t="s">
        <v>24</v>
      </c>
      <c r="B25" s="3" t="s">
        <v>25</v>
      </c>
    </row>
    <row r="26" spans="1:6" x14ac:dyDescent="0.2">
      <c r="A26" s="3" t="s">
        <v>26</v>
      </c>
      <c r="B26" s="3" t="s">
        <v>27</v>
      </c>
    </row>
    <row r="27" spans="1:6" x14ac:dyDescent="0.2">
      <c r="A27" s="3" t="s">
        <v>29</v>
      </c>
      <c r="B27" s="3" t="s">
        <v>30</v>
      </c>
    </row>
    <row r="28" spans="1:6" x14ac:dyDescent="0.2">
      <c r="A28" s="3" t="s">
        <v>31</v>
      </c>
      <c r="B28" s="3" t="s">
        <v>32</v>
      </c>
    </row>
    <row r="31" spans="1:6" x14ac:dyDescent="0.2">
      <c r="A31" s="7"/>
      <c r="B31" s="8" t="s">
        <v>0</v>
      </c>
      <c r="C31" s="8" t="s">
        <v>1</v>
      </c>
      <c r="D31" s="8" t="s">
        <v>2</v>
      </c>
      <c r="E31" s="8" t="s">
        <v>3</v>
      </c>
      <c r="F31" s="8" t="s">
        <v>19</v>
      </c>
    </row>
    <row r="32" spans="1:6" x14ac:dyDescent="0.2">
      <c r="A32" s="8" t="s">
        <v>5</v>
      </c>
      <c r="B32" s="8" t="s">
        <v>10</v>
      </c>
      <c r="C32" s="8">
        <v>3</v>
      </c>
      <c r="D32" s="8" t="s">
        <v>11</v>
      </c>
      <c r="E32" s="8">
        <v>4</v>
      </c>
      <c r="F32" s="8">
        <v>0</v>
      </c>
    </row>
    <row r="33" spans="1:6" x14ac:dyDescent="0.2">
      <c r="A33" s="8" t="s">
        <v>6</v>
      </c>
      <c r="B33" s="8">
        <v>3</v>
      </c>
      <c r="C33" s="8" t="s">
        <v>12</v>
      </c>
      <c r="D33" s="8">
        <v>5</v>
      </c>
      <c r="E33" s="8" t="s">
        <v>13</v>
      </c>
      <c r="F33" s="8">
        <v>-1</v>
      </c>
    </row>
    <row r="34" spans="1:6" x14ac:dyDescent="0.2">
      <c r="A34" s="8" t="s">
        <v>7</v>
      </c>
      <c r="B34" s="8">
        <v>4</v>
      </c>
      <c r="C34" s="8" t="s">
        <v>16</v>
      </c>
      <c r="D34" s="8" t="s">
        <v>10</v>
      </c>
      <c r="E34" s="8">
        <v>6</v>
      </c>
      <c r="F34" s="8">
        <v>0</v>
      </c>
    </row>
    <row r="35" spans="1:6" x14ac:dyDescent="0.2">
      <c r="A35" s="8" t="s">
        <v>28</v>
      </c>
      <c r="B35" s="8">
        <v>2</v>
      </c>
      <c r="C35" s="8">
        <v>3</v>
      </c>
      <c r="D35" s="8">
        <v>2</v>
      </c>
      <c r="E35" s="8">
        <v>2</v>
      </c>
      <c r="F35" s="7"/>
    </row>
    <row r="37" spans="1:6" ht="15.75" customHeight="1" x14ac:dyDescent="0.2">
      <c r="A37" s="3" t="s">
        <v>33</v>
      </c>
    </row>
    <row r="39" spans="1:6" ht="15.75" customHeight="1" x14ac:dyDescent="0.2">
      <c r="A39" s="3" t="s">
        <v>34</v>
      </c>
    </row>
    <row r="40" spans="1:6" ht="15.75" customHeight="1" x14ac:dyDescent="0.2">
      <c r="F40" s="2" t="s">
        <v>19</v>
      </c>
    </row>
    <row r="41" spans="1:6" ht="15.75" customHeight="1" x14ac:dyDescent="0.2">
      <c r="B41" s="1"/>
      <c r="C41" s="1">
        <f>C2 - (F41 + $C$44)</f>
        <v>0</v>
      </c>
      <c r="D41" s="1"/>
      <c r="E41" s="1">
        <f>E2 - (F41 + $C$44)</f>
        <v>1</v>
      </c>
      <c r="F41" s="2">
        <v>0</v>
      </c>
    </row>
    <row r="42" spans="1:6" ht="15.75" customHeight="1" x14ac:dyDescent="0.2">
      <c r="B42" s="1">
        <f>B3 - (F42 + $B$44)</f>
        <v>2</v>
      </c>
      <c r="C42" s="1"/>
      <c r="D42" s="1">
        <f>D3 - (F42 + $C$44)</f>
        <v>3</v>
      </c>
      <c r="E42" s="1"/>
      <c r="F42" s="2">
        <v>-1</v>
      </c>
    </row>
    <row r="43" spans="1:6" ht="15.75" customHeight="1" x14ac:dyDescent="0.2">
      <c r="B43" s="1">
        <f>B4 - (F43 + $B$44)</f>
        <v>2</v>
      </c>
      <c r="C43" s="1"/>
      <c r="D43" s="1"/>
      <c r="E43" s="1">
        <f>E4 - (F43 + $C$44)</f>
        <v>3</v>
      </c>
      <c r="F43" s="2">
        <v>0</v>
      </c>
    </row>
    <row r="44" spans="1:6" ht="15.75" customHeight="1" x14ac:dyDescent="0.2">
      <c r="A44" s="2" t="s">
        <v>28</v>
      </c>
      <c r="B44" s="2">
        <v>2</v>
      </c>
      <c r="C44" s="2">
        <v>3</v>
      </c>
      <c r="D44" s="2">
        <v>2</v>
      </c>
      <c r="E44" s="2">
        <v>2</v>
      </c>
      <c r="F44" s="1"/>
    </row>
    <row r="46" spans="1:6" ht="15.75" customHeight="1" x14ac:dyDescent="0.2">
      <c r="A46" s="3" t="s">
        <v>35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1"/>
  <sheetViews>
    <sheetView zoomScale="85" zoomScaleNormal="85" workbookViewId="0">
      <selection activeCell="G37" sqref="G37"/>
    </sheetView>
  </sheetViews>
  <sheetFormatPr defaultColWidth="14.42578125" defaultRowHeight="15.75" customHeight="1" x14ac:dyDescent="0.2"/>
  <sheetData>
    <row r="1" spans="1:7" ht="15.75" customHeight="1" x14ac:dyDescent="0.2">
      <c r="E1" s="3" t="s">
        <v>9</v>
      </c>
    </row>
    <row r="3" spans="1:7" ht="15.75" customHeight="1" x14ac:dyDescent="0.2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36</v>
      </c>
      <c r="G3" s="2" t="s">
        <v>4</v>
      </c>
    </row>
    <row r="4" spans="1:7" ht="15.75" customHeight="1" x14ac:dyDescent="0.2">
      <c r="A4" s="2" t="s">
        <v>5</v>
      </c>
      <c r="B4" s="2">
        <v>2</v>
      </c>
      <c r="C4" s="2">
        <v>7</v>
      </c>
      <c r="D4" s="2">
        <v>3</v>
      </c>
      <c r="E4" s="2">
        <v>6</v>
      </c>
      <c r="F4" s="2">
        <v>2</v>
      </c>
      <c r="G4" s="2">
        <v>30</v>
      </c>
    </row>
    <row r="5" spans="1:7" ht="15.75" customHeight="1" x14ac:dyDescent="0.2">
      <c r="A5" s="2" t="s">
        <v>6</v>
      </c>
      <c r="B5" s="2">
        <v>9</v>
      </c>
      <c r="C5" s="2">
        <v>4</v>
      </c>
      <c r="D5" s="2">
        <v>5</v>
      </c>
      <c r="E5" s="2">
        <v>7</v>
      </c>
      <c r="F5" s="2">
        <v>3</v>
      </c>
      <c r="G5" s="2">
        <v>70</v>
      </c>
    </row>
    <row r="6" spans="1:7" ht="15.75" customHeight="1" x14ac:dyDescent="0.2">
      <c r="A6" s="2" t="s">
        <v>7</v>
      </c>
      <c r="B6" s="2">
        <v>5</v>
      </c>
      <c r="C6" s="2">
        <v>7</v>
      </c>
      <c r="D6" s="2">
        <v>6</v>
      </c>
      <c r="E6" s="2">
        <v>2</v>
      </c>
      <c r="F6" s="2">
        <v>4</v>
      </c>
      <c r="G6" s="2">
        <v>50</v>
      </c>
    </row>
    <row r="7" spans="1:7" x14ac:dyDescent="0.2">
      <c r="A7" s="2" t="s">
        <v>14</v>
      </c>
      <c r="B7" s="2">
        <v>10</v>
      </c>
      <c r="C7" s="2">
        <v>40</v>
      </c>
      <c r="D7" s="2">
        <v>20</v>
      </c>
      <c r="E7" s="2">
        <v>60</v>
      </c>
      <c r="F7" s="2">
        <v>20</v>
      </c>
      <c r="G7" s="1"/>
    </row>
    <row r="9" spans="1:7" x14ac:dyDescent="0.2">
      <c r="A9" s="7"/>
      <c r="B9" s="8" t="s">
        <v>0</v>
      </c>
      <c r="C9" s="8" t="s">
        <v>1</v>
      </c>
      <c r="D9" s="8" t="s">
        <v>2</v>
      </c>
      <c r="E9" s="8" t="s">
        <v>3</v>
      </c>
      <c r="F9" s="8" t="s">
        <v>36</v>
      </c>
      <c r="G9" s="8" t="s">
        <v>4</v>
      </c>
    </row>
    <row r="10" spans="1:7" x14ac:dyDescent="0.2">
      <c r="A10" s="8" t="s">
        <v>5</v>
      </c>
      <c r="B10" s="8" t="s">
        <v>11</v>
      </c>
      <c r="C10" s="8">
        <v>7</v>
      </c>
      <c r="D10" s="8">
        <v>3</v>
      </c>
      <c r="E10" s="8">
        <v>6</v>
      </c>
      <c r="F10" s="8" t="s">
        <v>10</v>
      </c>
      <c r="G10" s="8">
        <v>30</v>
      </c>
    </row>
    <row r="11" spans="1:7" x14ac:dyDescent="0.2">
      <c r="A11" s="8" t="s">
        <v>6</v>
      </c>
      <c r="B11" s="8">
        <v>9</v>
      </c>
      <c r="C11" s="8" t="s">
        <v>37</v>
      </c>
      <c r="D11" s="8" t="s">
        <v>38</v>
      </c>
      <c r="E11" s="8" t="s">
        <v>39</v>
      </c>
      <c r="F11" s="8">
        <v>3</v>
      </c>
      <c r="G11" s="8">
        <v>70</v>
      </c>
    </row>
    <row r="12" spans="1:7" x14ac:dyDescent="0.2">
      <c r="A12" s="8" t="s">
        <v>7</v>
      </c>
      <c r="B12" s="8">
        <v>5</v>
      </c>
      <c r="C12" s="8">
        <v>7</v>
      </c>
      <c r="D12" s="8">
        <v>6</v>
      </c>
      <c r="E12" s="8" t="s">
        <v>40</v>
      </c>
      <c r="F12" s="8">
        <v>4</v>
      </c>
      <c r="G12" s="8">
        <v>50</v>
      </c>
    </row>
    <row r="13" spans="1:7" x14ac:dyDescent="0.2">
      <c r="A13" s="8" t="s">
        <v>14</v>
      </c>
      <c r="B13" s="8">
        <v>10</v>
      </c>
      <c r="C13" s="8">
        <v>40</v>
      </c>
      <c r="D13" s="8">
        <v>20</v>
      </c>
      <c r="E13" s="8">
        <v>60</v>
      </c>
      <c r="F13" s="8">
        <v>20</v>
      </c>
      <c r="G13" s="7"/>
    </row>
    <row r="14" spans="1:7" ht="15.75" customHeight="1" x14ac:dyDescent="0.2">
      <c r="A14" s="3" t="s">
        <v>17</v>
      </c>
      <c r="B14" s="4">
        <f>10*2 + 20*2 + 40*4 + 20*5 + 10*7 + 50*2</f>
        <v>490</v>
      </c>
    </row>
    <row r="16" spans="1:7" x14ac:dyDescent="0.2">
      <c r="A16" s="3" t="s">
        <v>41</v>
      </c>
    </row>
    <row r="17" spans="1:7" x14ac:dyDescent="0.2">
      <c r="A17" s="3" t="s">
        <v>20</v>
      </c>
      <c r="B17" s="3" t="s">
        <v>21</v>
      </c>
    </row>
    <row r="18" spans="1:7" x14ac:dyDescent="0.2">
      <c r="A18" s="3" t="s">
        <v>43</v>
      </c>
      <c r="B18" s="3" t="s">
        <v>44</v>
      </c>
    </row>
    <row r="19" spans="1:7" x14ac:dyDescent="0.2">
      <c r="A19" s="3" t="s">
        <v>45</v>
      </c>
      <c r="B19" s="3" t="s">
        <v>46</v>
      </c>
    </row>
    <row r="20" spans="1:7" ht="15.75" customHeight="1" x14ac:dyDescent="0.2">
      <c r="A20" s="3" t="s">
        <v>47</v>
      </c>
      <c r="B20" s="3" t="s">
        <v>48</v>
      </c>
    </row>
    <row r="21" spans="1:7" x14ac:dyDescent="0.2">
      <c r="A21" s="3" t="s">
        <v>50</v>
      </c>
      <c r="B21" s="3" t="s">
        <v>51</v>
      </c>
    </row>
    <row r="22" spans="1:7" ht="15.75" customHeight="1" x14ac:dyDescent="0.2">
      <c r="A22" s="3" t="s">
        <v>52</v>
      </c>
      <c r="B22" s="3" t="s">
        <v>53</v>
      </c>
    </row>
    <row r="23" spans="1:7" x14ac:dyDescent="0.2">
      <c r="A23" s="3" t="s">
        <v>55</v>
      </c>
      <c r="B23" s="3" t="s">
        <v>56</v>
      </c>
    </row>
    <row r="25" spans="1:7" x14ac:dyDescent="0.2">
      <c r="A25" s="7"/>
      <c r="B25" s="8" t="s">
        <v>0</v>
      </c>
      <c r="C25" s="8" t="s">
        <v>1</v>
      </c>
      <c r="D25" s="8" t="s">
        <v>2</v>
      </c>
      <c r="E25" s="8" t="s">
        <v>3</v>
      </c>
      <c r="F25" s="8" t="s">
        <v>36</v>
      </c>
      <c r="G25" s="8" t="s">
        <v>42</v>
      </c>
    </row>
    <row r="26" spans="1:7" x14ac:dyDescent="0.2">
      <c r="A26" s="8" t="s">
        <v>5</v>
      </c>
      <c r="B26" s="8" t="s">
        <v>11</v>
      </c>
      <c r="C26" s="8">
        <v>7</v>
      </c>
      <c r="D26" s="8" t="s">
        <v>16</v>
      </c>
      <c r="E26" s="8">
        <v>6</v>
      </c>
      <c r="F26" s="8" t="s">
        <v>10</v>
      </c>
      <c r="G26" s="8">
        <v>0</v>
      </c>
    </row>
    <row r="27" spans="1:7" x14ac:dyDescent="0.2">
      <c r="A27" s="8" t="s">
        <v>6</v>
      </c>
      <c r="B27" s="8">
        <v>9</v>
      </c>
      <c r="C27" s="8" t="s">
        <v>37</v>
      </c>
      <c r="D27" s="8" t="s">
        <v>38</v>
      </c>
      <c r="E27" s="8" t="s">
        <v>39</v>
      </c>
      <c r="F27" s="8">
        <v>3</v>
      </c>
      <c r="G27" s="8">
        <v>2</v>
      </c>
    </row>
    <row r="28" spans="1:7" x14ac:dyDescent="0.2">
      <c r="A28" s="8" t="s">
        <v>7</v>
      </c>
      <c r="B28" s="8">
        <v>5</v>
      </c>
      <c r="C28" s="8">
        <v>7</v>
      </c>
      <c r="D28" s="8">
        <v>6</v>
      </c>
      <c r="E28" s="8" t="s">
        <v>40</v>
      </c>
      <c r="F28" s="8">
        <v>4</v>
      </c>
      <c r="G28" s="8">
        <v>-3</v>
      </c>
    </row>
    <row r="29" spans="1:7" x14ac:dyDescent="0.2">
      <c r="A29" s="8" t="s">
        <v>49</v>
      </c>
      <c r="B29" s="8">
        <v>2</v>
      </c>
      <c r="C29" s="8">
        <v>2</v>
      </c>
      <c r="D29" s="8">
        <v>3</v>
      </c>
      <c r="E29" s="8">
        <v>5</v>
      </c>
      <c r="F29" s="8">
        <v>2</v>
      </c>
      <c r="G29" s="7"/>
    </row>
    <row r="31" spans="1:7" ht="15.75" customHeight="1" x14ac:dyDescent="0.2">
      <c r="A31" s="3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69"/>
  <sheetViews>
    <sheetView topLeftCell="A10" zoomScale="55" zoomScaleNormal="55" workbookViewId="0">
      <selection activeCell="I68" sqref="I68"/>
    </sheetView>
  </sheetViews>
  <sheetFormatPr defaultColWidth="14.42578125" defaultRowHeight="15.75" customHeight="1" x14ac:dyDescent="0.2"/>
  <sheetData>
    <row r="1" spans="1:7" x14ac:dyDescent="0.2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36</v>
      </c>
      <c r="G1" s="8" t="s">
        <v>4</v>
      </c>
    </row>
    <row r="2" spans="1:7" x14ac:dyDescent="0.2">
      <c r="A2" s="8" t="s">
        <v>5</v>
      </c>
      <c r="B2" s="8">
        <v>4</v>
      </c>
      <c r="C2" s="8">
        <v>2</v>
      </c>
      <c r="D2" s="8">
        <v>5</v>
      </c>
      <c r="E2" s="8">
        <v>7</v>
      </c>
      <c r="F2" s="8">
        <v>6</v>
      </c>
      <c r="G2" s="8">
        <v>20</v>
      </c>
    </row>
    <row r="3" spans="1:7" x14ac:dyDescent="0.2">
      <c r="A3" s="8" t="s">
        <v>6</v>
      </c>
      <c r="B3" s="8">
        <v>7</v>
      </c>
      <c r="C3" s="8">
        <v>8</v>
      </c>
      <c r="D3" s="8">
        <v>3</v>
      </c>
      <c r="E3" s="8">
        <v>4</v>
      </c>
      <c r="F3" s="8">
        <v>5</v>
      </c>
      <c r="G3" s="8">
        <v>110</v>
      </c>
    </row>
    <row r="4" spans="1:7" x14ac:dyDescent="0.2">
      <c r="A4" s="8" t="s">
        <v>7</v>
      </c>
      <c r="B4" s="8">
        <v>2</v>
      </c>
      <c r="C4" s="8">
        <v>1</v>
      </c>
      <c r="D4" s="8">
        <v>4</v>
      </c>
      <c r="E4" s="8">
        <v>3</v>
      </c>
      <c r="F4" s="8">
        <v>2</v>
      </c>
      <c r="G4" s="8">
        <v>120</v>
      </c>
    </row>
    <row r="5" spans="1:7" x14ac:dyDescent="0.2">
      <c r="A5" s="8" t="s">
        <v>14</v>
      </c>
      <c r="B5" s="8">
        <v>70</v>
      </c>
      <c r="C5" s="8">
        <v>40</v>
      </c>
      <c r="D5" s="8">
        <v>30</v>
      </c>
      <c r="E5" s="8">
        <v>60</v>
      </c>
      <c r="F5" s="8">
        <v>50</v>
      </c>
      <c r="G5" s="9"/>
    </row>
    <row r="9" spans="1:7" x14ac:dyDescent="0.2">
      <c r="A9" s="5" t="s">
        <v>57</v>
      </c>
      <c r="B9" s="6"/>
      <c r="C9" s="6"/>
    </row>
    <row r="10" spans="1:7" x14ac:dyDescent="0.2">
      <c r="A10" s="7"/>
      <c r="B10" s="8" t="s">
        <v>0</v>
      </c>
      <c r="C10" s="8" t="s">
        <v>1</v>
      </c>
      <c r="D10" s="8" t="s">
        <v>2</v>
      </c>
      <c r="E10" s="8" t="s">
        <v>3</v>
      </c>
      <c r="F10" s="8" t="s">
        <v>36</v>
      </c>
      <c r="G10" s="8" t="s">
        <v>4</v>
      </c>
    </row>
    <row r="11" spans="1:7" x14ac:dyDescent="0.2">
      <c r="A11" s="8" t="s">
        <v>5</v>
      </c>
      <c r="B11" s="8">
        <v>4</v>
      </c>
      <c r="C11" s="8">
        <v>2</v>
      </c>
      <c r="D11" s="8">
        <v>5</v>
      </c>
      <c r="E11" s="8">
        <v>7</v>
      </c>
      <c r="F11" s="8" t="s">
        <v>108</v>
      </c>
      <c r="G11" s="8">
        <v>20</v>
      </c>
    </row>
    <row r="12" spans="1:7" x14ac:dyDescent="0.2">
      <c r="A12" s="8" t="s">
        <v>6</v>
      </c>
      <c r="B12" s="8">
        <v>7</v>
      </c>
      <c r="C12" s="8">
        <v>8</v>
      </c>
      <c r="D12" s="8" t="s">
        <v>109</v>
      </c>
      <c r="E12" s="8" t="s">
        <v>110</v>
      </c>
      <c r="F12" s="8" t="s">
        <v>38</v>
      </c>
      <c r="G12" s="8">
        <v>110</v>
      </c>
    </row>
    <row r="13" spans="1:7" x14ac:dyDescent="0.2">
      <c r="A13" s="8" t="s">
        <v>7</v>
      </c>
      <c r="B13" s="8" t="s">
        <v>111</v>
      </c>
      <c r="C13" s="8" t="s">
        <v>112</v>
      </c>
      <c r="D13" s="8">
        <v>4</v>
      </c>
      <c r="E13" s="8">
        <v>3</v>
      </c>
      <c r="F13" s="8" t="s">
        <v>11</v>
      </c>
      <c r="G13" s="8">
        <v>120</v>
      </c>
    </row>
    <row r="14" spans="1:7" x14ac:dyDescent="0.2">
      <c r="A14" s="8" t="s">
        <v>8</v>
      </c>
      <c r="B14" s="8">
        <v>70</v>
      </c>
      <c r="C14" s="8">
        <v>40</v>
      </c>
      <c r="D14" s="8">
        <v>30</v>
      </c>
      <c r="E14" s="8">
        <v>60</v>
      </c>
      <c r="F14" s="8">
        <v>50</v>
      </c>
      <c r="G14" s="8">
        <v>250</v>
      </c>
    </row>
    <row r="16" spans="1:7" x14ac:dyDescent="0.2">
      <c r="A16" s="3" t="s">
        <v>17</v>
      </c>
      <c r="B16" s="4">
        <f>20*6 + 30*3 + 60*4 + 20*5 + 70*2 + 40*1 + 10*2</f>
        <v>750</v>
      </c>
    </row>
    <row r="18" spans="1:7" x14ac:dyDescent="0.2">
      <c r="A18" s="5" t="s">
        <v>58</v>
      </c>
      <c r="B18" s="6"/>
    </row>
    <row r="19" spans="1:7" x14ac:dyDescent="0.2">
      <c r="A19" s="3" t="s">
        <v>59</v>
      </c>
      <c r="B19" s="3" t="s">
        <v>60</v>
      </c>
    </row>
    <row r="20" spans="1:7" x14ac:dyDescent="0.2">
      <c r="A20" s="3" t="s">
        <v>61</v>
      </c>
      <c r="B20" s="3" t="s">
        <v>30</v>
      </c>
    </row>
    <row r="21" spans="1:7" x14ac:dyDescent="0.2">
      <c r="A21" s="3" t="s">
        <v>62</v>
      </c>
      <c r="B21" s="3" t="s">
        <v>63</v>
      </c>
    </row>
    <row r="22" spans="1:7" x14ac:dyDescent="0.2">
      <c r="A22" s="3" t="s">
        <v>64</v>
      </c>
      <c r="B22" s="3" t="s">
        <v>51</v>
      </c>
    </row>
    <row r="23" spans="1:7" x14ac:dyDescent="0.2">
      <c r="A23" s="3" t="s">
        <v>65</v>
      </c>
      <c r="B23" s="3" t="s">
        <v>66</v>
      </c>
    </row>
    <row r="24" spans="1:7" x14ac:dyDescent="0.2">
      <c r="A24" s="3" t="s">
        <v>67</v>
      </c>
      <c r="B24" s="3" t="s">
        <v>68</v>
      </c>
    </row>
    <row r="25" spans="1:7" x14ac:dyDescent="0.2">
      <c r="A25" s="3" t="s">
        <v>69</v>
      </c>
      <c r="B25" s="3" t="s">
        <v>70</v>
      </c>
    </row>
    <row r="27" spans="1:7" x14ac:dyDescent="0.2">
      <c r="A27" s="10"/>
      <c r="B27" s="10" t="s">
        <v>0</v>
      </c>
      <c r="C27" s="10" t="s">
        <v>1</v>
      </c>
      <c r="D27" s="10" t="s">
        <v>2</v>
      </c>
      <c r="E27" s="10" t="s">
        <v>3</v>
      </c>
      <c r="F27" s="10" t="s">
        <v>36</v>
      </c>
      <c r="G27" s="10" t="s">
        <v>42</v>
      </c>
    </row>
    <row r="28" spans="1:7" x14ac:dyDescent="0.2">
      <c r="A28" s="10" t="s">
        <v>5</v>
      </c>
      <c r="B28" s="10">
        <v>4</v>
      </c>
      <c r="C28" s="10">
        <v>2</v>
      </c>
      <c r="D28" s="10">
        <v>5</v>
      </c>
      <c r="E28" s="10">
        <v>7</v>
      </c>
      <c r="F28" s="10" t="s">
        <v>108</v>
      </c>
      <c r="G28" s="10">
        <v>0</v>
      </c>
    </row>
    <row r="29" spans="1:7" x14ac:dyDescent="0.2">
      <c r="A29" s="10" t="s">
        <v>6</v>
      </c>
      <c r="B29" s="10">
        <v>7</v>
      </c>
      <c r="C29" s="10">
        <v>8</v>
      </c>
      <c r="D29" s="10" t="s">
        <v>109</v>
      </c>
      <c r="E29" s="10" t="s">
        <v>110</v>
      </c>
      <c r="F29" s="10" t="s">
        <v>38</v>
      </c>
      <c r="G29" s="10">
        <v>-1</v>
      </c>
    </row>
    <row r="30" spans="1:7" ht="15.75" customHeight="1" x14ac:dyDescent="0.2">
      <c r="A30" s="10" t="s">
        <v>7</v>
      </c>
      <c r="B30" s="10" t="s">
        <v>111</v>
      </c>
      <c r="C30" s="10" t="s">
        <v>112</v>
      </c>
      <c r="D30" s="10">
        <v>4</v>
      </c>
      <c r="E30" s="10">
        <v>3</v>
      </c>
      <c r="F30" s="10" t="s">
        <v>11</v>
      </c>
      <c r="G30" s="10">
        <v>-4</v>
      </c>
    </row>
    <row r="31" spans="1:7" x14ac:dyDescent="0.2">
      <c r="A31" s="10" t="s">
        <v>49</v>
      </c>
      <c r="B31" s="10">
        <v>6</v>
      </c>
      <c r="C31" s="10">
        <v>5</v>
      </c>
      <c r="D31" s="10">
        <v>4</v>
      </c>
      <c r="E31" s="10">
        <v>5</v>
      </c>
      <c r="F31" s="10">
        <v>6</v>
      </c>
      <c r="G31" s="10"/>
    </row>
    <row r="33" spans="1:8" x14ac:dyDescent="0.2">
      <c r="A33" s="3" t="s">
        <v>54</v>
      </c>
    </row>
    <row r="35" spans="1:8" x14ac:dyDescent="0.2">
      <c r="A35" s="3" t="s">
        <v>71</v>
      </c>
    </row>
    <row r="36" spans="1:8" x14ac:dyDescent="0.2">
      <c r="A36" s="3" t="s">
        <v>72</v>
      </c>
    </row>
    <row r="37" spans="1:8" ht="15.75" customHeight="1" x14ac:dyDescent="0.2">
      <c r="A37" s="3" t="s">
        <v>73</v>
      </c>
    </row>
    <row r="38" spans="1:8" x14ac:dyDescent="0.2">
      <c r="A38" s="3" t="s">
        <v>74</v>
      </c>
    </row>
    <row r="40" spans="1:8" x14ac:dyDescent="0.2">
      <c r="A40" s="10"/>
      <c r="B40" s="10" t="s">
        <v>0</v>
      </c>
      <c r="C40" s="10" t="s">
        <v>1</v>
      </c>
      <c r="D40" s="10" t="s">
        <v>2</v>
      </c>
      <c r="E40" s="10" t="s">
        <v>3</v>
      </c>
      <c r="F40" s="10" t="s">
        <v>36</v>
      </c>
      <c r="G40" s="10" t="s">
        <v>42</v>
      </c>
      <c r="H40" s="8" t="s">
        <v>4</v>
      </c>
    </row>
    <row r="41" spans="1:8" x14ac:dyDescent="0.2">
      <c r="A41" s="10" t="s">
        <v>5</v>
      </c>
      <c r="B41" s="10">
        <v>4</v>
      </c>
      <c r="C41" s="10" t="s">
        <v>113</v>
      </c>
      <c r="D41" s="10">
        <v>5</v>
      </c>
      <c r="E41" s="10">
        <v>7</v>
      </c>
      <c r="F41" s="10" t="s">
        <v>114</v>
      </c>
      <c r="G41" s="10">
        <v>0</v>
      </c>
      <c r="H41" s="8">
        <v>20</v>
      </c>
    </row>
    <row r="42" spans="1:8" x14ac:dyDescent="0.2">
      <c r="A42" s="10" t="s">
        <v>6</v>
      </c>
      <c r="B42" s="10">
        <v>7</v>
      </c>
      <c r="C42" s="10">
        <v>8</v>
      </c>
      <c r="D42" s="10" t="s">
        <v>109</v>
      </c>
      <c r="E42" s="10" t="s">
        <v>110</v>
      </c>
      <c r="F42" s="10" t="s">
        <v>38</v>
      </c>
      <c r="G42" s="10">
        <v>-1</v>
      </c>
      <c r="H42" s="8">
        <v>110</v>
      </c>
    </row>
    <row r="43" spans="1:8" x14ac:dyDescent="0.2">
      <c r="A43" s="10" t="s">
        <v>7</v>
      </c>
      <c r="B43" s="10" t="s">
        <v>111</v>
      </c>
      <c r="C43" s="10" t="s">
        <v>115</v>
      </c>
      <c r="D43" s="10">
        <v>4</v>
      </c>
      <c r="E43" s="10">
        <v>3</v>
      </c>
      <c r="F43" s="10" t="s">
        <v>116</v>
      </c>
      <c r="G43" s="10">
        <v>-4</v>
      </c>
      <c r="H43" s="8">
        <v>120</v>
      </c>
    </row>
    <row r="44" spans="1:8" ht="15.75" customHeight="1" x14ac:dyDescent="0.2">
      <c r="A44" s="10" t="s">
        <v>49</v>
      </c>
      <c r="B44" s="10">
        <v>6</v>
      </c>
      <c r="C44" s="10">
        <v>5</v>
      </c>
      <c r="D44" s="10">
        <v>4</v>
      </c>
      <c r="E44" s="10">
        <v>5</v>
      </c>
      <c r="F44" s="10">
        <v>6</v>
      </c>
      <c r="G44" s="9"/>
      <c r="H44" s="9"/>
    </row>
    <row r="45" spans="1:8" x14ac:dyDescent="0.2">
      <c r="A45" s="8" t="s">
        <v>14</v>
      </c>
      <c r="B45" s="8">
        <v>70</v>
      </c>
      <c r="C45" s="8">
        <v>40</v>
      </c>
      <c r="D45" s="8">
        <v>30</v>
      </c>
      <c r="E45" s="8">
        <v>60</v>
      </c>
      <c r="F45" s="8">
        <v>50</v>
      </c>
      <c r="G45" s="9"/>
      <c r="H45" s="9"/>
    </row>
    <row r="47" spans="1:8" x14ac:dyDescent="0.2">
      <c r="A47" s="10"/>
      <c r="B47" s="10" t="s">
        <v>0</v>
      </c>
      <c r="C47" s="10" t="s">
        <v>1</v>
      </c>
      <c r="D47" s="10" t="s">
        <v>2</v>
      </c>
      <c r="E47" s="10" t="s">
        <v>3</v>
      </c>
      <c r="F47" s="10" t="s">
        <v>36</v>
      </c>
      <c r="G47" s="10" t="s">
        <v>42</v>
      </c>
      <c r="H47" s="8" t="s">
        <v>4</v>
      </c>
    </row>
    <row r="48" spans="1:8" x14ac:dyDescent="0.2">
      <c r="A48" s="10" t="s">
        <v>5</v>
      </c>
      <c r="B48" s="10">
        <v>4</v>
      </c>
      <c r="C48" s="10" t="s">
        <v>117</v>
      </c>
      <c r="D48" s="10">
        <v>5</v>
      </c>
      <c r="E48" s="10">
        <v>7</v>
      </c>
      <c r="F48" s="10">
        <v>6</v>
      </c>
      <c r="G48" s="10">
        <v>0</v>
      </c>
      <c r="H48" s="8">
        <v>20</v>
      </c>
    </row>
    <row r="49" spans="1:8" x14ac:dyDescent="0.2">
      <c r="A49" s="10" t="s">
        <v>6</v>
      </c>
      <c r="B49" s="10">
        <v>7</v>
      </c>
      <c r="C49" s="10">
        <v>8</v>
      </c>
      <c r="D49" s="10" t="s">
        <v>109</v>
      </c>
      <c r="E49" s="10" t="s">
        <v>110</v>
      </c>
      <c r="F49" s="10" t="s">
        <v>38</v>
      </c>
      <c r="G49" s="10">
        <v>2</v>
      </c>
      <c r="H49" s="8">
        <v>110</v>
      </c>
    </row>
    <row r="50" spans="1:8" x14ac:dyDescent="0.2">
      <c r="A50" s="10" t="s">
        <v>7</v>
      </c>
      <c r="B50" s="10" t="s">
        <v>111</v>
      </c>
      <c r="C50" s="10" t="s">
        <v>118</v>
      </c>
      <c r="D50" s="10">
        <v>4</v>
      </c>
      <c r="E50" s="10">
        <v>3</v>
      </c>
      <c r="F50" s="10" t="s">
        <v>119</v>
      </c>
      <c r="G50" s="10">
        <v>-1</v>
      </c>
      <c r="H50" s="8">
        <v>120</v>
      </c>
    </row>
    <row r="51" spans="1:8" x14ac:dyDescent="0.2">
      <c r="A51" s="10" t="s">
        <v>49</v>
      </c>
      <c r="B51" s="8">
        <v>3</v>
      </c>
      <c r="C51" s="8">
        <v>2</v>
      </c>
      <c r="D51" s="8">
        <v>1</v>
      </c>
      <c r="E51" s="8">
        <v>2</v>
      </c>
      <c r="F51" s="8">
        <v>3</v>
      </c>
      <c r="G51" s="9"/>
      <c r="H51" s="9"/>
    </row>
    <row r="52" spans="1:8" x14ac:dyDescent="0.2">
      <c r="A52" s="8" t="s">
        <v>14</v>
      </c>
      <c r="B52" s="8">
        <v>70</v>
      </c>
      <c r="C52" s="8">
        <v>40</v>
      </c>
      <c r="D52" s="8">
        <v>30</v>
      </c>
      <c r="E52" s="8">
        <v>60</v>
      </c>
      <c r="F52" s="8">
        <v>50</v>
      </c>
      <c r="G52" s="9"/>
      <c r="H52" s="9"/>
    </row>
    <row r="54" spans="1:8" x14ac:dyDescent="0.2">
      <c r="A54" s="3" t="s">
        <v>75</v>
      </c>
      <c r="B54" s="3" t="s">
        <v>48</v>
      </c>
      <c r="C54" s="3" t="s">
        <v>17</v>
      </c>
      <c r="D54" s="4">
        <f>20*2 + 30*3 + 60*4 + 20*5 + 70*2 + 20*1 + 30*2</f>
        <v>690</v>
      </c>
    </row>
    <row r="55" spans="1:8" x14ac:dyDescent="0.2">
      <c r="A55" s="3" t="s">
        <v>69</v>
      </c>
      <c r="B55" s="3" t="s">
        <v>76</v>
      </c>
    </row>
    <row r="56" spans="1:8" ht="15.75" customHeight="1" x14ac:dyDescent="0.2">
      <c r="A56" s="3" t="s">
        <v>67</v>
      </c>
      <c r="B56" s="3" t="s">
        <v>77</v>
      </c>
      <c r="C56" s="3" t="s">
        <v>78</v>
      </c>
    </row>
    <row r="57" spans="1:8" x14ac:dyDescent="0.2">
      <c r="A57" s="3" t="s">
        <v>65</v>
      </c>
      <c r="B57" s="3" t="s">
        <v>79</v>
      </c>
      <c r="C57" s="3" t="s">
        <v>34</v>
      </c>
    </row>
    <row r="58" spans="1:8" ht="15.75" customHeight="1" x14ac:dyDescent="0.2">
      <c r="A58" s="3" t="s">
        <v>61</v>
      </c>
      <c r="B58" s="3" t="s">
        <v>46</v>
      </c>
    </row>
    <row r="59" spans="1:8" ht="15.75" customHeight="1" x14ac:dyDescent="0.2">
      <c r="A59" s="3" t="s">
        <v>62</v>
      </c>
      <c r="B59" s="3" t="s">
        <v>80</v>
      </c>
    </row>
    <row r="60" spans="1:8" ht="15.75" customHeight="1" x14ac:dyDescent="0.2">
      <c r="A60" s="3" t="s">
        <v>64</v>
      </c>
      <c r="B60" s="3" t="s">
        <v>32</v>
      </c>
    </row>
    <row r="63" spans="1:8" ht="15.75" customHeight="1" x14ac:dyDescent="0.2">
      <c r="A63" s="10"/>
      <c r="B63" s="10" t="s">
        <v>0</v>
      </c>
      <c r="C63" s="10" t="s">
        <v>1</v>
      </c>
      <c r="D63" s="10" t="s">
        <v>2</v>
      </c>
      <c r="E63" s="10" t="s">
        <v>3</v>
      </c>
      <c r="F63" s="10" t="s">
        <v>36</v>
      </c>
      <c r="G63" s="10" t="s">
        <v>42</v>
      </c>
    </row>
    <row r="64" spans="1:8" ht="15.75" customHeight="1" x14ac:dyDescent="0.2">
      <c r="A64" s="10" t="s">
        <v>5</v>
      </c>
      <c r="B64" s="10">
        <v>1</v>
      </c>
      <c r="C64" s="10"/>
      <c r="D64" s="10">
        <v>4</v>
      </c>
      <c r="E64" s="10">
        <v>5</v>
      </c>
      <c r="F64" s="10">
        <v>3</v>
      </c>
      <c r="G64" s="10">
        <v>0</v>
      </c>
    </row>
    <row r="65" spans="1:7" ht="15.75" customHeight="1" x14ac:dyDescent="0.2">
      <c r="A65" s="10" t="s">
        <v>6</v>
      </c>
      <c r="B65" s="10">
        <v>2</v>
      </c>
      <c r="C65" s="10">
        <v>4</v>
      </c>
      <c r="D65" s="10"/>
      <c r="E65" s="10"/>
      <c r="F65" s="10"/>
      <c r="G65" s="10">
        <v>2</v>
      </c>
    </row>
    <row r="66" spans="1:7" ht="15.75" customHeight="1" x14ac:dyDescent="0.2">
      <c r="A66" s="10" t="s">
        <v>7</v>
      </c>
      <c r="B66" s="10"/>
      <c r="C66" s="10"/>
      <c r="D66" s="10">
        <v>4</v>
      </c>
      <c r="E66" s="10">
        <v>2</v>
      </c>
      <c r="F66" s="10"/>
      <c r="G66" s="10">
        <v>-1</v>
      </c>
    </row>
    <row r="67" spans="1:7" ht="15.75" customHeight="1" x14ac:dyDescent="0.2">
      <c r="A67" s="10" t="s">
        <v>49</v>
      </c>
      <c r="B67" s="8">
        <v>3</v>
      </c>
      <c r="C67" s="8">
        <v>2</v>
      </c>
      <c r="D67" s="8">
        <v>1</v>
      </c>
      <c r="E67" s="8">
        <v>2</v>
      </c>
      <c r="F67" s="8">
        <v>3</v>
      </c>
      <c r="G67" s="9"/>
    </row>
    <row r="69" spans="1:7" ht="15.75" customHeight="1" x14ac:dyDescent="0.2">
      <c r="A69" s="3" t="s">
        <v>81</v>
      </c>
    </row>
  </sheetData>
  <mergeCells count="2">
    <mergeCell ref="A9:C9"/>
    <mergeCell ref="A18:B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6"/>
  <sheetViews>
    <sheetView zoomScale="55" zoomScaleNormal="55" workbookViewId="0">
      <selection activeCell="H19" sqref="H19"/>
    </sheetView>
  </sheetViews>
  <sheetFormatPr defaultColWidth="14.42578125" defaultRowHeight="15.75" customHeight="1" x14ac:dyDescent="0.2"/>
  <sheetData>
    <row r="1" spans="1:7" x14ac:dyDescent="0.2">
      <c r="A1" s="7"/>
      <c r="B1" s="8" t="s">
        <v>0</v>
      </c>
      <c r="C1" s="8" t="s">
        <v>1</v>
      </c>
      <c r="D1" s="8" t="s">
        <v>2</v>
      </c>
      <c r="E1" s="8" t="s">
        <v>3</v>
      </c>
      <c r="F1" s="8" t="s">
        <v>36</v>
      </c>
      <c r="G1" s="8" t="s">
        <v>4</v>
      </c>
    </row>
    <row r="2" spans="1:7" x14ac:dyDescent="0.2">
      <c r="A2" s="8" t="s">
        <v>5</v>
      </c>
      <c r="B2" s="8">
        <v>2</v>
      </c>
      <c r="C2" s="8">
        <v>8</v>
      </c>
      <c r="D2" s="8">
        <v>4</v>
      </c>
      <c r="E2" s="8">
        <v>6</v>
      </c>
      <c r="F2" s="8">
        <v>3</v>
      </c>
      <c r="G2" s="8">
        <v>120</v>
      </c>
    </row>
    <row r="3" spans="1:7" x14ac:dyDescent="0.2">
      <c r="A3" s="8" t="s">
        <v>6</v>
      </c>
      <c r="B3" s="8">
        <v>3</v>
      </c>
      <c r="C3" s="8">
        <v>2</v>
      </c>
      <c r="D3" s="8">
        <v>5</v>
      </c>
      <c r="E3" s="8">
        <v>2</v>
      </c>
      <c r="F3" s="8">
        <v>6</v>
      </c>
      <c r="G3" s="8">
        <v>30</v>
      </c>
    </row>
    <row r="4" spans="1:7" x14ac:dyDescent="0.2">
      <c r="A4" s="8" t="s">
        <v>7</v>
      </c>
      <c r="B4" s="8">
        <v>6</v>
      </c>
      <c r="C4" s="8">
        <v>5</v>
      </c>
      <c r="D4" s="8">
        <v>8</v>
      </c>
      <c r="E4" s="8">
        <v>7</v>
      </c>
      <c r="F4" s="8">
        <v>4</v>
      </c>
      <c r="G4" s="8">
        <v>40</v>
      </c>
    </row>
    <row r="5" spans="1:7" x14ac:dyDescent="0.2">
      <c r="A5" s="8" t="s">
        <v>82</v>
      </c>
      <c r="B5" s="8">
        <v>3</v>
      </c>
      <c r="C5" s="8">
        <v>4</v>
      </c>
      <c r="D5" s="8">
        <v>4</v>
      </c>
      <c r="E5" s="8">
        <v>2</v>
      </c>
      <c r="F5" s="8">
        <v>1</v>
      </c>
      <c r="G5" s="8">
        <v>60</v>
      </c>
    </row>
    <row r="6" spans="1:7" x14ac:dyDescent="0.2">
      <c r="A6" s="8" t="s">
        <v>14</v>
      </c>
      <c r="B6" s="8">
        <v>30</v>
      </c>
      <c r="C6" s="8">
        <v>90</v>
      </c>
      <c r="D6" s="8">
        <v>80</v>
      </c>
      <c r="E6" s="8">
        <v>20</v>
      </c>
      <c r="F6" s="8">
        <v>30</v>
      </c>
      <c r="G6" s="9"/>
    </row>
    <row r="8" spans="1:7" ht="15.75" customHeight="1" x14ac:dyDescent="0.2">
      <c r="A8" s="11" t="s">
        <v>57</v>
      </c>
      <c r="B8" s="9"/>
      <c r="C8" s="9"/>
      <c r="D8" s="9"/>
      <c r="E8" s="9"/>
      <c r="F8" s="9"/>
      <c r="G8" s="9"/>
    </row>
    <row r="9" spans="1:7" ht="15.75" customHeight="1" x14ac:dyDescent="0.2">
      <c r="A9" s="7"/>
      <c r="B9" s="8" t="s">
        <v>0</v>
      </c>
      <c r="C9" s="8" t="s">
        <v>1</v>
      </c>
      <c r="D9" s="8" t="s">
        <v>2</v>
      </c>
      <c r="E9" s="8" t="s">
        <v>3</v>
      </c>
      <c r="F9" s="8" t="s">
        <v>36</v>
      </c>
      <c r="G9" s="8" t="s">
        <v>4</v>
      </c>
    </row>
    <row r="10" spans="1:7" x14ac:dyDescent="0.2">
      <c r="A10" s="8" t="s">
        <v>5</v>
      </c>
      <c r="B10" s="8" t="s">
        <v>12</v>
      </c>
      <c r="C10" s="8" t="s">
        <v>120</v>
      </c>
      <c r="D10" s="8" t="s">
        <v>121</v>
      </c>
      <c r="E10" s="8">
        <v>6</v>
      </c>
      <c r="F10" s="8">
        <v>3</v>
      </c>
      <c r="G10" s="8">
        <v>120</v>
      </c>
    </row>
    <row r="11" spans="1:7" x14ac:dyDescent="0.2">
      <c r="A11" s="8" t="s">
        <v>6</v>
      </c>
      <c r="B11" s="8">
        <v>3</v>
      </c>
      <c r="C11" s="8" t="s">
        <v>12</v>
      </c>
      <c r="D11" s="8">
        <v>5</v>
      </c>
      <c r="E11" s="8">
        <v>2</v>
      </c>
      <c r="F11" s="8">
        <v>6</v>
      </c>
      <c r="G11" s="8">
        <v>30</v>
      </c>
    </row>
    <row r="12" spans="1:7" x14ac:dyDescent="0.2">
      <c r="A12" s="8" t="s">
        <v>7</v>
      </c>
      <c r="B12" s="8">
        <v>6</v>
      </c>
      <c r="C12" s="8" t="s">
        <v>122</v>
      </c>
      <c r="D12" s="8">
        <v>8</v>
      </c>
      <c r="E12" s="8">
        <v>7</v>
      </c>
      <c r="F12" s="8">
        <v>4</v>
      </c>
      <c r="G12" s="8">
        <v>40</v>
      </c>
    </row>
    <row r="13" spans="1:7" x14ac:dyDescent="0.2">
      <c r="A13" s="8" t="s">
        <v>82</v>
      </c>
      <c r="B13" s="8">
        <v>3</v>
      </c>
      <c r="C13" s="8" t="s">
        <v>123</v>
      </c>
      <c r="D13" s="8">
        <v>4</v>
      </c>
      <c r="E13" s="8" t="s">
        <v>10</v>
      </c>
      <c r="F13" s="8" t="s">
        <v>124</v>
      </c>
      <c r="G13" s="8">
        <v>60</v>
      </c>
    </row>
    <row r="14" spans="1:7" x14ac:dyDescent="0.2">
      <c r="A14" s="8" t="s">
        <v>14</v>
      </c>
      <c r="B14" s="8">
        <v>30</v>
      </c>
      <c r="C14" s="8">
        <v>90</v>
      </c>
      <c r="D14" s="8">
        <v>80</v>
      </c>
      <c r="E14" s="8">
        <v>20</v>
      </c>
      <c r="F14" s="8">
        <v>30</v>
      </c>
      <c r="G14" s="9"/>
    </row>
    <row r="15" spans="1:7" x14ac:dyDescent="0.2">
      <c r="A15" s="3" t="s">
        <v>17</v>
      </c>
      <c r="B15" s="4">
        <f>30*2 + 10*8 + 80*4 + 30*2 + 40*5 + 10*4 + 20*2 + 30*1</f>
        <v>830</v>
      </c>
    </row>
    <row r="16" spans="1:7" x14ac:dyDescent="0.2">
      <c r="A16" s="3" t="s">
        <v>83</v>
      </c>
    </row>
    <row r="17" spans="1:8" ht="15.75" customHeight="1" x14ac:dyDescent="0.2">
      <c r="A17" s="3" t="s">
        <v>84</v>
      </c>
      <c r="B17" s="3" t="s">
        <v>21</v>
      </c>
    </row>
    <row r="18" spans="1:8" x14ac:dyDescent="0.2">
      <c r="A18" s="3" t="s">
        <v>85</v>
      </c>
      <c r="B18" s="3" t="s">
        <v>86</v>
      </c>
    </row>
    <row r="19" spans="1:8" ht="15.75" customHeight="1" x14ac:dyDescent="0.2">
      <c r="A19" s="3" t="s">
        <v>87</v>
      </c>
      <c r="B19" s="3" t="s">
        <v>88</v>
      </c>
    </row>
    <row r="20" spans="1:8" x14ac:dyDescent="0.2">
      <c r="A20" s="3" t="s">
        <v>89</v>
      </c>
      <c r="B20" s="3" t="s">
        <v>53</v>
      </c>
    </row>
    <row r="21" spans="1:8" x14ac:dyDescent="0.2">
      <c r="A21" s="3" t="s">
        <v>90</v>
      </c>
      <c r="B21" s="3" t="s">
        <v>91</v>
      </c>
    </row>
    <row r="22" spans="1:8" x14ac:dyDescent="0.2">
      <c r="A22" s="3" t="s">
        <v>92</v>
      </c>
      <c r="B22" s="3" t="s">
        <v>93</v>
      </c>
    </row>
    <row r="23" spans="1:8" x14ac:dyDescent="0.2">
      <c r="A23" s="3" t="s">
        <v>94</v>
      </c>
      <c r="B23" s="3" t="s">
        <v>60</v>
      </c>
    </row>
    <row r="24" spans="1:8" x14ac:dyDescent="0.2">
      <c r="A24" s="3" t="s">
        <v>95</v>
      </c>
      <c r="B24" s="3" t="s">
        <v>63</v>
      </c>
    </row>
    <row r="26" spans="1:8" x14ac:dyDescent="0.2">
      <c r="A26" s="7"/>
      <c r="B26" s="8" t="s">
        <v>0</v>
      </c>
      <c r="C26" s="8" t="s">
        <v>1</v>
      </c>
      <c r="D26" s="8" t="s">
        <v>2</v>
      </c>
      <c r="E26" s="8" t="s">
        <v>3</v>
      </c>
      <c r="F26" s="8" t="s">
        <v>36</v>
      </c>
      <c r="G26" s="8" t="s">
        <v>4</v>
      </c>
      <c r="H26" s="8" t="s">
        <v>42</v>
      </c>
    </row>
    <row r="27" spans="1:8" x14ac:dyDescent="0.2">
      <c r="A27" s="8" t="s">
        <v>5</v>
      </c>
      <c r="B27" s="8" t="s">
        <v>12</v>
      </c>
      <c r="C27" s="8" t="s">
        <v>128</v>
      </c>
      <c r="D27" s="8" t="s">
        <v>121</v>
      </c>
      <c r="E27" s="8">
        <v>6</v>
      </c>
      <c r="F27" s="8" t="s">
        <v>129</v>
      </c>
      <c r="G27" s="8">
        <v>120</v>
      </c>
      <c r="H27" s="8">
        <v>0</v>
      </c>
    </row>
    <row r="28" spans="1:8" x14ac:dyDescent="0.2">
      <c r="A28" s="8" t="s">
        <v>6</v>
      </c>
      <c r="B28" s="8">
        <v>3</v>
      </c>
      <c r="C28" s="8" t="s">
        <v>12</v>
      </c>
      <c r="D28" s="8">
        <v>5</v>
      </c>
      <c r="E28" s="8">
        <v>2</v>
      </c>
      <c r="F28" s="8">
        <v>6</v>
      </c>
      <c r="G28" s="8">
        <v>30</v>
      </c>
      <c r="H28" s="8">
        <v>-6</v>
      </c>
    </row>
    <row r="29" spans="1:8" x14ac:dyDescent="0.2">
      <c r="A29" s="8" t="s">
        <v>7</v>
      </c>
      <c r="B29" s="8">
        <v>6</v>
      </c>
      <c r="C29" s="8" t="s">
        <v>122</v>
      </c>
      <c r="D29" s="8">
        <v>8</v>
      </c>
      <c r="E29" s="8">
        <v>7</v>
      </c>
      <c r="F29" s="8">
        <v>4</v>
      </c>
      <c r="G29" s="8">
        <v>40</v>
      </c>
      <c r="H29" s="8">
        <v>-3</v>
      </c>
    </row>
    <row r="30" spans="1:8" ht="15.75" customHeight="1" x14ac:dyDescent="0.2">
      <c r="A30" s="8" t="s">
        <v>82</v>
      </c>
      <c r="B30" s="8">
        <v>3</v>
      </c>
      <c r="C30" s="8" t="s">
        <v>130</v>
      </c>
      <c r="D30" s="8">
        <v>4</v>
      </c>
      <c r="E30" s="8" t="s">
        <v>10</v>
      </c>
      <c r="F30" s="8" t="s">
        <v>131</v>
      </c>
      <c r="G30" s="8">
        <v>60</v>
      </c>
      <c r="H30" s="8">
        <v>-4</v>
      </c>
    </row>
    <row r="31" spans="1:8" x14ac:dyDescent="0.2">
      <c r="A31" s="8" t="s">
        <v>14</v>
      </c>
      <c r="B31" s="8">
        <v>30</v>
      </c>
      <c r="C31" s="8">
        <v>90</v>
      </c>
      <c r="D31" s="8">
        <v>80</v>
      </c>
      <c r="E31" s="8">
        <v>20</v>
      </c>
      <c r="F31" s="8">
        <v>30</v>
      </c>
      <c r="G31" s="9"/>
      <c r="H31" s="9"/>
    </row>
    <row r="32" spans="1:8" x14ac:dyDescent="0.2">
      <c r="A32" s="8" t="s">
        <v>49</v>
      </c>
      <c r="B32" s="8">
        <v>2</v>
      </c>
      <c r="C32" s="8">
        <v>8</v>
      </c>
      <c r="D32" s="8">
        <v>4</v>
      </c>
      <c r="E32" s="8">
        <v>6</v>
      </c>
      <c r="F32" s="8">
        <v>5</v>
      </c>
      <c r="G32" s="9"/>
      <c r="H32" s="9"/>
    </row>
    <row r="35" spans="1:10" x14ac:dyDescent="0.2">
      <c r="A35" s="3" t="s">
        <v>54</v>
      </c>
    </row>
    <row r="37" spans="1:10" x14ac:dyDescent="0.2">
      <c r="A37" s="3" t="s">
        <v>96</v>
      </c>
    </row>
    <row r="38" spans="1:10" x14ac:dyDescent="0.2">
      <c r="A38" s="3" t="s">
        <v>97</v>
      </c>
    </row>
    <row r="40" spans="1:10" ht="15.75" customHeight="1" x14ac:dyDescent="0.2">
      <c r="A40" s="7"/>
      <c r="B40" s="8" t="s">
        <v>0</v>
      </c>
      <c r="C40" s="8" t="s">
        <v>1</v>
      </c>
      <c r="D40" s="8" t="s">
        <v>2</v>
      </c>
      <c r="E40" s="8" t="s">
        <v>3</v>
      </c>
      <c r="F40" s="8" t="s">
        <v>36</v>
      </c>
      <c r="G40" s="8" t="s">
        <v>4</v>
      </c>
    </row>
    <row r="41" spans="1:10" x14ac:dyDescent="0.2">
      <c r="A41" s="8" t="s">
        <v>5</v>
      </c>
      <c r="B41" s="8" t="s">
        <v>12</v>
      </c>
      <c r="C41" s="8">
        <v>8</v>
      </c>
      <c r="D41" s="8" t="s">
        <v>121</v>
      </c>
      <c r="E41" s="8">
        <v>6</v>
      </c>
      <c r="F41" s="8" t="s">
        <v>125</v>
      </c>
      <c r="G41" s="8">
        <v>120</v>
      </c>
    </row>
    <row r="42" spans="1:10" x14ac:dyDescent="0.2">
      <c r="A42" s="8" t="s">
        <v>6</v>
      </c>
      <c r="B42" s="8">
        <v>3</v>
      </c>
      <c r="C42" s="8" t="s">
        <v>12</v>
      </c>
      <c r="D42" s="8">
        <v>5</v>
      </c>
      <c r="E42" s="8">
        <v>2</v>
      </c>
      <c r="F42" s="8">
        <v>6</v>
      </c>
      <c r="G42" s="8">
        <v>30</v>
      </c>
    </row>
    <row r="43" spans="1:10" x14ac:dyDescent="0.2">
      <c r="A43" s="8" t="s">
        <v>7</v>
      </c>
      <c r="B43" s="8">
        <v>6</v>
      </c>
      <c r="C43" s="8" t="s">
        <v>122</v>
      </c>
      <c r="D43" s="8">
        <v>8</v>
      </c>
      <c r="E43" s="8">
        <v>7</v>
      </c>
      <c r="F43" s="8">
        <v>4</v>
      </c>
      <c r="G43" s="8">
        <v>40</v>
      </c>
    </row>
    <row r="44" spans="1:10" x14ac:dyDescent="0.2">
      <c r="A44" s="8" t="s">
        <v>82</v>
      </c>
      <c r="B44" s="8">
        <v>3</v>
      </c>
      <c r="C44" s="8" t="s">
        <v>126</v>
      </c>
      <c r="D44" s="8">
        <v>4</v>
      </c>
      <c r="E44" s="8" t="s">
        <v>10</v>
      </c>
      <c r="F44" s="8" t="s">
        <v>127</v>
      </c>
      <c r="G44" s="8">
        <v>60</v>
      </c>
    </row>
    <row r="45" spans="1:10" x14ac:dyDescent="0.2">
      <c r="A45" s="8" t="s">
        <v>14</v>
      </c>
      <c r="B45" s="8">
        <v>30</v>
      </c>
      <c r="C45" s="8">
        <v>90</v>
      </c>
      <c r="D45" s="8">
        <v>80</v>
      </c>
      <c r="E45" s="8">
        <v>20</v>
      </c>
      <c r="F45" s="8">
        <v>30</v>
      </c>
      <c r="G45" s="9"/>
    </row>
    <row r="47" spans="1:10" x14ac:dyDescent="0.2">
      <c r="A47" s="3" t="s">
        <v>17</v>
      </c>
      <c r="B47" s="4">
        <f>30*2 + 80*4 + 10*3 + 30*2 + 40*5 + 20*4 + 20*2 + 20*1</f>
        <v>810</v>
      </c>
    </row>
    <row r="48" spans="1:10" x14ac:dyDescent="0.2">
      <c r="A48" s="3" t="s">
        <v>83</v>
      </c>
      <c r="C48" s="12"/>
      <c r="D48" s="13" t="s">
        <v>0</v>
      </c>
      <c r="E48" s="13" t="s">
        <v>1</v>
      </c>
      <c r="F48" s="13" t="s">
        <v>2</v>
      </c>
      <c r="G48" s="13" t="s">
        <v>3</v>
      </c>
      <c r="H48" s="13" t="s">
        <v>36</v>
      </c>
      <c r="I48" s="13" t="s">
        <v>4</v>
      </c>
      <c r="J48" s="8" t="s">
        <v>42</v>
      </c>
    </row>
    <row r="49" spans="1:10" x14ac:dyDescent="0.2">
      <c r="A49" s="3" t="s">
        <v>20</v>
      </c>
      <c r="B49" s="3" t="s">
        <v>21</v>
      </c>
      <c r="C49" s="13" t="s">
        <v>5</v>
      </c>
      <c r="D49" s="8" t="s">
        <v>12</v>
      </c>
      <c r="E49" s="13">
        <v>8</v>
      </c>
      <c r="F49" s="8" t="s">
        <v>121</v>
      </c>
      <c r="G49" s="13">
        <v>6</v>
      </c>
      <c r="H49" s="8" t="s">
        <v>125</v>
      </c>
      <c r="I49" s="13">
        <v>120</v>
      </c>
      <c r="J49" s="8">
        <v>0</v>
      </c>
    </row>
    <row r="50" spans="1:10" x14ac:dyDescent="0.2">
      <c r="A50" s="3" t="s">
        <v>98</v>
      </c>
      <c r="B50" s="3" t="s">
        <v>63</v>
      </c>
      <c r="C50" s="13" t="s">
        <v>6</v>
      </c>
      <c r="D50" s="13">
        <v>3</v>
      </c>
      <c r="E50" s="8" t="s">
        <v>12</v>
      </c>
      <c r="F50" s="13">
        <v>5</v>
      </c>
      <c r="G50" s="13">
        <v>2</v>
      </c>
      <c r="H50" s="13">
        <v>6</v>
      </c>
      <c r="I50" s="13">
        <v>30</v>
      </c>
      <c r="J50" s="13">
        <v>-4</v>
      </c>
    </row>
    <row r="51" spans="1:10" ht="15.75" customHeight="1" x14ac:dyDescent="0.2">
      <c r="A51" s="3" t="s">
        <v>99</v>
      </c>
      <c r="B51" s="3" t="s">
        <v>79</v>
      </c>
      <c r="C51" s="13" t="s">
        <v>7</v>
      </c>
      <c r="D51" s="13">
        <v>6</v>
      </c>
      <c r="E51" s="8" t="s">
        <v>122</v>
      </c>
      <c r="F51" s="13">
        <v>8</v>
      </c>
      <c r="G51" s="13">
        <v>7</v>
      </c>
      <c r="H51" s="13">
        <v>4</v>
      </c>
      <c r="I51" s="13">
        <v>40</v>
      </c>
      <c r="J51" s="13">
        <v>-1</v>
      </c>
    </row>
    <row r="52" spans="1:10" ht="15.75" customHeight="1" x14ac:dyDescent="0.2">
      <c r="A52" s="3" t="s">
        <v>100</v>
      </c>
      <c r="B52" s="3" t="s">
        <v>101</v>
      </c>
      <c r="C52" s="13" t="s">
        <v>82</v>
      </c>
      <c r="D52" s="13">
        <v>3</v>
      </c>
      <c r="E52" s="8" t="s">
        <v>126</v>
      </c>
      <c r="F52" s="13">
        <v>4</v>
      </c>
      <c r="G52" s="8" t="s">
        <v>10</v>
      </c>
      <c r="H52" s="8" t="s">
        <v>127</v>
      </c>
      <c r="I52" s="13">
        <v>60</v>
      </c>
      <c r="J52" s="13">
        <v>-2</v>
      </c>
    </row>
    <row r="53" spans="1:10" ht="15.75" customHeight="1" x14ac:dyDescent="0.2">
      <c r="A53" s="3" t="s">
        <v>102</v>
      </c>
      <c r="B53" s="3" t="s">
        <v>103</v>
      </c>
      <c r="C53" s="13" t="s">
        <v>14</v>
      </c>
      <c r="D53" s="13">
        <v>30</v>
      </c>
      <c r="E53" s="13">
        <v>90</v>
      </c>
      <c r="F53" s="13">
        <v>80</v>
      </c>
      <c r="G53" s="13">
        <v>20</v>
      </c>
      <c r="H53" s="13">
        <v>30</v>
      </c>
      <c r="I53" s="9"/>
      <c r="J53" s="9"/>
    </row>
    <row r="54" spans="1:10" ht="15.75" customHeight="1" x14ac:dyDescent="0.2">
      <c r="A54" s="3" t="s">
        <v>29</v>
      </c>
      <c r="B54" s="3" t="s">
        <v>104</v>
      </c>
      <c r="C54" s="8" t="s">
        <v>49</v>
      </c>
      <c r="D54" s="8">
        <v>2</v>
      </c>
      <c r="E54" s="13">
        <v>6</v>
      </c>
      <c r="F54" s="8">
        <v>4</v>
      </c>
      <c r="G54" s="13">
        <v>4</v>
      </c>
      <c r="H54" s="13">
        <v>3</v>
      </c>
      <c r="I54" s="9"/>
      <c r="J54" s="9"/>
    </row>
    <row r="55" spans="1:10" ht="15.75" customHeight="1" x14ac:dyDescent="0.2">
      <c r="A55" s="3" t="s">
        <v>105</v>
      </c>
      <c r="B55" s="3" t="s">
        <v>76</v>
      </c>
      <c r="C55" s="9"/>
      <c r="D55" s="9"/>
      <c r="E55" s="9"/>
      <c r="F55" s="9"/>
      <c r="G55" s="9"/>
      <c r="H55" s="9"/>
      <c r="I55" s="9"/>
      <c r="J55" s="9"/>
    </row>
    <row r="56" spans="1:10" ht="15.75" customHeight="1" x14ac:dyDescent="0.2">
      <c r="A56" s="3" t="s">
        <v>106</v>
      </c>
      <c r="B56" s="3" t="s">
        <v>107</v>
      </c>
      <c r="C56" s="11" t="s">
        <v>78</v>
      </c>
      <c r="D56" s="9"/>
      <c r="E56" s="9"/>
      <c r="F56" s="9"/>
      <c r="G56" s="9"/>
      <c r="H56" s="9"/>
      <c r="I56" s="9"/>
      <c r="J5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Ихарь</dc:creator>
  <cp:lastModifiedBy>Ихарь</cp:lastModifiedBy>
  <dcterms:created xsi:type="dcterms:W3CDTF">2021-05-20T08:43:58Z</dcterms:created>
  <dcterms:modified xsi:type="dcterms:W3CDTF">2021-05-20T08:50:53Z</dcterms:modified>
</cp:coreProperties>
</file>