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315619-700D-46D9-9A2F-3D125AEC971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11" i="1" s="1"/>
  <c r="D5" i="1" l="1"/>
  <c r="D7" i="1"/>
  <c r="D9" i="1"/>
  <c r="D2" i="1"/>
  <c r="D4" i="1"/>
  <c r="D6" i="1"/>
  <c r="D8" i="1"/>
  <c r="D10" i="1"/>
  <c r="D12" i="1"/>
  <c r="D1" i="1"/>
  <c r="D3" i="1"/>
  <c r="B5" i="1" l="1"/>
  <c r="B8" i="1" s="1"/>
  <c r="F4" i="1" s="1"/>
  <c r="F6" i="1" l="1"/>
  <c r="F14" i="1"/>
  <c r="F10" i="1"/>
  <c r="F5" i="1"/>
  <c r="H5" i="1"/>
  <c r="J6" i="1" s="1"/>
  <c r="H3" i="1"/>
  <c r="J4" i="1" s="1"/>
  <c r="H14" i="1"/>
  <c r="J15" i="1" s="1"/>
  <c r="H7" i="1"/>
  <c r="J8" i="1" s="1"/>
  <c r="H11" i="1"/>
  <c r="J12" i="1" s="1"/>
  <c r="H6" i="1"/>
  <c r="J7" i="1" s="1"/>
  <c r="H10" i="1"/>
  <c r="J11" i="1" s="1"/>
  <c r="H12" i="1"/>
  <c r="J13" i="1" s="1"/>
  <c r="H4" i="1"/>
  <c r="J5" i="1" s="1"/>
  <c r="H13" i="1"/>
  <c r="J14" i="1" s="1"/>
  <c r="H9" i="1"/>
  <c r="J10" i="1" s="1"/>
  <c r="H8" i="1"/>
  <c r="J9" i="1" s="1"/>
  <c r="F9" i="1"/>
  <c r="F7" i="1"/>
  <c r="F11" i="1"/>
  <c r="F3" i="1"/>
  <c r="F8" i="1"/>
  <c r="F13" i="1"/>
  <c r="F12" i="1"/>
</calcChain>
</file>

<file path=xl/sharedStrings.xml><?xml version="1.0" encoding="utf-8"?>
<sst xmlns="http://schemas.openxmlformats.org/spreadsheetml/2006/main" count="9" uniqueCount="9">
  <si>
    <t>Среднее значение:</t>
  </si>
  <si>
    <t>Для графика норм.</t>
  </si>
  <si>
    <t>Нормированные</t>
  </si>
  <si>
    <t xml:space="preserve">Для графика норм. </t>
  </si>
  <si>
    <t>распределения:</t>
  </si>
  <si>
    <t>данные</t>
  </si>
  <si>
    <t>распределения</t>
  </si>
  <si>
    <t>Дисперсия:</t>
  </si>
  <si>
    <t>Ср. квад. Отклон.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</si>
</sst>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нормального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[1]Лист1!$A$1:$A$12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[1]Лист1!$H$1:$H$12</c:f>
              <c:numCache>
                <c:formatCode>General</c:formatCode>
                <c:ptCount val="12"/>
                <c:pt idx="0">
                  <c:v>3.2479755459561319E-2</c:v>
                </c:pt>
                <c:pt idx="1">
                  <c:v>4.9412202402668887E-2</c:v>
                </c:pt>
                <c:pt idx="2">
                  <c:v>6.9121217701892376E-2</c:v>
                </c:pt>
                <c:pt idx="3">
                  <c:v>8.8908699360300478E-2</c:v>
                </c:pt>
                <c:pt idx="4">
                  <c:v>0.10515570548729047</c:v>
                </c:pt>
                <c:pt idx="5">
                  <c:v>0.11436078652479933</c:v>
                </c:pt>
                <c:pt idx="6">
                  <c:v>0.11436078652479933</c:v>
                </c:pt>
                <c:pt idx="7">
                  <c:v>0.10515570548729047</c:v>
                </c:pt>
                <c:pt idx="8">
                  <c:v>8.8908699360300478E-2</c:v>
                </c:pt>
                <c:pt idx="9">
                  <c:v>6.9121217701892376E-2</c:v>
                </c:pt>
                <c:pt idx="10">
                  <c:v>4.9412202402668887E-2</c:v>
                </c:pt>
                <c:pt idx="11">
                  <c:v>3.2479755459561319E-2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D-42FE-93A7-963D28E8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23504"/>
        <c:axId val="343021864"/>
      </c:scatterChart>
      <c:valAx>
        <c:axId val="3430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21864"/>
        <c:crosses val="autoZero"/>
        <c:crossBetween val="midCat"/>
      </c:valAx>
      <c:valAx>
        <c:axId val="343021864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нормального распределения</a:t>
            </a:r>
          </a:p>
          <a:p>
            <a:pPr>
              <a:defRPr/>
            </a:pPr>
            <a:r>
              <a:rPr lang="ru-RU" baseline="0"/>
              <a:t>нормированных данных</a:t>
            </a:r>
            <a:endParaRPr lang="ru-RU"/>
          </a:p>
        </c:rich>
      </c:tx>
      <c:layout>
        <c:manualLayout>
          <c:xMode val="edge"/>
          <c:yMode val="edge"/>
          <c:x val="0.20279017057694673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[1]Лист1!$L$1:$L$12</c:f>
              <c:numCache>
                <c:formatCode>General</c:formatCode>
                <c:ptCount val="12"/>
                <c:pt idx="0">
                  <c:v>-1.5932550136313832</c:v>
                </c:pt>
                <c:pt idx="1">
                  <c:v>-1.3035722838802226</c:v>
                </c:pt>
                <c:pt idx="2">
                  <c:v>-1.013889554129062</c:v>
                </c:pt>
                <c:pt idx="3">
                  <c:v>-0.7242068243779014</c:v>
                </c:pt>
                <c:pt idx="4">
                  <c:v>-0.43452409462674085</c:v>
                </c:pt>
                <c:pt idx="5">
                  <c:v>-0.14484136487558028</c:v>
                </c:pt>
                <c:pt idx="6">
                  <c:v>0.14484136487558028</c:v>
                </c:pt>
                <c:pt idx="7">
                  <c:v>0.43452409462674085</c:v>
                </c:pt>
                <c:pt idx="8">
                  <c:v>0.7242068243779014</c:v>
                </c:pt>
                <c:pt idx="9">
                  <c:v>1.013889554129062</c:v>
                </c:pt>
                <c:pt idx="10">
                  <c:v>1.3035722838802226</c:v>
                </c:pt>
                <c:pt idx="11">
                  <c:v>1.5932550136313832</c:v>
                </c:pt>
              </c:numCache>
            </c:numRef>
          </c:xVal>
          <c:yVal>
            <c:numRef>
              <c:f>[1]Лист1!$P$1:$P$12</c:f>
              <c:numCache>
                <c:formatCode>General</c:formatCode>
                <c:ptCount val="12"/>
                <c:pt idx="0">
                  <c:v>6.6131714367465445E-4</c:v>
                </c:pt>
                <c:pt idx="1">
                  <c:v>8.6296915315221953E-4</c:v>
                </c:pt>
                <c:pt idx="2">
                  <c:v>1.1182077571257707E-3</c:v>
                </c:pt>
                <c:pt idx="3">
                  <c:v>1.4387703089123935E-3</c:v>
                </c:pt>
                <c:pt idx="4">
                  <c:v>1.8382398257983986E-3</c:v>
                </c:pt>
                <c:pt idx="5">
                  <c:v>2.3321399719319663E-3</c:v>
                </c:pt>
                <c:pt idx="6">
                  <c:v>2.937979709253565E-3</c:v>
                </c:pt>
                <c:pt idx="7">
                  <c:v>3.6752315766517213E-3</c:v>
                </c:pt>
                <c:pt idx="8">
                  <c:v>4.565226862703854E-3</c:v>
                </c:pt>
                <c:pt idx="9">
                  <c:v>5.6309511100727299E-3</c:v>
                </c:pt>
                <c:pt idx="10">
                  <c:v>6.8967246455569854E-3</c:v>
                </c:pt>
                <c:pt idx="11">
                  <c:v>8.387755355579932E-3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D-455A-B2D6-C0F5702E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00192"/>
        <c:axId val="469705440"/>
      </c:scatterChart>
      <c:valAx>
        <c:axId val="4697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Нормированные </a:t>
                </a: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05440"/>
        <c:crosses val="autoZero"/>
        <c:crossBetween val="midCat"/>
      </c:valAx>
      <c:valAx>
        <c:axId val="469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2" name="AutoShape 1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>
          <a:extLst>
            <a:ext uri="{FF2B5EF4-FFF2-40B4-BE49-F238E27FC236}">
              <a16:creationId xmlns:a16="http://schemas.microsoft.com/office/drawing/2014/main" id="{D6653C22-5A72-4B84-BA06-BA04A2357A0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3" name="AutoShape 2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>
          <a:extLst>
            <a:ext uri="{FF2B5EF4-FFF2-40B4-BE49-F238E27FC236}">
              <a16:creationId xmlns:a16="http://schemas.microsoft.com/office/drawing/2014/main" id="{D074C037-4575-433B-9F1B-37C1CD0B7CB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4" name="AutoShape 3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>
          <a:extLst>
            <a:ext uri="{FF2B5EF4-FFF2-40B4-BE49-F238E27FC236}">
              <a16:creationId xmlns:a16="http://schemas.microsoft.com/office/drawing/2014/main" id="{5996CC42-10CD-4705-8008-8D3D7619605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59054</xdr:rowOff>
    </xdr:from>
    <xdr:to>
      <xdr:col>7</xdr:col>
      <xdr:colOff>186690</xdr:colOff>
      <xdr:row>29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56DAF8-A55F-4BA8-881D-307BA150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0</xdr:row>
      <xdr:rowOff>0</xdr:rowOff>
    </xdr:from>
    <xdr:to>
      <xdr:col>17</xdr:col>
      <xdr:colOff>457200</xdr:colOff>
      <xdr:row>14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06785E9-F306-4AEE-9FA6-FBF14277A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8;&#1093;&#1072;&#1088;&#1100;/Desktop/AfanasyevL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4</v>
          </cell>
          <cell r="H1">
            <v>3.2479755459561319E-2</v>
          </cell>
          <cell r="L1">
            <v>-1.5932550136313832</v>
          </cell>
          <cell r="P1">
            <v>6.6131714367465445E-4</v>
          </cell>
        </row>
        <row r="2">
          <cell r="A2">
            <v>5</v>
          </cell>
          <cell r="H2">
            <v>4.9412202402668887E-2</v>
          </cell>
          <cell r="L2">
            <v>-1.3035722838802226</v>
          </cell>
          <cell r="P2">
            <v>8.6296915315221953E-4</v>
          </cell>
        </row>
        <row r="3">
          <cell r="A3">
            <v>6</v>
          </cell>
          <cell r="H3">
            <v>6.9121217701892376E-2</v>
          </cell>
          <cell r="L3">
            <v>-1.013889554129062</v>
          </cell>
          <cell r="P3">
            <v>1.1182077571257707E-3</v>
          </cell>
        </row>
        <row r="4">
          <cell r="A4">
            <v>7</v>
          </cell>
          <cell r="H4">
            <v>8.8908699360300478E-2</v>
          </cell>
          <cell r="L4">
            <v>-0.7242068243779014</v>
          </cell>
          <cell r="P4">
            <v>1.4387703089123935E-3</v>
          </cell>
        </row>
        <row r="5">
          <cell r="A5">
            <v>8</v>
          </cell>
          <cell r="H5">
            <v>0.10515570548729047</v>
          </cell>
          <cell r="L5">
            <v>-0.43452409462674085</v>
          </cell>
          <cell r="P5">
            <v>1.8382398257983986E-3</v>
          </cell>
        </row>
        <row r="6">
          <cell r="A6">
            <v>9</v>
          </cell>
          <cell r="H6">
            <v>0.11436078652479933</v>
          </cell>
          <cell r="L6">
            <v>-0.14484136487558028</v>
          </cell>
          <cell r="P6">
            <v>2.3321399719319663E-3</v>
          </cell>
        </row>
        <row r="7">
          <cell r="A7">
            <v>10</v>
          </cell>
          <cell r="H7">
            <v>0.11436078652479933</v>
          </cell>
          <cell r="L7">
            <v>0.14484136487558028</v>
          </cell>
          <cell r="P7">
            <v>2.937979709253565E-3</v>
          </cell>
        </row>
        <row r="8">
          <cell r="A8">
            <v>11</v>
          </cell>
          <cell r="H8">
            <v>0.10515570548729047</v>
          </cell>
          <cell r="L8">
            <v>0.43452409462674085</v>
          </cell>
          <cell r="P8">
            <v>3.6752315766517213E-3</v>
          </cell>
        </row>
        <row r="9">
          <cell r="A9">
            <v>12</v>
          </cell>
          <cell r="H9">
            <v>8.8908699360300478E-2</v>
          </cell>
          <cell r="L9">
            <v>0.7242068243779014</v>
          </cell>
          <cell r="P9">
            <v>4.565226862703854E-3</v>
          </cell>
        </row>
        <row r="10">
          <cell r="A10">
            <v>13</v>
          </cell>
          <cell r="H10">
            <v>6.9121217701892376E-2</v>
          </cell>
          <cell r="L10">
            <v>1.013889554129062</v>
          </cell>
          <cell r="P10">
            <v>5.6309511100727299E-3</v>
          </cell>
        </row>
        <row r="11">
          <cell r="A11">
            <v>14</v>
          </cell>
          <cell r="H11">
            <v>4.9412202402668887E-2</v>
          </cell>
          <cell r="L11">
            <v>1.3035722838802226</v>
          </cell>
          <cell r="P11">
            <v>6.8967246455569854E-3</v>
          </cell>
        </row>
        <row r="12">
          <cell r="A12">
            <v>15</v>
          </cell>
          <cell r="H12">
            <v>3.2479755459561319E-2</v>
          </cell>
          <cell r="L12">
            <v>1.5932550136313832</v>
          </cell>
          <cell r="P12">
            <v>8.387755355579932E-3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J19" sqref="J19"/>
    </sheetView>
  </sheetViews>
  <sheetFormatPr defaultRowHeight="15" x14ac:dyDescent="0.25"/>
  <sheetData>
    <row r="1" spans="1:10" x14ac:dyDescent="0.25">
      <c r="A1" s="15">
        <v>4</v>
      </c>
      <c r="B1" s="1" t="s">
        <v>0</v>
      </c>
      <c r="C1" s="2"/>
      <c r="D1" s="15">
        <f>(A1-$B$2)^2</f>
        <v>30.25</v>
      </c>
      <c r="E1" s="7" t="s">
        <v>1</v>
      </c>
      <c r="F1" s="5"/>
      <c r="G1" s="7" t="s">
        <v>2</v>
      </c>
      <c r="H1" s="9"/>
      <c r="I1" s="7" t="s">
        <v>3</v>
      </c>
      <c r="J1" s="9"/>
    </row>
    <row r="2" spans="1:10" x14ac:dyDescent="0.25">
      <c r="A2" s="15">
        <v>5</v>
      </c>
      <c r="B2" s="13">
        <f>AVERAGE(A1:A60)</f>
        <v>9.5</v>
      </c>
      <c r="C2" s="14"/>
      <c r="D2" s="15">
        <f>(A2-$B$2)^2</f>
        <v>20.25</v>
      </c>
      <c r="E2" s="8" t="s">
        <v>4</v>
      </c>
      <c r="F2" s="6"/>
      <c r="G2" s="8" t="s">
        <v>5</v>
      </c>
      <c r="H2" s="10"/>
      <c r="I2" s="11" t="s">
        <v>6</v>
      </c>
      <c r="J2" s="12"/>
    </row>
    <row r="3" spans="1:10" x14ac:dyDescent="0.25">
      <c r="A3" s="15">
        <v>6</v>
      </c>
      <c r="D3" s="15">
        <f>(A3-$B$2)^2</f>
        <v>12.25</v>
      </c>
      <c r="F3" s="15">
        <f>EXP(-POWER(A1-$B$2,2)/(2*$B$5))/($B$8*SQRT(2*PI()))</f>
        <v>3.2479755459561319E-2</v>
      </c>
      <c r="H3" s="15">
        <f>(A1-$B$2)/$B$8</f>
        <v>-1.5932550136313832</v>
      </c>
      <c r="I3" s="8"/>
      <c r="J3" s="10"/>
    </row>
    <row r="4" spans="1:10" x14ac:dyDescent="0.25">
      <c r="A4" s="15">
        <v>7</v>
      </c>
      <c r="B4" s="3" t="s">
        <v>7</v>
      </c>
      <c r="C4" s="4"/>
      <c r="D4" s="15">
        <f>(A4-$B$2)^2</f>
        <v>6.25</v>
      </c>
      <c r="F4" s="15">
        <f>EXP(-POWER(A2-$B$2,2)/(2*$B$5))/($B$8*SQRT(2*PI()))</f>
        <v>4.9412202402668887E-2</v>
      </c>
      <c r="H4" s="15">
        <f>(A2-$B$2)/$B$8</f>
        <v>-1.3035722838802226</v>
      </c>
      <c r="J4" s="15">
        <f>EXP(-POWER(H3-$B$2,2)/(2*$B$5))/($B$8*SQRT(2*PI()))</f>
        <v>6.6131714367465445E-4</v>
      </c>
    </row>
    <row r="5" spans="1:10" x14ac:dyDescent="0.25">
      <c r="A5" s="15">
        <v>8</v>
      </c>
      <c r="B5" s="13">
        <f>AVERAGE(D1:D60)</f>
        <v>11.916666666666666</v>
      </c>
      <c r="C5" s="14"/>
      <c r="D5" s="15">
        <f>(A5-$B$2)^2</f>
        <v>2.25</v>
      </c>
      <c r="F5" s="15">
        <f>EXP(-POWER(A3-$B$2,2)/(2*$B$5))/($B$8*SQRT(2*PI()))</f>
        <v>6.9121217701892376E-2</v>
      </c>
      <c r="H5" s="15">
        <f>(A3-$B$2)/$B$8</f>
        <v>-1.013889554129062</v>
      </c>
      <c r="J5" s="15">
        <f>EXP(-POWER(H4-$B$2,2)/(2*$B$5))/($B$8*SQRT(2*PI()))</f>
        <v>8.6296915315221953E-4</v>
      </c>
    </row>
    <row r="6" spans="1:10" x14ac:dyDescent="0.25">
      <c r="A6" s="15">
        <v>9</v>
      </c>
      <c r="D6" s="15">
        <f>(A6-$B$2)^2</f>
        <v>0.25</v>
      </c>
      <c r="F6" s="15">
        <f>EXP(-POWER(A4-$B$2,2)/(2*$B$5))/($B$8*SQRT(2*PI()))</f>
        <v>8.8908699360300478E-2</v>
      </c>
      <c r="H6" s="15">
        <f>(A4-$B$2)/$B$8</f>
        <v>-0.7242068243779014</v>
      </c>
      <c r="J6" s="15">
        <f>EXP(-POWER(H5-$B$2,2)/(2*$B$5))/($B$8*SQRT(2*PI()))</f>
        <v>1.1182077571257707E-3</v>
      </c>
    </row>
    <row r="7" spans="1:10" x14ac:dyDescent="0.25">
      <c r="A7" s="15">
        <v>10</v>
      </c>
      <c r="B7" s="3" t="s">
        <v>8</v>
      </c>
      <c r="C7" s="4"/>
      <c r="D7" s="15">
        <f>(A7-$B$2)^2</f>
        <v>0.25</v>
      </c>
      <c r="F7" s="15">
        <f>EXP(-POWER(A5-$B$2,2)/(2*$B$5))/($B$8*SQRT(2*PI()))</f>
        <v>0.10515570548729047</v>
      </c>
      <c r="H7" s="15">
        <f>(A5-$B$2)/$B$8</f>
        <v>-0.43452409462674085</v>
      </c>
      <c r="J7" s="15">
        <f>EXP(-POWER(H6-$B$2,2)/(2*$B$5))/($B$8*SQRT(2*PI()))</f>
        <v>1.4387703089123935E-3</v>
      </c>
    </row>
    <row r="8" spans="1:10" x14ac:dyDescent="0.25">
      <c r="A8" s="15">
        <v>11</v>
      </c>
      <c r="B8" s="13">
        <f>SQRT(B5)</f>
        <v>3.4520525295346629</v>
      </c>
      <c r="C8" s="14"/>
      <c r="D8" s="15">
        <f>(A8-$B$2)^2</f>
        <v>2.25</v>
      </c>
      <c r="F8" s="15">
        <f>EXP(-POWER(A6-$B$2,2)/(2*$B$5))/($B$8*SQRT(2*PI()))</f>
        <v>0.11436078652479933</v>
      </c>
      <c r="H8" s="15">
        <f>(A6-$B$2)/$B$8</f>
        <v>-0.14484136487558028</v>
      </c>
      <c r="J8" s="15">
        <f>EXP(-POWER(H7-$B$2,2)/(2*$B$5))/($B$8*SQRT(2*PI()))</f>
        <v>1.8382398257983986E-3</v>
      </c>
    </row>
    <row r="9" spans="1:10" x14ac:dyDescent="0.25">
      <c r="A9" s="15">
        <v>12</v>
      </c>
      <c r="D9" s="15">
        <f>(A9-$B$2)^2</f>
        <v>6.25</v>
      </c>
      <c r="F9" s="15">
        <f>EXP(-POWER(A7-$B$2,2)/(2*$B$5))/($B$8*SQRT(2*PI()))</f>
        <v>0.11436078652479933</v>
      </c>
      <c r="H9" s="15">
        <f>(A7-$B$2)/$B$8</f>
        <v>0.14484136487558028</v>
      </c>
      <c r="J9" s="15">
        <f>EXP(-POWER(H8-$B$2,2)/(2*$B$5))/($B$8*SQRT(2*PI()))</f>
        <v>2.3321399719319663E-3</v>
      </c>
    </row>
    <row r="10" spans="1:10" x14ac:dyDescent="0.25">
      <c r="A10" s="15">
        <v>13</v>
      </c>
      <c r="D10" s="15">
        <f>(A10-$B$2)^2</f>
        <v>12.25</v>
      </c>
      <c r="F10" s="15">
        <f>EXP(-POWER(A8-$B$2,2)/(2*$B$5))/($B$8*SQRT(2*PI()))</f>
        <v>0.10515570548729047</v>
      </c>
      <c r="H10" s="15">
        <f>(A8-$B$2)/$B$8</f>
        <v>0.43452409462674085</v>
      </c>
      <c r="J10" s="15">
        <f>EXP(-POWER(H9-$B$2,2)/(2*$B$5))/($B$8*SQRT(2*PI()))</f>
        <v>2.937979709253565E-3</v>
      </c>
    </row>
    <row r="11" spans="1:10" x14ac:dyDescent="0.25">
      <c r="A11" s="15">
        <v>14</v>
      </c>
      <c r="D11" s="15">
        <f>(A11-$B$2)^2</f>
        <v>20.25</v>
      </c>
      <c r="F11" s="15">
        <f>EXP(-POWER(A9-$B$2,2)/(2*$B$5))/($B$8*SQRT(2*PI()))</f>
        <v>8.8908699360300478E-2</v>
      </c>
      <c r="H11" s="15">
        <f>(A9-$B$2)/$B$8</f>
        <v>0.7242068243779014</v>
      </c>
      <c r="J11" s="15">
        <f>EXP(-POWER(H10-$B$2,2)/(2*$B$5))/($B$8*SQRT(2*PI()))</f>
        <v>3.6752315766517213E-3</v>
      </c>
    </row>
    <row r="12" spans="1:10" x14ac:dyDescent="0.25">
      <c r="A12" s="15">
        <v>15</v>
      </c>
      <c r="D12" s="15">
        <f>(A12-$B$2)^2</f>
        <v>30.25</v>
      </c>
      <c r="F12" s="15">
        <f>EXP(-POWER(A10-$B$2,2)/(2*$B$5))/($B$8*SQRT(2*PI()))</f>
        <v>6.9121217701892376E-2</v>
      </c>
      <c r="H12" s="15">
        <f>(A10-$B$2)/$B$8</f>
        <v>1.013889554129062</v>
      </c>
      <c r="J12" s="15">
        <f>EXP(-POWER(H11-$B$2,2)/(2*$B$5))/($B$8*SQRT(2*PI()))</f>
        <v>4.565226862703854E-3</v>
      </c>
    </row>
    <row r="13" spans="1:10" x14ac:dyDescent="0.25">
      <c r="F13" s="15">
        <f>EXP(-POWER(A11-$B$2,2)/(2*$B$5))/($B$8*SQRT(2*PI()))</f>
        <v>4.9412202402668887E-2</v>
      </c>
      <c r="H13" s="15">
        <f>(A11-$B$2)/$B$8</f>
        <v>1.3035722838802226</v>
      </c>
      <c r="J13" s="15">
        <f>EXP(-POWER(H12-$B$2,2)/(2*$B$5))/($B$8*SQRT(2*PI()))</f>
        <v>5.6309511100727299E-3</v>
      </c>
    </row>
    <row r="14" spans="1:10" x14ac:dyDescent="0.25">
      <c r="F14" s="15">
        <f>EXP(-POWER(A12-$B$2,2)/(2*$B$5))/($B$8*SQRT(2*PI()))</f>
        <v>3.2479755459561319E-2</v>
      </c>
      <c r="H14" s="15">
        <f>(A12-$B$2)/$B$8</f>
        <v>1.5932550136313832</v>
      </c>
      <c r="J14" s="15">
        <f>EXP(-POWER(H13-$B$2,2)/(2*$B$5))/($B$8*SQRT(2*PI()))</f>
        <v>6.8967246455569854E-3</v>
      </c>
    </row>
    <row r="15" spans="1:10" x14ac:dyDescent="0.25">
      <c r="J15" s="15">
        <f>EXP(-POWER(H14-$B$2,2)/(2*$B$5))/($B$8*SQRT(2*PI()))</f>
        <v>8.387755355579932E-3</v>
      </c>
    </row>
  </sheetData>
  <mergeCells count="6">
    <mergeCell ref="B1:C1"/>
    <mergeCell ref="B2:C2"/>
    <mergeCell ref="B4:C4"/>
    <mergeCell ref="B5:C5"/>
    <mergeCell ref="B7:C7"/>
    <mergeCell ref="B8:C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2020-12-21T18:02:34Z</dcterms:modified>
</cp:coreProperties>
</file>