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C89DC7E-C232-41E3-BC4F-0C833309497E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1" i="3"/>
  <c r="D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" i="3"/>
  <c r="D3" i="1"/>
  <c r="D9" i="1"/>
  <c r="D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  <c r="D10" i="3" l="1"/>
  <c r="D9" i="3"/>
  <c r="D8" i="3"/>
  <c r="D6" i="3"/>
  <c r="D7" i="3" s="1"/>
  <c r="D4" i="3"/>
  <c r="G5" i="3"/>
  <c r="G4" i="3"/>
  <c r="D7" i="1" l="1"/>
  <c r="D6" i="1"/>
  <c r="G3" i="1"/>
  <c r="G2" i="1"/>
  <c r="D2" i="1" l="1"/>
  <c r="D4" i="1" l="1"/>
  <c r="D5" i="1" s="1"/>
</calcChain>
</file>

<file path=xl/sharedStrings.xml><?xml version="1.0" encoding="utf-8"?>
<sst xmlns="http://schemas.openxmlformats.org/spreadsheetml/2006/main" count="26" uniqueCount="16">
  <si>
    <t>Среднее значение признака:</t>
  </si>
  <si>
    <t>Дисперсия</t>
  </si>
  <si>
    <t>Средне квадратичное отклонение:</t>
  </si>
  <si>
    <t>Коэффициент вариации:</t>
  </si>
  <si>
    <t>Колебания плотности работников</t>
  </si>
  <si>
    <t>Коэффициент асимметрии:</t>
  </si>
  <si>
    <t>Эксцесс:</t>
  </si>
  <si>
    <t>Мин</t>
  </si>
  <si>
    <t>Макс</t>
  </si>
  <si>
    <t>1)</t>
  </si>
  <si>
    <t>Различия в обеспеченности хозяйств рабочей силой. 
Эти различия довольно существенные в каких-то хозяйствах количество рабочих на 100га равняется четырем, а в каких-то доходит до 15 рабочих на 100 га.</t>
  </si>
  <si>
    <t>2)</t>
  </si>
  <si>
    <t>Дан ряд распределения производства деталей для автомобилей на заводе за отдельные дни в течении месяца. N = 30</t>
  </si>
  <si>
    <t>Рассматриваемое распределение не является симметричным так как число любых двух вариантов равноотстоящих от центра не равны между собой. Распределение является нормальным так как эксцесс близок к нулю.</t>
  </si>
  <si>
    <t>Мода</t>
  </si>
  <si>
    <t>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</si>
</sst>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workbookViewId="0">
      <selection activeCell="D4" sqref="D4"/>
    </sheetView>
  </sheetViews>
  <sheetFormatPr defaultRowHeight="15" x14ac:dyDescent="0.25"/>
  <cols>
    <col min="3" max="3" width="33.85546875" customWidth="1"/>
  </cols>
  <sheetData>
    <row r="1" spans="1:7" x14ac:dyDescent="0.25">
      <c r="A1" s="4">
        <v>12</v>
      </c>
      <c r="B1" s="4">
        <f>(A1-$D$2)^2</f>
        <v>10.671111111111117</v>
      </c>
    </row>
    <row r="2" spans="1:7" x14ac:dyDescent="0.25">
      <c r="A2" s="4">
        <v>6</v>
      </c>
      <c r="B2" s="4">
        <f>(A2-$D$2)^2</f>
        <v>7.4711111111111066</v>
      </c>
      <c r="C2" s="5" t="s">
        <v>0</v>
      </c>
      <c r="D2" s="5">
        <f>AVERAGE(A1:A60)</f>
        <v>8.7333333333333325</v>
      </c>
      <c r="E2" s="3"/>
      <c r="F2" s="5" t="s">
        <v>7</v>
      </c>
      <c r="G2" s="5">
        <f>MIN(A1:A60)</f>
        <v>4</v>
      </c>
    </row>
    <row r="3" spans="1:7" x14ac:dyDescent="0.25">
      <c r="A3" s="4">
        <v>8</v>
      </c>
      <c r="B3" s="4">
        <f>(A3-$D$2)^2</f>
        <v>0.53777777777777658</v>
      </c>
      <c r="C3" s="5" t="s">
        <v>1</v>
      </c>
      <c r="D3" s="5">
        <f>AVERAGE(B1:B60)</f>
        <v>6.0622222222222204</v>
      </c>
      <c r="E3" s="3"/>
      <c r="F3" s="5" t="s">
        <v>8</v>
      </c>
      <c r="G3" s="5">
        <f>MAX(A1:A60)</f>
        <v>15</v>
      </c>
    </row>
    <row r="4" spans="1:7" x14ac:dyDescent="0.25">
      <c r="A4" s="4">
        <v>6</v>
      </c>
      <c r="B4" s="4">
        <f>(A4-$D$2)^2</f>
        <v>7.4711111111111066</v>
      </c>
      <c r="C4" s="5" t="s">
        <v>2</v>
      </c>
      <c r="D4" s="5">
        <f xml:space="preserve"> SQRT(D3)</f>
        <v>2.4621580416825846</v>
      </c>
      <c r="E4" s="3"/>
      <c r="F4" s="3"/>
      <c r="G4" s="3"/>
    </row>
    <row r="5" spans="1:7" x14ac:dyDescent="0.25">
      <c r="A5" s="4">
        <v>10</v>
      </c>
      <c r="B5" s="4">
        <f>(A5-$D$2)^2</f>
        <v>1.6044444444444466</v>
      </c>
      <c r="C5" s="5" t="s">
        <v>3</v>
      </c>
      <c r="D5" s="5">
        <f>D4/D2*100</f>
        <v>28.192649332243334</v>
      </c>
      <c r="E5" s="3"/>
      <c r="F5" s="3"/>
      <c r="G5" s="3"/>
    </row>
    <row r="6" spans="1:7" x14ac:dyDescent="0.25">
      <c r="A6" s="4">
        <v>11</v>
      </c>
      <c r="B6" s="4">
        <f>(A6-$D$2)^2</f>
        <v>5.1377777777777816</v>
      </c>
      <c r="C6" s="5" t="s">
        <v>5</v>
      </c>
      <c r="D6" s="5">
        <f>SKEW(A1:A60)</f>
        <v>0.5018478794260095</v>
      </c>
      <c r="E6" s="3"/>
      <c r="F6" s="3"/>
      <c r="G6" s="3"/>
    </row>
    <row r="7" spans="1:7" x14ac:dyDescent="0.25">
      <c r="A7" s="4">
        <v>7</v>
      </c>
      <c r="B7" s="4">
        <f>(A7-$D$2)^2</f>
        <v>3.0044444444444416</v>
      </c>
      <c r="C7" s="5" t="s">
        <v>6</v>
      </c>
      <c r="D7" s="5">
        <f>KURT(A1:A60)</f>
        <v>2.7785386652814381E-3</v>
      </c>
      <c r="E7" s="3"/>
      <c r="F7" s="3"/>
      <c r="G7" s="3"/>
    </row>
    <row r="8" spans="1:7" x14ac:dyDescent="0.25">
      <c r="A8" s="4">
        <v>10</v>
      </c>
      <c r="B8" s="4">
        <f>(A8-$D$2)^2</f>
        <v>1.6044444444444466</v>
      </c>
      <c r="C8" s="5" t="s">
        <v>14</v>
      </c>
      <c r="D8" s="5">
        <f>MODE(A1:A60)</f>
        <v>7</v>
      </c>
      <c r="E8" s="3"/>
      <c r="F8" s="3"/>
      <c r="G8" s="3"/>
    </row>
    <row r="9" spans="1:7" x14ac:dyDescent="0.25">
      <c r="A9" s="4">
        <v>12</v>
      </c>
      <c r="B9" s="4">
        <f>(A9-$D$2)^2</f>
        <v>10.671111111111117</v>
      </c>
      <c r="C9" s="5" t="s">
        <v>15</v>
      </c>
      <c r="D9" s="5">
        <f>MEDIAN(A1:A60)</f>
        <v>8</v>
      </c>
      <c r="E9" s="3"/>
      <c r="F9" s="3"/>
      <c r="G9" s="3"/>
    </row>
    <row r="10" spans="1:7" x14ac:dyDescent="0.25">
      <c r="A10" s="4">
        <v>8</v>
      </c>
      <c r="B10" s="4">
        <f>(A10-$D$2)^2</f>
        <v>0.53777777777777658</v>
      </c>
    </row>
    <row r="11" spans="1:7" x14ac:dyDescent="0.25">
      <c r="A11" s="4">
        <v>7</v>
      </c>
      <c r="B11" s="4">
        <f>(A11-$D$2)^2</f>
        <v>3.0044444444444416</v>
      </c>
    </row>
    <row r="12" spans="1:7" x14ac:dyDescent="0.25">
      <c r="A12" s="4">
        <v>7</v>
      </c>
      <c r="B12" s="4">
        <f>(A12-$D$2)^2</f>
        <v>3.0044444444444416</v>
      </c>
    </row>
    <row r="13" spans="1:7" x14ac:dyDescent="0.25">
      <c r="A13" s="4">
        <v>6</v>
      </c>
      <c r="B13" s="4">
        <f>(A13-$D$2)^2</f>
        <v>7.4711111111111066</v>
      </c>
    </row>
    <row r="14" spans="1:7" x14ac:dyDescent="0.25">
      <c r="A14" s="4">
        <v>7</v>
      </c>
      <c r="B14" s="4">
        <f>(A14-$D$2)^2</f>
        <v>3.0044444444444416</v>
      </c>
    </row>
    <row r="15" spans="1:7" x14ac:dyDescent="0.25">
      <c r="A15" s="4">
        <v>8</v>
      </c>
      <c r="B15" s="4">
        <f>(A15-$D$2)^2</f>
        <v>0.53777777777777658</v>
      </c>
    </row>
    <row r="16" spans="1:7" x14ac:dyDescent="0.25">
      <c r="A16" s="4">
        <v>6</v>
      </c>
      <c r="B16" s="4">
        <f>(A16-$D$2)^2</f>
        <v>7.4711111111111066</v>
      </c>
    </row>
    <row r="17" spans="1:2" x14ac:dyDescent="0.25">
      <c r="A17" s="4">
        <v>11</v>
      </c>
      <c r="B17" s="4">
        <f>(A17-$D$2)^2</f>
        <v>5.1377777777777816</v>
      </c>
    </row>
    <row r="18" spans="1:2" x14ac:dyDescent="0.25">
      <c r="A18" s="4">
        <v>9</v>
      </c>
      <c r="B18" s="4">
        <f>(A18-$D$2)^2</f>
        <v>7.1111111111111555E-2</v>
      </c>
    </row>
    <row r="19" spans="1:2" x14ac:dyDescent="0.25">
      <c r="A19" s="4">
        <v>11</v>
      </c>
      <c r="B19" s="4">
        <f>(A19-$D$2)^2</f>
        <v>5.1377777777777816</v>
      </c>
    </row>
    <row r="20" spans="1:2" x14ac:dyDescent="0.25">
      <c r="A20" s="4">
        <v>9</v>
      </c>
      <c r="B20" s="4">
        <f>(A20-$D$2)^2</f>
        <v>7.1111111111111555E-2</v>
      </c>
    </row>
    <row r="21" spans="1:2" x14ac:dyDescent="0.25">
      <c r="A21" s="4">
        <v>10</v>
      </c>
      <c r="B21" s="4">
        <f>(A21-$D$2)^2</f>
        <v>1.6044444444444466</v>
      </c>
    </row>
    <row r="22" spans="1:2" x14ac:dyDescent="0.25">
      <c r="A22" s="4">
        <v>11</v>
      </c>
      <c r="B22" s="4">
        <f>(A22-$D$2)^2</f>
        <v>5.1377777777777816</v>
      </c>
    </row>
    <row r="23" spans="1:2" x14ac:dyDescent="0.25">
      <c r="A23" s="4">
        <v>9</v>
      </c>
      <c r="B23" s="4">
        <f>(A23-$D$2)^2</f>
        <v>7.1111111111111555E-2</v>
      </c>
    </row>
    <row r="24" spans="1:2" x14ac:dyDescent="0.25">
      <c r="A24" s="4">
        <v>10</v>
      </c>
      <c r="B24" s="4">
        <f>(A24-$D$2)^2</f>
        <v>1.6044444444444466</v>
      </c>
    </row>
    <row r="25" spans="1:2" x14ac:dyDescent="0.25">
      <c r="A25" s="4">
        <v>7</v>
      </c>
      <c r="B25" s="4">
        <f>(A25-$D$2)^2</f>
        <v>3.0044444444444416</v>
      </c>
    </row>
    <row r="26" spans="1:2" x14ac:dyDescent="0.25">
      <c r="A26" s="4">
        <v>8</v>
      </c>
      <c r="B26" s="4">
        <f>(A26-$D$2)^2</f>
        <v>0.53777777777777658</v>
      </c>
    </row>
    <row r="27" spans="1:2" x14ac:dyDescent="0.25">
      <c r="A27" s="4">
        <v>8</v>
      </c>
      <c r="B27" s="4">
        <f>(A27-$D$2)^2</f>
        <v>0.53777777777777658</v>
      </c>
    </row>
    <row r="28" spans="1:2" x14ac:dyDescent="0.25">
      <c r="A28" s="4">
        <v>8</v>
      </c>
      <c r="B28" s="4">
        <f>(A28-$D$2)^2</f>
        <v>0.53777777777777658</v>
      </c>
    </row>
    <row r="29" spans="1:2" x14ac:dyDescent="0.25">
      <c r="A29" s="4">
        <v>11</v>
      </c>
      <c r="B29" s="4">
        <f>(A29-$D$2)^2</f>
        <v>5.1377777777777816</v>
      </c>
    </row>
    <row r="30" spans="1:2" x14ac:dyDescent="0.25">
      <c r="A30" s="4">
        <v>9</v>
      </c>
      <c r="B30" s="4">
        <f>(A30-$D$2)^2</f>
        <v>7.1111111111111555E-2</v>
      </c>
    </row>
    <row r="31" spans="1:2" x14ac:dyDescent="0.25">
      <c r="A31" s="4">
        <v>8</v>
      </c>
      <c r="B31" s="4">
        <f>(A31-$D$2)^2</f>
        <v>0.53777777777777658</v>
      </c>
    </row>
    <row r="32" spans="1:2" x14ac:dyDescent="0.25">
      <c r="A32" s="4">
        <v>7</v>
      </c>
      <c r="B32" s="4">
        <f>(A32-$D$2)^2</f>
        <v>3.0044444444444416</v>
      </c>
    </row>
    <row r="33" spans="1:2" x14ac:dyDescent="0.25">
      <c r="A33" s="4">
        <v>5</v>
      </c>
      <c r="B33" s="4">
        <f>(A33-$D$2)^2</f>
        <v>13.937777777777772</v>
      </c>
    </row>
    <row r="34" spans="1:2" x14ac:dyDescent="0.25">
      <c r="A34" s="4">
        <v>9</v>
      </c>
      <c r="B34" s="4">
        <f>(A34-$D$2)^2</f>
        <v>7.1111111111111555E-2</v>
      </c>
    </row>
    <row r="35" spans="1:2" x14ac:dyDescent="0.25">
      <c r="A35" s="4">
        <v>7</v>
      </c>
      <c r="B35" s="4">
        <f>(A35-$D$2)^2</f>
        <v>3.0044444444444416</v>
      </c>
    </row>
    <row r="36" spans="1:2" x14ac:dyDescent="0.25">
      <c r="A36" s="4">
        <v>7</v>
      </c>
      <c r="B36" s="4">
        <f>(A36-$D$2)^2</f>
        <v>3.0044444444444416</v>
      </c>
    </row>
    <row r="37" spans="1:2" x14ac:dyDescent="0.25">
      <c r="A37" s="4">
        <v>14</v>
      </c>
      <c r="B37" s="4">
        <f>(A37-$D$2)^2</f>
        <v>27.737777777777787</v>
      </c>
    </row>
    <row r="38" spans="1:2" x14ac:dyDescent="0.25">
      <c r="A38" s="4">
        <v>11</v>
      </c>
      <c r="B38" s="4">
        <f>(A38-$D$2)^2</f>
        <v>5.1377777777777816</v>
      </c>
    </row>
    <row r="39" spans="1:2" x14ac:dyDescent="0.25">
      <c r="A39" s="4">
        <v>9</v>
      </c>
      <c r="B39" s="4">
        <f>(A39-$D$2)^2</f>
        <v>7.1111111111111555E-2</v>
      </c>
    </row>
    <row r="40" spans="1:2" x14ac:dyDescent="0.25">
      <c r="A40" s="4">
        <v>8</v>
      </c>
      <c r="B40" s="4">
        <f>(A40-$D$2)^2</f>
        <v>0.53777777777777658</v>
      </c>
    </row>
    <row r="41" spans="1:2" x14ac:dyDescent="0.25">
      <c r="A41" s="4">
        <v>7</v>
      </c>
      <c r="B41" s="4">
        <f>(A41-$D$2)^2</f>
        <v>3.0044444444444416</v>
      </c>
    </row>
    <row r="42" spans="1:2" x14ac:dyDescent="0.25">
      <c r="A42" s="4">
        <v>4</v>
      </c>
      <c r="B42" s="4">
        <f>(A42-$D$2)^2</f>
        <v>22.404444444444437</v>
      </c>
    </row>
    <row r="43" spans="1:2" x14ac:dyDescent="0.25">
      <c r="A43" s="4">
        <v>7</v>
      </c>
      <c r="B43" s="4">
        <f>(A43-$D$2)^2</f>
        <v>3.0044444444444416</v>
      </c>
    </row>
    <row r="44" spans="1:2" x14ac:dyDescent="0.25">
      <c r="A44" s="4">
        <v>5</v>
      </c>
      <c r="B44" s="4">
        <f>(A44-$D$2)^2</f>
        <v>13.937777777777772</v>
      </c>
    </row>
    <row r="45" spans="1:2" x14ac:dyDescent="0.25">
      <c r="A45" s="4">
        <v>5</v>
      </c>
      <c r="B45" s="4">
        <f>(A45-$D$2)^2</f>
        <v>13.937777777777772</v>
      </c>
    </row>
    <row r="46" spans="1:2" x14ac:dyDescent="0.25">
      <c r="A46" s="4">
        <v>10</v>
      </c>
      <c r="B46" s="4">
        <f>(A46-$D$2)^2</f>
        <v>1.6044444444444466</v>
      </c>
    </row>
    <row r="47" spans="1:2" x14ac:dyDescent="0.25">
      <c r="A47" s="4">
        <v>7</v>
      </c>
      <c r="B47" s="4">
        <f>(A47-$D$2)^2</f>
        <v>3.0044444444444416</v>
      </c>
    </row>
    <row r="48" spans="1:2" x14ac:dyDescent="0.25">
      <c r="A48" s="4">
        <v>7</v>
      </c>
      <c r="B48" s="4">
        <f>(A48-$D$2)^2</f>
        <v>3.0044444444444416</v>
      </c>
    </row>
    <row r="49" spans="1:2" x14ac:dyDescent="0.25">
      <c r="A49" s="4">
        <v>5</v>
      </c>
      <c r="B49" s="4">
        <f>(A49-$D$2)^2</f>
        <v>13.937777777777772</v>
      </c>
    </row>
    <row r="50" spans="1:2" x14ac:dyDescent="0.25">
      <c r="A50" s="4">
        <v>8</v>
      </c>
      <c r="B50" s="4">
        <f>(A50-$D$2)^2</f>
        <v>0.53777777777777658</v>
      </c>
    </row>
    <row r="51" spans="1:2" x14ac:dyDescent="0.25">
      <c r="A51" s="4">
        <v>10</v>
      </c>
      <c r="B51" s="4">
        <f>(A51-$D$2)^2</f>
        <v>1.6044444444444466</v>
      </c>
    </row>
    <row r="52" spans="1:2" x14ac:dyDescent="0.25">
      <c r="A52" s="4">
        <v>10</v>
      </c>
      <c r="B52" s="4">
        <f>(A52-$D$2)^2</f>
        <v>1.6044444444444466</v>
      </c>
    </row>
    <row r="53" spans="1:2" x14ac:dyDescent="0.25">
      <c r="A53" s="4">
        <v>15</v>
      </c>
      <c r="B53" s="4">
        <f>(A53-$D$2)^2</f>
        <v>39.271111111111118</v>
      </c>
    </row>
    <row r="54" spans="1:2" x14ac:dyDescent="0.25">
      <c r="A54" s="4">
        <v>10</v>
      </c>
      <c r="B54" s="4">
        <f>(A54-$D$2)^2</f>
        <v>1.6044444444444466</v>
      </c>
    </row>
    <row r="55" spans="1:2" x14ac:dyDescent="0.25">
      <c r="A55" s="4">
        <v>10</v>
      </c>
      <c r="B55" s="4">
        <f>(A55-$D$2)^2</f>
        <v>1.6044444444444466</v>
      </c>
    </row>
    <row r="56" spans="1:2" x14ac:dyDescent="0.25">
      <c r="A56" s="4">
        <v>13</v>
      </c>
      <c r="B56" s="4">
        <f>(A56-$D$2)^2</f>
        <v>18.204444444444452</v>
      </c>
    </row>
    <row r="57" spans="1:2" x14ac:dyDescent="0.25">
      <c r="A57" s="4">
        <v>12</v>
      </c>
      <c r="B57" s="4">
        <f>(A57-$D$2)^2</f>
        <v>10.671111111111117</v>
      </c>
    </row>
    <row r="58" spans="1:2" x14ac:dyDescent="0.25">
      <c r="A58" s="4">
        <v>11</v>
      </c>
      <c r="B58" s="4">
        <f>(A58-$D$2)^2</f>
        <v>5.1377777777777816</v>
      </c>
    </row>
    <row r="59" spans="1:2" x14ac:dyDescent="0.25">
      <c r="A59" s="4">
        <v>15</v>
      </c>
      <c r="B59" s="4">
        <f>(A59-$D$2)^2</f>
        <v>39.271111111111118</v>
      </c>
    </row>
    <row r="60" spans="1:2" x14ac:dyDescent="0.25">
      <c r="A60" s="4">
        <v>6</v>
      </c>
      <c r="B60" s="4">
        <f>(A60-$D$2)^2</f>
        <v>7.4711111111111066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EBF0-9231-4FBF-A310-D8FB9A5C0D08}">
  <dimension ref="A1:N2"/>
  <sheetViews>
    <sheetView topLeftCell="B1" workbookViewId="0">
      <selection activeCell="N14" sqref="N14"/>
    </sheetView>
  </sheetViews>
  <sheetFormatPr defaultRowHeight="15" x14ac:dyDescent="0.25"/>
  <cols>
    <col min="1" max="1" width="9.140625" customWidth="1"/>
    <col min="2" max="2" width="8.7109375" customWidth="1"/>
  </cols>
  <sheetData>
    <row r="1" spans="1:14" ht="30.75" customHeight="1" x14ac:dyDescent="0.25">
      <c r="A1" s="1" t="s">
        <v>9</v>
      </c>
      <c r="B1" s="2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 x14ac:dyDescent="0.25">
      <c r="A2" t="s">
        <v>11</v>
      </c>
      <c r="B2" t="s">
        <v>13</v>
      </c>
    </row>
  </sheetData>
  <mergeCells count="1">
    <mergeCell ref="B1:N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1E6F-2970-4DD4-BF8B-5E0A63BE5922}">
  <dimension ref="A1:K30"/>
  <sheetViews>
    <sheetView tabSelected="1" workbookViewId="0">
      <selection activeCell="E25" sqref="E25"/>
    </sheetView>
  </sheetViews>
  <sheetFormatPr defaultRowHeight="15" x14ac:dyDescent="0.25"/>
  <cols>
    <col min="3" max="3" width="37.28515625" customWidth="1"/>
  </cols>
  <sheetData>
    <row r="1" spans="1:11" x14ac:dyDescent="0.25">
      <c r="A1" s="4">
        <v>75</v>
      </c>
      <c r="B1" s="4">
        <f>(A1-$D$4)^2</f>
        <v>27.387777777777789</v>
      </c>
      <c r="C1" s="6" t="s">
        <v>12</v>
      </c>
      <c r="D1" s="6"/>
      <c r="E1" s="6"/>
      <c r="F1" s="6"/>
      <c r="G1" s="6"/>
      <c r="H1" s="6"/>
      <c r="I1" s="6"/>
      <c r="J1" s="6"/>
      <c r="K1" s="6"/>
    </row>
    <row r="2" spans="1:11" x14ac:dyDescent="0.25">
      <c r="A2" s="4">
        <v>68</v>
      </c>
      <c r="B2" s="4">
        <f t="shared" ref="B2:B30" si="0">(A2-$D$4)^2</f>
        <v>149.65444444444447</v>
      </c>
    </row>
    <row r="3" spans="1:11" x14ac:dyDescent="0.25">
      <c r="A3" s="4">
        <v>95</v>
      </c>
      <c r="B3" s="4">
        <f t="shared" si="0"/>
        <v>218.05444444444441</v>
      </c>
    </row>
    <row r="4" spans="1:11" x14ac:dyDescent="0.25">
      <c r="A4" s="4">
        <v>90</v>
      </c>
      <c r="B4" s="4">
        <f t="shared" si="0"/>
        <v>95.387777777777757</v>
      </c>
      <c r="C4" s="5" t="s">
        <v>0</v>
      </c>
      <c r="D4" s="5">
        <f>AVERAGE(A1:A30)</f>
        <v>80.233333333333334</v>
      </c>
      <c r="F4" s="7" t="s">
        <v>7</v>
      </c>
      <c r="G4" s="7">
        <f>MIN(A3:A62)</f>
        <v>67</v>
      </c>
    </row>
    <row r="5" spans="1:11" x14ac:dyDescent="0.25">
      <c r="A5" s="4">
        <v>91</v>
      </c>
      <c r="B5" s="4">
        <f t="shared" si="0"/>
        <v>115.92111111111109</v>
      </c>
      <c r="C5" s="5" t="s">
        <v>1</v>
      </c>
      <c r="D5" s="5">
        <f>AVERAGE(B1:B30)</f>
        <v>84.778888888888929</v>
      </c>
      <c r="F5" s="7" t="s">
        <v>8</v>
      </c>
      <c r="G5" s="7">
        <f>MAX(A3:A62)</f>
        <v>101</v>
      </c>
    </row>
    <row r="6" spans="1:11" x14ac:dyDescent="0.25">
      <c r="A6" s="4">
        <v>69</v>
      </c>
      <c r="B6" s="4">
        <f t="shared" si="0"/>
        <v>126.1877777777778</v>
      </c>
      <c r="C6" s="5" t="s">
        <v>2</v>
      </c>
      <c r="D6" s="5">
        <f xml:space="preserve"> SQRT(D5)</f>
        <v>9.2075452151422486</v>
      </c>
    </row>
    <row r="7" spans="1:11" x14ac:dyDescent="0.25">
      <c r="A7" s="4">
        <v>73</v>
      </c>
      <c r="B7" s="4">
        <f t="shared" si="0"/>
        <v>52.321111111111122</v>
      </c>
      <c r="C7" s="5" t="s">
        <v>3</v>
      </c>
      <c r="D7" s="5">
        <f>D6/D4*100</f>
        <v>11.475959969018175</v>
      </c>
    </row>
    <row r="8" spans="1:11" x14ac:dyDescent="0.25">
      <c r="A8" s="4">
        <v>75</v>
      </c>
      <c r="B8" s="4">
        <f t="shared" si="0"/>
        <v>27.387777777777789</v>
      </c>
      <c r="C8" s="5" t="s">
        <v>4</v>
      </c>
      <c r="D8" s="5">
        <f>G5-G4</f>
        <v>34</v>
      </c>
    </row>
    <row r="9" spans="1:11" x14ac:dyDescent="0.25">
      <c r="A9" s="4">
        <v>81</v>
      </c>
      <c r="B9" s="4">
        <f t="shared" si="0"/>
        <v>0.58777777777777629</v>
      </c>
      <c r="C9" s="5" t="s">
        <v>5</v>
      </c>
      <c r="D9" s="5">
        <f>SKEW(A1:A30)</f>
        <v>0.60494365823474561</v>
      </c>
    </row>
    <row r="10" spans="1:11" x14ac:dyDescent="0.25">
      <c r="A10" s="4">
        <v>79</v>
      </c>
      <c r="B10" s="4">
        <f t="shared" si="0"/>
        <v>1.5211111111111135</v>
      </c>
      <c r="C10" s="5" t="s">
        <v>6</v>
      </c>
      <c r="D10" s="5">
        <f>KURT(A1:A30)</f>
        <v>-0.55804293659030568</v>
      </c>
    </row>
    <row r="11" spans="1:11" x14ac:dyDescent="0.25">
      <c r="A11" s="4">
        <v>76</v>
      </c>
      <c r="B11" s="4">
        <f t="shared" si="0"/>
        <v>17.92111111111112</v>
      </c>
      <c r="C11" s="5" t="s">
        <v>14</v>
      </c>
      <c r="D11" s="5">
        <f>MODE(A1:A30)</f>
        <v>75</v>
      </c>
    </row>
    <row r="12" spans="1:11" x14ac:dyDescent="0.25">
      <c r="A12" s="4">
        <v>67</v>
      </c>
      <c r="B12" s="4">
        <f t="shared" si="0"/>
        <v>175.12111111111113</v>
      </c>
      <c r="C12" s="5" t="s">
        <v>15</v>
      </c>
      <c r="D12" s="5">
        <f>MEDIAN(A1:A30)</f>
        <v>78</v>
      </c>
    </row>
    <row r="13" spans="1:11" x14ac:dyDescent="0.25">
      <c r="A13" s="4">
        <v>69</v>
      </c>
      <c r="B13" s="4">
        <f t="shared" si="0"/>
        <v>126.1877777777778</v>
      </c>
    </row>
    <row r="14" spans="1:11" x14ac:dyDescent="0.25">
      <c r="A14" s="4">
        <v>75</v>
      </c>
      <c r="B14" s="4">
        <f t="shared" si="0"/>
        <v>27.387777777777789</v>
      </c>
    </row>
    <row r="15" spans="1:11" x14ac:dyDescent="0.25">
      <c r="A15" s="4">
        <v>79</v>
      </c>
      <c r="B15" s="4">
        <f t="shared" si="0"/>
        <v>1.5211111111111135</v>
      </c>
    </row>
    <row r="16" spans="1:11" x14ac:dyDescent="0.25">
      <c r="A16" s="4">
        <v>83</v>
      </c>
      <c r="B16" s="4">
        <f t="shared" si="0"/>
        <v>7.6544444444444393</v>
      </c>
    </row>
    <row r="17" spans="1:2" x14ac:dyDescent="0.25">
      <c r="A17" s="4">
        <v>86</v>
      </c>
      <c r="B17" s="4">
        <f t="shared" si="0"/>
        <v>33.254444444444431</v>
      </c>
    </row>
    <row r="18" spans="1:2" x14ac:dyDescent="0.25">
      <c r="A18" s="4">
        <v>88</v>
      </c>
      <c r="B18" s="4">
        <f t="shared" si="0"/>
        <v>60.321111111111094</v>
      </c>
    </row>
    <row r="19" spans="1:2" x14ac:dyDescent="0.25">
      <c r="A19" s="4">
        <v>92</v>
      </c>
      <c r="B19" s="4">
        <f t="shared" si="0"/>
        <v>138.45444444444442</v>
      </c>
    </row>
    <row r="20" spans="1:2" x14ac:dyDescent="0.25">
      <c r="A20" s="4">
        <v>98</v>
      </c>
      <c r="B20" s="4">
        <f t="shared" si="0"/>
        <v>315.65444444444444</v>
      </c>
    </row>
    <row r="21" spans="1:2" x14ac:dyDescent="0.25">
      <c r="A21" s="4">
        <v>101</v>
      </c>
      <c r="B21" s="4">
        <f t="shared" si="0"/>
        <v>431.2544444444444</v>
      </c>
    </row>
    <row r="22" spans="1:2" x14ac:dyDescent="0.25">
      <c r="A22" s="4">
        <v>91</v>
      </c>
      <c r="B22" s="4">
        <f t="shared" si="0"/>
        <v>115.92111111111109</v>
      </c>
    </row>
    <row r="23" spans="1:2" x14ac:dyDescent="0.25">
      <c r="A23" s="4">
        <v>83</v>
      </c>
      <c r="B23" s="4">
        <f t="shared" si="0"/>
        <v>7.6544444444444393</v>
      </c>
    </row>
    <row r="24" spans="1:2" x14ac:dyDescent="0.25">
      <c r="A24" s="4">
        <v>75</v>
      </c>
      <c r="B24" s="4">
        <f t="shared" si="0"/>
        <v>27.387777777777789</v>
      </c>
    </row>
    <row r="25" spans="1:2" x14ac:dyDescent="0.25">
      <c r="A25" s="4">
        <v>75</v>
      </c>
      <c r="B25" s="4">
        <f t="shared" si="0"/>
        <v>27.387777777777789</v>
      </c>
    </row>
    <row r="26" spans="1:2" x14ac:dyDescent="0.25">
      <c r="A26" s="4">
        <v>74</v>
      </c>
      <c r="B26" s="4">
        <f t="shared" si="0"/>
        <v>38.854444444444454</v>
      </c>
    </row>
    <row r="27" spans="1:2" x14ac:dyDescent="0.25">
      <c r="A27" s="4">
        <v>69</v>
      </c>
      <c r="B27" s="4">
        <f t="shared" si="0"/>
        <v>126.1877777777778</v>
      </c>
    </row>
    <row r="28" spans="1:2" x14ac:dyDescent="0.25">
      <c r="A28" s="4">
        <v>74</v>
      </c>
      <c r="B28" s="4">
        <f t="shared" si="0"/>
        <v>38.854444444444454</v>
      </c>
    </row>
    <row r="29" spans="1:2" x14ac:dyDescent="0.25">
      <c r="A29" s="4">
        <v>77</v>
      </c>
      <c r="B29" s="4">
        <f t="shared" si="0"/>
        <v>10.45444444444445</v>
      </c>
    </row>
    <row r="30" spans="1:2" x14ac:dyDescent="0.25">
      <c r="A30" s="4">
        <v>79</v>
      </c>
      <c r="B30" s="4">
        <f t="shared" si="0"/>
        <v>1.5211111111111135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2020-11-30T15:46:27Z</dcterms:modified>
</cp:coreProperties>
</file>