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barshis/dansstuff/Projeks/ODU/Projeks/Field/2021_Keys/2021-June_Mote/ED50/"/>
    </mc:Choice>
  </mc:AlternateContent>
  <xr:revisionPtr revIDLastSave="0" documentId="13_ncr:1_{D0AF85CF-76D6-BA40-89A6-BBFC95FEA3C1}" xr6:coauthVersionLast="47" xr6:coauthVersionMax="47" xr10:uidLastSave="{00000000-0000-0000-0000-000000000000}"/>
  <bookViews>
    <workbookView xWindow="1720" yWindow="5460" windowWidth="21580" windowHeight="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O10" i="1"/>
  <c r="P5" i="1"/>
  <c r="P6" i="1"/>
  <c r="P7" i="1"/>
  <c r="P8" i="1"/>
  <c r="P4" i="1"/>
  <c r="O8" i="1"/>
  <c r="O4" i="1"/>
  <c r="O6" i="1"/>
  <c r="O7" i="1"/>
  <c r="O9" i="1"/>
  <c r="O2" i="1"/>
  <c r="O3" i="1"/>
  <c r="O5" i="1"/>
  <c r="G10" i="1"/>
  <c r="F10" i="1"/>
  <c r="B10" i="1"/>
  <c r="J4" i="1"/>
  <c r="J8" i="1"/>
  <c r="J6" i="1"/>
  <c r="J5" i="1"/>
  <c r="J7" i="1"/>
  <c r="I9" i="1"/>
  <c r="I6" i="1"/>
  <c r="I2" i="1"/>
  <c r="I8" i="1"/>
  <c r="I4" i="1"/>
  <c r="I3" i="1"/>
  <c r="I5" i="1"/>
  <c r="I7" i="1"/>
  <c r="H6" i="1"/>
  <c r="H8" i="1"/>
  <c r="H4" i="1"/>
  <c r="H5" i="1"/>
  <c r="H10" i="1" s="1"/>
  <c r="H7" i="1"/>
  <c r="J10" i="1" l="1"/>
  <c r="I10" i="1"/>
</calcChain>
</file>

<file path=xl/sharedStrings.xml><?xml version="1.0" encoding="utf-8"?>
<sst xmlns="http://schemas.openxmlformats.org/spreadsheetml/2006/main" count="33" uniqueCount="25">
  <si>
    <t>Genotype</t>
  </si>
  <si>
    <t>RossED50</t>
  </si>
  <si>
    <t>T3ED50</t>
  </si>
  <si>
    <t>T4ED50</t>
  </si>
  <si>
    <t>T5ED50</t>
  </si>
  <si>
    <t>07</t>
  </si>
  <si>
    <t>31</t>
  </si>
  <si>
    <t>34</t>
  </si>
  <si>
    <t>41</t>
  </si>
  <si>
    <t>48</t>
  </si>
  <si>
    <t>50</t>
  </si>
  <si>
    <t>62</t>
  </si>
  <si>
    <t>CM5</t>
  </si>
  <si>
    <t>AvgFit</t>
  </si>
  <si>
    <t>CK</t>
  </si>
  <si>
    <t>USvsCK</t>
  </si>
  <si>
    <t>RossVsUs</t>
  </si>
  <si>
    <t>RossVsCK</t>
  </si>
  <si>
    <t>RossRank</t>
  </si>
  <si>
    <t>CKRank</t>
  </si>
  <si>
    <t>USRank</t>
  </si>
  <si>
    <t>NA</t>
  </si>
  <si>
    <t>USvsRossRank</t>
  </si>
  <si>
    <t>RossCKRank</t>
  </si>
  <si>
    <t>RossvsCKRank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</si>
</sst>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M5" sqref="M5"/>
    </sheetView>
  </sheetViews>
  <sheetFormatPr baseColWidth="10" defaultColWidth="8.83203125" defaultRowHeight="15" x14ac:dyDescent="0.2"/>
  <cols>
    <col min="15" max="15" width="11.6640625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23</v>
      </c>
      <c r="M1" s="1" t="s">
        <v>19</v>
      </c>
      <c r="N1" s="1" t="s">
        <v>20</v>
      </c>
      <c r="O1" s="1" t="s">
        <v>22</v>
      </c>
      <c r="P1" s="1" t="s">
        <v>24</v>
      </c>
    </row>
    <row r="2" spans="1:16" x14ac:dyDescent="0.2">
      <c r="A2" t="s">
        <v>9</v>
      </c>
      <c r="B2">
        <v>35.32</v>
      </c>
      <c r="C2">
        <v>35.041648927661313</v>
      </c>
      <c r="D2">
        <v>34.958690306932233</v>
      </c>
      <c r="E2">
        <v>35.118889856035992</v>
      </c>
      <c r="F2">
        <v>35.04</v>
      </c>
      <c r="G2" t="s">
        <v>21</v>
      </c>
      <c r="H2" t="s">
        <v>21</v>
      </c>
      <c r="I2">
        <f>B2-F2</f>
        <v>0.28000000000000114</v>
      </c>
      <c r="J2" t="s">
        <v>21</v>
      </c>
      <c r="K2">
        <v>1</v>
      </c>
      <c r="N2">
        <v>5</v>
      </c>
      <c r="O2">
        <f>ABS(N2-K2)</f>
        <v>4</v>
      </c>
    </row>
    <row r="3" spans="1:16" x14ac:dyDescent="0.2">
      <c r="A3" t="s">
        <v>12</v>
      </c>
      <c r="B3">
        <v>35.44</v>
      </c>
      <c r="C3">
        <v>35.86397961687468</v>
      </c>
      <c r="D3">
        <v>35.397433861683119</v>
      </c>
      <c r="E3">
        <v>35.396671676446111</v>
      </c>
      <c r="F3">
        <v>35.590000000000003</v>
      </c>
      <c r="G3" t="s">
        <v>21</v>
      </c>
      <c r="H3" t="s">
        <v>21</v>
      </c>
      <c r="I3">
        <f>B3-F3</f>
        <v>-0.15000000000000568</v>
      </c>
      <c r="J3" t="s">
        <v>21</v>
      </c>
      <c r="K3">
        <v>2</v>
      </c>
      <c r="N3">
        <v>8</v>
      </c>
      <c r="O3">
        <f>ABS(N3-K3)</f>
        <v>6</v>
      </c>
    </row>
    <row r="4" spans="1:16" x14ac:dyDescent="0.2">
      <c r="A4" t="s">
        <v>11</v>
      </c>
      <c r="B4">
        <v>35.64</v>
      </c>
      <c r="C4">
        <v>35.340517601750292</v>
      </c>
      <c r="D4">
        <v>34.591924768855463</v>
      </c>
      <c r="E4">
        <v>34.520337479852898</v>
      </c>
      <c r="F4">
        <v>34.76</v>
      </c>
      <c r="G4">
        <v>34.229999999999997</v>
      </c>
      <c r="H4">
        <f>F4-G4</f>
        <v>0.53000000000000114</v>
      </c>
      <c r="I4">
        <f>B4-F4</f>
        <v>0.88000000000000256</v>
      </c>
      <c r="J4">
        <f>B4-G4</f>
        <v>1.4100000000000037</v>
      </c>
      <c r="K4">
        <v>3</v>
      </c>
      <c r="L4">
        <v>1</v>
      </c>
      <c r="M4">
        <v>3</v>
      </c>
      <c r="N4">
        <v>1</v>
      </c>
      <c r="O4">
        <f>ABS(N4-K4)</f>
        <v>2</v>
      </c>
      <c r="P4">
        <f>ABS(L4-M4)</f>
        <v>2</v>
      </c>
    </row>
    <row r="5" spans="1:16" x14ac:dyDescent="0.2">
      <c r="A5" t="s">
        <v>6</v>
      </c>
      <c r="B5">
        <v>35.700000000000003</v>
      </c>
      <c r="C5">
        <v>34.591763838331907</v>
      </c>
      <c r="D5">
        <v>34.953507220980583</v>
      </c>
      <c r="E5">
        <v>35.100241493691627</v>
      </c>
      <c r="F5">
        <v>34.86</v>
      </c>
      <c r="G5">
        <v>34.08</v>
      </c>
      <c r="H5">
        <f>F5-G5</f>
        <v>0.78000000000000114</v>
      </c>
      <c r="I5">
        <f>B5-F5</f>
        <v>0.84000000000000341</v>
      </c>
      <c r="J5">
        <f>B5-G5</f>
        <v>1.6200000000000045</v>
      </c>
      <c r="K5">
        <v>4</v>
      </c>
      <c r="L5">
        <v>2</v>
      </c>
      <c r="M5">
        <v>1</v>
      </c>
      <c r="N5">
        <v>2</v>
      </c>
      <c r="O5">
        <f>ABS(N5-K5)</f>
        <v>2</v>
      </c>
      <c r="P5">
        <f t="shared" ref="P5:P8" si="0">ABS(L5-M5)</f>
        <v>1</v>
      </c>
    </row>
    <row r="6" spans="1:16" x14ac:dyDescent="0.2">
      <c r="A6" t="s">
        <v>8</v>
      </c>
      <c r="B6">
        <v>35.92</v>
      </c>
      <c r="C6">
        <v>35.438582785050869</v>
      </c>
      <c r="D6">
        <v>35.322826342416931</v>
      </c>
      <c r="E6">
        <v>35.353823343265262</v>
      </c>
      <c r="F6">
        <v>35.520000000000003</v>
      </c>
      <c r="G6">
        <v>34.520000000000003</v>
      </c>
      <c r="H6">
        <f>F6-G6</f>
        <v>1</v>
      </c>
      <c r="I6">
        <f>B6-F6</f>
        <v>0.39999999999999858</v>
      </c>
      <c r="J6">
        <f>B6-G6</f>
        <v>1.3999999999999986</v>
      </c>
      <c r="K6">
        <v>5</v>
      </c>
      <c r="L6">
        <v>3</v>
      </c>
      <c r="M6">
        <v>4</v>
      </c>
      <c r="N6">
        <v>7</v>
      </c>
      <c r="O6">
        <f>ABS(N6-K6)</f>
        <v>2</v>
      </c>
      <c r="P6">
        <f t="shared" si="0"/>
        <v>1</v>
      </c>
    </row>
    <row r="7" spans="1:16" x14ac:dyDescent="0.2">
      <c r="A7" t="s">
        <v>5</v>
      </c>
      <c r="B7">
        <v>35.94</v>
      </c>
      <c r="C7">
        <v>35.159331124142803</v>
      </c>
      <c r="D7">
        <v>35.236710507767768</v>
      </c>
      <c r="E7">
        <v>36.154395883287208</v>
      </c>
      <c r="F7">
        <v>35.44</v>
      </c>
      <c r="G7">
        <v>34.659999999999997</v>
      </c>
      <c r="H7">
        <f>F7-G7</f>
        <v>0.78000000000000114</v>
      </c>
      <c r="I7">
        <f>B7-F7</f>
        <v>0.5</v>
      </c>
      <c r="J7">
        <f>B7-G7</f>
        <v>1.2800000000000011</v>
      </c>
      <c r="K7">
        <v>6</v>
      </c>
      <c r="L7">
        <v>4</v>
      </c>
      <c r="M7">
        <v>5</v>
      </c>
      <c r="N7">
        <v>6</v>
      </c>
      <c r="O7">
        <f>ABS(N7-K7)</f>
        <v>0</v>
      </c>
      <c r="P7">
        <f t="shared" si="0"/>
        <v>1</v>
      </c>
    </row>
    <row r="8" spans="1:16" x14ac:dyDescent="0.2">
      <c r="A8" t="s">
        <v>10</v>
      </c>
      <c r="B8">
        <v>36.049999999999997</v>
      </c>
      <c r="C8">
        <v>34.993947774642372</v>
      </c>
      <c r="D8">
        <v>35.038547593143392</v>
      </c>
      <c r="E8">
        <v>34.990568704528577</v>
      </c>
      <c r="F8">
        <v>34.979999999999997</v>
      </c>
      <c r="G8">
        <v>34.119999999999997</v>
      </c>
      <c r="H8">
        <f>F8-G8</f>
        <v>0.85999999999999943</v>
      </c>
      <c r="I8">
        <f>B8-F8</f>
        <v>1.0700000000000003</v>
      </c>
      <c r="J8">
        <f>B8-G8</f>
        <v>1.9299999999999997</v>
      </c>
      <c r="K8">
        <v>7</v>
      </c>
      <c r="L8">
        <v>5</v>
      </c>
      <c r="M8">
        <v>2</v>
      </c>
      <c r="N8">
        <v>4</v>
      </c>
      <c r="O8">
        <f>ABS(N8-K8)</f>
        <v>3</v>
      </c>
      <c r="P8">
        <f t="shared" si="0"/>
        <v>3</v>
      </c>
    </row>
    <row r="9" spans="1:16" x14ac:dyDescent="0.2">
      <c r="A9" t="s">
        <v>7</v>
      </c>
      <c r="B9">
        <v>36.42</v>
      </c>
      <c r="C9">
        <v>35.018540865958848</v>
      </c>
      <c r="D9">
        <v>34.938776119327351</v>
      </c>
      <c r="E9">
        <v>34.902855976402861</v>
      </c>
      <c r="F9">
        <v>34.94</v>
      </c>
      <c r="G9" t="s">
        <v>21</v>
      </c>
      <c r="H9" t="s">
        <v>21</v>
      </c>
      <c r="I9">
        <f>B9-F9</f>
        <v>1.480000000000004</v>
      </c>
      <c r="J9" t="s">
        <v>21</v>
      </c>
      <c r="K9">
        <v>8</v>
      </c>
      <c r="N9">
        <v>3</v>
      </c>
      <c r="O9">
        <f>ABS(N9-K9)</f>
        <v>5</v>
      </c>
    </row>
    <row r="10" spans="1:16" x14ac:dyDescent="0.2">
      <c r="B10">
        <f>MAX(B2:B9)-MIN(B2:B9)</f>
        <v>1.1000000000000014</v>
      </c>
      <c r="F10">
        <f>MAX(F2:F9)-MIN(F2:F9)</f>
        <v>0.8300000000000054</v>
      </c>
      <c r="G10">
        <f>MAX(G2:G9)-MIN(G2:G9)</f>
        <v>0.57999999999999829</v>
      </c>
      <c r="H10">
        <f>AVERAGE(H2:H6)</f>
        <v>0.77000000000000079</v>
      </c>
      <c r="I10">
        <f>AVERAGE(I2:I9)</f>
        <v>0.66250000000000053</v>
      </c>
      <c r="J10">
        <f>AVERAGE(J2:J6)</f>
        <v>1.476666666666669</v>
      </c>
      <c r="O10">
        <f>AVERAGE(O2:O9)</f>
        <v>3</v>
      </c>
      <c r="P10">
        <f>AVERAGE(P4:P8)</f>
        <v>1.6</v>
      </c>
    </row>
  </sheetData>
  <sortState xmlns:xlrd2="http://schemas.microsoft.com/office/spreadsheetml/2017/richdata2" ref="A2:O9">
    <sortCondition ref="B2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2021-06-24T19:44:25Z</dcterms:created>
  <dcterms:modified xsi:type="dcterms:W3CDTF">2021-06-26T19:07:24Z</dcterms:modified>
</cp:coreProperties>
</file>