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917054de0bc48a0/Documents/Barshis_Lab/2021-June_Mote/ED50/"/>
    </mc:Choice>
  </mc:AlternateContent>
  <xr:revisionPtr revIDLastSave="20" documentId="11_4E7DFDCE8F79A8D366075C52F31AEAF4EE988E27" xr6:coauthVersionLast="46" xr6:coauthVersionMax="46" xr10:uidLastSave="{7CF20E43-71E4-4361-8E9B-5CBF889D7B7A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G3" i="1"/>
  <c r="I3" i="1"/>
  <c r="J3" i="1" s="1"/>
  <c r="F4" i="1"/>
  <c r="G4" i="1"/>
  <c r="H4" i="1"/>
  <c r="I4" i="1"/>
  <c r="J4" i="1" s="1"/>
  <c r="F5" i="1"/>
  <c r="G5" i="1"/>
  <c r="H5" i="1" s="1"/>
  <c r="I5" i="1"/>
  <c r="J5" i="1"/>
  <c r="F6" i="1"/>
  <c r="G6" i="1"/>
  <c r="H6" i="1" s="1"/>
  <c r="I6" i="1"/>
  <c r="J6" i="1" s="1"/>
  <c r="F7" i="1"/>
  <c r="G7" i="1"/>
  <c r="H7" i="1"/>
  <c r="I7" i="1"/>
  <c r="J7" i="1" s="1"/>
  <c r="F8" i="1"/>
  <c r="G8" i="1"/>
  <c r="H8" i="1" s="1"/>
  <c r="I8" i="1"/>
  <c r="J8" i="1"/>
  <c r="F9" i="1"/>
  <c r="G9" i="1"/>
  <c r="H9" i="1" s="1"/>
  <c r="I9" i="1"/>
  <c r="J9" i="1"/>
  <c r="F10" i="1"/>
  <c r="G10" i="1"/>
  <c r="H10" i="1"/>
  <c r="I10" i="1"/>
  <c r="J10" i="1"/>
  <c r="F11" i="1"/>
  <c r="G11" i="1"/>
  <c r="H11" i="1"/>
  <c r="I11" i="1"/>
  <c r="J11" i="1" s="1"/>
  <c r="F12" i="1"/>
  <c r="G12" i="1"/>
  <c r="H12" i="1"/>
  <c r="I12" i="1"/>
  <c r="J12" i="1" s="1"/>
  <c r="J2" i="1"/>
  <c r="I2" i="1"/>
  <c r="H2" i="1"/>
  <c r="G2" i="1"/>
  <c r="F2" i="1"/>
  <c r="C10" i="1"/>
  <c r="D10" i="1"/>
  <c r="E10" i="1"/>
  <c r="C11" i="1"/>
  <c r="D11" i="1"/>
  <c r="E11" i="1"/>
  <c r="E12" i="1" s="1"/>
  <c r="C12" i="1"/>
  <c r="D12" i="1"/>
  <c r="B12" i="1"/>
  <c r="B11" i="1"/>
  <c r="B10" i="1"/>
</calcChain>
</file>

<file path=xl/sharedStrings.xml><?xml version="1.0" encoding="utf-8"?>
<sst xmlns="http://schemas.openxmlformats.org/spreadsheetml/2006/main" count="21" uniqueCount="18">
  <si>
    <t>Genotype</t>
  </si>
  <si>
    <t>RossED50</t>
  </si>
  <si>
    <t>T3ED50</t>
  </si>
  <si>
    <t>T4ED50</t>
  </si>
  <si>
    <t>T5ED50</t>
  </si>
  <si>
    <t>07</t>
  </si>
  <si>
    <t>31</t>
  </si>
  <si>
    <t>34</t>
  </si>
  <si>
    <t>41</t>
  </si>
  <si>
    <t>48</t>
  </si>
  <si>
    <t>50</t>
  </si>
  <si>
    <t>62</t>
  </si>
  <si>
    <t>CM5</t>
  </si>
  <si>
    <t>min</t>
  </si>
  <si>
    <t>max</t>
  </si>
  <si>
    <t>diff</t>
  </si>
  <si>
    <t>average</t>
  </si>
  <si>
    <t>avg-Ross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</si>
</sst>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I16" sqref="I16"/>
    </sheetView>
  </sheetViews>
  <sheetFormatPr defaultRowHeight="14.4" x14ac:dyDescent="0.3"/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">
      <c r="A2" t="s">
        <v>5</v>
      </c>
      <c r="B2">
        <v>35.94</v>
      </c>
      <c r="C2">
        <v>35.159331124142803</v>
      </c>
      <c r="D2">
        <v>35.236710507767768</v>
      </c>
      <c r="E2">
        <v>36.154395883287208</v>
      </c>
      <c r="F2">
        <f>MIN(C2:E2)</f>
        <v>35.159331124142803</v>
      </c>
      <c r="G2">
        <f>MAX(C2:E2)</f>
        <v>36.154395883287208</v>
      </c>
      <c r="H2">
        <f>G2-F2</f>
        <v>0.99506475914440529</v>
      </c>
      <c r="I2">
        <f>AVERAGE(C2:E2)</f>
        <v>35.516812505065928</v>
      </c>
      <c r="J2">
        <f>I2-B2</f>
        <v>-0.42318749493406926</v>
      </c>
    </row>
    <row r="3" spans="1:10" x14ac:dyDescent="0.3">
      <c r="A3" t="s">
        <v>6</v>
      </c>
      <c r="B3">
        <v>35.700000000000003</v>
      </c>
      <c r="C3">
        <v>34.591763838331907</v>
      </c>
      <c r="D3">
        <v>34.953507220980583</v>
      </c>
      <c r="E3">
        <v>35.100241493691627</v>
      </c>
      <c r="F3">
        <f t="shared" ref="F3:F12" si="0">MIN(C3:E3)</f>
        <v>34.591763838331907</v>
      </c>
      <c r="G3">
        <f t="shared" ref="G3:G12" si="1">MAX(C3:E3)</f>
        <v>35.100241493691627</v>
      </c>
      <c r="H3">
        <f t="shared" ref="H3:H12" si="2">G3-F3</f>
        <v>0.50847765535971945</v>
      </c>
      <c r="I3">
        <f t="shared" ref="I3:I12" si="3">AVERAGE(C3:E3)</f>
        <v>34.881837517668039</v>
      </c>
      <c r="J3">
        <f t="shared" ref="J3:J12" si="4">I3-B3</f>
        <v>-0.81816248233196376</v>
      </c>
    </row>
    <row r="4" spans="1:10" x14ac:dyDescent="0.3">
      <c r="A4" t="s">
        <v>7</v>
      </c>
      <c r="B4">
        <v>36.42</v>
      </c>
      <c r="C4">
        <v>35.018540865958848</v>
      </c>
      <c r="D4">
        <v>34.938776119327351</v>
      </c>
      <c r="E4">
        <v>34.902855976402861</v>
      </c>
      <c r="F4">
        <f t="shared" si="0"/>
        <v>34.902855976402861</v>
      </c>
      <c r="G4">
        <f t="shared" si="1"/>
        <v>35.018540865958848</v>
      </c>
      <c r="H4">
        <f t="shared" si="2"/>
        <v>0.1156848895559861</v>
      </c>
      <c r="I4">
        <f t="shared" si="3"/>
        <v>34.953390987229689</v>
      </c>
      <c r="J4">
        <f t="shared" si="4"/>
        <v>-1.4666090127703129</v>
      </c>
    </row>
    <row r="5" spans="1:10" x14ac:dyDescent="0.3">
      <c r="A5" t="s">
        <v>8</v>
      </c>
      <c r="B5">
        <v>35.92</v>
      </c>
      <c r="C5">
        <v>35.438582785050869</v>
      </c>
      <c r="D5">
        <v>35.322826342416931</v>
      </c>
      <c r="E5">
        <v>35.353823343265262</v>
      </c>
      <c r="F5">
        <f t="shared" si="0"/>
        <v>35.322826342416931</v>
      </c>
      <c r="G5">
        <f t="shared" si="1"/>
        <v>35.438582785050869</v>
      </c>
      <c r="H5">
        <f t="shared" si="2"/>
        <v>0.1157564426339377</v>
      </c>
      <c r="I5">
        <f t="shared" si="3"/>
        <v>35.371744156911021</v>
      </c>
      <c r="J5">
        <f t="shared" si="4"/>
        <v>-0.54825584308898101</v>
      </c>
    </row>
    <row r="6" spans="1:10" x14ac:dyDescent="0.3">
      <c r="A6" t="s">
        <v>9</v>
      </c>
      <c r="B6">
        <v>35.32</v>
      </c>
      <c r="C6">
        <v>35.041648927661313</v>
      </c>
      <c r="D6">
        <v>34.958690306932233</v>
      </c>
      <c r="E6">
        <v>35.118889856035992</v>
      </c>
      <c r="F6">
        <f t="shared" si="0"/>
        <v>34.958690306932233</v>
      </c>
      <c r="G6">
        <f t="shared" si="1"/>
        <v>35.118889856035992</v>
      </c>
      <c r="H6">
        <f t="shared" si="2"/>
        <v>0.16019954910375844</v>
      </c>
      <c r="I6">
        <f t="shared" si="3"/>
        <v>35.039743030209848</v>
      </c>
      <c r="J6">
        <f t="shared" si="4"/>
        <v>-0.2802569697901518</v>
      </c>
    </row>
    <row r="7" spans="1:10" x14ac:dyDescent="0.3">
      <c r="A7" t="s">
        <v>10</v>
      </c>
      <c r="B7">
        <v>36.049999999999997</v>
      </c>
      <c r="C7">
        <v>34.993947774642372</v>
      </c>
      <c r="D7">
        <v>35.038547593143392</v>
      </c>
      <c r="E7">
        <v>34.990568704528577</v>
      </c>
      <c r="F7">
        <f t="shared" si="0"/>
        <v>34.990568704528577</v>
      </c>
      <c r="G7">
        <f t="shared" si="1"/>
        <v>35.038547593143392</v>
      </c>
      <c r="H7">
        <f t="shared" si="2"/>
        <v>4.7978888614814252E-2</v>
      </c>
      <c r="I7">
        <f t="shared" si="3"/>
        <v>35.007688024104787</v>
      </c>
      <c r="J7">
        <f t="shared" si="4"/>
        <v>-1.0423119758952097</v>
      </c>
    </row>
    <row r="8" spans="1:10" x14ac:dyDescent="0.3">
      <c r="A8" t="s">
        <v>11</v>
      </c>
      <c r="B8">
        <v>35.64</v>
      </c>
      <c r="C8">
        <v>35.340517601750292</v>
      </c>
      <c r="D8">
        <v>34.591924768855463</v>
      </c>
      <c r="E8">
        <v>34.520337479852898</v>
      </c>
      <c r="F8">
        <f t="shared" si="0"/>
        <v>34.520337479852898</v>
      </c>
      <c r="G8">
        <f t="shared" si="1"/>
        <v>35.340517601750292</v>
      </c>
      <c r="H8">
        <f t="shared" si="2"/>
        <v>0.82018012189739409</v>
      </c>
      <c r="I8">
        <f t="shared" si="3"/>
        <v>34.817593283486218</v>
      </c>
      <c r="J8">
        <f t="shared" si="4"/>
        <v>-0.8224067165137825</v>
      </c>
    </row>
    <row r="9" spans="1:10" x14ac:dyDescent="0.3">
      <c r="A9" t="s">
        <v>12</v>
      </c>
      <c r="B9">
        <v>35.44</v>
      </c>
      <c r="C9">
        <v>35.86397961687468</v>
      </c>
      <c r="D9">
        <v>35.397433861683119</v>
      </c>
      <c r="E9">
        <v>35.396671676446111</v>
      </c>
      <c r="F9">
        <f t="shared" si="0"/>
        <v>35.396671676446111</v>
      </c>
      <c r="G9">
        <f t="shared" si="1"/>
        <v>35.86397961687468</v>
      </c>
      <c r="H9">
        <f t="shared" si="2"/>
        <v>0.46730794042856871</v>
      </c>
      <c r="I9">
        <f t="shared" si="3"/>
        <v>35.552695051667968</v>
      </c>
      <c r="J9">
        <f t="shared" si="4"/>
        <v>0.11269505166796989</v>
      </c>
    </row>
    <row r="10" spans="1:10" x14ac:dyDescent="0.3">
      <c r="A10" t="s">
        <v>13</v>
      </c>
      <c r="B10">
        <f>MIN(B2:B9)</f>
        <v>35.32</v>
      </c>
      <c r="C10">
        <f t="shared" ref="C10:E10" si="5">MIN(C2:C9)</f>
        <v>34.591763838331907</v>
      </c>
      <c r="D10">
        <f t="shared" si="5"/>
        <v>34.591924768855463</v>
      </c>
      <c r="E10">
        <f t="shared" si="5"/>
        <v>34.520337479852898</v>
      </c>
      <c r="F10">
        <f t="shared" si="0"/>
        <v>34.520337479852898</v>
      </c>
      <c r="G10">
        <f t="shared" si="1"/>
        <v>34.591924768855463</v>
      </c>
      <c r="H10">
        <f t="shared" si="2"/>
        <v>7.1587289002565058E-2</v>
      </c>
      <c r="I10">
        <f t="shared" si="3"/>
        <v>34.568008695680092</v>
      </c>
      <c r="J10">
        <f t="shared" si="4"/>
        <v>-0.75199130431990824</v>
      </c>
    </row>
    <row r="11" spans="1:10" x14ac:dyDescent="0.3">
      <c r="A11" t="s">
        <v>14</v>
      </c>
      <c r="B11">
        <f>MAX(B2:B9)</f>
        <v>36.42</v>
      </c>
      <c r="C11">
        <f t="shared" ref="C11:E11" si="6">MAX(C2:C9)</f>
        <v>35.86397961687468</v>
      </c>
      <c r="D11">
        <f t="shared" si="6"/>
        <v>35.397433861683119</v>
      </c>
      <c r="E11">
        <f t="shared" si="6"/>
        <v>36.154395883287208</v>
      </c>
      <c r="F11">
        <f t="shared" si="0"/>
        <v>35.397433861683119</v>
      </c>
      <c r="G11">
        <f t="shared" si="1"/>
        <v>36.154395883287208</v>
      </c>
      <c r="H11">
        <f t="shared" si="2"/>
        <v>0.75696202160408887</v>
      </c>
      <c r="I11">
        <f t="shared" si="3"/>
        <v>35.805269787281667</v>
      </c>
      <c r="J11">
        <f t="shared" si="4"/>
        <v>-0.61473021271833517</v>
      </c>
    </row>
    <row r="12" spans="1:10" x14ac:dyDescent="0.3">
      <c r="A12" t="s">
        <v>15</v>
      </c>
      <c r="B12">
        <f>B11-B10</f>
        <v>1.1000000000000014</v>
      </c>
      <c r="C12">
        <f t="shared" ref="C12:E12" si="7">C11-C10</f>
        <v>1.2722157785427726</v>
      </c>
      <c r="D12">
        <f t="shared" si="7"/>
        <v>0.80550909282765559</v>
      </c>
      <c r="E12">
        <f t="shared" si="7"/>
        <v>1.6340584034343095</v>
      </c>
      <c r="F12">
        <f t="shared" si="0"/>
        <v>0.80550909282765559</v>
      </c>
      <c r="G12">
        <f t="shared" si="1"/>
        <v>1.6340584034343095</v>
      </c>
      <c r="H12">
        <f t="shared" si="2"/>
        <v>0.82854931060665393</v>
      </c>
      <c r="I12">
        <f t="shared" si="3"/>
        <v>1.2372610916015792</v>
      </c>
      <c r="J12">
        <f t="shared" si="4"/>
        <v>0.13726109160157773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Kate Parker</cp:lastModifiedBy>
  <dcterms:created xsi:type="dcterms:W3CDTF">2021-06-24T19:44:25Z</dcterms:created>
  <dcterms:modified xsi:type="dcterms:W3CDTF">2021-06-25T13:29:17Z</dcterms:modified>
</cp:coreProperties>
</file>