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K:\Kaustubh\Stolt_AutoAllocate\POC March 25\AutoAllocatePOC_March25\"/>
    </mc:Choice>
  </mc:AlternateContent>
  <xr:revisionPtr revIDLastSave="0" documentId="13_ncr:1_{A1B942C2-ED5C-47D3-963F-1A767AB700D2}" xr6:coauthVersionLast="47" xr6:coauthVersionMax="47" xr10:uidLastSave="{00000000-0000-0000-0000-000000000000}"/>
  <bookViews>
    <workbookView xWindow="-110" yWindow="-110" windowWidth="19420" windowHeight="10300" activeTab="4" xr2:uid="{570EAC38-F955-4E46-8D66-789AFC4A347F}"/>
  </bookViews>
  <sheets>
    <sheet name="Main Data" sheetId="2" r:id="rId1"/>
    <sheet name="Shipclass" sheetId="24" r:id="rId2"/>
    <sheet name="Pivot" sheetId="8" r:id="rId3"/>
    <sheet name="Acceptable Tradelanes" sheetId="9" r:id="rId4"/>
    <sheet name="Acceptable Classes" sheetId="10" r:id="rId5"/>
    <sheet name="TL seq" sheetId="17" r:id="rId6"/>
    <sheet name="Commence Region" sheetId="22" r:id="rId7"/>
    <sheet name="Sheet1" sheetId="23" r:id="rId8"/>
    <sheet name="Inter" sheetId="16" state="hidden" r:id="rId9"/>
    <sheet name="LOB wise ships per month" sheetId="20" r:id="rId10"/>
    <sheet name="Distance And Days" sheetId="13" r:id="rId11"/>
    <sheet name="Input from Jelger" sheetId="11" r:id="rId12"/>
    <sheet name="Output Required" sheetId="7" r:id="rId13"/>
    <sheet name="Raw Data" sheetId="1" r:id="rId14"/>
    <sheet name="Distinct fleet" sheetId="5" r:id="rId15"/>
    <sheet name="Start and End Region detailed" sheetId="3" r:id="rId16"/>
    <sheet name="HBR-U breakdown" sheetId="4" r:id="rId17"/>
  </sheets>
  <definedNames>
    <definedName name="_xlnm._FilterDatabase" localSheetId="6" hidden="1">'Commence Region'!$A$1:$F$242</definedName>
    <definedName name="_xlnm._FilterDatabase" localSheetId="9" hidden="1">'LOB wise ships per month'!$A$4:$O$33</definedName>
    <definedName name="_xlnm._FilterDatabase" localSheetId="0" hidden="1">'Main Data'!$A$1:$K$22</definedName>
    <definedName name="_xlnm._FilterDatabase" localSheetId="15" hidden="1">'Start and End Region detailed'!$A$1:$E$92</definedName>
    <definedName name="_xlnm._FilterDatabase" localSheetId="5" hidden="1">'TL seq'!$Q$2:$Y$95</definedName>
    <definedName name="_xlcn.WorksheetConnection_MainDataA1I341" hidden="1">'Main Data'!$A$1:$I$22</definedName>
    <definedName name="_xlcn.WorksheetConnection_StartandEndRegionA1E921" hidden="1">'Start and End Region detailed'!$A$1:$E$92</definedName>
  </definedNames>
  <calcPr calcId="191029"/>
  <pivotCaches>
    <pivotCache cacheId="137" r:id="rId18"/>
    <pivotCache cacheId="138" r:id="rId19"/>
    <pivotCache cacheId="139" r:id="rId20"/>
    <pivotCache cacheId="140" r:id="rId21"/>
    <pivotCache cacheId="141" r:id="rId2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tart and End Region!$A$1:$E$92"/>
          <x15:modelTable id="Range 1" name="Range 1" connection="WorksheetConnection_Main Data!$A$1:$I$3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2" l="1"/>
  <c r="B4" i="22"/>
  <c r="B5" i="22"/>
  <c r="B6" i="22"/>
  <c r="B7" i="22"/>
  <c r="B8" i="22"/>
  <c r="B9" i="22"/>
  <c r="B10" i="22"/>
  <c r="B11" i="22"/>
  <c r="B12" i="22"/>
  <c r="B13" i="22"/>
  <c r="B14" i="22"/>
  <c r="B15"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5" i="22"/>
  <c r="B146" i="22"/>
  <c r="B147" i="22"/>
  <c r="B148" i="22"/>
  <c r="B149" i="22"/>
  <c r="B150" i="22"/>
  <c r="B151" i="22"/>
  <c r="B152" i="22"/>
  <c r="B153" i="22"/>
  <c r="B154" i="22"/>
  <c r="B155" i="22"/>
  <c r="B156" i="22"/>
  <c r="B157" i="22"/>
  <c r="B158" i="22"/>
  <c r="B159" i="22"/>
  <c r="B160" i="22"/>
  <c r="B161" i="22"/>
  <c r="B162" i="22"/>
  <c r="B163" i="22"/>
  <c r="B164" i="22"/>
  <c r="B165" i="22"/>
  <c r="B166" i="22"/>
  <c r="B167" i="22"/>
  <c r="B170" i="22"/>
  <c r="B171" i="22"/>
  <c r="B172" i="22"/>
  <c r="B173" i="22"/>
  <c r="B174" i="22"/>
  <c r="B175" i="22"/>
  <c r="B176" i="22"/>
  <c r="B177" i="22"/>
  <c r="B178" i="22"/>
  <c r="B179" i="22"/>
  <c r="B180" i="22"/>
  <c r="B181" i="22"/>
  <c r="B182" i="22"/>
  <c r="B183" i="22"/>
  <c r="B184" i="22"/>
  <c r="B185" i="22"/>
  <c r="B186" i="22"/>
  <c r="B187" i="22"/>
  <c r="B188" i="22"/>
  <c r="B189" i="22"/>
  <c r="B190" i="22"/>
  <c r="B191" i="22"/>
  <c r="B192" i="22"/>
  <c r="B193" i="22"/>
  <c r="B194" i="22"/>
  <c r="B195" i="22"/>
  <c r="B196" i="22"/>
  <c r="B197" i="22"/>
  <c r="B198" i="22"/>
  <c r="B199" i="22"/>
  <c r="B200" i="22"/>
  <c r="B201" i="22"/>
  <c r="B202" i="22"/>
  <c r="B203" i="22"/>
  <c r="B204" i="22"/>
  <c r="B205" i="22"/>
  <c r="B206" i="22"/>
  <c r="B207" i="22"/>
  <c r="B208"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2" i="22"/>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5" i="20"/>
  <c r="R4" i="17"/>
  <c r="S4" i="17"/>
  <c r="T4" i="17"/>
  <c r="U4" i="17"/>
  <c r="V4" i="17"/>
  <c r="W4" i="17"/>
  <c r="X4" i="17"/>
  <c r="Y4" i="17"/>
  <c r="R5" i="17"/>
  <c r="S5" i="17"/>
  <c r="T5" i="17"/>
  <c r="U5" i="17"/>
  <c r="V5" i="17"/>
  <c r="W5" i="17"/>
  <c r="X5" i="17"/>
  <c r="Y5" i="17"/>
  <c r="R6" i="17"/>
  <c r="S6" i="17"/>
  <c r="T6" i="17"/>
  <c r="U6" i="17"/>
  <c r="V6" i="17"/>
  <c r="W6" i="17"/>
  <c r="X6" i="17"/>
  <c r="Y6" i="17"/>
  <c r="R7" i="17"/>
  <c r="S7" i="17"/>
  <c r="T7" i="17"/>
  <c r="U7" i="17"/>
  <c r="V7" i="17"/>
  <c r="W7" i="17"/>
  <c r="X7" i="17"/>
  <c r="Y7" i="17"/>
  <c r="R8" i="17"/>
  <c r="S8" i="17"/>
  <c r="T8" i="17"/>
  <c r="U8" i="17"/>
  <c r="V8" i="17"/>
  <c r="W8" i="17"/>
  <c r="X8" i="17"/>
  <c r="Y8" i="17"/>
  <c r="R9" i="17"/>
  <c r="S9" i="17"/>
  <c r="T9" i="17"/>
  <c r="U9" i="17"/>
  <c r="V9" i="17"/>
  <c r="W9" i="17"/>
  <c r="X9" i="17"/>
  <c r="Y9" i="17"/>
  <c r="R10" i="17"/>
  <c r="S10" i="17"/>
  <c r="T10" i="17"/>
  <c r="U10" i="17"/>
  <c r="V10" i="17"/>
  <c r="W10" i="17"/>
  <c r="X10" i="17"/>
  <c r="Y10" i="17"/>
  <c r="R11" i="17"/>
  <c r="S11" i="17"/>
  <c r="T11" i="17"/>
  <c r="U11" i="17"/>
  <c r="V11" i="17"/>
  <c r="W11" i="17"/>
  <c r="X11" i="17"/>
  <c r="Y11" i="17"/>
  <c r="R12" i="17"/>
  <c r="S12" i="17"/>
  <c r="T12" i="17"/>
  <c r="U12" i="17"/>
  <c r="V12" i="17"/>
  <c r="W12" i="17"/>
  <c r="X12" i="17"/>
  <c r="Y12" i="17"/>
  <c r="R13" i="17"/>
  <c r="S13" i="17"/>
  <c r="T13" i="17"/>
  <c r="U13" i="17"/>
  <c r="V13" i="17"/>
  <c r="W13" i="17"/>
  <c r="X13" i="17"/>
  <c r="Y13" i="17"/>
  <c r="R14" i="17"/>
  <c r="S14" i="17"/>
  <c r="T14" i="17"/>
  <c r="U14" i="17"/>
  <c r="V14" i="17"/>
  <c r="W14" i="17"/>
  <c r="X14" i="17"/>
  <c r="Y14" i="17"/>
  <c r="R15" i="17"/>
  <c r="S15" i="17"/>
  <c r="T15" i="17"/>
  <c r="U15" i="17"/>
  <c r="V15" i="17"/>
  <c r="W15" i="17"/>
  <c r="X15" i="17"/>
  <c r="Y15" i="17"/>
  <c r="R16" i="17"/>
  <c r="S16" i="17"/>
  <c r="T16" i="17"/>
  <c r="U16" i="17"/>
  <c r="V16" i="17"/>
  <c r="W16" i="17"/>
  <c r="X16" i="17"/>
  <c r="Y16" i="17"/>
  <c r="R17" i="17"/>
  <c r="S17" i="17"/>
  <c r="T17" i="17"/>
  <c r="U17" i="17"/>
  <c r="V17" i="17"/>
  <c r="W17" i="17"/>
  <c r="X17" i="17"/>
  <c r="Y17" i="17"/>
  <c r="R18" i="17"/>
  <c r="S18" i="17"/>
  <c r="T18" i="17"/>
  <c r="U18" i="17"/>
  <c r="V18" i="17"/>
  <c r="W18" i="17"/>
  <c r="X18" i="17"/>
  <c r="Y18" i="17"/>
  <c r="R19" i="17"/>
  <c r="S19" i="17"/>
  <c r="T19" i="17"/>
  <c r="U19" i="17"/>
  <c r="V19" i="17"/>
  <c r="W19" i="17"/>
  <c r="X19" i="17"/>
  <c r="Y19" i="17"/>
  <c r="R20" i="17"/>
  <c r="S20" i="17"/>
  <c r="T20" i="17"/>
  <c r="U20" i="17"/>
  <c r="V20" i="17"/>
  <c r="W20" i="17"/>
  <c r="X20" i="17"/>
  <c r="Y20" i="17"/>
  <c r="R21" i="17"/>
  <c r="S21" i="17"/>
  <c r="T21" i="17"/>
  <c r="U21" i="17"/>
  <c r="V21" i="17"/>
  <c r="W21" i="17"/>
  <c r="X21" i="17"/>
  <c r="Y21" i="17"/>
  <c r="R22" i="17"/>
  <c r="S22" i="17"/>
  <c r="T22" i="17"/>
  <c r="U22" i="17"/>
  <c r="V22" i="17"/>
  <c r="W22" i="17"/>
  <c r="X22" i="17"/>
  <c r="Y22" i="17"/>
  <c r="R23" i="17"/>
  <c r="S23" i="17"/>
  <c r="T23" i="17"/>
  <c r="U23" i="17"/>
  <c r="V23" i="17"/>
  <c r="W23" i="17"/>
  <c r="X23" i="17"/>
  <c r="Y23" i="17"/>
  <c r="R24" i="17"/>
  <c r="S24" i="17"/>
  <c r="T24" i="17"/>
  <c r="U24" i="17"/>
  <c r="V24" i="17"/>
  <c r="W24" i="17"/>
  <c r="X24" i="17"/>
  <c r="Y24" i="17"/>
  <c r="R25" i="17"/>
  <c r="S25" i="17"/>
  <c r="T25" i="17"/>
  <c r="U25" i="17"/>
  <c r="V25" i="17"/>
  <c r="W25" i="17"/>
  <c r="X25" i="17"/>
  <c r="Y25" i="17"/>
  <c r="R26" i="17"/>
  <c r="S26" i="17"/>
  <c r="T26" i="17"/>
  <c r="U26" i="17"/>
  <c r="V26" i="17"/>
  <c r="W26" i="17"/>
  <c r="X26" i="17"/>
  <c r="Y26" i="17"/>
  <c r="R27" i="17"/>
  <c r="S27" i="17"/>
  <c r="T27" i="17"/>
  <c r="U27" i="17"/>
  <c r="V27" i="17"/>
  <c r="W27" i="17"/>
  <c r="X27" i="17"/>
  <c r="Y27" i="17"/>
  <c r="R28" i="17"/>
  <c r="S28" i="17"/>
  <c r="T28" i="17"/>
  <c r="U28" i="17"/>
  <c r="V28" i="17"/>
  <c r="W28" i="17"/>
  <c r="X28" i="17"/>
  <c r="Y28" i="17"/>
  <c r="R29" i="17"/>
  <c r="S29" i="17"/>
  <c r="T29" i="17"/>
  <c r="U29" i="17"/>
  <c r="V29" i="17"/>
  <c r="W29" i="17"/>
  <c r="X29" i="17"/>
  <c r="Y29" i="17"/>
  <c r="R30" i="17"/>
  <c r="S30" i="17"/>
  <c r="T30" i="17"/>
  <c r="U30" i="17"/>
  <c r="V30" i="17"/>
  <c r="W30" i="17"/>
  <c r="X30" i="17"/>
  <c r="Y30" i="17"/>
  <c r="R31" i="17"/>
  <c r="S31" i="17"/>
  <c r="T31" i="17"/>
  <c r="U31" i="17"/>
  <c r="V31" i="17"/>
  <c r="W31" i="17"/>
  <c r="X31" i="17"/>
  <c r="Y31" i="17"/>
  <c r="R32" i="17"/>
  <c r="S32" i="17"/>
  <c r="T32" i="17"/>
  <c r="U32" i="17"/>
  <c r="V32" i="17"/>
  <c r="W32" i="17"/>
  <c r="X32" i="17"/>
  <c r="Y32" i="17"/>
  <c r="R33" i="17"/>
  <c r="S33" i="17"/>
  <c r="T33" i="17"/>
  <c r="U33" i="17"/>
  <c r="V33" i="17"/>
  <c r="W33" i="17"/>
  <c r="X33" i="17"/>
  <c r="Y33" i="17"/>
  <c r="R34" i="17"/>
  <c r="S34" i="17"/>
  <c r="T34" i="17"/>
  <c r="U34" i="17"/>
  <c r="V34" i="17"/>
  <c r="W34" i="17"/>
  <c r="X34" i="17"/>
  <c r="Y34" i="17"/>
  <c r="R35" i="17"/>
  <c r="S35" i="17"/>
  <c r="T35" i="17"/>
  <c r="U35" i="17"/>
  <c r="V35" i="17"/>
  <c r="W35" i="17"/>
  <c r="X35" i="17"/>
  <c r="Y35" i="17"/>
  <c r="R36" i="17"/>
  <c r="S36" i="17"/>
  <c r="T36" i="17"/>
  <c r="U36" i="17"/>
  <c r="V36" i="17"/>
  <c r="W36" i="17"/>
  <c r="X36" i="17"/>
  <c r="Y36" i="17"/>
  <c r="R37" i="17"/>
  <c r="S37" i="17"/>
  <c r="T37" i="17"/>
  <c r="U37" i="17"/>
  <c r="V37" i="17"/>
  <c r="W37" i="17"/>
  <c r="X37" i="17"/>
  <c r="Y37" i="17"/>
  <c r="R38" i="17"/>
  <c r="S38" i="17"/>
  <c r="T38" i="17"/>
  <c r="U38" i="17"/>
  <c r="V38" i="17"/>
  <c r="W38" i="17"/>
  <c r="X38" i="17"/>
  <c r="Y38" i="17"/>
  <c r="R39" i="17"/>
  <c r="S39" i="17"/>
  <c r="T39" i="17"/>
  <c r="U39" i="17"/>
  <c r="V39" i="17"/>
  <c r="W39" i="17"/>
  <c r="X39" i="17"/>
  <c r="Y39" i="17"/>
  <c r="R40" i="17"/>
  <c r="S40" i="17"/>
  <c r="T40" i="17"/>
  <c r="U40" i="17"/>
  <c r="V40" i="17"/>
  <c r="W40" i="17"/>
  <c r="X40" i="17"/>
  <c r="Y40" i="17"/>
  <c r="R41" i="17"/>
  <c r="S41" i="17"/>
  <c r="T41" i="17"/>
  <c r="U41" i="17"/>
  <c r="V41" i="17"/>
  <c r="W41" i="17"/>
  <c r="X41" i="17"/>
  <c r="Y41" i="17"/>
  <c r="R42" i="17"/>
  <c r="S42" i="17"/>
  <c r="T42" i="17"/>
  <c r="U42" i="17"/>
  <c r="V42" i="17"/>
  <c r="W42" i="17"/>
  <c r="X42" i="17"/>
  <c r="Y42" i="17"/>
  <c r="R43" i="17"/>
  <c r="S43" i="17"/>
  <c r="T43" i="17"/>
  <c r="U43" i="17"/>
  <c r="V43" i="17"/>
  <c r="W43" i="17"/>
  <c r="X43" i="17"/>
  <c r="Y43" i="17"/>
  <c r="R44" i="17"/>
  <c r="S44" i="17"/>
  <c r="T44" i="17"/>
  <c r="U44" i="17"/>
  <c r="V44" i="17"/>
  <c r="W44" i="17"/>
  <c r="X44" i="17"/>
  <c r="Y44" i="17"/>
  <c r="R45" i="17"/>
  <c r="S45" i="17"/>
  <c r="T45" i="17"/>
  <c r="U45" i="17"/>
  <c r="V45" i="17"/>
  <c r="W45" i="17"/>
  <c r="X45" i="17"/>
  <c r="Y45" i="17"/>
  <c r="R46" i="17"/>
  <c r="S46" i="17"/>
  <c r="T46" i="17"/>
  <c r="U46" i="17"/>
  <c r="V46" i="17"/>
  <c r="W46" i="17"/>
  <c r="X46" i="17"/>
  <c r="Y46" i="17"/>
  <c r="R47" i="17"/>
  <c r="S47" i="17"/>
  <c r="T47" i="17"/>
  <c r="U47" i="17"/>
  <c r="V47" i="17"/>
  <c r="W47" i="17"/>
  <c r="X47" i="17"/>
  <c r="Y47" i="17"/>
  <c r="R48" i="17"/>
  <c r="S48" i="17"/>
  <c r="T48" i="17"/>
  <c r="U48" i="17"/>
  <c r="V48" i="17"/>
  <c r="W48" i="17"/>
  <c r="X48" i="17"/>
  <c r="Y48" i="17"/>
  <c r="R49" i="17"/>
  <c r="S49" i="17"/>
  <c r="T49" i="17"/>
  <c r="U49" i="17"/>
  <c r="V49" i="17"/>
  <c r="W49" i="17"/>
  <c r="X49" i="17"/>
  <c r="Y49" i="17"/>
  <c r="R50" i="17"/>
  <c r="S50" i="17"/>
  <c r="T50" i="17"/>
  <c r="U50" i="17"/>
  <c r="V50" i="17"/>
  <c r="W50" i="17"/>
  <c r="X50" i="17"/>
  <c r="Y50" i="17"/>
  <c r="R51" i="17"/>
  <c r="S51" i="17"/>
  <c r="T51" i="17"/>
  <c r="U51" i="17"/>
  <c r="V51" i="17"/>
  <c r="W51" i="17"/>
  <c r="X51" i="17"/>
  <c r="Y51" i="17"/>
  <c r="R52" i="17"/>
  <c r="S52" i="17"/>
  <c r="T52" i="17"/>
  <c r="U52" i="17"/>
  <c r="V52" i="17"/>
  <c r="W52" i="17"/>
  <c r="X52" i="17"/>
  <c r="Y52" i="17"/>
  <c r="R53" i="17"/>
  <c r="S53" i="17"/>
  <c r="T53" i="17"/>
  <c r="U53" i="17"/>
  <c r="V53" i="17"/>
  <c r="W53" i="17"/>
  <c r="X53" i="17"/>
  <c r="Y53" i="17"/>
  <c r="R54" i="17"/>
  <c r="S54" i="17"/>
  <c r="T54" i="17"/>
  <c r="U54" i="17"/>
  <c r="V54" i="17"/>
  <c r="W54" i="17"/>
  <c r="X54" i="17"/>
  <c r="Y54" i="17"/>
  <c r="R55" i="17"/>
  <c r="S55" i="17"/>
  <c r="T55" i="17"/>
  <c r="U55" i="17"/>
  <c r="V55" i="17"/>
  <c r="W55" i="17"/>
  <c r="X55" i="17"/>
  <c r="Y55" i="17"/>
  <c r="R56" i="17"/>
  <c r="S56" i="17"/>
  <c r="T56" i="17"/>
  <c r="U56" i="17"/>
  <c r="V56" i="17"/>
  <c r="W56" i="17"/>
  <c r="X56" i="17"/>
  <c r="Y56" i="17"/>
  <c r="R57" i="17"/>
  <c r="S57" i="17"/>
  <c r="T57" i="17"/>
  <c r="U57" i="17"/>
  <c r="V57" i="17"/>
  <c r="W57" i="17"/>
  <c r="X57" i="17"/>
  <c r="Y57" i="17"/>
  <c r="R58" i="17"/>
  <c r="S58" i="17"/>
  <c r="T58" i="17"/>
  <c r="U58" i="17"/>
  <c r="V58" i="17"/>
  <c r="W58" i="17"/>
  <c r="X58" i="17"/>
  <c r="Y58" i="17"/>
  <c r="R59" i="17"/>
  <c r="S59" i="17"/>
  <c r="T59" i="17"/>
  <c r="U59" i="17"/>
  <c r="V59" i="17"/>
  <c r="W59" i="17"/>
  <c r="X59" i="17"/>
  <c r="Y59" i="17"/>
  <c r="R60" i="17"/>
  <c r="S60" i="17"/>
  <c r="T60" i="17"/>
  <c r="U60" i="17"/>
  <c r="V60" i="17"/>
  <c r="W60" i="17"/>
  <c r="X60" i="17"/>
  <c r="Y60" i="17"/>
  <c r="R61" i="17"/>
  <c r="S61" i="17"/>
  <c r="T61" i="17"/>
  <c r="U61" i="17"/>
  <c r="V61" i="17"/>
  <c r="W61" i="17"/>
  <c r="X61" i="17"/>
  <c r="Y61" i="17"/>
  <c r="R62" i="17"/>
  <c r="S62" i="17"/>
  <c r="T62" i="17"/>
  <c r="U62" i="17"/>
  <c r="V62" i="17"/>
  <c r="W62" i="17"/>
  <c r="X62" i="17"/>
  <c r="Y62" i="17"/>
  <c r="R63" i="17"/>
  <c r="S63" i="17"/>
  <c r="T63" i="17"/>
  <c r="U63" i="17"/>
  <c r="V63" i="17"/>
  <c r="W63" i="17"/>
  <c r="X63" i="17"/>
  <c r="Y63" i="17"/>
  <c r="R64" i="17"/>
  <c r="S64" i="17"/>
  <c r="T64" i="17"/>
  <c r="U64" i="17"/>
  <c r="V64" i="17"/>
  <c r="W64" i="17"/>
  <c r="X64" i="17"/>
  <c r="Y64" i="17"/>
  <c r="R65" i="17"/>
  <c r="S65" i="17"/>
  <c r="T65" i="17"/>
  <c r="U65" i="17"/>
  <c r="V65" i="17"/>
  <c r="W65" i="17"/>
  <c r="X65" i="17"/>
  <c r="Y65" i="17"/>
  <c r="R66" i="17"/>
  <c r="S66" i="17"/>
  <c r="T66" i="17"/>
  <c r="U66" i="17"/>
  <c r="V66" i="17"/>
  <c r="W66" i="17"/>
  <c r="X66" i="17"/>
  <c r="Y66" i="17"/>
  <c r="R67" i="17"/>
  <c r="S67" i="17"/>
  <c r="T67" i="17"/>
  <c r="U67" i="17"/>
  <c r="V67" i="17"/>
  <c r="W67" i="17"/>
  <c r="X67" i="17"/>
  <c r="Y67" i="17"/>
  <c r="R68" i="17"/>
  <c r="S68" i="17"/>
  <c r="T68" i="17"/>
  <c r="U68" i="17"/>
  <c r="V68" i="17"/>
  <c r="W68" i="17"/>
  <c r="X68" i="17"/>
  <c r="Y68" i="17"/>
  <c r="R69" i="17"/>
  <c r="S69" i="17"/>
  <c r="T69" i="17"/>
  <c r="U69" i="17"/>
  <c r="V69" i="17"/>
  <c r="W69" i="17"/>
  <c r="X69" i="17"/>
  <c r="Y69" i="17"/>
  <c r="R70" i="17"/>
  <c r="S70" i="17"/>
  <c r="T70" i="17"/>
  <c r="U70" i="17"/>
  <c r="V70" i="17"/>
  <c r="W70" i="17"/>
  <c r="X70" i="17"/>
  <c r="Y70" i="17"/>
  <c r="R71" i="17"/>
  <c r="S71" i="17"/>
  <c r="T71" i="17"/>
  <c r="U71" i="17"/>
  <c r="V71" i="17"/>
  <c r="W71" i="17"/>
  <c r="X71" i="17"/>
  <c r="Y71" i="17"/>
  <c r="R72" i="17"/>
  <c r="S72" i="17"/>
  <c r="T72" i="17"/>
  <c r="U72" i="17"/>
  <c r="V72" i="17"/>
  <c r="W72" i="17"/>
  <c r="X72" i="17"/>
  <c r="Y72" i="17"/>
  <c r="R73" i="17"/>
  <c r="S73" i="17"/>
  <c r="T73" i="17"/>
  <c r="U73" i="17"/>
  <c r="V73" i="17"/>
  <c r="W73" i="17"/>
  <c r="X73" i="17"/>
  <c r="Y73" i="17"/>
  <c r="R74" i="17"/>
  <c r="S74" i="17"/>
  <c r="T74" i="17"/>
  <c r="U74" i="17"/>
  <c r="V74" i="17"/>
  <c r="W74" i="17"/>
  <c r="X74" i="17"/>
  <c r="Y74" i="17"/>
  <c r="R75" i="17"/>
  <c r="S75" i="17"/>
  <c r="T75" i="17"/>
  <c r="U75" i="17"/>
  <c r="V75" i="17"/>
  <c r="W75" i="17"/>
  <c r="X75" i="17"/>
  <c r="Y75" i="17"/>
  <c r="R76" i="17"/>
  <c r="S76" i="17"/>
  <c r="T76" i="17"/>
  <c r="U76" i="17"/>
  <c r="V76" i="17"/>
  <c r="W76" i="17"/>
  <c r="X76" i="17"/>
  <c r="Y76" i="17"/>
  <c r="R77" i="17"/>
  <c r="S77" i="17"/>
  <c r="T77" i="17"/>
  <c r="U77" i="17"/>
  <c r="V77" i="17"/>
  <c r="W77" i="17"/>
  <c r="X77" i="17"/>
  <c r="Y77" i="17"/>
  <c r="R78" i="17"/>
  <c r="S78" i="17"/>
  <c r="T78" i="17"/>
  <c r="U78" i="17"/>
  <c r="V78" i="17"/>
  <c r="W78" i="17"/>
  <c r="X78" i="17"/>
  <c r="Y78" i="17"/>
  <c r="R79" i="17"/>
  <c r="S79" i="17"/>
  <c r="T79" i="17"/>
  <c r="U79" i="17"/>
  <c r="V79" i="17"/>
  <c r="W79" i="17"/>
  <c r="X79" i="17"/>
  <c r="Y79" i="17"/>
  <c r="R80" i="17"/>
  <c r="S80" i="17"/>
  <c r="T80" i="17"/>
  <c r="U80" i="17"/>
  <c r="V80" i="17"/>
  <c r="W80" i="17"/>
  <c r="X80" i="17"/>
  <c r="Y80" i="17"/>
  <c r="R81" i="17"/>
  <c r="S81" i="17"/>
  <c r="T81" i="17"/>
  <c r="U81" i="17"/>
  <c r="V81" i="17"/>
  <c r="W81" i="17"/>
  <c r="X81" i="17"/>
  <c r="Y81" i="17"/>
  <c r="R82" i="17"/>
  <c r="S82" i="17"/>
  <c r="T82" i="17"/>
  <c r="U82" i="17"/>
  <c r="V82" i="17"/>
  <c r="W82" i="17"/>
  <c r="X82" i="17"/>
  <c r="Y82" i="17"/>
  <c r="R83" i="17"/>
  <c r="S83" i="17"/>
  <c r="T83" i="17"/>
  <c r="U83" i="17"/>
  <c r="V83" i="17"/>
  <c r="W83" i="17"/>
  <c r="X83" i="17"/>
  <c r="Y83" i="17"/>
  <c r="R84" i="17"/>
  <c r="S84" i="17"/>
  <c r="T84" i="17"/>
  <c r="U84" i="17"/>
  <c r="V84" i="17"/>
  <c r="W84" i="17"/>
  <c r="X84" i="17"/>
  <c r="Y84" i="17"/>
  <c r="R85" i="17"/>
  <c r="S85" i="17"/>
  <c r="T85" i="17"/>
  <c r="U85" i="17"/>
  <c r="V85" i="17"/>
  <c r="W85" i="17"/>
  <c r="X85" i="17"/>
  <c r="Y85" i="17"/>
  <c r="R86" i="17"/>
  <c r="S86" i="17"/>
  <c r="T86" i="17"/>
  <c r="U86" i="17"/>
  <c r="V86" i="17"/>
  <c r="W86" i="17"/>
  <c r="X86" i="17"/>
  <c r="Y86" i="17"/>
  <c r="R87" i="17"/>
  <c r="S87" i="17"/>
  <c r="T87" i="17"/>
  <c r="U87" i="17"/>
  <c r="V87" i="17"/>
  <c r="W87" i="17"/>
  <c r="X87" i="17"/>
  <c r="Y87" i="17"/>
  <c r="R88" i="17"/>
  <c r="S88" i="17"/>
  <c r="T88" i="17"/>
  <c r="U88" i="17"/>
  <c r="V88" i="17"/>
  <c r="W88" i="17"/>
  <c r="X88" i="17"/>
  <c r="Y88" i="17"/>
  <c r="R89" i="17"/>
  <c r="S89" i="17"/>
  <c r="T89" i="17"/>
  <c r="U89" i="17"/>
  <c r="V89" i="17"/>
  <c r="W89" i="17"/>
  <c r="X89" i="17"/>
  <c r="Y89" i="17"/>
  <c r="R90" i="17"/>
  <c r="S90" i="17"/>
  <c r="T90" i="17"/>
  <c r="U90" i="17"/>
  <c r="V90" i="17"/>
  <c r="W90" i="17"/>
  <c r="X90" i="17"/>
  <c r="Y90" i="17"/>
  <c r="R91" i="17"/>
  <c r="S91" i="17"/>
  <c r="T91" i="17"/>
  <c r="U91" i="17"/>
  <c r="V91" i="17"/>
  <c r="W91" i="17"/>
  <c r="X91" i="17"/>
  <c r="Y91" i="17"/>
  <c r="R92" i="17"/>
  <c r="S92" i="17"/>
  <c r="T92" i="17"/>
  <c r="U92" i="17"/>
  <c r="V92" i="17"/>
  <c r="W92" i="17"/>
  <c r="X92" i="17"/>
  <c r="Y92" i="17"/>
  <c r="R93" i="17"/>
  <c r="S93" i="17"/>
  <c r="T93" i="17"/>
  <c r="U93" i="17"/>
  <c r="V93" i="17"/>
  <c r="W93" i="17"/>
  <c r="X93" i="17"/>
  <c r="Y93" i="17"/>
  <c r="R94" i="17"/>
  <c r="S94" i="17"/>
  <c r="T94" i="17"/>
  <c r="U94" i="17"/>
  <c r="V94" i="17"/>
  <c r="W94" i="17"/>
  <c r="X94" i="17"/>
  <c r="Y94" i="17"/>
  <c r="R95" i="17"/>
  <c r="S95" i="17"/>
  <c r="T95" i="17"/>
  <c r="U95" i="17"/>
  <c r="V95" i="17"/>
  <c r="W95" i="17"/>
  <c r="X95" i="17"/>
  <c r="Y95" i="17"/>
  <c r="S3" i="17"/>
  <c r="T3" i="17"/>
  <c r="U3" i="17"/>
  <c r="V3" i="17"/>
  <c r="W3" i="17"/>
  <c r="X3" i="17"/>
  <c r="Y3" i="17"/>
  <c r="R3" i="17"/>
  <c r="J22" i="2"/>
  <c r="K22" i="2" s="1"/>
  <c r="L22" i="2" s="1"/>
  <c r="J21" i="2"/>
  <c r="K21" i="2" s="1"/>
  <c r="L21" i="2" s="1"/>
  <c r="J20" i="2"/>
  <c r="K20" i="2" s="1"/>
  <c r="L20" i="2" s="1"/>
  <c r="J18" i="2"/>
  <c r="K18" i="2" s="1"/>
  <c r="L18" i="2" s="1"/>
  <c r="J17" i="2"/>
  <c r="K17" i="2" s="1"/>
  <c r="L17" i="2" s="1"/>
  <c r="J16" i="2"/>
  <c r="K16" i="2" s="1"/>
  <c r="L16" i="2" s="1"/>
  <c r="J15" i="2"/>
  <c r="K15" i="2" s="1"/>
  <c r="L15" i="2" s="1"/>
  <c r="J14" i="2"/>
  <c r="K14" i="2" s="1"/>
  <c r="L14" i="2" s="1"/>
  <c r="J13" i="2"/>
  <c r="K13" i="2" s="1"/>
  <c r="L13" i="2" s="1"/>
  <c r="J12" i="2"/>
  <c r="K12" i="2" s="1"/>
  <c r="L12" i="2" s="1"/>
  <c r="J11" i="2"/>
  <c r="K11" i="2" s="1"/>
  <c r="L11" i="2" s="1"/>
  <c r="J10" i="2"/>
  <c r="K10" i="2" s="1"/>
  <c r="L10" i="2" s="1"/>
  <c r="J9" i="2"/>
  <c r="K9" i="2" s="1"/>
  <c r="L9" i="2" s="1"/>
  <c r="J8" i="2"/>
  <c r="K8" i="2" s="1"/>
  <c r="L8" i="2" s="1"/>
  <c r="J7" i="2"/>
  <c r="K7" i="2" s="1"/>
  <c r="L7" i="2" s="1"/>
  <c r="J6" i="2"/>
  <c r="K6" i="2" s="1"/>
  <c r="L6" i="2" s="1"/>
  <c r="J5" i="2"/>
  <c r="K5" i="2" s="1"/>
  <c r="L5" i="2" s="1"/>
  <c r="J4" i="2"/>
  <c r="K4" i="2" s="1"/>
  <c r="L4" i="2" s="1"/>
  <c r="J3" i="2"/>
  <c r="K3" i="2" s="1"/>
  <c r="L3" i="2" s="1"/>
  <c r="J2" i="2"/>
  <c r="K2" i="2" s="1"/>
  <c r="L2" i="2" s="1"/>
  <c r="J11" i="17" l="1"/>
  <c r="L33" i="17"/>
  <c r="M29" i="17"/>
  <c r="F12" i="17"/>
  <c r="F3" i="17"/>
  <c r="N3" i="17"/>
  <c r="J4" i="17"/>
  <c r="F5" i="17"/>
  <c r="N5" i="17"/>
  <c r="J6" i="17"/>
  <c r="F7" i="17"/>
  <c r="N7" i="17"/>
  <c r="J8" i="17"/>
  <c r="F9" i="17"/>
  <c r="N9" i="17"/>
  <c r="J10" i="17"/>
  <c r="F11" i="17"/>
  <c r="N11" i="17"/>
  <c r="J12" i="17"/>
  <c r="F13" i="17"/>
  <c r="N13" i="17"/>
  <c r="J14" i="17"/>
  <c r="F15" i="17"/>
  <c r="N15" i="17"/>
  <c r="J16" i="17"/>
  <c r="F17" i="17"/>
  <c r="C18" i="17"/>
  <c r="M18" i="17"/>
  <c r="J19" i="17"/>
  <c r="G20" i="17"/>
  <c r="D21" i="17"/>
  <c r="M21" i="17"/>
  <c r="J22" i="17"/>
  <c r="G23" i="17"/>
  <c r="E24" i="17"/>
  <c r="C25" i="17"/>
  <c r="M25" i="17"/>
  <c r="K26" i="17"/>
  <c r="K27" i="17"/>
  <c r="I28" i="17"/>
  <c r="K29" i="17"/>
  <c r="J30" i="17"/>
  <c r="N31" i="17"/>
  <c r="N10" i="17"/>
  <c r="G3" i="17"/>
  <c r="C4" i="17"/>
  <c r="K4" i="17"/>
  <c r="G5" i="17"/>
  <c r="C6" i="17"/>
  <c r="K6" i="17"/>
  <c r="G7" i="17"/>
  <c r="C8" i="17"/>
  <c r="K8" i="17"/>
  <c r="G9" i="17"/>
  <c r="C10" i="17"/>
  <c r="K10" i="17"/>
  <c r="G11" i="17"/>
  <c r="C12" i="17"/>
  <c r="K12" i="17"/>
  <c r="G13" i="17"/>
  <c r="C14" i="17"/>
  <c r="K14" i="17"/>
  <c r="G15" i="17"/>
  <c r="C16" i="17"/>
  <c r="K16" i="17"/>
  <c r="G17" i="17"/>
  <c r="E18" i="17"/>
  <c r="N18" i="17"/>
  <c r="K19" i="17"/>
  <c r="H20" i="17"/>
  <c r="E21" i="17"/>
  <c r="N21" i="17"/>
  <c r="K22" i="17"/>
  <c r="I23" i="17"/>
  <c r="F24" i="17"/>
  <c r="D25" i="17"/>
  <c r="N25" i="17"/>
  <c r="N26" i="17"/>
  <c r="L27" i="17"/>
  <c r="J28" i="17"/>
  <c r="L29" i="17"/>
  <c r="C31" i="17"/>
  <c r="G32" i="17"/>
  <c r="D31" i="17"/>
  <c r="H32" i="17"/>
  <c r="J3" i="17"/>
  <c r="F4" i="17"/>
  <c r="N4" i="17"/>
  <c r="J5" i="17"/>
  <c r="N6" i="17"/>
  <c r="N8" i="17"/>
  <c r="F10" i="17"/>
  <c r="H3" i="17"/>
  <c r="D4" i="17"/>
  <c r="L4" i="17"/>
  <c r="H5" i="17"/>
  <c r="D6" i="17"/>
  <c r="L6" i="17"/>
  <c r="H7" i="17"/>
  <c r="D8" i="17"/>
  <c r="L8" i="17"/>
  <c r="H9" i="17"/>
  <c r="D10" i="17"/>
  <c r="L10" i="17"/>
  <c r="H11" i="17"/>
  <c r="D12" i="17"/>
  <c r="L12" i="17"/>
  <c r="H13" i="17"/>
  <c r="D14" i="17"/>
  <c r="L14" i="17"/>
  <c r="H15" i="17"/>
  <c r="D16" i="17"/>
  <c r="L16" i="17"/>
  <c r="I17" i="17"/>
  <c r="F18" i="17"/>
  <c r="C19" i="17"/>
  <c r="L19" i="17"/>
  <c r="I20" i="17"/>
  <c r="F21" i="17"/>
  <c r="C22" i="17"/>
  <c r="M22" i="17"/>
  <c r="J23" i="17"/>
  <c r="G24" i="17"/>
  <c r="E25" i="17"/>
  <c r="C26" i="17"/>
  <c r="C27" i="17"/>
  <c r="M27" i="17"/>
  <c r="K28" i="17"/>
  <c r="I3" i="17"/>
  <c r="E4" i="17"/>
  <c r="M4" i="17"/>
  <c r="I5" i="17"/>
  <c r="E6" i="17"/>
  <c r="M6" i="17"/>
  <c r="I7" i="17"/>
  <c r="E8" i="17"/>
  <c r="M8" i="17"/>
  <c r="I9" i="17"/>
  <c r="E10" i="17"/>
  <c r="M10" i="17"/>
  <c r="I11" i="17"/>
  <c r="E12" i="17"/>
  <c r="M12" i="17"/>
  <c r="I13" i="17"/>
  <c r="E14" i="17"/>
  <c r="M14" i="17"/>
  <c r="I15" i="17"/>
  <c r="E16" i="17"/>
  <c r="M16" i="17"/>
  <c r="J17" i="17"/>
  <c r="G18" i="17"/>
  <c r="D19" i="17"/>
  <c r="M19" i="17"/>
  <c r="J20" i="17"/>
  <c r="G21" i="17"/>
  <c r="E22" i="17"/>
  <c r="N22" i="17"/>
  <c r="K23" i="17"/>
  <c r="H24" i="17"/>
  <c r="F25" i="17"/>
  <c r="F26" i="17"/>
  <c r="D27" i="17"/>
  <c r="N27" i="17"/>
  <c r="C29" i="17"/>
  <c r="N29" i="17"/>
  <c r="E31" i="17"/>
  <c r="I32" i="17"/>
  <c r="F6" i="17"/>
  <c r="J7" i="17"/>
  <c r="F8" i="17"/>
  <c r="J9" i="17"/>
  <c r="N12" i="17"/>
  <c r="J13" i="17"/>
  <c r="F14" i="17"/>
  <c r="N14" i="17"/>
  <c r="J15" i="17"/>
  <c r="F16" i="17"/>
  <c r="N16" i="17"/>
  <c r="K17" i="17"/>
  <c r="H18" i="17"/>
  <c r="E19" i="17"/>
  <c r="N19" i="17"/>
  <c r="K20" i="17"/>
  <c r="I21" i="17"/>
  <c r="F22" i="17"/>
  <c r="C23" i="17"/>
  <c r="L23" i="17"/>
  <c r="I24" i="17"/>
  <c r="G25" i="17"/>
  <c r="G26" i="17"/>
  <c r="E27" i="17"/>
  <c r="C28" i="17"/>
  <c r="D29" i="17"/>
  <c r="C30" i="17"/>
  <c r="F31" i="17"/>
  <c r="D33" i="17"/>
  <c r="C3" i="17"/>
  <c r="K3" i="17"/>
  <c r="G4" i="17"/>
  <c r="C5" i="17"/>
  <c r="K5" i="17"/>
  <c r="G6" i="17"/>
  <c r="C7" i="17"/>
  <c r="K7" i="17"/>
  <c r="G8" i="17"/>
  <c r="C9" i="17"/>
  <c r="K9" i="17"/>
  <c r="G10" i="17"/>
  <c r="C11" i="17"/>
  <c r="K11" i="17"/>
  <c r="G12" i="17"/>
  <c r="C13" i="17"/>
  <c r="K13" i="17"/>
  <c r="G14" i="17"/>
  <c r="C15" i="17"/>
  <c r="K15" i="17"/>
  <c r="G16" i="17"/>
  <c r="C17" i="17"/>
  <c r="L17" i="17"/>
  <c r="I18" i="17"/>
  <c r="F19" i="17"/>
  <c r="C20" i="17"/>
  <c r="M20" i="17"/>
  <c r="J21" i="17"/>
  <c r="G22" i="17"/>
  <c r="D23" i="17"/>
  <c r="M23" i="17"/>
  <c r="J24" i="17"/>
  <c r="J25" i="17"/>
  <c r="H26" i="17"/>
  <c r="F27" i="17"/>
  <c r="F28" i="17"/>
  <c r="E29" i="17"/>
  <c r="G30" i="17"/>
  <c r="K31" i="17"/>
  <c r="G114" i="17"/>
  <c r="K113" i="17"/>
  <c r="C113" i="17"/>
  <c r="G112" i="17"/>
  <c r="K111" i="17"/>
  <c r="C111" i="17"/>
  <c r="G110" i="17"/>
  <c r="K109" i="17"/>
  <c r="C109" i="17"/>
  <c r="G108" i="17"/>
  <c r="K107" i="17"/>
  <c r="C107" i="17"/>
  <c r="G106" i="17"/>
  <c r="K105" i="17"/>
  <c r="C105" i="17"/>
  <c r="G104" i="17"/>
  <c r="K103" i="17"/>
  <c r="C103" i="17"/>
  <c r="G102" i="17"/>
  <c r="K101" i="17"/>
  <c r="C101" i="17"/>
  <c r="G100" i="17"/>
  <c r="K99" i="17"/>
  <c r="C99" i="17"/>
  <c r="G98" i="17"/>
  <c r="K97" i="17"/>
  <c r="C97" i="17"/>
  <c r="G96" i="17"/>
  <c r="K95" i="17"/>
  <c r="C95" i="17"/>
  <c r="G94" i="17"/>
  <c r="K93" i="17"/>
  <c r="C93" i="17"/>
  <c r="G92" i="17"/>
  <c r="K91" i="17"/>
  <c r="C91" i="17"/>
  <c r="G90" i="17"/>
  <c r="K89" i="17"/>
  <c r="C89" i="17"/>
  <c r="G88" i="17"/>
  <c r="K87" i="17"/>
  <c r="C87" i="17"/>
  <c r="G86" i="17"/>
  <c r="K85" i="17"/>
  <c r="C85" i="17"/>
  <c r="G84" i="17"/>
  <c r="K83" i="17"/>
  <c r="C83" i="17"/>
  <c r="G82" i="17"/>
  <c r="K81" i="17"/>
  <c r="C81" i="17"/>
  <c r="G80" i="17"/>
  <c r="K79" i="17"/>
  <c r="C79" i="17"/>
  <c r="G78" i="17"/>
  <c r="K77" i="17"/>
  <c r="C77" i="17"/>
  <c r="G76" i="17"/>
  <c r="K75" i="17"/>
  <c r="C75" i="17"/>
  <c r="G74" i="17"/>
  <c r="K73" i="17"/>
  <c r="C73" i="17"/>
  <c r="G72" i="17"/>
  <c r="K71" i="17"/>
  <c r="C71" i="17"/>
  <c r="G70" i="17"/>
  <c r="K69" i="17"/>
  <c r="C69" i="17"/>
  <c r="G68" i="17"/>
  <c r="K67" i="17"/>
  <c r="C67" i="17"/>
  <c r="G66" i="17"/>
  <c r="K65" i="17"/>
  <c r="C65" i="17"/>
  <c r="G64" i="17"/>
  <c r="K63" i="17"/>
  <c r="C63" i="17"/>
  <c r="G62" i="17"/>
  <c r="K61" i="17"/>
  <c r="C61" i="17"/>
  <c r="G60" i="17"/>
  <c r="K59" i="17"/>
  <c r="C59" i="17"/>
  <c r="G58" i="17"/>
  <c r="N114" i="17"/>
  <c r="F114" i="17"/>
  <c r="J113" i="17"/>
  <c r="N112" i="17"/>
  <c r="F112" i="17"/>
  <c r="J111" i="17"/>
  <c r="N110" i="17"/>
  <c r="F110" i="17"/>
  <c r="J109" i="17"/>
  <c r="N108" i="17"/>
  <c r="F108" i="17"/>
  <c r="J107" i="17"/>
  <c r="N106" i="17"/>
  <c r="F106" i="17"/>
  <c r="J105" i="17"/>
  <c r="N104" i="17"/>
  <c r="F104" i="17"/>
  <c r="J103" i="17"/>
  <c r="N102" i="17"/>
  <c r="F102" i="17"/>
  <c r="J101" i="17"/>
  <c r="N100" i="17"/>
  <c r="F100" i="17"/>
  <c r="J99" i="17"/>
  <c r="N98" i="17"/>
  <c r="F98" i="17"/>
  <c r="J97" i="17"/>
  <c r="N96" i="17"/>
  <c r="F96" i="17"/>
  <c r="J95" i="17"/>
  <c r="N94" i="17"/>
  <c r="F94" i="17"/>
  <c r="J93" i="17"/>
  <c r="N92" i="17"/>
  <c r="F92" i="17"/>
  <c r="J91" i="17"/>
  <c r="N90" i="17"/>
  <c r="F90" i="17"/>
  <c r="J89" i="17"/>
  <c r="N88" i="17"/>
  <c r="F88" i="17"/>
  <c r="J87" i="17"/>
  <c r="N86" i="17"/>
  <c r="F86" i="17"/>
  <c r="J85" i="17"/>
  <c r="N84" i="17"/>
  <c r="F84" i="17"/>
  <c r="J83" i="17"/>
  <c r="N82" i="17"/>
  <c r="F82" i="17"/>
  <c r="J81" i="17"/>
  <c r="N80" i="17"/>
  <c r="F80" i="17"/>
  <c r="J79" i="17"/>
  <c r="N78" i="17"/>
  <c r="F78" i="17"/>
  <c r="J77" i="17"/>
  <c r="N76" i="17"/>
  <c r="F76" i="17"/>
  <c r="J75" i="17"/>
  <c r="N74" i="17"/>
  <c r="F74" i="17"/>
  <c r="J73" i="17"/>
  <c r="N72" i="17"/>
  <c r="F72" i="17"/>
  <c r="J71" i="17"/>
  <c r="N70" i="17"/>
  <c r="F70" i="17"/>
  <c r="J69" i="17"/>
  <c r="N68" i="17"/>
  <c r="F68" i="17"/>
  <c r="J67" i="17"/>
  <c r="N66" i="17"/>
  <c r="F66" i="17"/>
  <c r="J65" i="17"/>
  <c r="N64" i="17"/>
  <c r="F64" i="17"/>
  <c r="J63" i="17"/>
  <c r="N62" i="17"/>
  <c r="F62" i="17"/>
  <c r="J61" i="17"/>
  <c r="N60" i="17"/>
  <c r="F60" i="17"/>
  <c r="M114" i="17"/>
  <c r="E114" i="17"/>
  <c r="I113" i="17"/>
  <c r="M112" i="17"/>
  <c r="E112" i="17"/>
  <c r="I111" i="17"/>
  <c r="M110" i="17"/>
  <c r="E110" i="17"/>
  <c r="I109" i="17"/>
  <c r="M108" i="17"/>
  <c r="E108" i="17"/>
  <c r="I107" i="17"/>
  <c r="M106" i="17"/>
  <c r="E106" i="17"/>
  <c r="I105" i="17"/>
  <c r="M104" i="17"/>
  <c r="E104" i="17"/>
  <c r="I103" i="17"/>
  <c r="M102" i="17"/>
  <c r="E102" i="17"/>
  <c r="I101" i="17"/>
  <c r="M100" i="17"/>
  <c r="E100" i="17"/>
  <c r="I99" i="17"/>
  <c r="M98" i="17"/>
  <c r="E98" i="17"/>
  <c r="I97" i="17"/>
  <c r="M96" i="17"/>
  <c r="E96" i="17"/>
  <c r="I95" i="17"/>
  <c r="M94" i="17"/>
  <c r="E94" i="17"/>
  <c r="I93" i="17"/>
  <c r="M92" i="17"/>
  <c r="E92" i="17"/>
  <c r="I91" i="17"/>
  <c r="M90" i="17"/>
  <c r="E90" i="17"/>
  <c r="I89" i="17"/>
  <c r="M88" i="17"/>
  <c r="E88" i="17"/>
  <c r="I87" i="17"/>
  <c r="M86" i="17"/>
  <c r="E86" i="17"/>
  <c r="I85" i="17"/>
  <c r="M84" i="17"/>
  <c r="E84" i="17"/>
  <c r="I83" i="17"/>
  <c r="M82" i="17"/>
  <c r="E82" i="17"/>
  <c r="I81" i="17"/>
  <c r="M80" i="17"/>
  <c r="E80" i="17"/>
  <c r="I79" i="17"/>
  <c r="M78" i="17"/>
  <c r="E78" i="17"/>
  <c r="I77" i="17"/>
  <c r="M76" i="17"/>
  <c r="E76" i="17"/>
  <c r="I75" i="17"/>
  <c r="M74" i="17"/>
  <c r="E74" i="17"/>
  <c r="I73" i="17"/>
  <c r="M72" i="17"/>
  <c r="E72" i="17"/>
  <c r="I71" i="17"/>
  <c r="M70" i="17"/>
  <c r="E70" i="17"/>
  <c r="I69" i="17"/>
  <c r="M68" i="17"/>
  <c r="E68" i="17"/>
  <c r="I67" i="17"/>
  <c r="M66" i="17"/>
  <c r="E66" i="17"/>
  <c r="I65" i="17"/>
  <c r="M64" i="17"/>
  <c r="E64" i="17"/>
  <c r="I63" i="17"/>
  <c r="M62" i="17"/>
  <c r="E62" i="17"/>
  <c r="I61" i="17"/>
  <c r="M60" i="17"/>
  <c r="E60" i="17"/>
  <c r="L114" i="17"/>
  <c r="D114" i="17"/>
  <c r="H113" i="17"/>
  <c r="L112" i="17"/>
  <c r="D112" i="17"/>
  <c r="H111" i="17"/>
  <c r="L110" i="17"/>
  <c r="D110" i="17"/>
  <c r="H109" i="17"/>
  <c r="L108" i="17"/>
  <c r="D108" i="17"/>
  <c r="H107" i="17"/>
  <c r="L106" i="17"/>
  <c r="D106" i="17"/>
  <c r="H105" i="17"/>
  <c r="L104" i="17"/>
  <c r="D104" i="17"/>
  <c r="H103" i="17"/>
  <c r="L102" i="17"/>
  <c r="D102" i="17"/>
  <c r="H101" i="17"/>
  <c r="L100" i="17"/>
  <c r="D100" i="17"/>
  <c r="H99" i="17"/>
  <c r="L98" i="17"/>
  <c r="D98" i="17"/>
  <c r="H97" i="17"/>
  <c r="L96" i="17"/>
  <c r="D96" i="17"/>
  <c r="H95" i="17"/>
  <c r="L94" i="17"/>
  <c r="D94" i="17"/>
  <c r="H93" i="17"/>
  <c r="L92" i="17"/>
  <c r="D92" i="17"/>
  <c r="H91" i="17"/>
  <c r="L90" i="17"/>
  <c r="D90" i="17"/>
  <c r="H89" i="17"/>
  <c r="L88" i="17"/>
  <c r="D88" i="17"/>
  <c r="H87" i="17"/>
  <c r="L86" i="17"/>
  <c r="D86" i="17"/>
  <c r="H85" i="17"/>
  <c r="L84" i="17"/>
  <c r="D84" i="17"/>
  <c r="H83" i="17"/>
  <c r="L82" i="17"/>
  <c r="D82" i="17"/>
  <c r="H81" i="17"/>
  <c r="L80" i="17"/>
  <c r="D80" i="17"/>
  <c r="H79" i="17"/>
  <c r="L78" i="17"/>
  <c r="D78" i="17"/>
  <c r="H77" i="17"/>
  <c r="L76" i="17"/>
  <c r="D76" i="17"/>
  <c r="H75" i="17"/>
  <c r="L74" i="17"/>
  <c r="D74" i="17"/>
  <c r="H73" i="17"/>
  <c r="L72" i="17"/>
  <c r="D72" i="17"/>
  <c r="H71" i="17"/>
  <c r="L70" i="17"/>
  <c r="D70" i="17"/>
  <c r="H69" i="17"/>
  <c r="L68" i="17"/>
  <c r="D68" i="17"/>
  <c r="H67" i="17"/>
  <c r="L66" i="17"/>
  <c r="D66" i="17"/>
  <c r="H65" i="17"/>
  <c r="L64" i="17"/>
  <c r="D64" i="17"/>
  <c r="H63" i="17"/>
  <c r="L62" i="17"/>
  <c r="D62" i="17"/>
  <c r="H61" i="17"/>
  <c r="L60" i="17"/>
  <c r="D60" i="17"/>
  <c r="H59" i="17"/>
  <c r="L58" i="17"/>
  <c r="L113" i="17"/>
  <c r="H112" i="17"/>
  <c r="D111" i="17"/>
  <c r="L109" i="17"/>
  <c r="H108" i="17"/>
  <c r="D107" i="17"/>
  <c r="L105" i="17"/>
  <c r="H104" i="17"/>
  <c r="D103" i="17"/>
  <c r="L101" i="17"/>
  <c r="H100" i="17"/>
  <c r="D99" i="17"/>
  <c r="L97" i="17"/>
  <c r="H96" i="17"/>
  <c r="D95" i="17"/>
  <c r="L93" i="17"/>
  <c r="H92" i="17"/>
  <c r="D91" i="17"/>
  <c r="L89" i="17"/>
  <c r="H88" i="17"/>
  <c r="D87" i="17"/>
  <c r="L85" i="17"/>
  <c r="H84" i="17"/>
  <c r="D83" i="17"/>
  <c r="L81" i="17"/>
  <c r="H80" i="17"/>
  <c r="D79" i="17"/>
  <c r="L77" i="17"/>
  <c r="H76" i="17"/>
  <c r="D75" i="17"/>
  <c r="L73" i="17"/>
  <c r="H72" i="17"/>
  <c r="D71" i="17"/>
  <c r="L69" i="17"/>
  <c r="H68" i="17"/>
  <c r="D67" i="17"/>
  <c r="L65" i="17"/>
  <c r="H64" i="17"/>
  <c r="D63" i="17"/>
  <c r="L61" i="17"/>
  <c r="H60" i="17"/>
  <c r="F59" i="17"/>
  <c r="H58" i="17"/>
  <c r="K57" i="17"/>
  <c r="C57" i="17"/>
  <c r="G56" i="17"/>
  <c r="K55" i="17"/>
  <c r="C55" i="17"/>
  <c r="G54" i="17"/>
  <c r="K53" i="17"/>
  <c r="C53" i="17"/>
  <c r="G52" i="17"/>
  <c r="K51" i="17"/>
  <c r="C51" i="17"/>
  <c r="G50" i="17"/>
  <c r="K49" i="17"/>
  <c r="C49" i="17"/>
  <c r="G48" i="17"/>
  <c r="K47" i="17"/>
  <c r="C47" i="17"/>
  <c r="G46" i="17"/>
  <c r="K45" i="17"/>
  <c r="C45" i="17"/>
  <c r="G44" i="17"/>
  <c r="K43" i="17"/>
  <c r="C43" i="17"/>
  <c r="G42" i="17"/>
  <c r="K41" i="17"/>
  <c r="C41" i="17"/>
  <c r="G40" i="17"/>
  <c r="K39" i="17"/>
  <c r="C39" i="17"/>
  <c r="G38" i="17"/>
  <c r="K37" i="17"/>
  <c r="C37" i="17"/>
  <c r="G36" i="17"/>
  <c r="K35" i="17"/>
  <c r="C35" i="17"/>
  <c r="G34" i="17"/>
  <c r="K33" i="17"/>
  <c r="C33" i="17"/>
  <c r="K114" i="17"/>
  <c r="G113" i="17"/>
  <c r="C112" i="17"/>
  <c r="K110" i="17"/>
  <c r="G109" i="17"/>
  <c r="C108" i="17"/>
  <c r="K106" i="17"/>
  <c r="G105" i="17"/>
  <c r="C104" i="17"/>
  <c r="K102" i="17"/>
  <c r="G101" i="17"/>
  <c r="C100" i="17"/>
  <c r="K98" i="17"/>
  <c r="G97" i="17"/>
  <c r="C96" i="17"/>
  <c r="K94" i="17"/>
  <c r="G93" i="17"/>
  <c r="C92" i="17"/>
  <c r="K90" i="17"/>
  <c r="G89" i="17"/>
  <c r="C88" i="17"/>
  <c r="K86" i="17"/>
  <c r="G85" i="17"/>
  <c r="C84" i="17"/>
  <c r="K82" i="17"/>
  <c r="G81" i="17"/>
  <c r="C80" i="17"/>
  <c r="K78" i="17"/>
  <c r="G77" i="17"/>
  <c r="C76" i="17"/>
  <c r="K74" i="17"/>
  <c r="G73" i="17"/>
  <c r="C72" i="17"/>
  <c r="K70" i="17"/>
  <c r="G69" i="17"/>
  <c r="C68" i="17"/>
  <c r="K66" i="17"/>
  <c r="G65" i="17"/>
  <c r="C64" i="17"/>
  <c r="K62" i="17"/>
  <c r="G61" i="17"/>
  <c r="C60" i="17"/>
  <c r="E59" i="17"/>
  <c r="F58" i="17"/>
  <c r="J57" i="17"/>
  <c r="N56" i="17"/>
  <c r="F56" i="17"/>
  <c r="J55" i="17"/>
  <c r="N54" i="17"/>
  <c r="F54" i="17"/>
  <c r="J53" i="17"/>
  <c r="N52" i="17"/>
  <c r="F52" i="17"/>
  <c r="J51" i="17"/>
  <c r="N50" i="17"/>
  <c r="F50" i="17"/>
  <c r="J49" i="17"/>
  <c r="N48" i="17"/>
  <c r="F48" i="17"/>
  <c r="J47" i="17"/>
  <c r="N46" i="17"/>
  <c r="F46" i="17"/>
  <c r="J45" i="17"/>
  <c r="N44" i="17"/>
  <c r="F44" i="17"/>
  <c r="J43" i="17"/>
  <c r="N42" i="17"/>
  <c r="F42" i="17"/>
  <c r="J41" i="17"/>
  <c r="N40" i="17"/>
  <c r="F40" i="17"/>
  <c r="J39" i="17"/>
  <c r="N38" i="17"/>
  <c r="F38" i="17"/>
  <c r="J37" i="17"/>
  <c r="N36" i="17"/>
  <c r="F36" i="17"/>
  <c r="J35" i="17"/>
  <c r="N34" i="17"/>
  <c r="F34" i="17"/>
  <c r="J33" i="17"/>
  <c r="N32" i="17"/>
  <c r="F32" i="17"/>
  <c r="J31" i="17"/>
  <c r="N30" i="17"/>
  <c r="F30" i="17"/>
  <c r="J29" i="17"/>
  <c r="N28" i="17"/>
  <c r="J114" i="17"/>
  <c r="F113" i="17"/>
  <c r="N111" i="17"/>
  <c r="J110" i="17"/>
  <c r="F109" i="17"/>
  <c r="N107" i="17"/>
  <c r="J106" i="17"/>
  <c r="F105" i="17"/>
  <c r="N103" i="17"/>
  <c r="J102" i="17"/>
  <c r="F101" i="17"/>
  <c r="N99" i="17"/>
  <c r="J98" i="17"/>
  <c r="F97" i="17"/>
  <c r="N95" i="17"/>
  <c r="J94" i="17"/>
  <c r="F93" i="17"/>
  <c r="N91" i="17"/>
  <c r="J90" i="17"/>
  <c r="F89" i="17"/>
  <c r="N87" i="17"/>
  <c r="J86" i="17"/>
  <c r="F85" i="17"/>
  <c r="N83" i="17"/>
  <c r="J82" i="17"/>
  <c r="F81" i="17"/>
  <c r="N79" i="17"/>
  <c r="J78" i="17"/>
  <c r="F77" i="17"/>
  <c r="N75" i="17"/>
  <c r="J74" i="17"/>
  <c r="F73" i="17"/>
  <c r="N71" i="17"/>
  <c r="J70" i="17"/>
  <c r="F69" i="17"/>
  <c r="N67" i="17"/>
  <c r="J66" i="17"/>
  <c r="F65" i="17"/>
  <c r="N63" i="17"/>
  <c r="J62" i="17"/>
  <c r="F61" i="17"/>
  <c r="N59" i="17"/>
  <c r="D59" i="17"/>
  <c r="E58" i="17"/>
  <c r="I57" i="17"/>
  <c r="M56" i="17"/>
  <c r="E56" i="17"/>
  <c r="I55" i="17"/>
  <c r="M54" i="17"/>
  <c r="E54" i="17"/>
  <c r="I53" i="17"/>
  <c r="M52" i="17"/>
  <c r="E52" i="17"/>
  <c r="I51" i="17"/>
  <c r="M50" i="17"/>
  <c r="E50" i="17"/>
  <c r="I49" i="17"/>
  <c r="M48" i="17"/>
  <c r="E48" i="17"/>
  <c r="I47" i="17"/>
  <c r="M46" i="17"/>
  <c r="E46" i="17"/>
  <c r="I45" i="17"/>
  <c r="M44" i="17"/>
  <c r="E44" i="17"/>
  <c r="I43" i="17"/>
  <c r="M42" i="17"/>
  <c r="E42" i="17"/>
  <c r="I41" i="17"/>
  <c r="M40" i="17"/>
  <c r="E40" i="17"/>
  <c r="I39" i="17"/>
  <c r="M38" i="17"/>
  <c r="E38" i="17"/>
  <c r="I37" i="17"/>
  <c r="M36" i="17"/>
  <c r="E36" i="17"/>
  <c r="I35" i="17"/>
  <c r="M34" i="17"/>
  <c r="E34" i="17"/>
  <c r="I33" i="17"/>
  <c r="M32" i="17"/>
  <c r="E32" i="17"/>
  <c r="I31" i="17"/>
  <c r="M30" i="17"/>
  <c r="E30" i="17"/>
  <c r="I29" i="17"/>
  <c r="M28" i="17"/>
  <c r="E28" i="17"/>
  <c r="I27" i="17"/>
  <c r="M26" i="17"/>
  <c r="E26" i="17"/>
  <c r="I25" i="17"/>
  <c r="M24" i="17"/>
  <c r="I114" i="17"/>
  <c r="E113" i="17"/>
  <c r="M111" i="17"/>
  <c r="I110" i="17"/>
  <c r="E109" i="17"/>
  <c r="M107" i="17"/>
  <c r="I106" i="17"/>
  <c r="E105" i="17"/>
  <c r="M103" i="17"/>
  <c r="I102" i="17"/>
  <c r="E101" i="17"/>
  <c r="M99" i="17"/>
  <c r="I98" i="17"/>
  <c r="E97" i="17"/>
  <c r="M95" i="17"/>
  <c r="I94" i="17"/>
  <c r="E93" i="17"/>
  <c r="M91" i="17"/>
  <c r="I90" i="17"/>
  <c r="E89" i="17"/>
  <c r="M87" i="17"/>
  <c r="I86" i="17"/>
  <c r="E85" i="17"/>
  <c r="M83" i="17"/>
  <c r="I82" i="17"/>
  <c r="E81" i="17"/>
  <c r="M79" i="17"/>
  <c r="I78" i="17"/>
  <c r="E77" i="17"/>
  <c r="M75" i="17"/>
  <c r="I74" i="17"/>
  <c r="E73" i="17"/>
  <c r="M71" i="17"/>
  <c r="I70" i="17"/>
  <c r="E69" i="17"/>
  <c r="M67" i="17"/>
  <c r="I66" i="17"/>
  <c r="E65" i="17"/>
  <c r="M63" i="17"/>
  <c r="I62" i="17"/>
  <c r="E61" i="17"/>
  <c r="M59" i="17"/>
  <c r="N58" i="17"/>
  <c r="D58" i="17"/>
  <c r="H57" i="17"/>
  <c r="L56" i="17"/>
  <c r="D56" i="17"/>
  <c r="H55" i="17"/>
  <c r="L54" i="17"/>
  <c r="D54" i="17"/>
  <c r="H53" i="17"/>
  <c r="L52" i="17"/>
  <c r="D52" i="17"/>
  <c r="H51" i="17"/>
  <c r="L50" i="17"/>
  <c r="D50" i="17"/>
  <c r="H49" i="17"/>
  <c r="L48" i="17"/>
  <c r="D48" i="17"/>
  <c r="H47" i="17"/>
  <c r="L46" i="17"/>
  <c r="D46" i="17"/>
  <c r="H45" i="17"/>
  <c r="L44" i="17"/>
  <c r="D44" i="17"/>
  <c r="H43" i="17"/>
  <c r="L42" i="17"/>
  <c r="D42" i="17"/>
  <c r="H41" i="17"/>
  <c r="L40" i="17"/>
  <c r="D40" i="17"/>
  <c r="H39" i="17"/>
  <c r="L38" i="17"/>
  <c r="D38" i="17"/>
  <c r="H37" i="17"/>
  <c r="L36" i="17"/>
  <c r="D36" i="17"/>
  <c r="H35" i="17"/>
  <c r="L34" i="17"/>
  <c r="D34" i="17"/>
  <c r="H33" i="17"/>
  <c r="L32" i="17"/>
  <c r="D32" i="17"/>
  <c r="H31" i="17"/>
  <c r="L30" i="17"/>
  <c r="D30" i="17"/>
  <c r="H29" i="17"/>
  <c r="L28" i="17"/>
  <c r="D28" i="17"/>
  <c r="H27" i="17"/>
  <c r="L26" i="17"/>
  <c r="D26" i="17"/>
  <c r="H25" i="17"/>
  <c r="L24" i="17"/>
  <c r="D24" i="17"/>
  <c r="H23" i="17"/>
  <c r="L22" i="17"/>
  <c r="D22" i="17"/>
  <c r="H21" i="17"/>
  <c r="L20" i="17"/>
  <c r="D20" i="17"/>
  <c r="H19" i="17"/>
  <c r="L18" i="17"/>
  <c r="D18" i="17"/>
  <c r="H17" i="17"/>
  <c r="H114" i="17"/>
  <c r="D113" i="17"/>
  <c r="L111" i="17"/>
  <c r="H110" i="17"/>
  <c r="D109" i="17"/>
  <c r="L107" i="17"/>
  <c r="H106" i="17"/>
  <c r="D105" i="17"/>
  <c r="L103" i="17"/>
  <c r="H102" i="17"/>
  <c r="D101" i="17"/>
  <c r="L99" i="17"/>
  <c r="H98" i="17"/>
  <c r="D97" i="17"/>
  <c r="L95" i="17"/>
  <c r="H94" i="17"/>
  <c r="D93" i="17"/>
  <c r="L91" i="17"/>
  <c r="H90" i="17"/>
  <c r="D89" i="17"/>
  <c r="L87" i="17"/>
  <c r="H86" i="17"/>
  <c r="D85" i="17"/>
  <c r="L83" i="17"/>
  <c r="H82" i="17"/>
  <c r="D81" i="17"/>
  <c r="L79" i="17"/>
  <c r="H78" i="17"/>
  <c r="D77" i="17"/>
  <c r="L75" i="17"/>
  <c r="H74" i="17"/>
  <c r="D73" i="17"/>
  <c r="L71" i="17"/>
  <c r="H70" i="17"/>
  <c r="D69" i="17"/>
  <c r="L67" i="17"/>
  <c r="H66" i="17"/>
  <c r="D65" i="17"/>
  <c r="L63" i="17"/>
  <c r="H62" i="17"/>
  <c r="D61" i="17"/>
  <c r="L59" i="17"/>
  <c r="M58" i="17"/>
  <c r="C58" i="17"/>
  <c r="G57" i="17"/>
  <c r="K56" i="17"/>
  <c r="C56" i="17"/>
  <c r="G55" i="17"/>
  <c r="K54" i="17"/>
  <c r="C54" i="17"/>
  <c r="G53" i="17"/>
  <c r="K52" i="17"/>
  <c r="C52" i="17"/>
  <c r="G51" i="17"/>
  <c r="K50" i="17"/>
  <c r="C50" i="17"/>
  <c r="G49" i="17"/>
  <c r="K48" i="17"/>
  <c r="C48" i="17"/>
  <c r="G47" i="17"/>
  <c r="K46" i="17"/>
  <c r="C46" i="17"/>
  <c r="G45" i="17"/>
  <c r="K44" i="17"/>
  <c r="C44" i="17"/>
  <c r="G43" i="17"/>
  <c r="K42" i="17"/>
  <c r="C42" i="17"/>
  <c r="G41" i="17"/>
  <c r="K40" i="17"/>
  <c r="C40" i="17"/>
  <c r="G39" i="17"/>
  <c r="K38" i="17"/>
  <c r="C38" i="17"/>
  <c r="G37" i="17"/>
  <c r="K36" i="17"/>
  <c r="C36" i="17"/>
  <c r="G35" i="17"/>
  <c r="K34" i="17"/>
  <c r="C34" i="17"/>
  <c r="G33" i="17"/>
  <c r="K32" i="17"/>
  <c r="C32" i="17"/>
  <c r="G31" i="17"/>
  <c r="K30" i="17"/>
  <c r="C114" i="17"/>
  <c r="K112" i="17"/>
  <c r="G111" i="17"/>
  <c r="C110" i="17"/>
  <c r="K108" i="17"/>
  <c r="G107" i="17"/>
  <c r="C106" i="17"/>
  <c r="K104" i="17"/>
  <c r="G103" i="17"/>
  <c r="C102" i="17"/>
  <c r="K100" i="17"/>
  <c r="G99" i="17"/>
  <c r="C98" i="17"/>
  <c r="K96" i="17"/>
  <c r="G95" i="17"/>
  <c r="C94" i="17"/>
  <c r="K92" i="17"/>
  <c r="G91" i="17"/>
  <c r="C90" i="17"/>
  <c r="K88" i="17"/>
  <c r="G87" i="17"/>
  <c r="C86" i="17"/>
  <c r="K84" i="17"/>
  <c r="G83" i="17"/>
  <c r="C82" i="17"/>
  <c r="K80" i="17"/>
  <c r="G79" i="17"/>
  <c r="C78" i="17"/>
  <c r="K76" i="17"/>
  <c r="G75" i="17"/>
  <c r="C74" i="17"/>
  <c r="K72" i="17"/>
  <c r="G71" i="17"/>
  <c r="C70" i="17"/>
  <c r="K68" i="17"/>
  <c r="G67" i="17"/>
  <c r="C66" i="17"/>
  <c r="K64" i="17"/>
  <c r="G63" i="17"/>
  <c r="C62" i="17"/>
  <c r="K60" i="17"/>
  <c r="J59" i="17"/>
  <c r="K58" i="17"/>
  <c r="N57" i="17"/>
  <c r="F57" i="17"/>
  <c r="J56" i="17"/>
  <c r="N55" i="17"/>
  <c r="F55" i="17"/>
  <c r="J54" i="17"/>
  <c r="N53" i="17"/>
  <c r="F53" i="17"/>
  <c r="J52" i="17"/>
  <c r="N51" i="17"/>
  <c r="F51" i="17"/>
  <c r="J50" i="17"/>
  <c r="N49" i="17"/>
  <c r="F49" i="17"/>
  <c r="J48" i="17"/>
  <c r="N47" i="17"/>
  <c r="F47" i="17"/>
  <c r="J46" i="17"/>
  <c r="N45" i="17"/>
  <c r="F45" i="17"/>
  <c r="J44" i="17"/>
  <c r="N43" i="17"/>
  <c r="F43" i="17"/>
  <c r="J42" i="17"/>
  <c r="N41" i="17"/>
  <c r="F41" i="17"/>
  <c r="J40" i="17"/>
  <c r="N39" i="17"/>
  <c r="F39" i="17"/>
  <c r="J38" i="17"/>
  <c r="N37" i="17"/>
  <c r="F37" i="17"/>
  <c r="J36" i="17"/>
  <c r="N35" i="17"/>
  <c r="F35" i="17"/>
  <c r="J34" i="17"/>
  <c r="N33" i="17"/>
  <c r="F33" i="17"/>
  <c r="J32" i="17"/>
  <c r="N113" i="17"/>
  <c r="J112" i="17"/>
  <c r="F111" i="17"/>
  <c r="N109" i="17"/>
  <c r="J108" i="17"/>
  <c r="F107" i="17"/>
  <c r="N105" i="17"/>
  <c r="J104" i="17"/>
  <c r="F103" i="17"/>
  <c r="N101" i="17"/>
  <c r="J100" i="17"/>
  <c r="F99" i="17"/>
  <c r="N97" i="17"/>
  <c r="J96" i="17"/>
  <c r="F95" i="17"/>
  <c r="N93" i="17"/>
  <c r="J92" i="17"/>
  <c r="F91" i="17"/>
  <c r="N89" i="17"/>
  <c r="J88" i="17"/>
  <c r="F87" i="17"/>
  <c r="N85" i="17"/>
  <c r="J84" i="17"/>
  <c r="F83" i="17"/>
  <c r="N81" i="17"/>
  <c r="J80" i="17"/>
  <c r="F79" i="17"/>
  <c r="N77" i="17"/>
  <c r="J76" i="17"/>
  <c r="F75" i="17"/>
  <c r="N73" i="17"/>
  <c r="J72" i="17"/>
  <c r="F71" i="17"/>
  <c r="N69" i="17"/>
  <c r="J68" i="17"/>
  <c r="F67" i="17"/>
  <c r="N65" i="17"/>
  <c r="J64" i="17"/>
  <c r="F63" i="17"/>
  <c r="N61" i="17"/>
  <c r="J60" i="17"/>
  <c r="I59" i="17"/>
  <c r="J58" i="17"/>
  <c r="M57" i="17"/>
  <c r="E57" i="17"/>
  <c r="I56" i="17"/>
  <c r="M55" i="17"/>
  <c r="E55" i="17"/>
  <c r="I54" i="17"/>
  <c r="M53" i="17"/>
  <c r="E53" i="17"/>
  <c r="I52" i="17"/>
  <c r="M51" i="17"/>
  <c r="E51" i="17"/>
  <c r="I50" i="17"/>
  <c r="M49" i="17"/>
  <c r="E49" i="17"/>
  <c r="I48" i="17"/>
  <c r="M47" i="17"/>
  <c r="E47" i="17"/>
  <c r="I46" i="17"/>
  <c r="M45" i="17"/>
  <c r="E45" i="17"/>
  <c r="I44" i="17"/>
  <c r="M43" i="17"/>
  <c r="E43" i="17"/>
  <c r="I42" i="17"/>
  <c r="M41" i="17"/>
  <c r="E41" i="17"/>
  <c r="I40" i="17"/>
  <c r="M39" i="17"/>
  <c r="E39" i="17"/>
  <c r="I38" i="17"/>
  <c r="M37" i="17"/>
  <c r="E37" i="17"/>
  <c r="I36" i="17"/>
  <c r="M35" i="17"/>
  <c r="E35" i="17"/>
  <c r="I34" i="17"/>
  <c r="M33" i="17"/>
  <c r="E33" i="17"/>
  <c r="M113" i="17"/>
  <c r="I112" i="17"/>
  <c r="E111" i="17"/>
  <c r="M109" i="17"/>
  <c r="I108" i="17"/>
  <c r="E107" i="17"/>
  <c r="M105" i="17"/>
  <c r="I104" i="17"/>
  <c r="E103" i="17"/>
  <c r="M101" i="17"/>
  <c r="I100" i="17"/>
  <c r="E99" i="17"/>
  <c r="M97" i="17"/>
  <c r="I96" i="17"/>
  <c r="E95" i="17"/>
  <c r="M93" i="17"/>
  <c r="I92" i="17"/>
  <c r="E91" i="17"/>
  <c r="M89" i="17"/>
  <c r="I88" i="17"/>
  <c r="E87" i="17"/>
  <c r="M85" i="17"/>
  <c r="I84" i="17"/>
  <c r="E83" i="17"/>
  <c r="M81" i="17"/>
  <c r="I80" i="17"/>
  <c r="E79" i="17"/>
  <c r="M77" i="17"/>
  <c r="I76" i="17"/>
  <c r="E75" i="17"/>
  <c r="M73" i="17"/>
  <c r="I72" i="17"/>
  <c r="E71" i="17"/>
  <c r="M69" i="17"/>
  <c r="I68" i="17"/>
  <c r="E67" i="17"/>
  <c r="M65" i="17"/>
  <c r="I64" i="17"/>
  <c r="E63" i="17"/>
  <c r="M61" i="17"/>
  <c r="I60" i="17"/>
  <c r="G59" i="17"/>
  <c r="I58" i="17"/>
  <c r="L57" i="17"/>
  <c r="D57" i="17"/>
  <c r="H56" i="17"/>
  <c r="L55" i="17"/>
  <c r="D55" i="17"/>
  <c r="H54" i="17"/>
  <c r="L53" i="17"/>
  <c r="D53" i="17"/>
  <c r="H52" i="17"/>
  <c r="L51" i="17"/>
  <c r="D51" i="17"/>
  <c r="H50" i="17"/>
  <c r="L49" i="17"/>
  <c r="D49" i="17"/>
  <c r="H48" i="17"/>
  <c r="L47" i="17"/>
  <c r="D47" i="17"/>
  <c r="H46" i="17"/>
  <c r="L45" i="17"/>
  <c r="D45" i="17"/>
  <c r="H44" i="17"/>
  <c r="L43" i="17"/>
  <c r="D43" i="17"/>
  <c r="H42" i="17"/>
  <c r="L41" i="17"/>
  <c r="D41" i="17"/>
  <c r="H40" i="17"/>
  <c r="L39" i="17"/>
  <c r="D39" i="17"/>
  <c r="H38" i="17"/>
  <c r="L37" i="17"/>
  <c r="D37" i="17"/>
  <c r="H36" i="17"/>
  <c r="L35" i="17"/>
  <c r="D35" i="17"/>
  <c r="D3" i="17"/>
  <c r="L3" i="17"/>
  <c r="H4" i="17"/>
  <c r="D5" i="17"/>
  <c r="L5" i="17"/>
  <c r="H6" i="17"/>
  <c r="D7" i="17"/>
  <c r="L7" i="17"/>
  <c r="H8" i="17"/>
  <c r="D9" i="17"/>
  <c r="L9" i="17"/>
  <c r="H10" i="17"/>
  <c r="D11" i="17"/>
  <c r="L11" i="17"/>
  <c r="H12" i="17"/>
  <c r="D13" i="17"/>
  <c r="L13" i="17"/>
  <c r="H14" i="17"/>
  <c r="D15" i="17"/>
  <c r="L15" i="17"/>
  <c r="H16" i="17"/>
  <c r="D17" i="17"/>
  <c r="M17" i="17"/>
  <c r="J18" i="17"/>
  <c r="G19" i="17"/>
  <c r="E20" i="17"/>
  <c r="N20" i="17"/>
  <c r="K21" i="17"/>
  <c r="H22" i="17"/>
  <c r="E23" i="17"/>
  <c r="N23" i="17"/>
  <c r="K24" i="17"/>
  <c r="K25" i="17"/>
  <c r="I26" i="17"/>
  <c r="G27" i="17"/>
  <c r="G28" i="17"/>
  <c r="F29" i="17"/>
  <c r="H30" i="17"/>
  <c r="L31" i="17"/>
  <c r="H34" i="17"/>
  <c r="E3" i="17"/>
  <c r="M3" i="17"/>
  <c r="I4" i="17"/>
  <c r="E5" i="17"/>
  <c r="M5" i="17"/>
  <c r="I6" i="17"/>
  <c r="E7" i="17"/>
  <c r="M7" i="17"/>
  <c r="I8" i="17"/>
  <c r="E9" i="17"/>
  <c r="M9" i="17"/>
  <c r="I10" i="17"/>
  <c r="E11" i="17"/>
  <c r="M11" i="17"/>
  <c r="I12" i="17"/>
  <c r="E13" i="17"/>
  <c r="M13" i="17"/>
  <c r="I14" i="17"/>
  <c r="E15" i="17"/>
  <c r="M15" i="17"/>
  <c r="I16" i="17"/>
  <c r="E17" i="17"/>
  <c r="N17" i="17"/>
  <c r="K18" i="17"/>
  <c r="I19" i="17"/>
  <c r="F20" i="17"/>
  <c r="C21" i="17"/>
  <c r="L21" i="17"/>
  <c r="I22" i="17"/>
  <c r="F23" i="17"/>
  <c r="C24" i="17"/>
  <c r="N24" i="17"/>
  <c r="L25" i="17"/>
  <c r="J26" i="17"/>
  <c r="J27" i="17"/>
  <c r="H28" i="17"/>
  <c r="G29" i="17"/>
  <c r="I30" i="17"/>
  <c r="M31" i="17"/>
  <c r="J19" i="2"/>
  <c r="K19" i="2" s="1"/>
  <c r="L19"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5C6405-9A64-4492-8E3F-8F8C67ED4A6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E92366F-20D4-4E82-9DAF-B33D28D3D0B3}" name="WorksheetConnection_Main Data!$A$1:$I$34" type="102" refreshedVersion="8" minRefreshableVersion="5">
    <extLst>
      <ext xmlns:x15="http://schemas.microsoft.com/office/spreadsheetml/2010/11/main" uri="{DE250136-89BD-433C-8126-D09CA5730AF9}">
        <x15:connection id="Range 1" autoDelete="1">
          <x15:rangePr sourceName="_xlcn.WorksheetConnection_MainDataA1I341"/>
        </x15:connection>
      </ext>
    </extLst>
  </connection>
  <connection id="3" xr16:uid="{A7C95D0D-D303-48BE-92B7-C462F3C5388A}" name="WorksheetConnection_Start and End Region!$A$1:$E$92" type="102" refreshedVersion="8" minRefreshableVersion="5">
    <extLst>
      <ext xmlns:x15="http://schemas.microsoft.com/office/spreadsheetml/2010/11/main" uri="{DE250136-89BD-433C-8126-D09CA5730AF9}">
        <x15:connection id="Range" autoDelete="1">
          <x15:rangePr sourceName="_xlcn.WorksheetConnection_StartandEndRegionA1E921"/>
        </x15:connection>
      </ext>
    </extLst>
  </connection>
</connections>
</file>

<file path=xl/sharedStrings.xml><?xml version="1.0" encoding="utf-8"?>
<sst xmlns="http://schemas.openxmlformats.org/spreadsheetml/2006/main" count="4909" uniqueCount="750">
  <si>
    <t>LineOfBusinessCode</t>
  </si>
  <si>
    <t>Distinct_Voyage_Count</t>
  </si>
  <si>
    <t>Avg_Voyage_Days</t>
  </si>
  <si>
    <t>Min_Voyage_Days</t>
  </si>
  <si>
    <t>Max_Voyage_Days</t>
  </si>
  <si>
    <t>Med_Voyage_Days</t>
  </si>
  <si>
    <t>NULL</t>
  </si>
  <si>
    <t>AAG</t>
  </si>
  <si>
    <t>ACID-APAC</t>
  </si>
  <si>
    <t>ACID-CEDAR</t>
  </si>
  <si>
    <t>AGE</t>
  </si>
  <si>
    <t>AMER TRAMP</t>
  </si>
  <si>
    <t>ANZ</t>
  </si>
  <si>
    <t>ANZ-FE</t>
  </si>
  <si>
    <t>ANZ-SEA</t>
  </si>
  <si>
    <t>AOS TRAMP</t>
  </si>
  <si>
    <t>APAC TRAMP</t>
  </si>
  <si>
    <t>BAJ</t>
  </si>
  <si>
    <t>DDD</t>
  </si>
  <si>
    <t>ECCA</t>
  </si>
  <si>
    <t>ECSA-EU</t>
  </si>
  <si>
    <t>EMEA TRAMP</t>
  </si>
  <si>
    <t>ESA-S</t>
  </si>
  <si>
    <t>EU-ECSA</t>
  </si>
  <si>
    <t>EXP-A</t>
  </si>
  <si>
    <t>EXP-P</t>
  </si>
  <si>
    <t>FE-ANZ</t>
  </si>
  <si>
    <t>FE-SEA</t>
  </si>
  <si>
    <t>GIR-C</t>
  </si>
  <si>
    <t>GIR-M</t>
  </si>
  <si>
    <t>GIR-U</t>
  </si>
  <si>
    <t>HBR-C</t>
  </si>
  <si>
    <t>HBR-U</t>
  </si>
  <si>
    <t>ICS</t>
  </si>
  <si>
    <t>IOCN</t>
  </si>
  <si>
    <t>IOCS</t>
  </si>
  <si>
    <t>IOS TRAMP</t>
  </si>
  <si>
    <t>JAB</t>
  </si>
  <si>
    <t>KISAN</t>
  </si>
  <si>
    <t>LAS-EN</t>
  </si>
  <si>
    <t>LAS-ES</t>
  </si>
  <si>
    <t>LAS-W</t>
  </si>
  <si>
    <t>PACS</t>
  </si>
  <si>
    <t>POS TRAMP</t>
  </si>
  <si>
    <t>RELET</t>
  </si>
  <si>
    <t>SEA-ANZ</t>
  </si>
  <si>
    <t>SEA-FE</t>
  </si>
  <si>
    <t>SEA-IO</t>
  </si>
  <si>
    <t>SNIAS</t>
  </si>
  <si>
    <t>TAE</t>
  </si>
  <si>
    <t>TAS TRAMP</t>
  </si>
  <si>
    <t>TAW</t>
  </si>
  <si>
    <t>TCO</t>
  </si>
  <si>
    <t>TPW</t>
  </si>
  <si>
    <t>TRAMP</t>
  </si>
  <si>
    <t>U-MEX</t>
  </si>
  <si>
    <t>UMR-E</t>
  </si>
  <si>
    <t>UMR-W</t>
  </si>
  <si>
    <t>USB</t>
  </si>
  <si>
    <t>USG-CARIBS</t>
  </si>
  <si>
    <t>LOB</t>
  </si>
  <si>
    <t>Prefered Sailing pm</t>
  </si>
  <si>
    <t>GIP</t>
  </si>
  <si>
    <t>HBR-U Panama</t>
  </si>
  <si>
    <t>HBR-U Suez</t>
  </si>
  <si>
    <t>Kisan</t>
  </si>
  <si>
    <t>TCO SNICS</t>
  </si>
  <si>
    <t>JTG742</t>
  </si>
  <si>
    <t>JTG743</t>
  </si>
  <si>
    <t>TRAMPUSACECI</t>
  </si>
  <si>
    <t>Starting Region</t>
  </si>
  <si>
    <t>Ending Region</t>
  </si>
  <si>
    <t>Avg Voyage days</t>
  </si>
  <si>
    <t>Med Voyage days</t>
  </si>
  <si>
    <t>Min Voyage days</t>
  </si>
  <si>
    <t>Max Voyage days</t>
  </si>
  <si>
    <t>lineofbusinesscode</t>
  </si>
  <si>
    <t>fleet</t>
  </si>
  <si>
    <t>commence_region</t>
  </si>
  <si>
    <t>end_region</t>
  </si>
  <si>
    <t>region_count</t>
  </si>
  <si>
    <t xml:space="preserve">SNAPS     </t>
  </si>
  <si>
    <t>FAR EAST</t>
  </si>
  <si>
    <t xml:space="preserve">SNIAS     </t>
  </si>
  <si>
    <t>CHINA</t>
  </si>
  <si>
    <t>JAPAN / KOREA</t>
  </si>
  <si>
    <t xml:space="preserve">SNICS     </t>
  </si>
  <si>
    <t>USWG</t>
  </si>
  <si>
    <t xml:space="preserve">STJS      </t>
  </si>
  <si>
    <t>PERSIAN GULF</t>
  </si>
  <si>
    <t>INDIA / PAKISTAN</t>
  </si>
  <si>
    <t>CONTINENT</t>
  </si>
  <si>
    <t>SOUTH AMERICA EAST COAST</t>
  </si>
  <si>
    <t>MEDITERRANEAN</t>
  </si>
  <si>
    <t>SOUTH AMERICA WEST COAST</t>
  </si>
  <si>
    <t>AFRICA</t>
  </si>
  <si>
    <t>MEXICO</t>
  </si>
  <si>
    <t>USEG</t>
  </si>
  <si>
    <t>Route_Type</t>
  </si>
  <si>
    <t>HBR-U Other</t>
  </si>
  <si>
    <t>Row Labels</t>
  </si>
  <si>
    <t>(blank)</t>
  </si>
  <si>
    <t>Grand Total</t>
  </si>
  <si>
    <t>Distinct Count of fleet</t>
  </si>
  <si>
    <t>NA</t>
  </si>
  <si>
    <t>Sum of Prefered Sailing pm</t>
  </si>
  <si>
    <t>Column Labels</t>
  </si>
  <si>
    <t>1st Month</t>
  </si>
  <si>
    <t>same ship</t>
  </si>
  <si>
    <t>2nd month</t>
  </si>
  <si>
    <t>new set of ships</t>
  </si>
  <si>
    <t>3rd month</t>
  </si>
  <si>
    <t>=(total return voyage days- 30)/ 30</t>
  </si>
  <si>
    <t>2x</t>
  </si>
  <si>
    <t>multiple of pm ships in required region</t>
  </si>
  <si>
    <t>4th month</t>
  </si>
  <si>
    <t>Roughly how many ships required</t>
  </si>
  <si>
    <t>monthly distribution</t>
  </si>
  <si>
    <t>exact ships based on TL requirements</t>
  </si>
  <si>
    <t>Based on return journey</t>
  </si>
  <si>
    <t>30/Avg Voyage Days</t>
  </si>
  <si>
    <t>Distinct Voyage Count/ Voyage Frequency per Month​</t>
  </si>
  <si>
    <r>
      <t>Voyage Frequency per Month</t>
    </r>
    <r>
      <rPr>
        <sz val="11"/>
        <color rgb="FFFF0000"/>
        <rFont val="Aptos Narrow"/>
      </rPr>
      <t xml:space="preserve"> -</t>
    </r>
  </si>
  <si>
    <r>
      <t>Total Ships Needed per Route</t>
    </r>
    <r>
      <rPr>
        <sz val="11"/>
        <color rgb="FFFF0000"/>
        <rFont val="Aptos Narrow"/>
      </rPr>
      <t xml:space="preserve"> - </t>
    </r>
  </si>
  <si>
    <r>
      <t>Group by Geography</t>
    </r>
    <r>
      <rPr>
        <sz val="11"/>
        <color rgb="FFFF0000"/>
        <rFont val="Aptos Narrow"/>
      </rPr>
      <t xml:space="preserve"> </t>
    </r>
  </si>
  <si>
    <t>Voyage Frequency per month</t>
  </si>
  <si>
    <t>Total Ships Needed per Route</t>
  </si>
  <si>
    <t>Sum of Total Ships Needed per Route</t>
  </si>
  <si>
    <t>Large Very Complex</t>
  </si>
  <si>
    <t>Medium Complex</t>
  </si>
  <si>
    <t>Small Complex</t>
  </si>
  <si>
    <t>Large Simple (SS)</t>
  </si>
  <si>
    <t>C38</t>
  </si>
  <si>
    <t>C25</t>
  </si>
  <si>
    <t>C26</t>
  </si>
  <si>
    <t>Subpool</t>
  </si>
  <si>
    <t>Masterclass</t>
  </si>
  <si>
    <t>Vessel Type</t>
  </si>
  <si>
    <t>Vessel Name</t>
  </si>
  <si>
    <t>COMMENTS</t>
  </si>
  <si>
    <t>LOB 1</t>
  </si>
  <si>
    <t>LOB 2</t>
  </si>
  <si>
    <t>LOB 3</t>
  </si>
  <si>
    <t>LOB 4</t>
  </si>
  <si>
    <t>LOB 5</t>
  </si>
  <si>
    <t>BBRIS</t>
  </si>
  <si>
    <t>Subpool 2</t>
  </si>
  <si>
    <t>BOCHEM BRISBANE</t>
  </si>
  <si>
    <t>PO</t>
  </si>
  <si>
    <t> </t>
  </si>
  <si>
    <t>BCASA</t>
  </si>
  <si>
    <t>BOCHEM CASABLANCA</t>
  </si>
  <si>
    <t>BHSTN</t>
  </si>
  <si>
    <t>BOCHEM HOUSTON</t>
  </si>
  <si>
    <t>LAS-N</t>
  </si>
  <si>
    <t>BNOLA</t>
  </si>
  <si>
    <t>BOCHEM NEW ORLEANS</t>
  </si>
  <si>
    <t>BRDAM</t>
  </si>
  <si>
    <t>BOCHEM ROTTERDAM</t>
  </si>
  <si>
    <t>BSHNG</t>
  </si>
  <si>
    <t>BOCHEM SHANGHAI</t>
  </si>
  <si>
    <t>SARGO</t>
  </si>
  <si>
    <t>STOLT ARGON</t>
  </si>
  <si>
    <t>SBISM</t>
  </si>
  <si>
    <t>STOLT BISMUTH</t>
  </si>
  <si>
    <t>SCOBA</t>
  </si>
  <si>
    <t>STOLT COBALT</t>
  </si>
  <si>
    <t>SMAGN</t>
  </si>
  <si>
    <t>STOLT MAGNESIUM</t>
  </si>
  <si>
    <t>SMERC</t>
  </si>
  <si>
    <t>STOLT MERCURY</t>
  </si>
  <si>
    <t>SLARX</t>
  </si>
  <si>
    <t>Subpool 3</t>
  </si>
  <si>
    <t>Large Complex (SS)</t>
  </si>
  <si>
    <t>C30</t>
  </si>
  <si>
    <t>STOLT LARIX</t>
  </si>
  <si>
    <t>SLTUS</t>
  </si>
  <si>
    <t>STOLT LOTUS</t>
  </si>
  <si>
    <t>SFLA</t>
  </si>
  <si>
    <t>C33</t>
  </si>
  <si>
    <t>SFL ARUBA</t>
  </si>
  <si>
    <t>SFLBO</t>
  </si>
  <si>
    <t>SFL BONAIRE</t>
  </si>
  <si>
    <t>SALM</t>
  </si>
  <si>
    <t>STOLT ALM</t>
  </si>
  <si>
    <t>SAPAL</t>
  </si>
  <si>
    <t>STOLT APAL</t>
  </si>
  <si>
    <t>SCALL</t>
  </si>
  <si>
    <t>STOLT CALLUNA</t>
  </si>
  <si>
    <t>SEBON</t>
  </si>
  <si>
    <t>STOLT EBONY</t>
  </si>
  <si>
    <t>SLERK</t>
  </si>
  <si>
    <t>STOLT LERK</t>
  </si>
  <si>
    <t>SLIND</t>
  </si>
  <si>
    <t>STOLT LIND</t>
  </si>
  <si>
    <t>SMAPL</t>
  </si>
  <si>
    <t>STOLT MAPLE</t>
  </si>
  <si>
    <t>SPALM</t>
  </si>
  <si>
    <t>STOLT PALM</t>
  </si>
  <si>
    <t>SEXCL</t>
  </si>
  <si>
    <t>Subpool 4</t>
  </si>
  <si>
    <t>STOLT EXCELLENCE</t>
  </si>
  <si>
    <t>LARGE PO</t>
  </si>
  <si>
    <t>SINTG</t>
  </si>
  <si>
    <t>STOLT INTEGRITY</t>
  </si>
  <si>
    <t>SLOYA</t>
  </si>
  <si>
    <t>STOLT LOYALTY</t>
  </si>
  <si>
    <t>SPRID</t>
  </si>
  <si>
    <t>STOLT PRIDE</t>
  </si>
  <si>
    <t>SSINC</t>
  </si>
  <si>
    <t>STOLT SINCERITY</t>
  </si>
  <si>
    <t>STENA</t>
  </si>
  <si>
    <t>STOLT TENACITY</t>
  </si>
  <si>
    <t>D37</t>
  </si>
  <si>
    <t>STOLT CAPABILITY</t>
  </si>
  <si>
    <t>STOLT CONCEPT</t>
  </si>
  <si>
    <t>STOLT CONFIDENCE</t>
  </si>
  <si>
    <t>ISOPRENE</t>
  </si>
  <si>
    <t>STOLT CREATIVITY</t>
  </si>
  <si>
    <t>STOLT EFFICIENCY</t>
  </si>
  <si>
    <t>STOLT EFFORT</t>
  </si>
  <si>
    <t>STOLT INNOVATION</t>
  </si>
  <si>
    <t>STOLT INSPIRATION</t>
  </si>
  <si>
    <t>STOLT INVENTION</t>
  </si>
  <si>
    <t>F37</t>
  </si>
  <si>
    <t>STOLT ACHIEVEMENT</t>
  </si>
  <si>
    <t>STOLT PERSEVERANCE</t>
  </si>
  <si>
    <t>I27</t>
  </si>
  <si>
    <t>STOLT VIKING</t>
  </si>
  <si>
    <t>Subpool 1</t>
  </si>
  <si>
    <t>J19</t>
  </si>
  <si>
    <t>STOLT ILEX</t>
  </si>
  <si>
    <t>STOLT KIRI</t>
  </si>
  <si>
    <t>J23</t>
  </si>
  <si>
    <t>STOLT BOBCAT</t>
  </si>
  <si>
    <t>STOLT OCELOT</t>
  </si>
  <si>
    <t>J25</t>
  </si>
  <si>
    <t>STOLT BASUTO</t>
  </si>
  <si>
    <t>STOLT BETULA</t>
  </si>
  <si>
    <t>STOLT KASHI</t>
  </si>
  <si>
    <t>STOLT VANGUARD</t>
  </si>
  <si>
    <t>STOLT VIRTUE</t>
  </si>
  <si>
    <t>STOLT VISION</t>
  </si>
  <si>
    <t>STOLT ZULU</t>
  </si>
  <si>
    <t>J26</t>
  </si>
  <si>
    <t>ENEOS 1 J26</t>
  </si>
  <si>
    <t xml:space="preserve">est July 15 </t>
  </si>
  <si>
    <t>ENEOS 2 J26</t>
  </si>
  <si>
    <t>est Oct 15</t>
  </si>
  <si>
    <t>J30</t>
  </si>
  <si>
    <t>STOLT ACER</t>
  </si>
  <si>
    <t>J32</t>
  </si>
  <si>
    <t>BOCHEM GHENT</t>
  </si>
  <si>
    <t>16 tanks</t>
  </si>
  <si>
    <t>BOCHEM MUMBAI</t>
  </si>
  <si>
    <t>BOCHEM OSLO</t>
  </si>
  <si>
    <t>STOLT BELUGA</t>
  </si>
  <si>
    <t>STOLT COURAGE</t>
  </si>
  <si>
    <t>STOLT DUGONG</t>
  </si>
  <si>
    <t>STOLT ENDURANCE</t>
  </si>
  <si>
    <t>STOLT ORCA</t>
  </si>
  <si>
    <t>J33</t>
  </si>
  <si>
    <t>STOLT GLORY</t>
  </si>
  <si>
    <t>STOLT PONDO</t>
  </si>
  <si>
    <t>STOLT STRENGTH</t>
  </si>
  <si>
    <t>N37A</t>
  </si>
  <si>
    <t>STOLT COMMITMENT</t>
  </si>
  <si>
    <t>STOLT FOCUS</t>
  </si>
  <si>
    <t>N37B</t>
  </si>
  <si>
    <t>STOLT CEDAR</t>
  </si>
  <si>
    <t>STOLT SEQUOIA</t>
  </si>
  <si>
    <t>STOLT SYCAMORE</t>
  </si>
  <si>
    <t>STOLT SYPRESS</t>
  </si>
  <si>
    <t>N43</t>
  </si>
  <si>
    <t>STOLT BRELAND</t>
  </si>
  <si>
    <t>PO Pressure</t>
  </si>
  <si>
    <t>STOLT ISLAND</t>
  </si>
  <si>
    <t>STOLT NORLAND</t>
  </si>
  <si>
    <t>STOLT SAGALAND</t>
  </si>
  <si>
    <t>STOLT SNELAND</t>
  </si>
  <si>
    <t>S22</t>
  </si>
  <si>
    <t>STOLT SEA</t>
  </si>
  <si>
    <t>STOLT SPAN</t>
  </si>
  <si>
    <t>STOLT SPRAY</t>
  </si>
  <si>
    <t>STOLT STREAM</t>
  </si>
  <si>
    <t>STOLT SUN</t>
  </si>
  <si>
    <t>STOLT SURF</t>
  </si>
  <si>
    <t>South America</t>
  </si>
  <si>
    <t>Asia</t>
  </si>
  <si>
    <t>Continental Europe</t>
  </si>
  <si>
    <t>Middle East</t>
  </si>
  <si>
    <t>North America</t>
  </si>
  <si>
    <t>Mediterranean</t>
  </si>
  <si>
    <t>Northe America</t>
  </si>
  <si>
    <t>['C25', 'J25']</t>
  </si>
  <si>
    <t>['Medium Complex']</t>
  </si>
  <si>
    <t>['C25', 'J25', 'J30']</t>
  </si>
  <si>
    <t>['Medium Complex', 'Large Complex (SS)']</t>
  </si>
  <si>
    <t>['J30', 'J32', 'J33']</t>
  </si>
  <si>
    <t>['Large Complex (SS)', 'Large Simple (SS)']</t>
  </si>
  <si>
    <t>['C33', 'J32', 'C30']</t>
  </si>
  <si>
    <t>['C33', 'N37B', 'N43', 'J30']</t>
  </si>
  <si>
    <t>['Large Simple (SS)', 'Large Complex (SS)', 'Large Very Complex']</t>
  </si>
  <si>
    <t>['J33', 'N37A', 'N43', 'C33']</t>
  </si>
  <si>
    <t>['Large Complex (SS)', 'Large Very Complex', 'Large Simple (SS)']</t>
  </si>
  <si>
    <t>['C33', 'N37B', 'N43']</t>
  </si>
  <si>
    <t>['C33', 'J33', 'N37A', 'N43']</t>
  </si>
  <si>
    <t>['C25', 'C26', 'C30', 'C33', 'J30', 'J32', 'J33']</t>
  </si>
  <si>
    <t>['Medium Complex', 'Large Complex (SS)', 'Large Simple (SS)']</t>
  </si>
  <si>
    <t>['C33', 'C38', 'J25']</t>
  </si>
  <si>
    <t>['Large Simple (SS)', 'Large Very Complex', 'Medium Complex', 'Large Complex (SS)']</t>
  </si>
  <si>
    <t>['C33', 'C38', 'D37', 'F37', 'J32', 'C30']</t>
  </si>
  <si>
    <t>['C25', 'J30']</t>
  </si>
  <si>
    <t>['C25', 'J25', 'J26']</t>
  </si>
  <si>
    <t>['C25', 'J25', 'J26', 'J33']</t>
  </si>
  <si>
    <t>['C25', 'C26']</t>
  </si>
  <si>
    <t>['C33', 'D37', 'N43', 'C25']</t>
  </si>
  <si>
    <t>['Large Complex (SS)', 'Large Very Complex', 'Medium Complex']</t>
  </si>
  <si>
    <t>['C33', 'D37', 'J33', 'N43', 'C30']</t>
  </si>
  <si>
    <t>['Large Complex (SS)', 'Large Very Complex']</t>
  </si>
  <si>
    <t>['C30', 'C33', 'C38', 'D37', 'F37', 'J25']</t>
  </si>
  <si>
    <t>['Large Complex (SS)', 'Large Simple (SS)', 'Large Very Complex', 'Medium Complex']</t>
  </si>
  <si>
    <t>['C26', 'I27', 'J23', 'J25']</t>
  </si>
  <si>
    <t>['Medium Complex', 'Small Complex']</t>
  </si>
  <si>
    <t>Acceptable classes</t>
  </si>
  <si>
    <t>Acceptable ships</t>
  </si>
  <si>
    <t>From → To</t>
  </si>
  <si>
    <t>South America → Asia</t>
  </si>
  <si>
    <t>South America → Continental Europe</t>
  </si>
  <si>
    <t>South America → Middle East</t>
  </si>
  <si>
    <t>South America → North America</t>
  </si>
  <si>
    <t>South America → Mediterranean</t>
  </si>
  <si>
    <t>Asia → Continental Europe</t>
  </si>
  <si>
    <t>Asia → Middle East</t>
  </si>
  <si>
    <t>Asia → North America</t>
  </si>
  <si>
    <t>Asia → Mediterranean</t>
  </si>
  <si>
    <t>Continental Europe → Middle East</t>
  </si>
  <si>
    <t>Continental Europe → North America</t>
  </si>
  <si>
    <t>Continental Europe → Mediterranean</t>
  </si>
  <si>
    <t>Middle East → North America</t>
  </si>
  <si>
    <t>Middle East → Mediterranean</t>
  </si>
  <si>
    <t>North America → Mediterranean</t>
  </si>
  <si>
    <t>These are approximate values and can vary depending on specific ports, routing choices, and whether ships take the Suez Canal, Panama Canal, or Cape of Good Hope. Let me know if you need more specific distances for particular routes! 🚢</t>
  </si>
  <si>
    <t>Min NM</t>
  </si>
  <si>
    <t>Max NM</t>
  </si>
  <si>
    <t>Mean NM</t>
  </si>
  <si>
    <t>Sailing Time (Days)</t>
  </si>
  <si>
    <t>Total Time (Days) (Including Ports)</t>
  </si>
  <si>
    <t>Rough Estimate (Days)</t>
  </si>
  <si>
    <t>33 - 42</t>
  </si>
  <si>
    <t>38 - 49</t>
  </si>
  <si>
    <t>15 - 19</t>
  </si>
  <si>
    <t>20 - 26</t>
  </si>
  <si>
    <t>25 - 31</t>
  </si>
  <si>
    <t>30 - 38</t>
  </si>
  <si>
    <t>13 - 21</t>
  </si>
  <si>
    <t>25 - 33</t>
  </si>
  <si>
    <t>20 - 31</t>
  </si>
  <si>
    <t>25 - 38</t>
  </si>
  <si>
    <t>17 - 24</t>
  </si>
  <si>
    <t>22 - 31</t>
  </si>
  <si>
    <t>15 - 23</t>
  </si>
  <si>
    <t>17 - 23</t>
  </si>
  <si>
    <t>23 - 33</t>
  </si>
  <si>
    <t>28 - 40</t>
  </si>
  <si>
    <t>13 - 19</t>
  </si>
  <si>
    <t>18 - 26</t>
  </si>
  <si>
    <t>8-14</t>
  </si>
  <si>
    <t>10-16</t>
  </si>
  <si>
    <t>12-16</t>
  </si>
  <si>
    <t>3-9</t>
  </si>
  <si>
    <t>7-12</t>
  </si>
  <si>
    <t>8-16</t>
  </si>
  <si>
    <t>12-19</t>
  </si>
  <si>
    <t>Total Ships Needed per Route (Round)</t>
  </si>
  <si>
    <t>vesselcode</t>
  </si>
  <si>
    <t>MonthYear</t>
  </si>
  <si>
    <t>AAGEN</t>
  </si>
  <si>
    <t>2024-12</t>
  </si>
  <si>
    <t>AASP1</t>
  </si>
  <si>
    <t>AASP2</t>
  </si>
  <si>
    <t>AASP3</t>
  </si>
  <si>
    <t>AASP4</t>
  </si>
  <si>
    <t>AASP5</t>
  </si>
  <si>
    <t>ACCTA</t>
  </si>
  <si>
    <t>AL2300</t>
  </si>
  <si>
    <t>2024-02</t>
  </si>
  <si>
    <t>2024-03</t>
  </si>
  <si>
    <t>2024-08</t>
  </si>
  <si>
    <t>2024-10</t>
  </si>
  <si>
    <t>AL2301</t>
  </si>
  <si>
    <t>2024-01</t>
  </si>
  <si>
    <t>2024-06</t>
  </si>
  <si>
    <t>2024-11</t>
  </si>
  <si>
    <t>ANZAC</t>
  </si>
  <si>
    <t>BAJAC</t>
  </si>
  <si>
    <t>POS</t>
  </si>
  <si>
    <t>2024-04</t>
  </si>
  <si>
    <t>2024-07</t>
  </si>
  <si>
    <t>2024-09</t>
  </si>
  <si>
    <t>2024-05</t>
  </si>
  <si>
    <t>BOGNT</t>
  </si>
  <si>
    <t>BOMUM</t>
  </si>
  <si>
    <t>BOOSL</t>
  </si>
  <si>
    <t>DL206</t>
  </si>
  <si>
    <t>ESAAC</t>
  </si>
  <si>
    <t>GCOVE</t>
  </si>
  <si>
    <t>GIPAC</t>
  </si>
  <si>
    <t>GIRAC</t>
  </si>
  <si>
    <t>GRNAC</t>
  </si>
  <si>
    <t>HBRAC</t>
  </si>
  <si>
    <t>JABAC</t>
  </si>
  <si>
    <t>LASN</t>
  </si>
  <si>
    <t>LASS</t>
  </si>
  <si>
    <t>PACAC</t>
  </si>
  <si>
    <t>SACER</t>
  </si>
  <si>
    <t>TAS</t>
  </si>
  <si>
    <t>SACHI</t>
  </si>
  <si>
    <t>SBAS</t>
  </si>
  <si>
    <t>SBELU</t>
  </si>
  <si>
    <t>SBOBC</t>
  </si>
  <si>
    <t>SBREL</t>
  </si>
  <si>
    <t>SBTLA</t>
  </si>
  <si>
    <t>SCAPA</t>
  </si>
  <si>
    <t>SCEDA</t>
  </si>
  <si>
    <t>SCOMM</t>
  </si>
  <si>
    <t>SCONC</t>
  </si>
  <si>
    <t>SCONF</t>
  </si>
  <si>
    <t>SCREA</t>
  </si>
  <si>
    <t>SCUR</t>
  </si>
  <si>
    <t>SDUGO</t>
  </si>
  <si>
    <t>SEFFI</t>
  </si>
  <si>
    <t>SEFFO</t>
  </si>
  <si>
    <t>SEND</t>
  </si>
  <si>
    <t>SFAC</t>
  </si>
  <si>
    <t>SFLAR</t>
  </si>
  <si>
    <t>SFOCU</t>
  </si>
  <si>
    <t>SGLOR</t>
  </si>
  <si>
    <t>SILEX</t>
  </si>
  <si>
    <t>SINOV</t>
  </si>
  <si>
    <t>SINSP</t>
  </si>
  <si>
    <t>SINVE</t>
  </si>
  <si>
    <t>SISLA</t>
  </si>
  <si>
    <t>SKASI</t>
  </si>
  <si>
    <t>SKIRI</t>
  </si>
  <si>
    <t>SNORL</t>
  </si>
  <si>
    <t>SOCEL</t>
  </si>
  <si>
    <t>SORCA</t>
  </si>
  <si>
    <t>SPERS</t>
  </si>
  <si>
    <t>SPON</t>
  </si>
  <si>
    <t>SSAGA</t>
  </si>
  <si>
    <t>SSEA</t>
  </si>
  <si>
    <t>SSEQU</t>
  </si>
  <si>
    <t>SSIS</t>
  </si>
  <si>
    <t>SSNEL</t>
  </si>
  <si>
    <t>SSPAN</t>
  </si>
  <si>
    <t>SSPRA</t>
  </si>
  <si>
    <t>SSTRE</t>
  </si>
  <si>
    <t>SSUN</t>
  </si>
  <si>
    <t>SSURF</t>
  </si>
  <si>
    <t>SSYCA</t>
  </si>
  <si>
    <t>SSYPR</t>
  </si>
  <si>
    <t>STJSA</t>
  </si>
  <si>
    <t>STREN</t>
  </si>
  <si>
    <t>SVANG</t>
  </si>
  <si>
    <t>SVIKI</t>
  </si>
  <si>
    <t>SVIRT</t>
  </si>
  <si>
    <t>SVISI</t>
  </si>
  <si>
    <t>SZUL</t>
  </si>
  <si>
    <t>TAEAC</t>
  </si>
  <si>
    <t>TAWAC</t>
  </si>
  <si>
    <t>TPWAC</t>
  </si>
  <si>
    <t>UMRE</t>
  </si>
  <si>
    <t>UMRW</t>
  </si>
  <si>
    <t>Count of LineOfBusinessSequence</t>
  </si>
  <si>
    <t>GRC</t>
  </si>
  <si>
    <t>STE</t>
  </si>
  <si>
    <t>2025-03</t>
  </si>
  <si>
    <t>2025-01</t>
  </si>
  <si>
    <t>2025-02</t>
  </si>
  <si>
    <t>2025-06</t>
  </si>
  <si>
    <t>2025-04</t>
  </si>
  <si>
    <t>2025-05</t>
  </si>
  <si>
    <t>SALMM</t>
  </si>
  <si>
    <t>SAPA</t>
  </si>
  <si>
    <t>SCAL</t>
  </si>
  <si>
    <t>2025-07</t>
  </si>
  <si>
    <t>SEBO</t>
  </si>
  <si>
    <t>SLER</t>
  </si>
  <si>
    <t>SLIN</t>
  </si>
  <si>
    <t>SMAP</t>
  </si>
  <si>
    <t>SPAL</t>
  </si>
  <si>
    <t xml:space="preserve">GIP </t>
  </si>
  <si>
    <t>Count of vesselcode</t>
  </si>
  <si>
    <t>Preferred</t>
  </si>
  <si>
    <t>CommencingPort</t>
  </si>
  <si>
    <t>region</t>
  </si>
  <si>
    <t>HOUSTON</t>
  </si>
  <si>
    <t>ANTWERP</t>
  </si>
  <si>
    <t>SINGAPORE</t>
  </si>
  <si>
    <t>ISKENDERUN</t>
  </si>
  <si>
    <t>GEBZE</t>
  </si>
  <si>
    <t>ZHANGJIAGANG</t>
  </si>
  <si>
    <t>DAKAR</t>
  </si>
  <si>
    <t>DEENDAYAL</t>
  </si>
  <si>
    <t>ROTTERDAM</t>
  </si>
  <si>
    <t>FUJAIRAH</t>
  </si>
  <si>
    <t>ISTANBUL</t>
  </si>
  <si>
    <t>SANTOS</t>
  </si>
  <si>
    <t>ULSAN</t>
  </si>
  <si>
    <t>RAVENNA</t>
  </si>
  <si>
    <t>CHANCAY</t>
  </si>
  <si>
    <t>IZMIR</t>
  </si>
  <si>
    <t>SHEKOU</t>
  </si>
  <si>
    <t>CJK</t>
  </si>
  <si>
    <t>FANGCHENG</t>
  </si>
  <si>
    <t>BUTTERWORTH</t>
  </si>
  <si>
    <t>HALDIA</t>
  </si>
  <si>
    <t>AMSTERDAM</t>
  </si>
  <si>
    <t>CARIBBEAN</t>
  </si>
  <si>
    <t>GALVESTON</t>
  </si>
  <si>
    <t>DAVAO</t>
  </si>
  <si>
    <t>PROGRESO</t>
  </si>
  <si>
    <t>NANTONG</t>
  </si>
  <si>
    <t>DORDRECHT</t>
  </si>
  <si>
    <t>HAMBURG</t>
  </si>
  <si>
    <t>JIANGYIN</t>
  </si>
  <si>
    <t>HAMRIYAH</t>
  </si>
  <si>
    <t>YOKOHAMA</t>
  </si>
  <si>
    <t>SANTA ROSALIA</t>
  </si>
  <si>
    <t>MAP TA PHUT</t>
  </si>
  <si>
    <t>JEBEL ALI</t>
  </si>
  <si>
    <t>JUBAIL INDUSTRIAL</t>
  </si>
  <si>
    <t>RIO DE JANEIRO</t>
  </si>
  <si>
    <t>BAHIA BLANCA</t>
  </si>
  <si>
    <t>NEW ORLEANS</t>
  </si>
  <si>
    <t>FREEPORT (USA)</t>
  </si>
  <si>
    <t>TEXAS CITY</t>
  </si>
  <si>
    <t>SUBIC BAY</t>
  </si>
  <si>
    <t>PHILIPPINE ISLANDS/CHINA ISLANDS</t>
  </si>
  <si>
    <t>BATON ROUGE</t>
  </si>
  <si>
    <t>POINT LISAS</t>
  </si>
  <si>
    <t>POINT COMFORT</t>
  </si>
  <si>
    <t>SAN JOSE (GUATEMALA)</t>
  </si>
  <si>
    <t>LATIN AMERICA</t>
  </si>
  <si>
    <t>BUENOS AIRES</t>
  </si>
  <si>
    <t>MappedRegion</t>
  </si>
  <si>
    <t>Class</t>
  </si>
  <si>
    <t>Vessel Code</t>
  </si>
  <si>
    <t>Vessel Type Code</t>
  </si>
  <si>
    <t>Ownership</t>
  </si>
  <si>
    <t>DWT</t>
  </si>
  <si>
    <t>Daily Cost</t>
  </si>
  <si>
    <t>Speed Laden</t>
  </si>
  <si>
    <t>Speed Ballast</t>
  </si>
  <si>
    <t>Alerts</t>
  </si>
  <si>
    <t>Ship Technical Class</t>
  </si>
  <si>
    <t>SZULU</t>
  </si>
  <si>
    <t>Tanker</t>
  </si>
  <si>
    <t>Time Charter</t>
  </si>
  <si>
    <t/>
  </si>
  <si>
    <t>STOLT VOYAGER</t>
  </si>
  <si>
    <t>SVOYA</t>
  </si>
  <si>
    <t>Voyage Charter</t>
  </si>
  <si>
    <t>TRANSSHIPMENT / BARGE</t>
  </si>
  <si>
    <t>K4</t>
  </si>
  <si>
    <t>J25A</t>
  </si>
  <si>
    <t>J25W</t>
  </si>
  <si>
    <t>STOLT VINLAND</t>
  </si>
  <si>
    <t>SVINL</t>
  </si>
  <si>
    <t>N30</t>
  </si>
  <si>
    <t>STOLT VESTLAND</t>
  </si>
  <si>
    <t>SVEST</t>
  </si>
  <si>
    <t>STOLT TSUBAKI</t>
  </si>
  <si>
    <t>STSUB</t>
  </si>
  <si>
    <t>J12</t>
  </si>
  <si>
    <t>STOLT TRANSPORTER</t>
  </si>
  <si>
    <t>STRAN</t>
  </si>
  <si>
    <t>J4</t>
  </si>
  <si>
    <t>STOLT TOPAZ</t>
  </si>
  <si>
    <t>STOPA</t>
  </si>
  <si>
    <t>K40</t>
  </si>
  <si>
    <t>STOLT TERN</t>
  </si>
  <si>
    <t>STERN</t>
  </si>
  <si>
    <t>TK4</t>
  </si>
  <si>
    <t>JOSYP</t>
  </si>
  <si>
    <t>TC36</t>
  </si>
  <si>
    <t>N36</t>
  </si>
  <si>
    <t>JOSYC</t>
  </si>
  <si>
    <t>STOLT SUISEN</t>
  </si>
  <si>
    <t>SSUIS</t>
  </si>
  <si>
    <t>J11</t>
  </si>
  <si>
    <t>STOLT SPRUCE</t>
  </si>
  <si>
    <t>JOSPR</t>
  </si>
  <si>
    <t>SSPRU</t>
  </si>
  <si>
    <t>N37C</t>
  </si>
  <si>
    <t>STOLT SKUA RELET</t>
  </si>
  <si>
    <t>SSKU3</t>
  </si>
  <si>
    <t>SUBLETS</t>
  </si>
  <si>
    <t>J9</t>
  </si>
  <si>
    <t>STOLT SKUA</t>
  </si>
  <si>
    <t>SSKUA</t>
  </si>
  <si>
    <t>STOLT SISTO (OLD)</t>
  </si>
  <si>
    <t>SSIST</t>
  </si>
  <si>
    <t>K44</t>
  </si>
  <si>
    <t>STOLT SISTO</t>
  </si>
  <si>
    <t>JOSEQ</t>
  </si>
  <si>
    <t>STOLT SELJE</t>
  </si>
  <si>
    <t>JOSEL</t>
  </si>
  <si>
    <t>SSELJ</t>
  </si>
  <si>
    <t>STOLT SAPPHIRE</t>
  </si>
  <si>
    <t>SSAPH</t>
  </si>
  <si>
    <t>STOLT SANDPIPER</t>
  </si>
  <si>
    <t>SSANP</t>
  </si>
  <si>
    <t>C4</t>
  </si>
  <si>
    <t>STOLT SANDERLING</t>
  </si>
  <si>
    <t>SSAND</t>
  </si>
  <si>
    <t>STOLT SAKURA</t>
  </si>
  <si>
    <t>SSAKU</t>
  </si>
  <si>
    <t>STOLT REDSHANK</t>
  </si>
  <si>
    <t>SREDS</t>
  </si>
  <si>
    <t>STOLT RAZORBILL</t>
  </si>
  <si>
    <t>SRAZO</t>
  </si>
  <si>
    <t>R5</t>
  </si>
  <si>
    <t>STOLT PUFFIN</t>
  </si>
  <si>
    <t>SPUFF</t>
  </si>
  <si>
    <t>SPOND</t>
  </si>
  <si>
    <t>STOLT PETREL</t>
  </si>
  <si>
    <t>SPETR</t>
  </si>
  <si>
    <t>STOLT PELICAN</t>
  </si>
  <si>
    <t>SPELI</t>
  </si>
  <si>
    <t>STOLT OSPREY</t>
  </si>
  <si>
    <t>SPREY</t>
  </si>
  <si>
    <t>I5</t>
  </si>
  <si>
    <t>J23A</t>
  </si>
  <si>
    <t>STOLT MOUNTAIN</t>
  </si>
  <si>
    <t>SMOUN</t>
  </si>
  <si>
    <t>Y40</t>
  </si>
  <si>
    <t>STOLT MOMIJI</t>
  </si>
  <si>
    <t>SMOMI</t>
  </si>
  <si>
    <t>STOLT KITTIWAKE</t>
  </si>
  <si>
    <t>STOKI</t>
  </si>
  <si>
    <t>SKITT</t>
  </si>
  <si>
    <t>STOLT KITE</t>
  </si>
  <si>
    <t>SKITE</t>
  </si>
  <si>
    <t>J19A</t>
  </si>
  <si>
    <t>STOLT KINGFISHER</t>
  </si>
  <si>
    <t>SKING</t>
  </si>
  <si>
    <t>STOLT KIKYO</t>
  </si>
  <si>
    <t>SKIKY</t>
  </si>
  <si>
    <t>STOLT KESTREL</t>
  </si>
  <si>
    <t>SKEST</t>
  </si>
  <si>
    <t>J5</t>
  </si>
  <si>
    <t>STOLT JADE</t>
  </si>
  <si>
    <t>SJADE</t>
  </si>
  <si>
    <t>SILX</t>
  </si>
  <si>
    <t>STOLT HILL</t>
  </si>
  <si>
    <t>SHILL</t>
  </si>
  <si>
    <t>STOLT HELLULAND</t>
  </si>
  <si>
    <t>SHELU</t>
  </si>
  <si>
    <t>STOLT GULF MISHREF (OLD)</t>
  </si>
  <si>
    <t>SGMIS</t>
  </si>
  <si>
    <t>STOLT GULF MISHREF</t>
  </si>
  <si>
    <t>GNMIS</t>
  </si>
  <si>
    <t>STOLT GUILLERMOT</t>
  </si>
  <si>
    <t>STGUI</t>
  </si>
  <si>
    <t>STOLT GROENLAND</t>
  </si>
  <si>
    <t>SGROE</t>
  </si>
  <si>
    <t>STOLT GREENSHANK</t>
  </si>
  <si>
    <t>SGREE</t>
  </si>
  <si>
    <t>STOLT FULMAR</t>
  </si>
  <si>
    <t>SFLMR</t>
  </si>
  <si>
    <t>SFULM</t>
  </si>
  <si>
    <t>STOLT FLAMENCO</t>
  </si>
  <si>
    <t>SFLAM</t>
  </si>
  <si>
    <t>J12S</t>
  </si>
  <si>
    <t>STOLT FACTO (OLD)</t>
  </si>
  <si>
    <t>SFACT</t>
  </si>
  <si>
    <t>STOLT FACTO</t>
  </si>
  <si>
    <t>SENDU</t>
  </si>
  <si>
    <t>J32B</t>
  </si>
  <si>
    <t>STOLT EMERALD</t>
  </si>
  <si>
    <t>SEMER</t>
  </si>
  <si>
    <t>STOLT EGRET</t>
  </si>
  <si>
    <t>SEGRE</t>
  </si>
  <si>
    <t>D37A</t>
  </si>
  <si>
    <t>STOLT DISTRIBUTOR</t>
  </si>
  <si>
    <t>SDIST</t>
  </si>
  <si>
    <t>SCURA</t>
  </si>
  <si>
    <t>STOLT CORMORANT</t>
  </si>
  <si>
    <t>SCORM</t>
  </si>
  <si>
    <t>N37</t>
  </si>
  <si>
    <t>JOCED</t>
  </si>
  <si>
    <t>STOLT AZAMI</t>
  </si>
  <si>
    <t>SAZAM</t>
  </si>
  <si>
    <t>STOLT AUK</t>
  </si>
  <si>
    <t>STAUK</t>
  </si>
  <si>
    <t>H5</t>
  </si>
  <si>
    <t>SAUK2</t>
  </si>
  <si>
    <t>STOLT AQUAMARINE</t>
  </si>
  <si>
    <t>SAQUA</t>
  </si>
  <si>
    <t>STOLT AMI</t>
  </si>
  <si>
    <t>SAMI</t>
  </si>
  <si>
    <t>STOLT AJISAI</t>
  </si>
  <si>
    <t>SAJIS</t>
  </si>
  <si>
    <t>STOLT AGUILA</t>
  </si>
  <si>
    <t>SAGUI</t>
  </si>
  <si>
    <t>ST12</t>
  </si>
  <si>
    <t>KEY WIND</t>
  </si>
  <si>
    <t>KWIND</t>
  </si>
  <si>
    <t>CTG MERCURY</t>
  </si>
  <si>
    <t>CTMER</t>
  </si>
  <si>
    <t>CTG MAGNESIUM</t>
  </si>
  <si>
    <t>CTMAG</t>
  </si>
  <si>
    <t>C38 YAMIC</t>
  </si>
  <si>
    <t>C38YM</t>
  </si>
  <si>
    <t>C38 MJL</t>
  </si>
  <si>
    <t>C38MJ</t>
  </si>
  <si>
    <t>C33 MJL</t>
  </si>
  <si>
    <t>C33MJ</t>
  </si>
  <si>
    <t>BOHOU</t>
  </si>
  <si>
    <t>AVERAGE C38</t>
  </si>
  <si>
    <t>AVC38</t>
  </si>
  <si>
    <t>AVERAGE C33</t>
  </si>
  <si>
    <t>ACV33</t>
  </si>
  <si>
    <t>AVERAGE C30</t>
  </si>
  <si>
    <t>AVC30</t>
  </si>
  <si>
    <t>AVERAGE C26</t>
  </si>
  <si>
    <t>AVC26</t>
  </si>
  <si>
    <t>AVERAGE C25</t>
  </si>
  <si>
    <t>AVC25</t>
  </si>
  <si>
    <t>C25, J25</t>
  </si>
  <si>
    <t>C25, J25, J30</t>
  </si>
  <si>
    <t>J30, J32, J33</t>
  </si>
  <si>
    <t>C33, J32, C30</t>
  </si>
  <si>
    <t>C33, N37B, N43, J30</t>
  </si>
  <si>
    <t>J33, N37A, N43, C33</t>
  </si>
  <si>
    <t>C33, N37B, N43</t>
  </si>
  <si>
    <t>C33, J33, N37A, N43</t>
  </si>
  <si>
    <t>C25, C26, C30, C33, J30, J32, J33</t>
  </si>
  <si>
    <t>C33, C38, J25</t>
  </si>
  <si>
    <t>C33, C38, D37, F37, J32, C30</t>
  </si>
  <si>
    <t>C25, J30</t>
  </si>
  <si>
    <t>C25, J25, J26</t>
  </si>
  <si>
    <t>C25, J25, J26, J33</t>
  </si>
  <si>
    <t>C25, C26</t>
  </si>
  <si>
    <t>C33, D37, N43, C25</t>
  </si>
  <si>
    <t>C33, D37, J33, N43, C30</t>
  </si>
  <si>
    <t>C30, C33, C38, D37, F37, J25</t>
  </si>
  <si>
    <t>C26, I27, J23, J25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</si>
</sst>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15"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Calibri"/>
      <family val="2"/>
    </font>
    <font>
      <sz val="11"/>
      <color theme="1"/>
      <name val="Calibri"/>
      <family val="2"/>
    </font>
    <font>
      <sz val="11"/>
      <color rgb="FFFF0000"/>
      <name val="Calibri"/>
      <family val="2"/>
    </font>
    <font>
      <sz val="11"/>
      <color rgb="FFFF0000"/>
      <name val="Aptos Narrow"/>
    </font>
    <font>
      <b/>
      <sz val="11"/>
      <color rgb="FFFF0000"/>
      <name val="Aptos Narrow"/>
    </font>
    <font>
      <b/>
      <sz val="11"/>
      <color theme="1"/>
      <name val="Calibri"/>
      <family val="2"/>
    </font>
    <font>
      <sz val="11"/>
      <name val="Calibri"/>
      <family val="2"/>
    </font>
    <font>
      <sz val="11"/>
      <color rgb="FF000000"/>
      <name val="Calibri"/>
      <family val="2"/>
    </font>
    <font>
      <strike/>
      <sz val="11"/>
      <color theme="1"/>
      <name val="Aptos Narrow"/>
      <family val="2"/>
      <scheme val="minor"/>
    </font>
    <font>
      <b/>
      <sz val="11"/>
      <color theme="0"/>
      <name val="Aptos Narrow"/>
      <family val="2"/>
      <scheme val="minor"/>
    </font>
    <font>
      <b/>
      <sz val="11"/>
      <color theme="1"/>
      <name val="Calibri"/>
    </font>
    <font>
      <sz val="11"/>
      <color theme="1"/>
      <name val="Calibri"/>
    </font>
  </fonts>
  <fills count="19">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92D050"/>
        <bgColor rgb="FF000000"/>
      </patternFill>
    </fill>
    <fill>
      <patternFill patternType="solid">
        <fgColor rgb="FFFFFF00"/>
        <bgColor rgb="FF000000"/>
      </patternFill>
    </fill>
    <fill>
      <patternFill patternType="solid">
        <fgColor rgb="FFC9C9C9"/>
        <bgColor rgb="FF000000"/>
      </patternFill>
    </fill>
    <fill>
      <patternFill patternType="solid">
        <fgColor theme="5" tint="0.39997558519241921"/>
        <bgColor indexed="64"/>
      </patternFill>
    </fill>
    <fill>
      <patternFill patternType="solid">
        <fgColor rgb="FFF4B084"/>
        <bgColor rgb="FF000000"/>
      </patternFill>
    </fill>
    <fill>
      <patternFill patternType="solid">
        <fgColor rgb="FF8EA9DB"/>
        <bgColor rgb="FF000000"/>
      </patternFill>
    </fill>
    <fill>
      <patternFill patternType="solid">
        <fgColor rgb="FFD0CECE"/>
        <bgColor rgb="FF000000"/>
      </patternFill>
    </fill>
    <fill>
      <patternFill patternType="solid">
        <fgColor rgb="FFC65911"/>
        <bgColor rgb="FF000000"/>
      </patternFill>
    </fill>
    <fill>
      <patternFill patternType="solid">
        <fgColor rgb="FFFFF2CC"/>
        <bgColor rgb="FF000000"/>
      </patternFill>
    </fill>
    <fill>
      <patternFill patternType="solid">
        <fgColor theme="3" tint="9.9978637043366805E-2"/>
        <bgColor indexed="64"/>
      </patternFill>
    </fill>
    <fill>
      <patternFill patternType="solid">
        <fgColor theme="4" tint="0.59999389629810485"/>
        <bgColor indexed="64"/>
      </patternFill>
    </fill>
    <fill>
      <patternFill patternType="solid">
        <fgColor theme="3" tint="0.89999084444715716"/>
        <bgColor indexed="64"/>
      </patternFill>
    </fill>
    <fill>
      <patternFill patternType="solid">
        <fgColor theme="0" tint="-0.14999847407452621"/>
        <bgColor theme="0" tint="-0.14999847407452621"/>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
      <left style="thin">
        <color indexed="64"/>
      </left>
      <right style="thin">
        <color indexed="64"/>
      </right>
      <top style="thin">
        <color indexed="64"/>
      </top>
      <bottom/>
      <diagonal/>
    </border>
    <border>
      <left/>
      <right/>
      <top style="thin">
        <color theme="1"/>
      </top>
      <bottom style="thin">
        <color theme="1"/>
      </bottom>
      <diagonal/>
    </border>
  </borders>
  <cellStyleXfs count="1">
    <xf numFmtId="0" fontId="0" fillId="0" borderId="0"/>
  </cellStyleXfs>
  <cellXfs count="98">
    <xf numFmtId="0" fontId="0" fillId="0" borderId="0" xfId="0"/>
    <xf numFmtId="0" fontId="3" fillId="2" borderId="1" xfId="0" applyFont="1" applyFill="1" applyBorder="1" applyAlignment="1">
      <alignment horizontal="left" vertical="center"/>
    </xf>
    <xf numFmtId="0" fontId="0" fillId="0" borderId="1" xfId="0" applyBorder="1"/>
    <xf numFmtId="49" fontId="4" fillId="4" borderId="1" xfId="0" applyNumberFormat="1" applyFont="1" applyFill="1" applyBorder="1"/>
    <xf numFmtId="0" fontId="0" fillId="4" borderId="1" xfId="0" applyFill="1" applyBorder="1"/>
    <xf numFmtId="1" fontId="0" fillId="0" borderId="1" xfId="0" applyNumberFormat="1" applyBorder="1"/>
    <xf numFmtId="0" fontId="0" fillId="3" borderId="1" xfId="0" applyFill="1" applyBorder="1" applyAlignment="1">
      <alignment horizontal="center"/>
    </xf>
    <xf numFmtId="0" fontId="2" fillId="3" borderId="1" xfId="0" applyFont="1" applyFill="1" applyBorder="1"/>
    <xf numFmtId="0" fontId="2" fillId="0" borderId="1" xfId="0" applyFont="1" applyBorder="1"/>
    <xf numFmtId="0" fontId="2" fillId="0" borderId="0" xfId="0" applyFont="1"/>
    <xf numFmtId="0" fontId="1" fillId="0" borderId="1" xfId="0" applyFont="1" applyBorder="1"/>
    <xf numFmtId="0" fontId="0" fillId="0" borderId="0" xfId="0" pivotButton="1"/>
    <xf numFmtId="0" fontId="0" fillId="0" borderId="0" xfId="0" applyAlignment="1">
      <alignment horizontal="left"/>
    </xf>
    <xf numFmtId="0" fontId="0" fillId="0" borderId="1" xfId="0" pivotButton="1" applyBorder="1"/>
    <xf numFmtId="0" fontId="0" fillId="0" borderId="1" xfId="0" applyBorder="1" applyAlignment="1">
      <alignment horizontal="left"/>
    </xf>
    <xf numFmtId="164" fontId="0" fillId="0" borderId="1" xfId="0" applyNumberFormat="1" applyBorder="1"/>
    <xf numFmtId="0" fontId="0" fillId="0" borderId="0" xfId="0" quotePrefix="1"/>
    <xf numFmtId="2" fontId="0" fillId="0" borderId="1" xfId="0" applyNumberFormat="1" applyBorder="1"/>
    <xf numFmtId="0" fontId="7" fillId="0" borderId="0" xfId="0" applyFont="1"/>
    <xf numFmtId="0" fontId="1" fillId="0" borderId="0" xfId="0" applyFont="1"/>
    <xf numFmtId="0" fontId="2" fillId="5" borderId="2" xfId="0" applyFont="1" applyFill="1" applyBorder="1"/>
    <xf numFmtId="2" fontId="0" fillId="0" borderId="1" xfId="0" applyNumberFormat="1" applyBorder="1" applyAlignment="1">
      <alignment horizontal="left" wrapText="1" indent="3"/>
    </xf>
    <xf numFmtId="0" fontId="0" fillId="0" borderId="0" xfId="0" applyAlignment="1">
      <alignment vertical="center" wrapText="1"/>
    </xf>
    <xf numFmtId="0" fontId="0" fillId="2" borderId="4" xfId="0" applyFill="1" applyBorder="1" applyAlignment="1">
      <alignment horizontal="center"/>
    </xf>
    <xf numFmtId="0" fontId="3"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6" xfId="0" applyFont="1" applyFill="1" applyBorder="1" applyAlignment="1">
      <alignment horizontal="left"/>
    </xf>
    <xf numFmtId="0" fontId="8" fillId="2" borderId="4" xfId="0" applyFont="1" applyFill="1" applyBorder="1" applyAlignment="1">
      <alignment horizontal="left"/>
    </xf>
    <xf numFmtId="0" fontId="8" fillId="2" borderId="5" xfId="0" applyFont="1" applyFill="1" applyBorder="1" applyAlignment="1">
      <alignment horizontal="left"/>
    </xf>
    <xf numFmtId="0" fontId="9" fillId="4" borderId="7" xfId="0" applyFont="1" applyFill="1" applyBorder="1" applyAlignment="1">
      <alignment horizontal="center"/>
    </xf>
    <xf numFmtId="0" fontId="9" fillId="4" borderId="1" xfId="0" applyFont="1" applyFill="1" applyBorder="1" applyAlignment="1">
      <alignment horizontal="left"/>
    </xf>
    <xf numFmtId="0" fontId="10" fillId="6" borderId="1" xfId="0" applyFont="1" applyFill="1" applyBorder="1"/>
    <xf numFmtId="0" fontId="10" fillId="6" borderId="8" xfId="0" applyFont="1" applyFill="1" applyBorder="1"/>
    <xf numFmtId="0" fontId="10" fillId="7" borderId="7" xfId="0" applyFont="1" applyFill="1" applyBorder="1"/>
    <xf numFmtId="0" fontId="10" fillId="8" borderId="9" xfId="0" applyFont="1" applyFill="1" applyBorder="1" applyAlignment="1">
      <alignment wrapText="1"/>
    </xf>
    <xf numFmtId="0" fontId="10" fillId="7" borderId="9" xfId="0" applyFont="1" applyFill="1" applyBorder="1"/>
    <xf numFmtId="0" fontId="10" fillId="7" borderId="9" xfId="0" applyFont="1" applyFill="1" applyBorder="1" applyAlignment="1">
      <alignment wrapText="1"/>
    </xf>
    <xf numFmtId="0" fontId="10" fillId="7" borderId="8" xfId="0" applyFont="1" applyFill="1" applyBorder="1"/>
    <xf numFmtId="0" fontId="0" fillId="4" borderId="7" xfId="0" applyFill="1" applyBorder="1" applyAlignment="1">
      <alignment horizontal="center"/>
    </xf>
    <xf numFmtId="0" fontId="10" fillId="6" borderId="10" xfId="0" applyFont="1" applyFill="1" applyBorder="1"/>
    <xf numFmtId="0" fontId="10" fillId="6" borderId="11" xfId="0" applyFont="1" applyFill="1" applyBorder="1"/>
    <xf numFmtId="0" fontId="10" fillId="7" borderId="12" xfId="0" applyFont="1" applyFill="1" applyBorder="1"/>
    <xf numFmtId="0" fontId="10" fillId="9" borderId="13" xfId="0" applyFont="1" applyFill="1" applyBorder="1" applyAlignment="1">
      <alignment wrapText="1"/>
    </xf>
    <xf numFmtId="0" fontId="10" fillId="7" borderId="13" xfId="0" applyFont="1" applyFill="1" applyBorder="1"/>
    <xf numFmtId="0" fontId="10" fillId="7" borderId="13" xfId="0" applyFont="1" applyFill="1" applyBorder="1" applyAlignment="1">
      <alignment wrapText="1"/>
    </xf>
    <xf numFmtId="0" fontId="10" fillId="7" borderId="11" xfId="0" applyFont="1" applyFill="1" applyBorder="1"/>
    <xf numFmtId="0" fontId="10" fillId="10" borderId="13" xfId="0" applyFont="1" applyFill="1" applyBorder="1"/>
    <xf numFmtId="0" fontId="10" fillId="11" borderId="13" xfId="0" applyFont="1" applyFill="1" applyBorder="1" applyAlignment="1">
      <alignment wrapText="1"/>
    </xf>
    <xf numFmtId="0" fontId="10" fillId="8" borderId="13" xfId="0" applyFont="1" applyFill="1" applyBorder="1" applyAlignment="1">
      <alignment wrapText="1"/>
    </xf>
    <xf numFmtId="0" fontId="0" fillId="7" borderId="12" xfId="0" applyFill="1" applyBorder="1"/>
    <xf numFmtId="0" fontId="10" fillId="12" borderId="13" xfId="0" applyFont="1" applyFill="1" applyBorder="1"/>
    <xf numFmtId="0" fontId="10" fillId="12" borderId="13" xfId="0" applyFont="1" applyFill="1" applyBorder="1" applyAlignment="1">
      <alignment wrapText="1"/>
    </xf>
    <xf numFmtId="0" fontId="10" fillId="10" borderId="13" xfId="0" applyFont="1" applyFill="1" applyBorder="1" applyAlignment="1">
      <alignment wrapText="1"/>
    </xf>
    <xf numFmtId="0" fontId="9" fillId="7" borderId="12" xfId="0" applyFont="1" applyFill="1" applyBorder="1"/>
    <xf numFmtId="0" fontId="10" fillId="13" borderId="10" xfId="0" applyFont="1" applyFill="1" applyBorder="1"/>
    <xf numFmtId="0" fontId="10" fillId="13" borderId="11" xfId="0" applyFont="1" applyFill="1" applyBorder="1"/>
    <xf numFmtId="0" fontId="10" fillId="14" borderId="10" xfId="0" applyFont="1" applyFill="1" applyBorder="1"/>
    <xf numFmtId="0" fontId="10" fillId="14" borderId="11" xfId="0" applyFont="1" applyFill="1" applyBorder="1"/>
    <xf numFmtId="0" fontId="0" fillId="14" borderId="12" xfId="0" applyFill="1" applyBorder="1"/>
    <xf numFmtId="0" fontId="10" fillId="14" borderId="13" xfId="0" applyFont="1" applyFill="1" applyBorder="1" applyAlignment="1">
      <alignment wrapText="1"/>
    </xf>
    <xf numFmtId="0" fontId="10" fillId="14" borderId="13" xfId="0" applyFont="1" applyFill="1" applyBorder="1"/>
    <xf numFmtId="0" fontId="5" fillId="14" borderId="11" xfId="0" applyFont="1" applyFill="1" applyBorder="1"/>
    <xf numFmtId="0" fontId="5" fillId="4" borderId="1" xfId="0" applyFont="1" applyFill="1" applyBorder="1" applyAlignment="1">
      <alignment horizontal="left"/>
    </xf>
    <xf numFmtId="0" fontId="5" fillId="4" borderId="1" xfId="0" applyFont="1" applyFill="1" applyBorder="1"/>
    <xf numFmtId="0" fontId="5" fillId="14" borderId="10" xfId="0" applyFont="1" applyFill="1" applyBorder="1"/>
    <xf numFmtId="0" fontId="9" fillId="14" borderId="11" xfId="0" applyFont="1" applyFill="1" applyBorder="1"/>
    <xf numFmtId="0" fontId="0" fillId="7" borderId="13" xfId="0" applyFill="1" applyBorder="1"/>
    <xf numFmtId="0" fontId="0" fillId="7" borderId="13" xfId="0" applyFill="1" applyBorder="1" applyAlignment="1">
      <alignment wrapText="1"/>
    </xf>
    <xf numFmtId="0" fontId="0" fillId="7" borderId="11" xfId="0" applyFill="1" applyBorder="1"/>
    <xf numFmtId="0" fontId="10" fillId="11" borderId="13" xfId="0" applyFont="1" applyFill="1" applyBorder="1"/>
    <xf numFmtId="0" fontId="9" fillId="13" borderId="11" xfId="0" applyFont="1" applyFill="1" applyBorder="1"/>
    <xf numFmtId="0" fontId="0" fillId="8" borderId="13" xfId="0" applyFill="1" applyBorder="1" applyAlignment="1">
      <alignment wrapText="1"/>
    </xf>
    <xf numFmtId="0" fontId="10" fillId="8" borderId="13" xfId="0" applyFont="1" applyFill="1" applyBorder="1"/>
    <xf numFmtId="0" fontId="2" fillId="5" borderId="14" xfId="0" applyFont="1" applyFill="1" applyBorder="1"/>
    <xf numFmtId="0" fontId="12" fillId="15" borderId="1" xfId="0" applyFont="1" applyFill="1" applyBorder="1" applyAlignment="1">
      <alignment horizontal="center" vertical="top"/>
    </xf>
    <xf numFmtId="0" fontId="0" fillId="0" borderId="1" xfId="0" applyBorder="1" applyAlignment="1">
      <alignment vertical="center" wrapText="1"/>
    </xf>
    <xf numFmtId="0" fontId="11" fillId="0" borderId="1" xfId="0" applyFont="1" applyBorder="1" applyAlignment="1">
      <alignment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3" fontId="0" fillId="0" borderId="1" xfId="0" applyNumberFormat="1" applyBorder="1" applyAlignment="1">
      <alignment vertical="center" wrapText="1"/>
    </xf>
    <xf numFmtId="3" fontId="0" fillId="0" borderId="1" xfId="0" applyNumberFormat="1" applyBorder="1"/>
    <xf numFmtId="3" fontId="0" fillId="0" borderId="1" xfId="0" quotePrefix="1" applyNumberFormat="1" applyBorder="1" applyAlignment="1">
      <alignment vertical="center" wrapText="1"/>
    </xf>
    <xf numFmtId="17" fontId="0" fillId="0" borderId="1" xfId="0" quotePrefix="1" applyNumberFormat="1" applyBorder="1"/>
    <xf numFmtId="0" fontId="2" fillId="0" borderId="3" xfId="0" applyFont="1" applyBorder="1"/>
    <xf numFmtId="0" fontId="0" fillId="0" borderId="3" xfId="0" applyBorder="1"/>
    <xf numFmtId="0" fontId="0" fillId="0" borderId="15" xfId="0" applyBorder="1"/>
    <xf numFmtId="2" fontId="0" fillId="0" borderId="3" xfId="0" applyNumberFormat="1" applyBorder="1"/>
    <xf numFmtId="0" fontId="0" fillId="16" borderId="0" xfId="0" applyFill="1" applyAlignment="1">
      <alignment horizontal="left"/>
    </xf>
    <xf numFmtId="0" fontId="0" fillId="16" borderId="0" xfId="0" applyFill="1"/>
    <xf numFmtId="0" fontId="2" fillId="5" borderId="2" xfId="0" applyFont="1" applyFill="1" applyBorder="1" applyAlignment="1">
      <alignment horizontal="left"/>
    </xf>
    <xf numFmtId="0" fontId="0" fillId="17" borderId="1" xfId="0" applyFill="1" applyBorder="1"/>
    <xf numFmtId="0" fontId="13" fillId="0" borderId="16" xfId="0" applyFont="1" applyBorder="1" applyAlignment="1">
      <alignment horizontal="left"/>
    </xf>
    <xf numFmtId="49" fontId="14" fillId="18" borderId="0" xfId="0" applyNumberFormat="1" applyFont="1" applyFill="1"/>
    <xf numFmtId="4" fontId="14" fillId="18" borderId="0" xfId="0" applyNumberFormat="1" applyFont="1" applyFill="1"/>
    <xf numFmtId="49" fontId="14" fillId="0" borderId="0" xfId="0" applyNumberFormat="1" applyFont="1"/>
    <xf numFmtId="4" fontId="14" fillId="0" borderId="0" xfId="0" applyNumberFormat="1" applyFont="1"/>
    <xf numFmtId="0" fontId="0" fillId="0" borderId="1" xfId="0" quotePrefix="1" applyBorder="1"/>
    <xf numFmtId="0" fontId="0" fillId="17" borderId="1" xfId="0" quotePrefix="1" applyFill="1" applyBorder="1"/>
  </cellXfs>
  <cellStyles count="1">
    <cellStyle name="Normal" xfId="0" builtinId="0"/>
  </cellStyles>
  <dxfs count="1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 #,##0_ ;_ * \-#,##0_ ;_ * &quot;-&quot;??_ ;_ @_ "/>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powerPivotData" Target="model/item.data"/><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9</xdr:col>
      <xdr:colOff>1035050</xdr:colOff>
      <xdr:row>24</xdr:row>
      <xdr:rowOff>146050</xdr:rowOff>
    </xdr:to>
    <xdr:pic>
      <xdr:nvPicPr>
        <xdr:cNvPr id="3" name="Picture 2">
          <a:extLst>
            <a:ext uri="{FF2B5EF4-FFF2-40B4-BE49-F238E27FC236}">
              <a16:creationId xmlns:a16="http://schemas.microsoft.com/office/drawing/2014/main" id="{FEBC7EAF-9FAA-60E2-CBF8-F8F6E70EF5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87750" y="2762250"/>
          <a:ext cx="5810250" cy="180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ustubh" refreshedDate="45742.448353356478" backgroundQuery="1" createdVersion="8" refreshedVersion="8" minRefreshableVersion="3" recordCount="0" supportSubquery="1" supportAdvancedDrill="1" xr:uid="{2A69A625-D864-414F-8272-CA0A66C5D02D}">
  <cacheSource type="external" connectionId="1"/>
  <cacheFields count="2">
    <cacheField name="[Range].[lineofbusinesscode].[lineofbusinesscode]" caption="lineofbusinesscode" numFmtId="0" level="1">
      <sharedItems containsBlank="1" count="56">
        <m/>
        <s v="AAG"/>
        <s v="ACID-APAC"/>
        <s v="ACID-CEDAR"/>
        <s v="AGE"/>
        <s v="AMER TRAMP"/>
        <s v="ANZ"/>
        <s v="ANZ-FE"/>
        <s v="ANZ-SEA"/>
        <s v="AOS TRAMP"/>
        <s v="APAC TRAMP"/>
        <s v="BAJ"/>
        <s v="DDD"/>
        <s v="ECCA"/>
        <s v="ECSA-EU"/>
        <s v="EMEA TRAMP"/>
        <s v="ESA-S"/>
        <s v="EU-ECSA"/>
        <s v="EXP-A"/>
        <s v="EXP-P"/>
        <s v="FE-ANZ"/>
        <s v="FE-SEA"/>
        <s v="GIP"/>
        <s v="GIR-C"/>
        <s v="GIR-M"/>
        <s v="GIR-U"/>
        <s v="HBR-C"/>
        <s v="HBR-U"/>
        <s v="ICS"/>
        <s v="IOCN"/>
        <s v="IOCS"/>
        <s v="IOS TRAMP"/>
        <s v="JAB"/>
        <s v="KISAN"/>
        <s v="LAS-EN"/>
        <s v="LAS-ES"/>
        <s v="LAS-W"/>
        <s v="NULL"/>
        <s v="PACS"/>
        <s v="POS TRAMP"/>
        <s v="RELET"/>
        <s v="SEA-ANZ"/>
        <s v="SEA-FE"/>
        <s v="SEA-IO"/>
        <s v="SNIAS"/>
        <s v="TAE"/>
        <s v="TAS TRAMP"/>
        <s v="TAW"/>
        <s v="TCO"/>
        <s v="TPW"/>
        <s v="TRAMP"/>
        <s v="U-MEX"/>
        <s v="UMR-E"/>
        <s v="UMR-W"/>
        <s v="USB"/>
        <s v="USG-CARIBS"/>
      </sharedItems>
    </cacheField>
    <cacheField name="[Measures].[Distinct Count of fleet]" caption="Distinct Count of fleet" numFmtId="0" hierarchy="18" level="32767"/>
  </cacheFields>
  <cacheHierarchies count="20">
    <cacheHierarchy uniqueName="[Range].[lineofbusinesscode]" caption="lineofbusinesscode" attribute="1" defaultMemberUniqueName="[Range].[lineofbusinesscode].[All]" allUniqueName="[Range].[lineofbusinesscode].[All]" dimensionUniqueName="[Range]" displayFolder="" count="2" memberValueDatatype="130" unbalanced="0">
      <fieldsUsage count="2">
        <fieldUsage x="-1"/>
        <fieldUsage x="0"/>
      </fieldsUsage>
    </cacheHierarchy>
    <cacheHierarchy uniqueName="[Range].[fleet]" caption="fleet" attribute="1" defaultMemberUniqueName="[Range].[fleet].[All]" allUniqueName="[Range].[fleet].[All]" dimensionUniqueName="[Range]" displayFolder="" count="0" memberValueDatatype="130" unbalanced="0"/>
    <cacheHierarchy uniqueName="[Range].[commence_region]" caption="commence_region" attribute="1" defaultMemberUniqueName="[Range].[commence_region].[All]" allUniqueName="[Range].[commence_region].[All]" dimensionUniqueName="[Range]" displayFolder="" count="0" memberValueDatatype="130" unbalanced="0"/>
    <cacheHierarchy uniqueName="[Range].[end_region]" caption="end_region" attribute="1" defaultMemberUniqueName="[Range].[end_region].[All]" allUniqueName="[Range].[end_region].[All]" dimensionUniqueName="[Range]" displayFolder="" count="0" memberValueDatatype="130" unbalanced="0"/>
    <cacheHierarchy uniqueName="[Range].[region_count]" caption="region_count" attribute="1" defaultMemberUniqueName="[Range].[region_count].[All]" allUniqueName="[Range].[region_count].[All]" dimensionUniqueName="[Range]" displayFolder="" count="0" memberValueDatatype="20" unbalanced="0"/>
    <cacheHierarchy uniqueName="[Range 1].[LOB]" caption="LOB" attribute="1" defaultMemberUniqueName="[Range 1].[LOB].[All]" allUniqueName="[Range 1].[LOB].[All]" dimensionUniqueName="[Range 1]" displayFolder="" count="0" memberValueDatatype="130" unbalanced="0"/>
    <cacheHierarchy uniqueName="[Range 1].[Prefered Sailing pm]" caption="Prefered Sailing pm" attribute="1" defaultMemberUniqueName="[Range 1].[Prefered Sailing pm].[All]" allUniqueName="[Range 1].[Prefered Sailing pm].[All]" dimensionUniqueName="[Range 1]" displayFolder="" count="0" memberValueDatatype="5" unbalanced="0"/>
    <cacheHierarchy uniqueName="[Range 1].[Starting Region]" caption="Starting Region" attribute="1" defaultMemberUniqueName="[Range 1].[Starting Region].[All]" allUniqueName="[Range 1].[Starting Region].[All]" dimensionUniqueName="[Range 1]" displayFolder="" count="0" memberValueDatatype="130" unbalanced="0"/>
    <cacheHierarchy uniqueName="[Range 1].[Ending Region]" caption="Ending Region" attribute="1" defaultMemberUniqueName="[Range 1].[Ending Region].[All]" allUniqueName="[Range 1].[Ending Region].[All]" dimensionUniqueName="[Range 1]" displayFolder="" count="0" memberValueDatatype="130" unbalanced="0"/>
    <cacheHierarchy uniqueName="[Range 1].[Avg Voyage days]" caption="Avg Voyage days" attribute="1" defaultMemberUniqueName="[Range 1].[Avg Voyage days].[All]" allUniqueName="[Range 1].[Avg Voyage days].[All]" dimensionUniqueName="[Range 1]" displayFolder="" count="0" memberValueDatatype="130" unbalanced="0"/>
    <cacheHierarchy uniqueName="[Range 1].[Med Voyage days]" caption="Med Voyage days" attribute="1" defaultMemberUniqueName="[Range 1].[Med Voyage days].[All]" allUniqueName="[Range 1].[Med Voyage days].[All]" dimensionUniqueName="[Range 1]" displayFolder="" count="0" memberValueDatatype="130" unbalanced="0"/>
    <cacheHierarchy uniqueName="[Range 1].[Min Voyage days]" caption="Min Voyage days" attribute="1" defaultMemberUniqueName="[Range 1].[Min Voyage days].[All]" allUniqueName="[Range 1].[Min Voyage days].[All]" dimensionUniqueName="[Range 1]" displayFolder="" count="0" memberValueDatatype="130" unbalanced="0"/>
    <cacheHierarchy uniqueName="[Range 1].[Max Voyage days]" caption="Max Voyage days" attribute="1" defaultMemberUniqueName="[Range 1].[Max Voyage days].[All]" allUniqueName="[Range 1].[Max Voyage days].[All]" dimensionUniqueName="[Range 1]" displayFolder="" count="0" memberValueDatatype="130" unbalanced="0"/>
    <cacheHierarchy uniqueName="[Range 1].[Distinct_Voyage_Count]" caption="Distinct_Voyage_Count" attribute="1" defaultMemberUniqueName="[Range 1].[Distinct_Voyage_Count].[All]" allUniqueName="[Range 1].[Distinct_Voyage_Count].[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fleet]" caption="Count of fleet" measure="1" displayFolder="" measureGroup="Range" count="0" hidden="1">
      <extLst>
        <ext xmlns:x15="http://schemas.microsoft.com/office/spreadsheetml/2010/11/main" uri="{B97F6D7D-B522-45F9-BDA1-12C45D357490}">
          <x15:cacheHierarchy aggregatedColumn="1"/>
        </ext>
      </extLst>
    </cacheHierarchy>
    <cacheHierarchy uniqueName="[Measures].[Distinct Count of fleet]" caption="Distinct Count of fleet"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refered Sailing pm]" caption="Sum of Prefered Sailing pm" measure="1" displayFolder="" measureGroup="Range 1"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ustubh" refreshedDate="45742.617202314817" backgroundQuery="1" createdVersion="8" refreshedVersion="8" minRefreshableVersion="3" recordCount="0" supportSubquery="1" supportAdvancedDrill="1" xr:uid="{A2300CDF-575E-4A55-B588-F5715AC83F30}">
  <cacheSource type="external" connectionId="1"/>
  <cacheFields count="3">
    <cacheField name="[Range 1].[Starting Region].[Starting Region]" caption="Starting Region" numFmtId="0" hierarchy="7" level="1">
      <sharedItems count="8">
        <s v="CONTINENT"/>
        <s v="FAR EAST"/>
        <s v="INDIA / PAKISTAN"/>
        <s v="JAPAN / KOREA"/>
        <s v="MEDITERRANEAN"/>
        <s v="NA"/>
        <s v="SOUTH AMERICA EAST COAST"/>
        <s v="USWG"/>
      </sharedItems>
    </cacheField>
    <cacheField name="[Measures].[Sum of Prefered Sailing pm]" caption="Sum of Prefered Sailing pm" numFmtId="0" hierarchy="19" level="32767"/>
    <cacheField name="[Range 1].[Ending Region].[Ending Region]" caption="Ending Region" numFmtId="0" hierarchy="8" level="1">
      <sharedItems count="10">
        <s v="CHINA"/>
        <s v="CONTINENT"/>
        <s v="FAR EAST"/>
        <s v="INDIA / PAKISTAN"/>
        <s v="JAPAN / KOREA"/>
        <s v="MEDITERRANEAN"/>
        <s v="NA"/>
        <s v="PERSIAN GULF"/>
        <s v="SOUTH AMERICA EAST COAST"/>
        <s v="USWG"/>
      </sharedItems>
    </cacheField>
  </cacheFields>
  <cacheHierarchies count="20">
    <cacheHierarchy uniqueName="[Range].[lineofbusinesscode]" caption="lineofbusinesscode" attribute="1" defaultMemberUniqueName="[Range].[lineofbusinesscode].[All]" allUniqueName="[Range].[lineofbusinesscode].[All]" dimensionUniqueName="[Range]" displayFolder="" count="0" memberValueDatatype="130" unbalanced="0"/>
    <cacheHierarchy uniqueName="[Range].[fleet]" caption="fleet" attribute="1" defaultMemberUniqueName="[Range].[fleet].[All]" allUniqueName="[Range].[fleet].[All]" dimensionUniqueName="[Range]" displayFolder="" count="0" memberValueDatatype="130" unbalanced="0"/>
    <cacheHierarchy uniqueName="[Range].[commence_region]" caption="commence_region" attribute="1" defaultMemberUniqueName="[Range].[commence_region].[All]" allUniqueName="[Range].[commence_region].[All]" dimensionUniqueName="[Range]" displayFolder="" count="0" memberValueDatatype="130" unbalanced="0"/>
    <cacheHierarchy uniqueName="[Range].[end_region]" caption="end_region" attribute="1" defaultMemberUniqueName="[Range].[end_region].[All]" allUniqueName="[Range].[end_region].[All]" dimensionUniqueName="[Range]" displayFolder="" count="0" memberValueDatatype="130" unbalanced="0"/>
    <cacheHierarchy uniqueName="[Range].[region_count]" caption="region_count" attribute="1" defaultMemberUniqueName="[Range].[region_count].[All]" allUniqueName="[Range].[region_count].[All]" dimensionUniqueName="[Range]" displayFolder="" count="0" memberValueDatatype="20" unbalanced="0"/>
    <cacheHierarchy uniqueName="[Range 1].[LOB]" caption="LOB" attribute="1" defaultMemberUniqueName="[Range 1].[LOB].[All]" allUniqueName="[Range 1].[LOB].[All]" dimensionUniqueName="[Range 1]" displayFolder="" count="0" memberValueDatatype="130" unbalanced="0"/>
    <cacheHierarchy uniqueName="[Range 1].[Prefered Sailing pm]" caption="Prefered Sailing pm" attribute="1" defaultMemberUniqueName="[Range 1].[Prefered Sailing pm].[All]" allUniqueName="[Range 1].[Prefered Sailing pm].[All]" dimensionUniqueName="[Range 1]" displayFolder="" count="0" memberValueDatatype="5" unbalanced="0"/>
    <cacheHierarchy uniqueName="[Range 1].[Starting Region]" caption="Starting Region" attribute="1" defaultMemberUniqueName="[Range 1].[Starting Region].[All]" allUniqueName="[Range 1].[Starting Region].[All]" dimensionUniqueName="[Range 1]" displayFolder="" count="2" memberValueDatatype="130" unbalanced="0">
      <fieldsUsage count="2">
        <fieldUsage x="-1"/>
        <fieldUsage x="0"/>
      </fieldsUsage>
    </cacheHierarchy>
    <cacheHierarchy uniqueName="[Range 1].[Ending Region]" caption="Ending Region" attribute="1" defaultMemberUniqueName="[Range 1].[Ending Region].[All]" allUniqueName="[Range 1].[Ending Region].[All]" dimensionUniqueName="[Range 1]" displayFolder="" count="2" memberValueDatatype="130" unbalanced="0">
      <fieldsUsage count="2">
        <fieldUsage x="-1"/>
        <fieldUsage x="2"/>
      </fieldsUsage>
    </cacheHierarchy>
    <cacheHierarchy uniqueName="[Range 1].[Avg Voyage days]" caption="Avg Voyage days" attribute="1" defaultMemberUniqueName="[Range 1].[Avg Voyage days].[All]" allUniqueName="[Range 1].[Avg Voyage days].[All]" dimensionUniqueName="[Range 1]" displayFolder="" count="0" memberValueDatatype="130" unbalanced="0"/>
    <cacheHierarchy uniqueName="[Range 1].[Med Voyage days]" caption="Med Voyage days" attribute="1" defaultMemberUniqueName="[Range 1].[Med Voyage days].[All]" allUniqueName="[Range 1].[Med Voyage days].[All]" dimensionUniqueName="[Range 1]" displayFolder="" count="0" memberValueDatatype="130" unbalanced="0"/>
    <cacheHierarchy uniqueName="[Range 1].[Min Voyage days]" caption="Min Voyage days" attribute="1" defaultMemberUniqueName="[Range 1].[Min Voyage days].[All]" allUniqueName="[Range 1].[Min Voyage days].[All]" dimensionUniqueName="[Range 1]" displayFolder="" count="0" memberValueDatatype="130" unbalanced="0"/>
    <cacheHierarchy uniqueName="[Range 1].[Max Voyage days]" caption="Max Voyage days" attribute="1" defaultMemberUniqueName="[Range 1].[Max Voyage days].[All]" allUniqueName="[Range 1].[Max Voyage days].[All]" dimensionUniqueName="[Range 1]" displayFolder="" count="0" memberValueDatatype="130" unbalanced="0"/>
    <cacheHierarchy uniqueName="[Range 1].[Distinct_Voyage_Count]" caption="Distinct_Voyage_Count" attribute="1" defaultMemberUniqueName="[Range 1].[Distinct_Voyage_Count].[All]" allUniqueName="[Range 1].[Distinct_Voyage_Count].[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Count of fleet]" caption="Count of fleet" measure="1" displayFolder="" measureGroup="Range" count="0" hidden="1">
      <extLst>
        <ext xmlns:x15="http://schemas.microsoft.com/office/spreadsheetml/2010/11/main" uri="{B97F6D7D-B522-45F9-BDA1-12C45D357490}">
          <x15:cacheHierarchy aggregatedColumn="1"/>
        </ext>
      </extLst>
    </cacheHierarchy>
    <cacheHierarchy uniqueName="[Measures].[Distinct Count of fleet]" caption="Distinct Count of fleet" measure="1" displayFolder="" measureGroup="Range" count="0" hidden="1">
      <extLst>
        <ext xmlns:x15="http://schemas.microsoft.com/office/spreadsheetml/2010/11/main" uri="{B97F6D7D-B522-45F9-BDA1-12C45D357490}">
          <x15:cacheHierarchy aggregatedColumn="1"/>
        </ext>
      </extLst>
    </cacheHierarchy>
    <cacheHierarchy uniqueName="[Measures].[Sum of Prefered Sailing pm]" caption="Sum of Prefered Sailing pm" measure="1" displayFolder="" measureGroup="Range 1"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tubh" refreshedDate="45748.534956134259" createdVersion="8" refreshedVersion="8" minRefreshableVersion="3" recordCount="21" xr:uid="{4C443839-911A-4712-BDF4-55077231441B}">
  <cacheSource type="worksheet">
    <worksheetSource ref="A1:K22" sheet="Main Data"/>
  </cacheSource>
  <cacheFields count="12">
    <cacheField name="LOB" numFmtId="49">
      <sharedItems/>
    </cacheField>
    <cacheField name="Prefered Sailing pm" numFmtId="0">
      <sharedItems containsSemiMixedTypes="0" containsString="0" containsNumber="1" minValue="0.5" maxValue="3"/>
    </cacheField>
    <cacheField name="Starting Region" numFmtId="0">
      <sharedItems count="14">
        <s v="South America"/>
        <s v="Continental Europe"/>
        <s v="North America"/>
        <s v="Middle East"/>
        <s v="Asia"/>
        <s v="Northe America"/>
        <s v="Mediterranean"/>
        <s v="SOUTH AMERICA EAST COAST" u="1"/>
        <s v="CONTINENT" u="1"/>
        <s v="USWG" u="1"/>
        <s v="INDIA / PAKISTAN" u="1"/>
        <s v="JAPAN / KOREA" u="1"/>
        <s v="FAR EAST" u="1"/>
        <s v="NA" u="1"/>
      </sharedItems>
    </cacheField>
    <cacheField name="Ending Region" numFmtId="0">
      <sharedItems count="15">
        <s v="Asia"/>
        <s v="Middle East"/>
        <s v="Continental Europe"/>
        <s v="Mediterranean"/>
        <s v="North America"/>
        <s v="South America"/>
        <s v="JAPAN / KOREA" u="1"/>
        <s v="INDIA / PAKISTAN" u="1"/>
        <s v="PERSIAN GULF" u="1"/>
        <s v="CONTINENT" u="1"/>
        <s v="USWG" u="1"/>
        <s v="SOUTH AMERICA EAST COAST" u="1"/>
        <s v="FAR EAST" u="1"/>
        <s v="CHINA" u="1"/>
        <s v="NA" u="1"/>
      </sharedItems>
    </cacheField>
    <cacheField name="Avg Voyage days" numFmtId="1">
      <sharedItems containsSemiMixedTypes="0" containsString="0" containsNumber="1" minValue="34.137931034482797" maxValue="94.1898734177215"/>
    </cacheField>
    <cacheField name="Med Voyage days" numFmtId="1">
      <sharedItems containsSemiMixedTypes="0" containsString="0" containsNumber="1" minValue="33" maxValue="93"/>
    </cacheField>
    <cacheField name="Min Voyage days" numFmtId="1">
      <sharedItems containsSemiMixedTypes="0" containsString="0" containsNumber="1" containsInteger="1" minValue="14" maxValue="54"/>
    </cacheField>
    <cacheField name="Max Voyage days" numFmtId="1">
      <sharedItems containsSemiMixedTypes="0" containsString="0" containsNumber="1" containsInteger="1" minValue="53" maxValue="132"/>
    </cacheField>
    <cacheField name="Distinct_Voyage_Count" numFmtId="1">
      <sharedItems containsSemiMixedTypes="0" containsString="0" containsNumber="1" containsInteger="1" minValue="6" maxValue="97"/>
    </cacheField>
    <cacheField name="No of ships required" numFmtId="2">
      <sharedItems containsSemiMixedTypes="0" containsString="0" containsNumber="1" minValue="1.5952380952380965" maxValue="15.837974683544299"/>
    </cacheField>
    <cacheField name="Voyage Frequency per month" numFmtId="2">
      <sharedItems containsSemiMixedTypes="0" containsString="0" containsNumber="1" minValue="0.31850557720736467" maxValue="0.87878787878787779"/>
    </cacheField>
    <cacheField name="Total Ships Needed per Route" numFmtId="2">
      <sharedItems containsSemiMixedTypes="0" containsString="0" containsNumber="1" minValue="1.0476190476190483" maxValue="9.418987341772149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tubh" refreshedDate="45749.775845833334" createdVersion="8" refreshedVersion="8" minRefreshableVersion="3" recordCount="495" xr:uid="{05457241-C4FA-46B4-93D8-04D4ED4DEC08}">
  <cacheSource type="worksheet">
    <worksheetSource ref="A2:D497" sheet="Sheet3"/>
  </cacheSource>
  <cacheFields count="3">
    <cacheField name="vesselcode" numFmtId="0">
      <sharedItems count="112">
        <s v="AAGEN"/>
        <s v="AASP1"/>
        <s v="AASP2"/>
        <s v="AASP3"/>
        <s v="AASP4"/>
        <s v="AASP5"/>
        <s v="ACCTA"/>
        <s v="AL2300"/>
        <s v="AL2301"/>
        <s v="ANZAC"/>
        <s v="BAJAC"/>
        <s v="BBRIS"/>
        <s v="BCASA"/>
        <s v="BHSTN"/>
        <s v="BNOLA"/>
        <s v="BOGNT"/>
        <s v="BOMUM"/>
        <s v="BOOSL"/>
        <s v="BRDAM"/>
        <s v="BSHNG"/>
        <s v="DL206"/>
        <s v="ESAAC"/>
        <s v="GCOVE"/>
        <s v="GIPAC"/>
        <s v="GIRAC"/>
        <s v="GRNAC"/>
        <s v="HBRAC"/>
        <s v="JABAC"/>
        <s v="LASN"/>
        <s v="LASS"/>
        <s v="PACAC"/>
        <s v="SACER"/>
        <s v="SACHI"/>
        <s v="SALM"/>
        <s v="SAPAL"/>
        <s v="SARGO"/>
        <s v="SBAS"/>
        <s v="SBELU"/>
        <s v="SBISM"/>
        <s v="SBOBC"/>
        <s v="SBREL"/>
        <s v="SBTLA"/>
        <s v="SCALL"/>
        <s v="SCAPA"/>
        <s v="SCEDA"/>
        <s v="SCOBA"/>
        <s v="SCOMM"/>
        <s v="SCONC"/>
        <s v="SCONF"/>
        <s v="SCREA"/>
        <s v="SCUR"/>
        <s v="SDUGO"/>
        <s v="SEBON"/>
        <s v="SEFFI"/>
        <s v="SEFFO"/>
        <s v="SEND"/>
        <s v="SEXCL"/>
        <s v="SFAC"/>
        <s v="SFLA"/>
        <s v="SFLAR"/>
        <s v="SFLBO"/>
        <s v="SFOCU"/>
        <s v="SGLOR"/>
        <s v="SILEX"/>
        <s v="SINOV"/>
        <s v="SINSP"/>
        <s v="SINTG"/>
        <s v="SINVE"/>
        <s v="SISLA"/>
        <s v="SKASI"/>
        <s v="SKIRI"/>
        <s v="SLARX"/>
        <s v="SLERK"/>
        <s v="SLIND"/>
        <s v="SLOYA"/>
        <s v="SLTUS"/>
        <s v="SMAGN"/>
        <s v="SMAPL"/>
        <s v="SMERC"/>
        <s v="SNORL"/>
        <s v="SOCEL"/>
        <s v="SORCA"/>
        <s v="SPALM"/>
        <s v="SPERS"/>
        <s v="SPON"/>
        <s v="SPRID"/>
        <s v="SSAGA"/>
        <s v="SSEA"/>
        <s v="SSEQU"/>
        <s v="SSINC"/>
        <s v="SSIS"/>
        <s v="SSNEL"/>
        <s v="SSPAN"/>
        <s v="SSPRA"/>
        <s v="SSTRE"/>
        <s v="SSUN"/>
        <s v="SSURF"/>
        <s v="SSYCA"/>
        <s v="SSYPR"/>
        <s v="STENA"/>
        <s v="STJSA"/>
        <s v="STREN"/>
        <s v="SVANG"/>
        <s v="SVIKI"/>
        <s v="SVIRT"/>
        <s v="SVISI"/>
        <s v="SZUL"/>
        <s v="TAEAC"/>
        <s v="TAWAC"/>
        <s v="TPWAC"/>
        <s v="UMRE"/>
        <s v="UMRW"/>
      </sharedItems>
    </cacheField>
    <cacheField name="MonthYear" numFmtId="0">
      <sharedItems count="12">
        <s v="2024-12"/>
        <s v="2024-02"/>
        <s v="2024-03"/>
        <s v="2024-08"/>
        <s v="2024-10"/>
        <s v="2024-01"/>
        <s v="2024-06"/>
        <s v="2024-11"/>
        <s v="2024-04"/>
        <s v="2024-07"/>
        <s v="2024-09"/>
        <s v="2024-05"/>
      </sharedItems>
    </cacheField>
    <cacheField name="LineOfBusinessSequence" numFmtId="0">
      <sharedItems count="35">
        <s v="TCO"/>
        <s v="USB"/>
        <s v="ANZ"/>
        <s v="BAJ"/>
        <s v="POS TRAMP"/>
        <s v="UMR-W"/>
        <s v="LAS-ES"/>
        <s v="LAS-EN"/>
        <s v="GIR-U"/>
        <s v="TAE"/>
        <s v="TAW"/>
        <s v="USG-CARIBS"/>
        <s v="UMR-E"/>
        <s v="AOS TRAMP"/>
        <s v="TPW"/>
        <s v="APAC TRAMP"/>
        <s v="HBR-C"/>
        <s v="EXP-A"/>
        <s v="DDD"/>
        <s v="PACS"/>
        <s v="AAG"/>
        <s v="GIP"/>
        <s v="ESA-S"/>
        <s v="AGE"/>
        <s v="HBR-U"/>
        <s v="JAB"/>
        <s v="TAS TRAMP"/>
        <s v="GIR-C"/>
        <s v="GIR-M"/>
        <s v="IOS TRAMP"/>
        <s v="TAS"/>
        <s v="POS"/>
        <s v="AMER TRAMP"/>
        <s v="LAS-W"/>
        <s v="EMEA TRAMP"/>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tubh" refreshedDate="45749.820491203704" createdVersion="8" refreshedVersion="8" minRefreshableVersion="3" recordCount="243" xr:uid="{0DCC1DE3-760C-4921-AE53-50E3575127F2}">
  <cacheSource type="worksheet">
    <worksheetSource ref="G2:J245" sheet="Sheet3"/>
  </cacheSource>
  <cacheFields count="3">
    <cacheField name="vesselcode" numFmtId="0">
      <sharedItems count="92">
        <s v="AL2300"/>
        <s v="AL2301"/>
        <s v="BBRIS"/>
        <s v="BCASA"/>
        <s v="BHSTN"/>
        <s v="BNOLA"/>
        <s v="BOGNT"/>
        <s v="BOMUM"/>
        <s v="BOOSL"/>
        <s v="BRDAM"/>
        <s v="BSHNG"/>
        <s v="DL206"/>
        <s v="SACER"/>
        <s v="SACHI"/>
        <s v="SALM"/>
        <s v="SALMM"/>
        <s v="SAPA"/>
        <s v="SAPAL"/>
        <s v="SARGO"/>
        <s v="SBAS"/>
        <s v="SBELU"/>
        <s v="SBISM"/>
        <s v="SBOBC"/>
        <s v="SBREL"/>
        <s v="SBTLA"/>
        <s v="SCAL"/>
        <s v="SCALL"/>
        <s v="SCAPA"/>
        <s v="SCEDA"/>
        <s v="SCOBA"/>
        <s v="SCOMM"/>
        <s v="SCONC"/>
        <s v="SCONF"/>
        <s v="SCREA"/>
        <s v="SCUR"/>
        <s v="SDUGO"/>
        <s v="SEBO"/>
        <s v="SEBON"/>
        <s v="SEFFI"/>
        <s v="SEFFO"/>
        <s v="SEND"/>
        <s v="SEXCL"/>
        <s v="SFLA"/>
        <s v="SFLBO"/>
        <s v="SFOCU"/>
        <s v="SGLOR"/>
        <s v="SILEX"/>
        <s v="SINOV"/>
        <s v="SINSP"/>
        <s v="SINTG"/>
        <s v="SINVE"/>
        <s v="SISLA"/>
        <s v="SKASI"/>
        <s v="SKIRI"/>
        <s v="SLARX"/>
        <s v="SLER"/>
        <s v="SLERK"/>
        <s v="SLIN"/>
        <s v="SLIND"/>
        <s v="SLOYA"/>
        <s v="SLTUS"/>
        <s v="SMAGN"/>
        <s v="SMAP"/>
        <s v="SMAPL"/>
        <s v="SMERC"/>
        <s v="SNORL"/>
        <s v="SOCEL"/>
        <s v="SORCA"/>
        <s v="SPAL"/>
        <s v="SPALM"/>
        <s v="SPERS"/>
        <s v="SPON"/>
        <s v="SPRID"/>
        <s v="SSAGA"/>
        <s v="SSEA"/>
        <s v="SSEQU"/>
        <s v="SSINC"/>
        <s v="SSNEL"/>
        <s v="SSPAN"/>
        <s v="SSPRA"/>
        <s v="SSTRE"/>
        <s v="SSUN"/>
        <s v="SSURF"/>
        <s v="SSYCA"/>
        <s v="SSYPR"/>
        <s v="STENA"/>
        <s v="STREN"/>
        <s v="SVANG"/>
        <s v="SVIKI"/>
        <s v="SVIRT"/>
        <s v="SVISI"/>
        <s v="SZUL"/>
      </sharedItems>
    </cacheField>
    <cacheField name="MonthYear" numFmtId="0">
      <sharedItems count="7">
        <s v="2025-03"/>
        <s v="2025-01"/>
        <s v="2025-02"/>
        <s v="2025-06"/>
        <s v="2025-04"/>
        <s v="2025-05"/>
        <s v="2025-07"/>
      </sharedItems>
    </cacheField>
    <cacheField name="LineOfBusinessSequen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s v="BAJ"/>
    <n v="1"/>
    <x v="0"/>
    <x v="0"/>
    <n v="57.081081081081102"/>
    <n v="58"/>
    <n v="31"/>
    <n v="81"/>
    <n v="37"/>
    <n v="2.8054054054054069"/>
    <n v="0.52556818181818166"/>
    <n v="1.9027027027027033"/>
  </r>
  <r>
    <s v="ESA-S"/>
    <n v="1"/>
    <x v="1"/>
    <x v="1"/>
    <n v="56.6666666666667"/>
    <n v="59"/>
    <n v="27"/>
    <n v="86"/>
    <n v="15"/>
    <n v="2.7777777777777799"/>
    <n v="0.52941176470588203"/>
    <n v="1.8888888888888899"/>
  </r>
  <r>
    <s v="EXP-A"/>
    <n v="3"/>
    <x v="1"/>
    <x v="1"/>
    <n v="42.329896907216501"/>
    <n v="42"/>
    <n v="14"/>
    <n v="73"/>
    <n v="97"/>
    <n v="5.4659793814433009"/>
    <n v="0.70871894788114942"/>
    <n v="4.2329896907216504"/>
  </r>
  <r>
    <s v="GIP"/>
    <n v="1"/>
    <x v="2"/>
    <x v="1"/>
    <n v="75.641025641025607"/>
    <n v="77"/>
    <n v="31"/>
    <n v="115"/>
    <n v="39"/>
    <n v="4.0427350427350408"/>
    <n v="0.39661016949152561"/>
    <n v="2.52136752136752"/>
  </r>
  <r>
    <s v="GIR-C"/>
    <n v="3"/>
    <x v="3"/>
    <x v="2"/>
    <n v="69.835820895522403"/>
    <n v="67"/>
    <n v="37"/>
    <n v="114"/>
    <n v="67"/>
    <n v="10.967164179104481"/>
    <n v="0.42957896986535576"/>
    <n v="6.9835820895522405"/>
  </r>
  <r>
    <s v="GIR-M"/>
    <n v="1"/>
    <x v="3"/>
    <x v="3"/>
    <n v="57"/>
    <n v="50.5"/>
    <n v="15"/>
    <n v="123"/>
    <n v="6"/>
    <n v="2.8"/>
    <n v="0.52631578947368418"/>
    <n v="1.9000000000000001"/>
  </r>
  <r>
    <s v="GIR-U"/>
    <n v="1"/>
    <x v="3"/>
    <x v="4"/>
    <n v="74.731707317073202"/>
    <n v="74"/>
    <n v="31"/>
    <n v="122"/>
    <n v="41"/>
    <n v="3.9821138211382134"/>
    <n v="0.4014360313315925"/>
    <n v="2.4910569105691067"/>
  </r>
  <r>
    <s v="HBR-C"/>
    <n v="2"/>
    <x v="4"/>
    <x v="2"/>
    <n v="65.676923076923103"/>
    <n v="66"/>
    <n v="27"/>
    <n v="97"/>
    <n v="65"/>
    <n v="6.7569230769230808"/>
    <n v="0.45678144764581852"/>
    <n v="4.37846153846154"/>
  </r>
  <r>
    <s v="HBR-U Panama"/>
    <n v="1"/>
    <x v="4"/>
    <x v="4"/>
    <n v="87.047619047619094"/>
    <n v="84"/>
    <n v="52"/>
    <n v="110"/>
    <n v="21"/>
    <n v="4.8031746031746065"/>
    <n v="0.34463894967177222"/>
    <n v="2.9015873015873033"/>
  </r>
  <r>
    <s v="HBR-U Suez"/>
    <n v="2"/>
    <x v="4"/>
    <x v="4"/>
    <n v="79.571428571428598"/>
    <n v="84"/>
    <n v="54"/>
    <n v="95"/>
    <n v="21"/>
    <n v="8.6095238095238127"/>
    <n v="0.3770197486535008"/>
    <n v="5.3047619047619063"/>
  </r>
  <r>
    <s v="JAB"/>
    <n v="0.5"/>
    <x v="4"/>
    <x v="5"/>
    <n v="62.857142857142897"/>
    <n v="73"/>
    <n v="31"/>
    <n v="87"/>
    <n v="7"/>
    <n v="1.5952380952380965"/>
    <n v="0.47727272727272696"/>
    <n v="1.0476190476190483"/>
  </r>
  <r>
    <s v="LAS-EN"/>
    <n v="2"/>
    <x v="0"/>
    <x v="4"/>
    <n v="40.507692307692302"/>
    <n v="40"/>
    <n v="16"/>
    <n v="82"/>
    <n v="65"/>
    <n v="3.4010256410256403"/>
    <n v="0.74060007595898225"/>
    <n v="2.7005128205128202"/>
  </r>
  <r>
    <s v="LAS-ES"/>
    <n v="2"/>
    <x v="2"/>
    <x v="5"/>
    <n v="53.132352941176499"/>
    <n v="52"/>
    <n v="24"/>
    <n v="84"/>
    <n v="68"/>
    <n v="5.0843137254902002"/>
    <n v="0.56462773318571791"/>
    <n v="3.5421568627451001"/>
  </r>
  <r>
    <s v="PACS"/>
    <n v="1"/>
    <x v="1"/>
    <x v="0"/>
    <n v="73.476190476190496"/>
    <n v="75"/>
    <n v="31"/>
    <n v="108"/>
    <n v="42"/>
    <n v="3.8984126984126997"/>
    <n v="0.40829552819183396"/>
    <n v="2.4492063492063498"/>
  </r>
  <r>
    <s v="TAE"/>
    <n v="2"/>
    <x v="5"/>
    <x v="2"/>
    <n v="54.895522388059703"/>
    <n v="53"/>
    <n v="31"/>
    <n v="83"/>
    <n v="67"/>
    <n v="5.3194029850746274"/>
    <n v="0.5464926590538336"/>
    <n v="3.6597014925373137"/>
  </r>
  <r>
    <s v="TAW"/>
    <n v="2"/>
    <x v="1"/>
    <x v="4"/>
    <n v="34.137931034482797"/>
    <n v="33"/>
    <n v="18"/>
    <n v="60"/>
    <n v="87"/>
    <n v="2.5517241379310396"/>
    <n v="0.87878787878787779"/>
    <n v="2.27586206896552"/>
  </r>
  <r>
    <s v="TPW"/>
    <n v="3"/>
    <x v="2"/>
    <x v="0"/>
    <n v="94.1898734177215"/>
    <n v="93"/>
    <n v="31"/>
    <n v="132"/>
    <n v="79"/>
    <n v="15.837974683544299"/>
    <n v="0.31850557720736467"/>
    <n v="9.4189873417721497"/>
  </r>
  <r>
    <s v="UMR-E"/>
    <n v="1"/>
    <x v="2"/>
    <x v="3"/>
    <n v="46.962962962962997"/>
    <n v="47"/>
    <n v="14"/>
    <n v="66"/>
    <n v="54"/>
    <n v="2.1308641975308666"/>
    <n v="0.63880126182965258"/>
    <n v="1.5654320987654331"/>
  </r>
  <r>
    <s v="UMR-W"/>
    <n v="1"/>
    <x v="6"/>
    <x v="4"/>
    <n v="43.837209302325597"/>
    <n v="45"/>
    <n v="29"/>
    <n v="70"/>
    <n v="43"/>
    <n v="1.9224806201550397"/>
    <n v="0.68435013262599442"/>
    <n v="1.46124031007752"/>
  </r>
  <r>
    <s v="AAG"/>
    <n v="1"/>
    <x v="4"/>
    <x v="1"/>
    <n v="40.428571428571402"/>
    <n v="40"/>
    <n v="28"/>
    <n v="53"/>
    <n v="7"/>
    <n v="1.6952380952380934"/>
    <n v="0.74204946996466481"/>
    <n v="1.3476190476190466"/>
  </r>
  <r>
    <s v="AGE"/>
    <n v="1"/>
    <x v="3"/>
    <x v="0"/>
    <n v="43.117647058823501"/>
    <n v="45"/>
    <n v="28"/>
    <n v="55"/>
    <n v="17"/>
    <n v="1.8745098039215666"/>
    <n v="0.69577080491132381"/>
    <n v="1.43725490196078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5">
  <r>
    <x v="0"/>
    <x v="0"/>
    <x v="0"/>
  </r>
  <r>
    <x v="1"/>
    <x v="0"/>
    <x v="0"/>
  </r>
  <r>
    <x v="2"/>
    <x v="0"/>
    <x v="0"/>
  </r>
  <r>
    <x v="3"/>
    <x v="0"/>
    <x v="0"/>
  </r>
  <r>
    <x v="4"/>
    <x v="0"/>
    <x v="0"/>
  </r>
  <r>
    <x v="5"/>
    <x v="0"/>
    <x v="0"/>
  </r>
  <r>
    <x v="6"/>
    <x v="0"/>
    <x v="0"/>
  </r>
  <r>
    <x v="7"/>
    <x v="1"/>
    <x v="1"/>
  </r>
  <r>
    <x v="7"/>
    <x v="2"/>
    <x v="1"/>
  </r>
  <r>
    <x v="7"/>
    <x v="3"/>
    <x v="1"/>
  </r>
  <r>
    <x v="7"/>
    <x v="4"/>
    <x v="1"/>
  </r>
  <r>
    <x v="8"/>
    <x v="5"/>
    <x v="1"/>
  </r>
  <r>
    <x v="8"/>
    <x v="1"/>
    <x v="1"/>
  </r>
  <r>
    <x v="8"/>
    <x v="2"/>
    <x v="1"/>
  </r>
  <r>
    <x v="8"/>
    <x v="6"/>
    <x v="1"/>
  </r>
  <r>
    <x v="8"/>
    <x v="3"/>
    <x v="1"/>
  </r>
  <r>
    <x v="8"/>
    <x v="4"/>
    <x v="1"/>
  </r>
  <r>
    <x v="8"/>
    <x v="7"/>
    <x v="1"/>
  </r>
  <r>
    <x v="9"/>
    <x v="0"/>
    <x v="2"/>
  </r>
  <r>
    <x v="10"/>
    <x v="0"/>
    <x v="3"/>
  </r>
  <r>
    <x v="11"/>
    <x v="4"/>
    <x v="4"/>
  </r>
  <r>
    <x v="12"/>
    <x v="8"/>
    <x v="4"/>
  </r>
  <r>
    <x v="12"/>
    <x v="6"/>
    <x v="5"/>
  </r>
  <r>
    <x v="12"/>
    <x v="9"/>
    <x v="6"/>
  </r>
  <r>
    <x v="12"/>
    <x v="10"/>
    <x v="7"/>
  </r>
  <r>
    <x v="12"/>
    <x v="4"/>
    <x v="6"/>
  </r>
  <r>
    <x v="12"/>
    <x v="7"/>
    <x v="7"/>
  </r>
  <r>
    <x v="13"/>
    <x v="5"/>
    <x v="8"/>
  </r>
  <r>
    <x v="13"/>
    <x v="2"/>
    <x v="9"/>
  </r>
  <r>
    <x v="13"/>
    <x v="11"/>
    <x v="10"/>
  </r>
  <r>
    <x v="13"/>
    <x v="6"/>
    <x v="11"/>
  </r>
  <r>
    <x v="13"/>
    <x v="9"/>
    <x v="12"/>
  </r>
  <r>
    <x v="13"/>
    <x v="3"/>
    <x v="5"/>
  </r>
  <r>
    <x v="13"/>
    <x v="10"/>
    <x v="13"/>
  </r>
  <r>
    <x v="13"/>
    <x v="4"/>
    <x v="14"/>
  </r>
  <r>
    <x v="14"/>
    <x v="3"/>
    <x v="4"/>
  </r>
  <r>
    <x v="14"/>
    <x v="7"/>
    <x v="12"/>
  </r>
  <r>
    <x v="15"/>
    <x v="1"/>
    <x v="4"/>
  </r>
  <r>
    <x v="15"/>
    <x v="11"/>
    <x v="12"/>
  </r>
  <r>
    <x v="15"/>
    <x v="6"/>
    <x v="5"/>
  </r>
  <r>
    <x v="15"/>
    <x v="3"/>
    <x v="14"/>
  </r>
  <r>
    <x v="15"/>
    <x v="4"/>
    <x v="4"/>
  </r>
  <r>
    <x v="15"/>
    <x v="0"/>
    <x v="15"/>
  </r>
  <r>
    <x v="16"/>
    <x v="2"/>
    <x v="4"/>
  </r>
  <r>
    <x v="16"/>
    <x v="11"/>
    <x v="3"/>
  </r>
  <r>
    <x v="16"/>
    <x v="9"/>
    <x v="4"/>
  </r>
  <r>
    <x v="16"/>
    <x v="10"/>
    <x v="3"/>
  </r>
  <r>
    <x v="16"/>
    <x v="0"/>
    <x v="16"/>
  </r>
  <r>
    <x v="17"/>
    <x v="2"/>
    <x v="3"/>
  </r>
  <r>
    <x v="17"/>
    <x v="11"/>
    <x v="4"/>
  </r>
  <r>
    <x v="17"/>
    <x v="9"/>
    <x v="3"/>
  </r>
  <r>
    <x v="17"/>
    <x v="10"/>
    <x v="4"/>
  </r>
  <r>
    <x v="17"/>
    <x v="4"/>
    <x v="17"/>
  </r>
  <r>
    <x v="17"/>
    <x v="0"/>
    <x v="18"/>
  </r>
  <r>
    <x v="18"/>
    <x v="1"/>
    <x v="16"/>
  </r>
  <r>
    <x v="18"/>
    <x v="11"/>
    <x v="19"/>
  </r>
  <r>
    <x v="18"/>
    <x v="9"/>
    <x v="20"/>
  </r>
  <r>
    <x v="18"/>
    <x v="10"/>
    <x v="8"/>
  </r>
  <r>
    <x v="18"/>
    <x v="7"/>
    <x v="6"/>
  </r>
  <r>
    <x v="19"/>
    <x v="6"/>
    <x v="4"/>
  </r>
  <r>
    <x v="19"/>
    <x v="3"/>
    <x v="21"/>
  </r>
  <r>
    <x v="19"/>
    <x v="7"/>
    <x v="8"/>
  </r>
  <r>
    <x v="20"/>
    <x v="5"/>
    <x v="1"/>
  </r>
  <r>
    <x v="20"/>
    <x v="1"/>
    <x v="1"/>
  </r>
  <r>
    <x v="20"/>
    <x v="3"/>
    <x v="1"/>
  </r>
  <r>
    <x v="20"/>
    <x v="4"/>
    <x v="1"/>
  </r>
  <r>
    <x v="21"/>
    <x v="0"/>
    <x v="22"/>
  </r>
  <r>
    <x v="22"/>
    <x v="5"/>
    <x v="23"/>
  </r>
  <r>
    <x v="22"/>
    <x v="1"/>
    <x v="4"/>
  </r>
  <r>
    <x v="23"/>
    <x v="0"/>
    <x v="21"/>
  </r>
  <r>
    <x v="24"/>
    <x v="0"/>
    <x v="8"/>
  </r>
  <r>
    <x v="25"/>
    <x v="0"/>
    <x v="0"/>
  </r>
  <r>
    <x v="26"/>
    <x v="0"/>
    <x v="24"/>
  </r>
  <r>
    <x v="27"/>
    <x v="0"/>
    <x v="25"/>
  </r>
  <r>
    <x v="28"/>
    <x v="0"/>
    <x v="7"/>
  </r>
  <r>
    <x v="29"/>
    <x v="0"/>
    <x v="6"/>
  </r>
  <r>
    <x v="30"/>
    <x v="0"/>
    <x v="19"/>
  </r>
  <r>
    <x v="31"/>
    <x v="5"/>
    <x v="19"/>
  </r>
  <r>
    <x v="31"/>
    <x v="8"/>
    <x v="18"/>
  </r>
  <r>
    <x v="31"/>
    <x v="11"/>
    <x v="16"/>
  </r>
  <r>
    <x v="31"/>
    <x v="9"/>
    <x v="26"/>
  </r>
  <r>
    <x v="31"/>
    <x v="3"/>
    <x v="17"/>
  </r>
  <r>
    <x v="31"/>
    <x v="10"/>
    <x v="8"/>
  </r>
  <r>
    <x v="31"/>
    <x v="0"/>
    <x v="6"/>
  </r>
  <r>
    <x v="32"/>
    <x v="5"/>
    <x v="10"/>
  </r>
  <r>
    <x v="32"/>
    <x v="1"/>
    <x v="9"/>
  </r>
  <r>
    <x v="32"/>
    <x v="8"/>
    <x v="10"/>
  </r>
  <r>
    <x v="32"/>
    <x v="6"/>
    <x v="14"/>
  </r>
  <r>
    <x v="32"/>
    <x v="10"/>
    <x v="18"/>
  </r>
  <r>
    <x v="32"/>
    <x v="4"/>
    <x v="24"/>
  </r>
  <r>
    <x v="33"/>
    <x v="1"/>
    <x v="16"/>
  </r>
  <r>
    <x v="33"/>
    <x v="8"/>
    <x v="17"/>
  </r>
  <r>
    <x v="33"/>
    <x v="6"/>
    <x v="8"/>
  </r>
  <r>
    <x v="33"/>
    <x v="4"/>
    <x v="4"/>
  </r>
  <r>
    <x v="33"/>
    <x v="0"/>
    <x v="15"/>
  </r>
  <r>
    <x v="34"/>
    <x v="5"/>
    <x v="10"/>
  </r>
  <r>
    <x v="34"/>
    <x v="1"/>
    <x v="13"/>
  </r>
  <r>
    <x v="34"/>
    <x v="2"/>
    <x v="14"/>
  </r>
  <r>
    <x v="34"/>
    <x v="6"/>
    <x v="24"/>
  </r>
  <r>
    <x v="34"/>
    <x v="10"/>
    <x v="9"/>
  </r>
  <r>
    <x v="34"/>
    <x v="4"/>
    <x v="21"/>
  </r>
  <r>
    <x v="34"/>
    <x v="0"/>
    <x v="15"/>
  </r>
  <r>
    <x v="35"/>
    <x v="2"/>
    <x v="19"/>
  </r>
  <r>
    <x v="35"/>
    <x v="6"/>
    <x v="24"/>
  </r>
  <r>
    <x v="35"/>
    <x v="3"/>
    <x v="12"/>
  </r>
  <r>
    <x v="35"/>
    <x v="4"/>
    <x v="5"/>
  </r>
  <r>
    <x v="35"/>
    <x v="7"/>
    <x v="21"/>
  </r>
  <r>
    <x v="36"/>
    <x v="2"/>
    <x v="19"/>
  </r>
  <r>
    <x v="36"/>
    <x v="11"/>
    <x v="16"/>
  </r>
  <r>
    <x v="36"/>
    <x v="9"/>
    <x v="19"/>
  </r>
  <r>
    <x v="36"/>
    <x v="7"/>
    <x v="16"/>
  </r>
  <r>
    <x v="37"/>
    <x v="5"/>
    <x v="16"/>
  </r>
  <r>
    <x v="37"/>
    <x v="2"/>
    <x v="17"/>
  </r>
  <r>
    <x v="37"/>
    <x v="11"/>
    <x v="27"/>
  </r>
  <r>
    <x v="37"/>
    <x v="9"/>
    <x v="10"/>
  </r>
  <r>
    <x v="37"/>
    <x v="3"/>
    <x v="9"/>
  </r>
  <r>
    <x v="37"/>
    <x v="10"/>
    <x v="17"/>
  </r>
  <r>
    <x v="37"/>
    <x v="4"/>
    <x v="28"/>
  </r>
  <r>
    <x v="37"/>
    <x v="0"/>
    <x v="17"/>
  </r>
  <r>
    <x v="38"/>
    <x v="5"/>
    <x v="4"/>
  </r>
  <r>
    <x v="38"/>
    <x v="2"/>
    <x v="7"/>
  </r>
  <r>
    <x v="38"/>
    <x v="11"/>
    <x v="14"/>
  </r>
  <r>
    <x v="38"/>
    <x v="3"/>
    <x v="16"/>
  </r>
  <r>
    <x v="38"/>
    <x v="4"/>
    <x v="26"/>
  </r>
  <r>
    <x v="38"/>
    <x v="7"/>
    <x v="5"/>
  </r>
  <r>
    <x v="39"/>
    <x v="5"/>
    <x v="6"/>
  </r>
  <r>
    <x v="39"/>
    <x v="2"/>
    <x v="7"/>
  </r>
  <r>
    <x v="39"/>
    <x v="11"/>
    <x v="12"/>
  </r>
  <r>
    <x v="39"/>
    <x v="6"/>
    <x v="18"/>
  </r>
  <r>
    <x v="39"/>
    <x v="3"/>
    <x v="5"/>
  </r>
  <r>
    <x v="39"/>
    <x v="10"/>
    <x v="6"/>
  </r>
  <r>
    <x v="39"/>
    <x v="7"/>
    <x v="7"/>
  </r>
  <r>
    <x v="40"/>
    <x v="5"/>
    <x v="27"/>
  </r>
  <r>
    <x v="40"/>
    <x v="2"/>
    <x v="17"/>
  </r>
  <r>
    <x v="40"/>
    <x v="8"/>
    <x v="8"/>
  </r>
  <r>
    <x v="40"/>
    <x v="3"/>
    <x v="14"/>
  </r>
  <r>
    <x v="40"/>
    <x v="4"/>
    <x v="16"/>
  </r>
  <r>
    <x v="40"/>
    <x v="0"/>
    <x v="17"/>
  </r>
  <r>
    <x v="41"/>
    <x v="5"/>
    <x v="10"/>
  </r>
  <r>
    <x v="41"/>
    <x v="2"/>
    <x v="6"/>
  </r>
  <r>
    <x v="41"/>
    <x v="11"/>
    <x v="7"/>
  </r>
  <r>
    <x v="41"/>
    <x v="6"/>
    <x v="6"/>
  </r>
  <r>
    <x v="41"/>
    <x v="10"/>
    <x v="7"/>
  </r>
  <r>
    <x v="41"/>
    <x v="4"/>
    <x v="12"/>
  </r>
  <r>
    <x v="41"/>
    <x v="0"/>
    <x v="5"/>
  </r>
  <r>
    <x v="42"/>
    <x v="5"/>
    <x v="27"/>
  </r>
  <r>
    <x v="42"/>
    <x v="2"/>
    <x v="17"/>
  </r>
  <r>
    <x v="42"/>
    <x v="11"/>
    <x v="27"/>
  </r>
  <r>
    <x v="42"/>
    <x v="3"/>
    <x v="17"/>
  </r>
  <r>
    <x v="42"/>
    <x v="4"/>
    <x v="27"/>
  </r>
  <r>
    <x v="42"/>
    <x v="0"/>
    <x v="17"/>
  </r>
  <r>
    <x v="43"/>
    <x v="5"/>
    <x v="14"/>
  </r>
  <r>
    <x v="43"/>
    <x v="8"/>
    <x v="24"/>
  </r>
  <r>
    <x v="43"/>
    <x v="9"/>
    <x v="14"/>
  </r>
  <r>
    <x v="43"/>
    <x v="7"/>
    <x v="24"/>
  </r>
  <r>
    <x v="44"/>
    <x v="5"/>
    <x v="29"/>
  </r>
  <r>
    <x v="44"/>
    <x v="8"/>
    <x v="18"/>
  </r>
  <r>
    <x v="44"/>
    <x v="11"/>
    <x v="4"/>
  </r>
  <r>
    <x v="44"/>
    <x v="3"/>
    <x v="4"/>
  </r>
  <r>
    <x v="44"/>
    <x v="7"/>
    <x v="4"/>
  </r>
  <r>
    <x v="45"/>
    <x v="5"/>
    <x v="7"/>
  </r>
  <r>
    <x v="45"/>
    <x v="1"/>
    <x v="12"/>
  </r>
  <r>
    <x v="45"/>
    <x v="2"/>
    <x v="5"/>
  </r>
  <r>
    <x v="45"/>
    <x v="11"/>
    <x v="6"/>
  </r>
  <r>
    <x v="45"/>
    <x v="9"/>
    <x v="7"/>
  </r>
  <r>
    <x v="45"/>
    <x v="3"/>
    <x v="6"/>
  </r>
  <r>
    <x v="45"/>
    <x v="10"/>
    <x v="7"/>
  </r>
  <r>
    <x v="45"/>
    <x v="4"/>
    <x v="6"/>
  </r>
  <r>
    <x v="45"/>
    <x v="0"/>
    <x v="21"/>
  </r>
  <r>
    <x v="46"/>
    <x v="1"/>
    <x v="4"/>
  </r>
  <r>
    <x v="46"/>
    <x v="8"/>
    <x v="3"/>
  </r>
  <r>
    <x v="46"/>
    <x v="6"/>
    <x v="24"/>
  </r>
  <r>
    <x v="46"/>
    <x v="4"/>
    <x v="14"/>
  </r>
  <r>
    <x v="47"/>
    <x v="2"/>
    <x v="24"/>
  </r>
  <r>
    <x v="47"/>
    <x v="6"/>
    <x v="14"/>
  </r>
  <r>
    <x v="47"/>
    <x v="10"/>
    <x v="24"/>
  </r>
  <r>
    <x v="47"/>
    <x v="0"/>
    <x v="14"/>
  </r>
  <r>
    <x v="48"/>
    <x v="5"/>
    <x v="24"/>
  </r>
  <r>
    <x v="48"/>
    <x v="8"/>
    <x v="9"/>
  </r>
  <r>
    <x v="48"/>
    <x v="6"/>
    <x v="19"/>
  </r>
  <r>
    <x v="48"/>
    <x v="3"/>
    <x v="4"/>
  </r>
  <r>
    <x v="48"/>
    <x v="7"/>
    <x v="3"/>
  </r>
  <r>
    <x v="48"/>
    <x v="0"/>
    <x v="24"/>
  </r>
  <r>
    <x v="49"/>
    <x v="1"/>
    <x v="24"/>
  </r>
  <r>
    <x v="49"/>
    <x v="11"/>
    <x v="14"/>
  </r>
  <r>
    <x v="49"/>
    <x v="3"/>
    <x v="4"/>
  </r>
  <r>
    <x v="49"/>
    <x v="4"/>
    <x v="14"/>
  </r>
  <r>
    <x v="50"/>
    <x v="1"/>
    <x v="4"/>
  </r>
  <r>
    <x v="50"/>
    <x v="8"/>
    <x v="22"/>
  </r>
  <r>
    <x v="50"/>
    <x v="6"/>
    <x v="18"/>
  </r>
  <r>
    <x v="50"/>
    <x v="9"/>
    <x v="4"/>
  </r>
  <r>
    <x v="50"/>
    <x v="10"/>
    <x v="3"/>
  </r>
  <r>
    <x v="50"/>
    <x v="7"/>
    <x v="4"/>
  </r>
  <r>
    <x v="50"/>
    <x v="0"/>
    <x v="24"/>
  </r>
  <r>
    <x v="51"/>
    <x v="5"/>
    <x v="6"/>
  </r>
  <r>
    <x v="51"/>
    <x v="1"/>
    <x v="3"/>
  </r>
  <r>
    <x v="51"/>
    <x v="8"/>
    <x v="4"/>
  </r>
  <r>
    <x v="51"/>
    <x v="6"/>
    <x v="12"/>
  </r>
  <r>
    <x v="51"/>
    <x v="3"/>
    <x v="22"/>
  </r>
  <r>
    <x v="51"/>
    <x v="4"/>
    <x v="18"/>
  </r>
  <r>
    <x v="51"/>
    <x v="7"/>
    <x v="4"/>
  </r>
  <r>
    <x v="52"/>
    <x v="2"/>
    <x v="17"/>
  </r>
  <r>
    <x v="52"/>
    <x v="8"/>
    <x v="27"/>
  </r>
  <r>
    <x v="52"/>
    <x v="9"/>
    <x v="17"/>
  </r>
  <r>
    <x v="52"/>
    <x v="10"/>
    <x v="27"/>
  </r>
  <r>
    <x v="52"/>
    <x v="7"/>
    <x v="10"/>
  </r>
  <r>
    <x v="52"/>
    <x v="0"/>
    <x v="14"/>
  </r>
  <r>
    <x v="53"/>
    <x v="1"/>
    <x v="14"/>
  </r>
  <r>
    <x v="53"/>
    <x v="11"/>
    <x v="24"/>
  </r>
  <r>
    <x v="53"/>
    <x v="3"/>
    <x v="14"/>
  </r>
  <r>
    <x v="53"/>
    <x v="0"/>
    <x v="24"/>
  </r>
  <r>
    <x v="54"/>
    <x v="8"/>
    <x v="18"/>
  </r>
  <r>
    <x v="54"/>
    <x v="11"/>
    <x v="24"/>
  </r>
  <r>
    <x v="54"/>
    <x v="9"/>
    <x v="9"/>
  </r>
  <r>
    <x v="54"/>
    <x v="4"/>
    <x v="10"/>
  </r>
  <r>
    <x v="54"/>
    <x v="7"/>
    <x v="9"/>
  </r>
  <r>
    <x v="55"/>
    <x v="2"/>
    <x v="8"/>
  </r>
  <r>
    <x v="55"/>
    <x v="6"/>
    <x v="21"/>
  </r>
  <r>
    <x v="55"/>
    <x v="3"/>
    <x v="18"/>
  </r>
  <r>
    <x v="55"/>
    <x v="10"/>
    <x v="4"/>
  </r>
  <r>
    <x v="55"/>
    <x v="7"/>
    <x v="9"/>
  </r>
  <r>
    <x v="56"/>
    <x v="8"/>
    <x v="24"/>
  </r>
  <r>
    <x v="56"/>
    <x v="9"/>
    <x v="21"/>
  </r>
  <r>
    <x v="56"/>
    <x v="7"/>
    <x v="8"/>
  </r>
  <r>
    <x v="57"/>
    <x v="5"/>
    <x v="0"/>
  </r>
  <r>
    <x v="57"/>
    <x v="1"/>
    <x v="0"/>
  </r>
  <r>
    <x v="57"/>
    <x v="2"/>
    <x v="0"/>
  </r>
  <r>
    <x v="57"/>
    <x v="8"/>
    <x v="0"/>
  </r>
  <r>
    <x v="57"/>
    <x v="11"/>
    <x v="18"/>
  </r>
  <r>
    <x v="58"/>
    <x v="3"/>
    <x v="3"/>
  </r>
  <r>
    <x v="58"/>
    <x v="4"/>
    <x v="4"/>
  </r>
  <r>
    <x v="59"/>
    <x v="3"/>
    <x v="3"/>
  </r>
  <r>
    <x v="60"/>
    <x v="3"/>
    <x v="26"/>
  </r>
  <r>
    <x v="60"/>
    <x v="10"/>
    <x v="30"/>
  </r>
  <r>
    <x v="60"/>
    <x v="7"/>
    <x v="26"/>
  </r>
  <r>
    <x v="61"/>
    <x v="5"/>
    <x v="17"/>
  </r>
  <r>
    <x v="61"/>
    <x v="1"/>
    <x v="27"/>
  </r>
  <r>
    <x v="61"/>
    <x v="11"/>
    <x v="17"/>
  </r>
  <r>
    <x v="61"/>
    <x v="9"/>
    <x v="23"/>
  </r>
  <r>
    <x v="61"/>
    <x v="10"/>
    <x v="31"/>
  </r>
  <r>
    <x v="61"/>
    <x v="0"/>
    <x v="3"/>
  </r>
  <r>
    <x v="62"/>
    <x v="1"/>
    <x v="3"/>
  </r>
  <r>
    <x v="62"/>
    <x v="8"/>
    <x v="16"/>
  </r>
  <r>
    <x v="62"/>
    <x v="9"/>
    <x v="10"/>
  </r>
  <r>
    <x v="62"/>
    <x v="3"/>
    <x v="6"/>
  </r>
  <r>
    <x v="62"/>
    <x v="4"/>
    <x v="7"/>
  </r>
  <r>
    <x v="62"/>
    <x v="7"/>
    <x v="21"/>
  </r>
  <r>
    <x v="63"/>
    <x v="3"/>
    <x v="13"/>
  </r>
  <r>
    <x v="63"/>
    <x v="0"/>
    <x v="0"/>
  </r>
  <r>
    <x v="64"/>
    <x v="1"/>
    <x v="9"/>
  </r>
  <r>
    <x v="64"/>
    <x v="8"/>
    <x v="18"/>
  </r>
  <r>
    <x v="64"/>
    <x v="11"/>
    <x v="10"/>
  </r>
  <r>
    <x v="64"/>
    <x v="6"/>
    <x v="14"/>
  </r>
  <r>
    <x v="64"/>
    <x v="10"/>
    <x v="24"/>
  </r>
  <r>
    <x v="64"/>
    <x v="0"/>
    <x v="14"/>
  </r>
  <r>
    <x v="65"/>
    <x v="2"/>
    <x v="9"/>
  </r>
  <r>
    <x v="65"/>
    <x v="11"/>
    <x v="10"/>
  </r>
  <r>
    <x v="65"/>
    <x v="6"/>
    <x v="9"/>
  </r>
  <r>
    <x v="65"/>
    <x v="10"/>
    <x v="10"/>
  </r>
  <r>
    <x v="65"/>
    <x v="4"/>
    <x v="9"/>
  </r>
  <r>
    <x v="66"/>
    <x v="1"/>
    <x v="10"/>
  </r>
  <r>
    <x v="66"/>
    <x v="2"/>
    <x v="14"/>
  </r>
  <r>
    <x v="66"/>
    <x v="6"/>
    <x v="24"/>
  </r>
  <r>
    <x v="66"/>
    <x v="4"/>
    <x v="14"/>
  </r>
  <r>
    <x v="67"/>
    <x v="2"/>
    <x v="16"/>
  </r>
  <r>
    <x v="67"/>
    <x v="11"/>
    <x v="10"/>
  </r>
  <r>
    <x v="67"/>
    <x v="9"/>
    <x v="9"/>
  </r>
  <r>
    <x v="67"/>
    <x v="3"/>
    <x v="10"/>
  </r>
  <r>
    <x v="67"/>
    <x v="10"/>
    <x v="9"/>
  </r>
  <r>
    <x v="67"/>
    <x v="7"/>
    <x v="10"/>
  </r>
  <r>
    <x v="68"/>
    <x v="5"/>
    <x v="17"/>
  </r>
  <r>
    <x v="68"/>
    <x v="2"/>
    <x v="23"/>
  </r>
  <r>
    <x v="68"/>
    <x v="11"/>
    <x v="18"/>
  </r>
  <r>
    <x v="68"/>
    <x v="6"/>
    <x v="16"/>
  </r>
  <r>
    <x v="68"/>
    <x v="10"/>
    <x v="22"/>
  </r>
  <r>
    <x v="68"/>
    <x v="7"/>
    <x v="27"/>
  </r>
  <r>
    <x v="69"/>
    <x v="1"/>
    <x v="6"/>
  </r>
  <r>
    <x v="69"/>
    <x v="8"/>
    <x v="7"/>
  </r>
  <r>
    <x v="69"/>
    <x v="11"/>
    <x v="13"/>
  </r>
  <r>
    <x v="69"/>
    <x v="6"/>
    <x v="21"/>
  </r>
  <r>
    <x v="69"/>
    <x v="10"/>
    <x v="8"/>
  </r>
  <r>
    <x v="69"/>
    <x v="7"/>
    <x v="21"/>
  </r>
  <r>
    <x v="70"/>
    <x v="5"/>
    <x v="7"/>
  </r>
  <r>
    <x v="70"/>
    <x v="8"/>
    <x v="6"/>
  </r>
  <r>
    <x v="70"/>
    <x v="11"/>
    <x v="7"/>
  </r>
  <r>
    <x v="70"/>
    <x v="6"/>
    <x v="10"/>
  </r>
  <r>
    <x v="70"/>
    <x v="3"/>
    <x v="0"/>
  </r>
  <r>
    <x v="70"/>
    <x v="0"/>
    <x v="0"/>
  </r>
  <r>
    <x v="71"/>
    <x v="1"/>
    <x v="13"/>
  </r>
  <r>
    <x v="71"/>
    <x v="2"/>
    <x v="21"/>
  </r>
  <r>
    <x v="71"/>
    <x v="6"/>
    <x v="8"/>
  </r>
  <r>
    <x v="71"/>
    <x v="10"/>
    <x v="21"/>
  </r>
  <r>
    <x v="71"/>
    <x v="7"/>
    <x v="18"/>
  </r>
  <r>
    <x v="71"/>
    <x v="0"/>
    <x v="8"/>
  </r>
  <r>
    <x v="72"/>
    <x v="1"/>
    <x v="21"/>
  </r>
  <r>
    <x v="72"/>
    <x v="8"/>
    <x v="27"/>
  </r>
  <r>
    <x v="72"/>
    <x v="9"/>
    <x v="17"/>
  </r>
  <r>
    <x v="72"/>
    <x v="3"/>
    <x v="27"/>
  </r>
  <r>
    <x v="72"/>
    <x v="7"/>
    <x v="17"/>
  </r>
  <r>
    <x v="73"/>
    <x v="1"/>
    <x v="8"/>
  </r>
  <r>
    <x v="73"/>
    <x v="11"/>
    <x v="21"/>
  </r>
  <r>
    <x v="73"/>
    <x v="3"/>
    <x v="8"/>
  </r>
  <r>
    <x v="73"/>
    <x v="7"/>
    <x v="4"/>
  </r>
  <r>
    <x v="74"/>
    <x v="8"/>
    <x v="24"/>
  </r>
  <r>
    <x v="74"/>
    <x v="6"/>
    <x v="14"/>
  </r>
  <r>
    <x v="74"/>
    <x v="4"/>
    <x v="24"/>
  </r>
  <r>
    <x v="75"/>
    <x v="5"/>
    <x v="17"/>
  </r>
  <r>
    <x v="75"/>
    <x v="2"/>
    <x v="23"/>
  </r>
  <r>
    <x v="75"/>
    <x v="8"/>
    <x v="27"/>
  </r>
  <r>
    <x v="75"/>
    <x v="9"/>
    <x v="17"/>
  </r>
  <r>
    <x v="75"/>
    <x v="10"/>
    <x v="24"/>
  </r>
  <r>
    <x v="75"/>
    <x v="0"/>
    <x v="32"/>
  </r>
  <r>
    <x v="76"/>
    <x v="1"/>
    <x v="12"/>
  </r>
  <r>
    <x v="76"/>
    <x v="2"/>
    <x v="17"/>
  </r>
  <r>
    <x v="76"/>
    <x v="11"/>
    <x v="8"/>
  </r>
  <r>
    <x v="76"/>
    <x v="9"/>
    <x v="6"/>
  </r>
  <r>
    <x v="76"/>
    <x v="10"/>
    <x v="7"/>
  </r>
  <r>
    <x v="76"/>
    <x v="4"/>
    <x v="6"/>
  </r>
  <r>
    <x v="76"/>
    <x v="0"/>
    <x v="7"/>
  </r>
  <r>
    <x v="77"/>
    <x v="5"/>
    <x v="22"/>
  </r>
  <r>
    <x v="77"/>
    <x v="2"/>
    <x v="27"/>
  </r>
  <r>
    <x v="77"/>
    <x v="6"/>
    <x v="17"/>
  </r>
  <r>
    <x v="77"/>
    <x v="9"/>
    <x v="27"/>
  </r>
  <r>
    <x v="77"/>
    <x v="4"/>
    <x v="17"/>
  </r>
  <r>
    <x v="77"/>
    <x v="0"/>
    <x v="27"/>
  </r>
  <r>
    <x v="78"/>
    <x v="1"/>
    <x v="16"/>
  </r>
  <r>
    <x v="78"/>
    <x v="8"/>
    <x v="19"/>
  </r>
  <r>
    <x v="78"/>
    <x v="9"/>
    <x v="16"/>
  </r>
  <r>
    <x v="78"/>
    <x v="4"/>
    <x v="19"/>
  </r>
  <r>
    <x v="78"/>
    <x v="0"/>
    <x v="16"/>
  </r>
  <r>
    <x v="79"/>
    <x v="1"/>
    <x v="17"/>
  </r>
  <r>
    <x v="79"/>
    <x v="8"/>
    <x v="23"/>
  </r>
  <r>
    <x v="79"/>
    <x v="11"/>
    <x v="18"/>
  </r>
  <r>
    <x v="79"/>
    <x v="6"/>
    <x v="4"/>
  </r>
  <r>
    <x v="79"/>
    <x v="10"/>
    <x v="21"/>
  </r>
  <r>
    <x v="79"/>
    <x v="0"/>
    <x v="8"/>
  </r>
  <r>
    <x v="80"/>
    <x v="5"/>
    <x v="16"/>
  </r>
  <r>
    <x v="80"/>
    <x v="2"/>
    <x v="10"/>
  </r>
  <r>
    <x v="80"/>
    <x v="8"/>
    <x v="6"/>
  </r>
  <r>
    <x v="80"/>
    <x v="6"/>
    <x v="7"/>
  </r>
  <r>
    <x v="80"/>
    <x v="9"/>
    <x v="6"/>
  </r>
  <r>
    <x v="80"/>
    <x v="4"/>
    <x v="33"/>
  </r>
  <r>
    <x v="80"/>
    <x v="0"/>
    <x v="32"/>
  </r>
  <r>
    <x v="81"/>
    <x v="5"/>
    <x v="4"/>
  </r>
  <r>
    <x v="81"/>
    <x v="2"/>
    <x v="13"/>
  </r>
  <r>
    <x v="81"/>
    <x v="11"/>
    <x v="17"/>
  </r>
  <r>
    <x v="81"/>
    <x v="9"/>
    <x v="8"/>
  </r>
  <r>
    <x v="81"/>
    <x v="4"/>
    <x v="9"/>
  </r>
  <r>
    <x v="81"/>
    <x v="7"/>
    <x v="19"/>
  </r>
  <r>
    <x v="82"/>
    <x v="1"/>
    <x v="3"/>
  </r>
  <r>
    <x v="82"/>
    <x v="8"/>
    <x v="16"/>
  </r>
  <r>
    <x v="82"/>
    <x v="6"/>
    <x v="22"/>
  </r>
  <r>
    <x v="82"/>
    <x v="3"/>
    <x v="16"/>
  </r>
  <r>
    <x v="82"/>
    <x v="4"/>
    <x v="10"/>
  </r>
  <r>
    <x v="82"/>
    <x v="7"/>
    <x v="4"/>
  </r>
  <r>
    <x v="83"/>
    <x v="2"/>
    <x v="10"/>
  </r>
  <r>
    <x v="83"/>
    <x v="8"/>
    <x v="14"/>
  </r>
  <r>
    <x v="83"/>
    <x v="9"/>
    <x v="24"/>
  </r>
  <r>
    <x v="83"/>
    <x v="7"/>
    <x v="14"/>
  </r>
  <r>
    <x v="84"/>
    <x v="2"/>
    <x v="27"/>
  </r>
  <r>
    <x v="84"/>
    <x v="11"/>
    <x v="19"/>
  </r>
  <r>
    <x v="84"/>
    <x v="10"/>
    <x v="16"/>
  </r>
  <r>
    <x v="84"/>
    <x v="4"/>
    <x v="17"/>
  </r>
  <r>
    <x v="84"/>
    <x v="0"/>
    <x v="28"/>
  </r>
  <r>
    <x v="85"/>
    <x v="2"/>
    <x v="24"/>
  </r>
  <r>
    <x v="85"/>
    <x v="6"/>
    <x v="14"/>
  </r>
  <r>
    <x v="85"/>
    <x v="10"/>
    <x v="24"/>
  </r>
  <r>
    <x v="85"/>
    <x v="0"/>
    <x v="21"/>
  </r>
  <r>
    <x v="86"/>
    <x v="1"/>
    <x v="14"/>
  </r>
  <r>
    <x v="86"/>
    <x v="11"/>
    <x v="4"/>
  </r>
  <r>
    <x v="86"/>
    <x v="9"/>
    <x v="21"/>
  </r>
  <r>
    <x v="86"/>
    <x v="10"/>
    <x v="16"/>
  </r>
  <r>
    <x v="86"/>
    <x v="7"/>
    <x v="17"/>
  </r>
  <r>
    <x v="87"/>
    <x v="2"/>
    <x v="12"/>
  </r>
  <r>
    <x v="87"/>
    <x v="11"/>
    <x v="18"/>
  </r>
  <r>
    <x v="87"/>
    <x v="6"/>
    <x v="5"/>
  </r>
  <r>
    <x v="87"/>
    <x v="9"/>
    <x v="0"/>
  </r>
  <r>
    <x v="87"/>
    <x v="0"/>
    <x v="0"/>
  </r>
  <r>
    <x v="88"/>
    <x v="5"/>
    <x v="27"/>
  </r>
  <r>
    <x v="88"/>
    <x v="8"/>
    <x v="17"/>
  </r>
  <r>
    <x v="88"/>
    <x v="11"/>
    <x v="27"/>
  </r>
  <r>
    <x v="88"/>
    <x v="3"/>
    <x v="10"/>
  </r>
  <r>
    <x v="88"/>
    <x v="10"/>
    <x v="14"/>
  </r>
  <r>
    <x v="88"/>
    <x v="7"/>
    <x v="24"/>
  </r>
  <r>
    <x v="89"/>
    <x v="1"/>
    <x v="24"/>
  </r>
  <r>
    <x v="89"/>
    <x v="11"/>
    <x v="9"/>
  </r>
  <r>
    <x v="89"/>
    <x v="9"/>
    <x v="10"/>
  </r>
  <r>
    <x v="89"/>
    <x v="10"/>
    <x v="14"/>
  </r>
  <r>
    <x v="89"/>
    <x v="0"/>
    <x v="24"/>
  </r>
  <r>
    <x v="90"/>
    <x v="5"/>
    <x v="0"/>
  </r>
  <r>
    <x v="90"/>
    <x v="1"/>
    <x v="0"/>
  </r>
  <r>
    <x v="90"/>
    <x v="2"/>
    <x v="0"/>
  </r>
  <r>
    <x v="90"/>
    <x v="8"/>
    <x v="0"/>
  </r>
  <r>
    <x v="90"/>
    <x v="11"/>
    <x v="0"/>
  </r>
  <r>
    <x v="90"/>
    <x v="6"/>
    <x v="0"/>
  </r>
  <r>
    <x v="90"/>
    <x v="9"/>
    <x v="0"/>
  </r>
  <r>
    <x v="90"/>
    <x v="3"/>
    <x v="18"/>
  </r>
  <r>
    <x v="91"/>
    <x v="5"/>
    <x v="10"/>
  </r>
  <r>
    <x v="91"/>
    <x v="1"/>
    <x v="21"/>
  </r>
  <r>
    <x v="91"/>
    <x v="11"/>
    <x v="23"/>
  </r>
  <r>
    <x v="91"/>
    <x v="9"/>
    <x v="16"/>
  </r>
  <r>
    <x v="91"/>
    <x v="10"/>
    <x v="17"/>
  </r>
  <r>
    <x v="91"/>
    <x v="7"/>
    <x v="27"/>
  </r>
  <r>
    <x v="92"/>
    <x v="5"/>
    <x v="0"/>
  </r>
  <r>
    <x v="92"/>
    <x v="8"/>
    <x v="12"/>
  </r>
  <r>
    <x v="92"/>
    <x v="6"/>
    <x v="18"/>
  </r>
  <r>
    <x v="92"/>
    <x v="9"/>
    <x v="5"/>
  </r>
  <r>
    <x v="92"/>
    <x v="3"/>
    <x v="0"/>
  </r>
  <r>
    <x v="92"/>
    <x v="0"/>
    <x v="0"/>
  </r>
  <r>
    <x v="93"/>
    <x v="5"/>
    <x v="7"/>
  </r>
  <r>
    <x v="93"/>
    <x v="1"/>
    <x v="0"/>
  </r>
  <r>
    <x v="93"/>
    <x v="0"/>
    <x v="0"/>
  </r>
  <r>
    <x v="94"/>
    <x v="5"/>
    <x v="12"/>
  </r>
  <r>
    <x v="94"/>
    <x v="1"/>
    <x v="5"/>
  </r>
  <r>
    <x v="94"/>
    <x v="11"/>
    <x v="9"/>
  </r>
  <r>
    <x v="94"/>
    <x v="6"/>
    <x v="10"/>
  </r>
  <r>
    <x v="94"/>
    <x v="3"/>
    <x v="0"/>
  </r>
  <r>
    <x v="94"/>
    <x v="0"/>
    <x v="0"/>
  </r>
  <r>
    <x v="95"/>
    <x v="5"/>
    <x v="7"/>
  </r>
  <r>
    <x v="95"/>
    <x v="2"/>
    <x v="0"/>
  </r>
  <r>
    <x v="95"/>
    <x v="8"/>
    <x v="9"/>
  </r>
  <r>
    <x v="95"/>
    <x v="6"/>
    <x v="10"/>
  </r>
  <r>
    <x v="95"/>
    <x v="9"/>
    <x v="12"/>
  </r>
  <r>
    <x v="95"/>
    <x v="10"/>
    <x v="5"/>
  </r>
  <r>
    <x v="95"/>
    <x v="4"/>
    <x v="12"/>
  </r>
  <r>
    <x v="95"/>
    <x v="0"/>
    <x v="19"/>
  </r>
  <r>
    <x v="96"/>
    <x v="1"/>
    <x v="12"/>
  </r>
  <r>
    <x v="96"/>
    <x v="8"/>
    <x v="5"/>
  </r>
  <r>
    <x v="96"/>
    <x v="11"/>
    <x v="9"/>
  </r>
  <r>
    <x v="96"/>
    <x v="9"/>
    <x v="10"/>
  </r>
  <r>
    <x v="96"/>
    <x v="10"/>
    <x v="12"/>
  </r>
  <r>
    <x v="96"/>
    <x v="4"/>
    <x v="19"/>
  </r>
  <r>
    <x v="97"/>
    <x v="5"/>
    <x v="8"/>
  </r>
  <r>
    <x v="97"/>
    <x v="8"/>
    <x v="21"/>
  </r>
  <r>
    <x v="97"/>
    <x v="6"/>
    <x v="27"/>
  </r>
  <r>
    <x v="97"/>
    <x v="10"/>
    <x v="10"/>
  </r>
  <r>
    <x v="97"/>
    <x v="4"/>
    <x v="21"/>
  </r>
  <r>
    <x v="98"/>
    <x v="5"/>
    <x v="14"/>
  </r>
  <r>
    <x v="98"/>
    <x v="11"/>
    <x v="4"/>
  </r>
  <r>
    <x v="98"/>
    <x v="3"/>
    <x v="14"/>
  </r>
  <r>
    <x v="98"/>
    <x v="7"/>
    <x v="16"/>
  </r>
  <r>
    <x v="98"/>
    <x v="0"/>
    <x v="19"/>
  </r>
  <r>
    <x v="99"/>
    <x v="5"/>
    <x v="9"/>
  </r>
  <r>
    <x v="99"/>
    <x v="2"/>
    <x v="10"/>
  </r>
  <r>
    <x v="99"/>
    <x v="8"/>
    <x v="14"/>
  </r>
  <r>
    <x v="99"/>
    <x v="3"/>
    <x v="24"/>
  </r>
  <r>
    <x v="99"/>
    <x v="7"/>
    <x v="14"/>
  </r>
  <r>
    <x v="100"/>
    <x v="0"/>
    <x v="0"/>
  </r>
  <r>
    <x v="101"/>
    <x v="5"/>
    <x v="24"/>
  </r>
  <r>
    <x v="101"/>
    <x v="2"/>
    <x v="14"/>
  </r>
  <r>
    <x v="101"/>
    <x v="6"/>
    <x v="4"/>
  </r>
  <r>
    <x v="101"/>
    <x v="3"/>
    <x v="17"/>
  </r>
  <r>
    <x v="101"/>
    <x v="10"/>
    <x v="27"/>
  </r>
  <r>
    <x v="101"/>
    <x v="7"/>
    <x v="17"/>
  </r>
  <r>
    <x v="102"/>
    <x v="5"/>
    <x v="12"/>
  </r>
  <r>
    <x v="102"/>
    <x v="2"/>
    <x v="17"/>
  </r>
  <r>
    <x v="102"/>
    <x v="11"/>
    <x v="23"/>
  </r>
  <r>
    <x v="102"/>
    <x v="6"/>
    <x v="18"/>
  </r>
  <r>
    <x v="102"/>
    <x v="9"/>
    <x v="25"/>
  </r>
  <r>
    <x v="102"/>
    <x v="10"/>
    <x v="7"/>
  </r>
  <r>
    <x v="102"/>
    <x v="7"/>
    <x v="26"/>
  </r>
  <r>
    <x v="102"/>
    <x v="0"/>
    <x v="12"/>
  </r>
  <r>
    <x v="103"/>
    <x v="5"/>
    <x v="6"/>
  </r>
  <r>
    <x v="103"/>
    <x v="2"/>
    <x v="7"/>
  </r>
  <r>
    <x v="103"/>
    <x v="8"/>
    <x v="12"/>
  </r>
  <r>
    <x v="103"/>
    <x v="6"/>
    <x v="18"/>
  </r>
  <r>
    <x v="103"/>
    <x v="9"/>
    <x v="5"/>
  </r>
  <r>
    <x v="103"/>
    <x v="3"/>
    <x v="9"/>
  </r>
  <r>
    <x v="103"/>
    <x v="4"/>
    <x v="10"/>
  </r>
  <r>
    <x v="103"/>
    <x v="0"/>
    <x v="9"/>
  </r>
  <r>
    <x v="104"/>
    <x v="5"/>
    <x v="7"/>
  </r>
  <r>
    <x v="104"/>
    <x v="1"/>
    <x v="6"/>
  </r>
  <r>
    <x v="104"/>
    <x v="8"/>
    <x v="7"/>
  </r>
  <r>
    <x v="104"/>
    <x v="6"/>
    <x v="6"/>
  </r>
  <r>
    <x v="104"/>
    <x v="9"/>
    <x v="7"/>
  </r>
  <r>
    <x v="104"/>
    <x v="10"/>
    <x v="12"/>
  </r>
  <r>
    <x v="104"/>
    <x v="4"/>
    <x v="18"/>
  </r>
  <r>
    <x v="104"/>
    <x v="0"/>
    <x v="34"/>
  </r>
  <r>
    <x v="105"/>
    <x v="5"/>
    <x v="7"/>
  </r>
  <r>
    <x v="105"/>
    <x v="8"/>
    <x v="7"/>
  </r>
  <r>
    <x v="105"/>
    <x v="11"/>
    <x v="6"/>
  </r>
  <r>
    <x v="105"/>
    <x v="9"/>
    <x v="7"/>
  </r>
  <r>
    <x v="105"/>
    <x v="3"/>
    <x v="6"/>
  </r>
  <r>
    <x v="105"/>
    <x v="4"/>
    <x v="7"/>
  </r>
  <r>
    <x v="105"/>
    <x v="7"/>
    <x v="6"/>
  </r>
  <r>
    <x v="106"/>
    <x v="2"/>
    <x v="18"/>
  </r>
  <r>
    <x v="106"/>
    <x v="8"/>
    <x v="16"/>
  </r>
  <r>
    <x v="106"/>
    <x v="9"/>
    <x v="19"/>
  </r>
  <r>
    <x v="106"/>
    <x v="4"/>
    <x v="16"/>
  </r>
  <r>
    <x v="106"/>
    <x v="0"/>
    <x v="19"/>
  </r>
  <r>
    <x v="107"/>
    <x v="0"/>
    <x v="9"/>
  </r>
  <r>
    <x v="108"/>
    <x v="0"/>
    <x v="10"/>
  </r>
  <r>
    <x v="109"/>
    <x v="0"/>
    <x v="14"/>
  </r>
  <r>
    <x v="110"/>
    <x v="0"/>
    <x v="12"/>
  </r>
  <r>
    <x v="111"/>
    <x v="0"/>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3">
  <r>
    <x v="0"/>
    <x v="0"/>
    <s v="USB"/>
  </r>
  <r>
    <x v="1"/>
    <x v="0"/>
    <s v="USB"/>
  </r>
  <r>
    <x v="2"/>
    <x v="1"/>
    <s v="TAE"/>
  </r>
  <r>
    <x v="2"/>
    <x v="2"/>
    <s v="TAW"/>
  </r>
  <r>
    <x v="2"/>
    <x v="0"/>
    <s v="TPW"/>
  </r>
  <r>
    <x v="2"/>
    <x v="3"/>
    <s v="HBR-C"/>
  </r>
  <r>
    <x v="3"/>
    <x v="1"/>
    <s v="AMER TRAMP"/>
  </r>
  <r>
    <x v="3"/>
    <x v="2"/>
    <s v="UMR-E"/>
  </r>
  <r>
    <x v="3"/>
    <x v="4"/>
    <s v="UMR-W"/>
  </r>
  <r>
    <x v="4"/>
    <x v="1"/>
    <s v="AAG"/>
  </r>
  <r>
    <x v="4"/>
    <x v="2"/>
    <s v="GIR-U"/>
  </r>
  <r>
    <x v="4"/>
    <x v="4"/>
    <s v="HBR-C"/>
  </r>
  <r>
    <x v="4"/>
    <x v="4"/>
    <s v="LAS-ES"/>
  </r>
  <r>
    <x v="5"/>
    <x v="1"/>
    <s v="PACS"/>
  </r>
  <r>
    <x v="5"/>
    <x v="0"/>
    <s v="AAG"/>
  </r>
  <r>
    <x v="5"/>
    <x v="5"/>
    <s v="GIR-U"/>
  </r>
  <r>
    <x v="6"/>
    <x v="0"/>
    <s v="EXP-A"/>
  </r>
  <r>
    <x v="6"/>
    <x v="4"/>
    <s v="AGE"/>
  </r>
  <r>
    <x v="7"/>
    <x v="2"/>
    <s v="EXP-A"/>
  </r>
  <r>
    <x v="7"/>
    <x v="4"/>
    <s v="APAC TRAMP"/>
  </r>
  <r>
    <x v="8"/>
    <x v="1"/>
    <s v="GIR-U"/>
  </r>
  <r>
    <x v="9"/>
    <x v="1"/>
    <s v="LAS-EN"/>
  </r>
  <r>
    <x v="9"/>
    <x v="1"/>
    <s v="UMR-E"/>
  </r>
  <r>
    <x v="9"/>
    <x v="4"/>
    <s v="EMEA TRAMP"/>
  </r>
  <r>
    <x v="10"/>
    <x v="1"/>
    <s v="LAS-ES"/>
  </r>
  <r>
    <x v="10"/>
    <x v="4"/>
    <s v="LAS-EN"/>
  </r>
  <r>
    <x v="10"/>
    <x v="5"/>
    <s v="LAS-ES"/>
  </r>
  <r>
    <x v="11"/>
    <x v="0"/>
    <s v="USB"/>
  </r>
  <r>
    <x v="12"/>
    <x v="2"/>
    <s v="LAS-EN"/>
  </r>
  <r>
    <x v="12"/>
    <x v="0"/>
    <s v="LAS-ES"/>
  </r>
  <r>
    <x v="12"/>
    <x v="4"/>
    <s v="UMR-W"/>
  </r>
  <r>
    <x v="13"/>
    <x v="1"/>
    <s v="TAE"/>
  </r>
  <r>
    <x v="13"/>
    <x v="0"/>
    <s v="TAW"/>
  </r>
  <r>
    <x v="13"/>
    <x v="4"/>
    <s v="TPW"/>
  </r>
  <r>
    <x v="14"/>
    <x v="2"/>
    <s v="EXP-A"/>
  </r>
  <r>
    <x v="14"/>
    <x v="4"/>
    <s v="EXP-A"/>
  </r>
  <r>
    <x v="14"/>
    <x v="3"/>
    <s v="EXP-A"/>
  </r>
  <r>
    <x v="15"/>
    <x v="2"/>
    <s v="BAJ"/>
  </r>
  <r>
    <x v="15"/>
    <x v="4"/>
    <s v="AAG"/>
  </r>
  <r>
    <x v="16"/>
    <x v="0"/>
    <s v="BAJ"/>
  </r>
  <r>
    <x v="16"/>
    <x v="4"/>
    <s v="ACID-APAC"/>
  </r>
  <r>
    <x v="17"/>
    <x v="0"/>
    <s v="BAJ"/>
  </r>
  <r>
    <x v="17"/>
    <x v="4"/>
    <s v="HBR-C"/>
  </r>
  <r>
    <x v="18"/>
    <x v="2"/>
    <s v="GIR-C"/>
  </r>
  <r>
    <x v="18"/>
    <x v="4"/>
    <s v="EMEA TRAMP"/>
  </r>
  <r>
    <x v="19"/>
    <x v="1"/>
    <s v="PACS"/>
  </r>
  <r>
    <x v="19"/>
    <x v="4"/>
    <s v="HBR-C"/>
  </r>
  <r>
    <x v="19"/>
    <x v="3"/>
    <s v="PACS"/>
  </r>
  <r>
    <x v="20"/>
    <x v="2"/>
    <s v="EMEA TRAMP"/>
  </r>
  <r>
    <x v="21"/>
    <x v="1"/>
    <s v="UMR-E"/>
  </r>
  <r>
    <x v="21"/>
    <x v="2"/>
    <s v="EMEA TRAMP"/>
  </r>
  <r>
    <x v="21"/>
    <x v="4"/>
    <s v="AMER TRAMP"/>
  </r>
  <r>
    <x v="22"/>
    <x v="1"/>
    <s v="UMR-E"/>
  </r>
  <r>
    <x v="22"/>
    <x v="0"/>
    <s v="UMR-W"/>
  </r>
  <r>
    <x v="22"/>
    <x v="4"/>
    <s v="UMR-E"/>
  </r>
  <r>
    <x v="23"/>
    <x v="2"/>
    <s v="DDD"/>
  </r>
  <r>
    <x v="23"/>
    <x v="2"/>
    <s v="EMEA TRAMP"/>
  </r>
  <r>
    <x v="23"/>
    <x v="4"/>
    <s v="HBR-U"/>
  </r>
  <r>
    <x v="24"/>
    <x v="1"/>
    <s v="LAS-ES"/>
  </r>
  <r>
    <x v="24"/>
    <x v="0"/>
    <s v="LAS-EN"/>
  </r>
  <r>
    <x v="24"/>
    <x v="0"/>
    <s v="UMR-E"/>
  </r>
  <r>
    <x v="24"/>
    <x v="5"/>
    <s v="UMR-W"/>
  </r>
  <r>
    <x v="25"/>
    <x v="2"/>
    <s v="GIR-U"/>
  </r>
  <r>
    <x v="25"/>
    <x v="4"/>
    <s v="GIP "/>
  </r>
  <r>
    <x v="26"/>
    <x v="2"/>
    <s v="GIR-C"/>
  </r>
  <r>
    <x v="27"/>
    <x v="2"/>
    <s v="TPW"/>
  </r>
  <r>
    <x v="27"/>
    <x v="5"/>
    <s v="HBR-U"/>
  </r>
  <r>
    <x v="28"/>
    <x v="1"/>
    <s v="ACID-CEDAR"/>
  </r>
  <r>
    <x v="28"/>
    <x v="4"/>
    <s v="ACID-CEDAR"/>
  </r>
  <r>
    <x v="29"/>
    <x v="4"/>
    <s v="GIR-C"/>
  </r>
  <r>
    <x v="29"/>
    <x v="6"/>
    <s v="PACS"/>
  </r>
  <r>
    <x v="30"/>
    <x v="1"/>
    <s v="DDD"/>
  </r>
  <r>
    <x v="30"/>
    <x v="2"/>
    <s v="HBR-U"/>
  </r>
  <r>
    <x v="30"/>
    <x v="5"/>
    <s v="TAE"/>
  </r>
  <r>
    <x v="31"/>
    <x v="0"/>
    <s v="HBR-U"/>
  </r>
  <r>
    <x v="32"/>
    <x v="4"/>
    <s v="TAE"/>
  </r>
  <r>
    <x v="32"/>
    <x v="5"/>
    <s v="TAW"/>
  </r>
  <r>
    <x v="33"/>
    <x v="2"/>
    <s v="HBR-U"/>
  </r>
  <r>
    <x v="33"/>
    <x v="5"/>
    <s v="TPW"/>
  </r>
  <r>
    <x v="34"/>
    <x v="0"/>
    <s v="AMER TRAMP"/>
  </r>
  <r>
    <x v="34"/>
    <x v="5"/>
    <s v="HBR-C"/>
  </r>
  <r>
    <x v="35"/>
    <x v="1"/>
    <s v="AMER TRAMP"/>
  </r>
  <r>
    <x v="35"/>
    <x v="4"/>
    <s v="ACID-APAC"/>
  </r>
  <r>
    <x v="36"/>
    <x v="0"/>
    <s v="HBR-U"/>
  </r>
  <r>
    <x v="37"/>
    <x v="0"/>
    <s v="HBR-U"/>
  </r>
  <r>
    <x v="38"/>
    <x v="0"/>
    <s v="TPW"/>
  </r>
  <r>
    <x v="38"/>
    <x v="5"/>
    <s v="HBR-U"/>
  </r>
  <r>
    <x v="39"/>
    <x v="1"/>
    <s v="TAW"/>
  </r>
  <r>
    <x v="39"/>
    <x v="0"/>
    <s v="TAE"/>
  </r>
  <r>
    <x v="39"/>
    <x v="4"/>
    <s v="TAW"/>
  </r>
  <r>
    <x v="40"/>
    <x v="1"/>
    <s v="ESA-S"/>
  </r>
  <r>
    <x v="40"/>
    <x v="0"/>
    <s v="APAC TRAMP"/>
  </r>
  <r>
    <x v="40"/>
    <x v="4"/>
    <s v="GIR-U"/>
  </r>
  <r>
    <x v="41"/>
    <x v="1"/>
    <s v="TPW"/>
  </r>
  <r>
    <x v="41"/>
    <x v="4"/>
    <s v="HBR-U"/>
  </r>
  <r>
    <x v="42"/>
    <x v="1"/>
    <s v="BAJ"/>
  </r>
  <r>
    <x v="42"/>
    <x v="0"/>
    <s v="HBR-C"/>
  </r>
  <r>
    <x v="42"/>
    <x v="5"/>
    <s v="ESA-S"/>
  </r>
  <r>
    <x v="43"/>
    <x v="1"/>
    <s v="TAW"/>
  </r>
  <r>
    <x v="43"/>
    <x v="0"/>
    <s v="LAS-ES"/>
  </r>
  <r>
    <x v="43"/>
    <x v="4"/>
    <s v="AMER TRAMP"/>
  </r>
  <r>
    <x v="43"/>
    <x v="3"/>
    <s v="ACID-APAC"/>
  </r>
  <r>
    <x v="44"/>
    <x v="2"/>
    <s v="APAC TRAMP"/>
  </r>
  <r>
    <x v="44"/>
    <x v="4"/>
    <s v="TAE"/>
  </r>
  <r>
    <x v="44"/>
    <x v="3"/>
    <s v="TAW"/>
  </r>
  <r>
    <x v="45"/>
    <x v="2"/>
    <s v="GIR-U"/>
  </r>
  <r>
    <x v="45"/>
    <x v="4"/>
    <s v="AMER TRAMP"/>
  </r>
  <r>
    <x v="45"/>
    <x v="3"/>
    <s v="DDD"/>
  </r>
  <r>
    <x v="46"/>
    <x v="1"/>
    <s v="TCO"/>
  </r>
  <r>
    <x v="46"/>
    <x v="2"/>
    <s v="TCO"/>
  </r>
  <r>
    <x v="46"/>
    <x v="0"/>
    <s v="TCO"/>
  </r>
  <r>
    <x v="46"/>
    <x v="4"/>
    <s v="TCO"/>
  </r>
  <r>
    <x v="46"/>
    <x v="5"/>
    <s v="UMR-E"/>
  </r>
  <r>
    <x v="46"/>
    <x v="3"/>
    <s v="DDD"/>
  </r>
  <r>
    <x v="46"/>
    <x v="6"/>
    <s v="UMR-W"/>
  </r>
  <r>
    <x v="47"/>
    <x v="0"/>
    <s v="HBR-U"/>
  </r>
  <r>
    <x v="47"/>
    <x v="5"/>
    <s v="TAE"/>
  </r>
  <r>
    <x v="48"/>
    <x v="1"/>
    <s v="TAW"/>
  </r>
  <r>
    <x v="48"/>
    <x v="2"/>
    <s v="TPW"/>
  </r>
  <r>
    <x v="48"/>
    <x v="5"/>
    <s v="DDD"/>
  </r>
  <r>
    <x v="48"/>
    <x v="3"/>
    <s v="HBR-U"/>
  </r>
  <r>
    <x v="49"/>
    <x v="1"/>
    <s v="HBR-U"/>
  </r>
  <r>
    <x v="49"/>
    <x v="4"/>
    <s v="GIP "/>
  </r>
  <r>
    <x v="50"/>
    <x v="1"/>
    <s v="TAE"/>
  </r>
  <r>
    <x v="50"/>
    <x v="0"/>
    <s v="TAW"/>
  </r>
  <r>
    <x v="50"/>
    <x v="4"/>
    <s v="TPW"/>
  </r>
  <r>
    <x v="50"/>
    <x v="3"/>
    <s v="HBR-U"/>
  </r>
  <r>
    <x v="51"/>
    <x v="2"/>
    <s v="EXP-A"/>
  </r>
  <r>
    <x v="51"/>
    <x v="0"/>
    <s v="GIR-C"/>
  </r>
  <r>
    <x v="51"/>
    <x v="3"/>
    <s v="EXP-A"/>
  </r>
  <r>
    <x v="52"/>
    <x v="2"/>
    <s v="APAC TRAMP"/>
  </r>
  <r>
    <x v="53"/>
    <x v="1"/>
    <s v="TCO"/>
  </r>
  <r>
    <x v="53"/>
    <x v="2"/>
    <s v="TCO"/>
  </r>
  <r>
    <x v="53"/>
    <x v="0"/>
    <s v="TCO"/>
  </r>
  <r>
    <x v="53"/>
    <x v="4"/>
    <s v="TCO"/>
  </r>
  <r>
    <x v="53"/>
    <x v="5"/>
    <s v="TCO"/>
  </r>
  <r>
    <x v="53"/>
    <x v="3"/>
    <s v="TCO"/>
  </r>
  <r>
    <x v="54"/>
    <x v="2"/>
    <s v="GIP "/>
  </r>
  <r>
    <x v="54"/>
    <x v="5"/>
    <s v="GIR-C"/>
  </r>
  <r>
    <x v="55"/>
    <x v="2"/>
    <s v="ESA-S"/>
  </r>
  <r>
    <x v="55"/>
    <x v="0"/>
    <s v="PACS"/>
  </r>
  <r>
    <x v="55"/>
    <x v="3"/>
    <s v="HBR-C"/>
  </r>
  <r>
    <x v="56"/>
    <x v="1"/>
    <s v="GIR-C"/>
  </r>
  <r>
    <x v="56"/>
    <x v="0"/>
    <s v="PACS"/>
  </r>
  <r>
    <x v="56"/>
    <x v="5"/>
    <s v="HBR-C"/>
  </r>
  <r>
    <x v="57"/>
    <x v="4"/>
    <s v="PACS"/>
  </r>
  <r>
    <x v="58"/>
    <x v="1"/>
    <s v="HBR-C"/>
  </r>
  <r>
    <x v="58"/>
    <x v="4"/>
    <s v="PACS"/>
  </r>
  <r>
    <x v="59"/>
    <x v="1"/>
    <s v="GIP "/>
  </r>
  <r>
    <x v="59"/>
    <x v="5"/>
    <s v="GIR-U"/>
  </r>
  <r>
    <x v="60"/>
    <x v="2"/>
    <s v="HBR-C"/>
  </r>
  <r>
    <x v="60"/>
    <x v="2"/>
    <s v="PACS"/>
  </r>
  <r>
    <x v="60"/>
    <x v="4"/>
    <s v="EXP-A"/>
  </r>
  <r>
    <x v="60"/>
    <x v="3"/>
    <s v="ACID-APAC"/>
  </r>
  <r>
    <x v="61"/>
    <x v="2"/>
    <s v="LAS-ES"/>
  </r>
  <r>
    <x v="61"/>
    <x v="4"/>
    <s v="LAS-EN"/>
  </r>
  <r>
    <x v="61"/>
    <x v="4"/>
    <s v="UMR-E"/>
  </r>
  <r>
    <x v="62"/>
    <x v="2"/>
    <s v="TAW"/>
  </r>
  <r>
    <x v="62"/>
    <x v="0"/>
    <s v="AMER TRAMP"/>
  </r>
  <r>
    <x v="62"/>
    <x v="5"/>
    <s v="HBR-U"/>
  </r>
  <r>
    <x v="63"/>
    <x v="2"/>
    <s v="TAW"/>
  </r>
  <r>
    <x v="63"/>
    <x v="0"/>
    <s v="AMER TRAMP"/>
  </r>
  <r>
    <x v="64"/>
    <x v="2"/>
    <s v="PACS"/>
  </r>
  <r>
    <x v="64"/>
    <x v="5"/>
    <s v="HBR-C"/>
  </r>
  <r>
    <x v="64"/>
    <x v="6"/>
    <s v="PACS"/>
  </r>
  <r>
    <x v="65"/>
    <x v="0"/>
    <s v="GIP "/>
  </r>
  <r>
    <x v="66"/>
    <x v="1"/>
    <s v="AMER TRAMP"/>
  </r>
  <r>
    <x v="66"/>
    <x v="0"/>
    <s v="AMER TRAMP"/>
  </r>
  <r>
    <x v="66"/>
    <x v="4"/>
    <s v="TAW"/>
  </r>
  <r>
    <x v="67"/>
    <x v="2"/>
    <s v="AAG"/>
  </r>
  <r>
    <x v="67"/>
    <x v="0"/>
    <s v="GIR-U"/>
  </r>
  <r>
    <x v="68"/>
    <x v="0"/>
    <s v="ESA-S"/>
  </r>
  <r>
    <x v="68"/>
    <x v="0"/>
    <s v="EXP-A"/>
  </r>
  <r>
    <x v="68"/>
    <x v="5"/>
    <s v="GIR-C"/>
  </r>
  <r>
    <x v="69"/>
    <x v="1"/>
    <s v="HBR-C"/>
  </r>
  <r>
    <x v="69"/>
    <x v="0"/>
    <m/>
  </r>
  <r>
    <x v="70"/>
    <x v="1"/>
    <s v="DDD"/>
  </r>
  <r>
    <x v="70"/>
    <x v="2"/>
    <s v="APAC TRAMP"/>
  </r>
  <r>
    <x v="70"/>
    <x v="5"/>
    <s v="TPW"/>
  </r>
  <r>
    <x v="71"/>
    <x v="4"/>
    <s v="LAS-ES"/>
  </r>
  <r>
    <x v="72"/>
    <x v="0"/>
    <s v="GIR-C"/>
  </r>
  <r>
    <x v="72"/>
    <x v="3"/>
    <s v="TAW"/>
  </r>
  <r>
    <x v="73"/>
    <x v="1"/>
    <s v="GIR-C"/>
  </r>
  <r>
    <x v="73"/>
    <x v="4"/>
    <s v="EXP-A"/>
  </r>
  <r>
    <x v="74"/>
    <x v="1"/>
    <s v="TCO"/>
  </r>
  <r>
    <x v="74"/>
    <x v="2"/>
    <s v="TCO"/>
  </r>
  <r>
    <x v="74"/>
    <x v="0"/>
    <s v="TCO"/>
  </r>
  <r>
    <x v="74"/>
    <x v="4"/>
    <s v="TCO"/>
  </r>
  <r>
    <x v="74"/>
    <x v="5"/>
    <s v="TCO"/>
  </r>
  <r>
    <x v="74"/>
    <x v="3"/>
    <s v="TCO"/>
  </r>
  <r>
    <x v="75"/>
    <x v="2"/>
    <s v="TAE"/>
  </r>
  <r>
    <x v="75"/>
    <x v="0"/>
    <s v="TAW"/>
  </r>
  <r>
    <x v="76"/>
    <x v="5"/>
    <s v="TAW"/>
  </r>
  <r>
    <x v="76"/>
    <x v="5"/>
    <s v="TPW"/>
  </r>
  <r>
    <x v="77"/>
    <x v="2"/>
    <s v="ESA-S"/>
  </r>
  <r>
    <x v="77"/>
    <x v="4"/>
    <s v="GIR-C"/>
  </r>
  <r>
    <x v="77"/>
    <x v="6"/>
    <s v="EXP-A"/>
  </r>
  <r>
    <x v="78"/>
    <x v="1"/>
    <s v="TCO"/>
  </r>
  <r>
    <x v="78"/>
    <x v="2"/>
    <s v="TCO"/>
  </r>
  <r>
    <x v="78"/>
    <x v="0"/>
    <s v="TCO"/>
  </r>
  <r>
    <x v="78"/>
    <x v="4"/>
    <s v="TCO"/>
  </r>
  <r>
    <x v="78"/>
    <x v="5"/>
    <s v="TCO"/>
  </r>
  <r>
    <x v="78"/>
    <x v="3"/>
    <s v="TCO"/>
  </r>
  <r>
    <x v="79"/>
    <x v="1"/>
    <s v="TCO"/>
  </r>
  <r>
    <x v="79"/>
    <x v="2"/>
    <s v="TCO"/>
  </r>
  <r>
    <x v="79"/>
    <x v="0"/>
    <s v="TCO"/>
  </r>
  <r>
    <x v="79"/>
    <x v="4"/>
    <s v="TCO"/>
  </r>
  <r>
    <x v="79"/>
    <x v="5"/>
    <s v="TCO"/>
  </r>
  <r>
    <x v="79"/>
    <x v="3"/>
    <s v="TCO"/>
  </r>
  <r>
    <x v="80"/>
    <x v="1"/>
    <s v="TCO"/>
  </r>
  <r>
    <x v="80"/>
    <x v="2"/>
    <s v="TCO"/>
  </r>
  <r>
    <x v="80"/>
    <x v="0"/>
    <s v="TCO"/>
  </r>
  <r>
    <x v="80"/>
    <x v="0"/>
    <s v="UMR-E"/>
  </r>
  <r>
    <x v="80"/>
    <x v="5"/>
    <s v="DDD"/>
  </r>
  <r>
    <x v="80"/>
    <x v="3"/>
    <s v="UMR-W"/>
  </r>
  <r>
    <x v="81"/>
    <x v="0"/>
    <s v="DDD"/>
  </r>
  <r>
    <x v="81"/>
    <x v="0"/>
    <s v="HBR-C"/>
  </r>
  <r>
    <x v="81"/>
    <x v="3"/>
    <s v="TAW"/>
  </r>
  <r>
    <x v="82"/>
    <x v="1"/>
    <s v="HBR-C"/>
  </r>
  <r>
    <x v="82"/>
    <x v="0"/>
    <s v="TAW"/>
  </r>
  <r>
    <x v="82"/>
    <x v="4"/>
    <s v="TCO"/>
  </r>
  <r>
    <x v="82"/>
    <x v="5"/>
    <s v="TCO"/>
  </r>
  <r>
    <x v="83"/>
    <x v="2"/>
    <s v="GIR-C"/>
  </r>
  <r>
    <x v="83"/>
    <x v="4"/>
    <s v="PACS"/>
  </r>
  <r>
    <x v="83"/>
    <x v="6"/>
    <s v="DDD"/>
  </r>
  <r>
    <x v="84"/>
    <x v="0"/>
    <s v="APAC TRAMP"/>
  </r>
  <r>
    <x v="85"/>
    <x v="0"/>
    <s v="HBR-U"/>
  </r>
  <r>
    <x v="86"/>
    <x v="1"/>
    <s v="APAC TRAMP"/>
  </r>
  <r>
    <x v="86"/>
    <x v="0"/>
    <s v="AMER TRAMP"/>
  </r>
  <r>
    <x v="87"/>
    <x v="2"/>
    <s v="UMR-W"/>
  </r>
  <r>
    <x v="87"/>
    <x v="4"/>
    <s v="LAS-ES"/>
  </r>
  <r>
    <x v="88"/>
    <x v="0"/>
    <s v="TAE"/>
  </r>
  <r>
    <x v="88"/>
    <x v="0"/>
    <s v="TAW"/>
  </r>
  <r>
    <x v="88"/>
    <x v="5"/>
    <s v="TAW"/>
  </r>
  <r>
    <x v="89"/>
    <x v="1"/>
    <s v="UMR-W"/>
  </r>
  <r>
    <x v="89"/>
    <x v="2"/>
    <s v="LAS-ES"/>
  </r>
  <r>
    <x v="89"/>
    <x v="4"/>
    <s v="LAS-EN"/>
  </r>
  <r>
    <x v="90"/>
    <x v="1"/>
    <s v="LAS-EN"/>
  </r>
  <r>
    <x v="90"/>
    <x v="4"/>
    <s v="DDD"/>
  </r>
  <r>
    <x v="90"/>
    <x v="5"/>
    <s v="HBR-C"/>
  </r>
  <r>
    <x v="91"/>
    <x v="2"/>
    <s v="HBR-C"/>
  </r>
  <r>
    <x v="91"/>
    <x v="5"/>
    <s v="PACS"/>
  </r>
  <r>
    <x v="91"/>
    <x v="6"/>
    <s v="HBR-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419C16-84F4-493F-8E9E-E33ED5935C64}" name="PivotTable2" cacheId="13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16:I25" firstHeaderRow="1" firstDataRow="2" firstDataCol="1"/>
  <pivotFields count="12">
    <pivotField compact="0" outline="0" showAll="0"/>
    <pivotField compact="0" outline="0" showAll="0"/>
    <pivotField axis="axisRow" compact="0" outline="0" showAll="0">
      <items count="15">
        <item m="1" x="8"/>
        <item m="1" x="12"/>
        <item m="1" x="10"/>
        <item m="1" x="11"/>
        <item x="6"/>
        <item m="1" x="13"/>
        <item m="1" x="7"/>
        <item m="1" x="9"/>
        <item x="0"/>
        <item x="1"/>
        <item x="2"/>
        <item x="3"/>
        <item x="4"/>
        <item x="5"/>
        <item t="default"/>
      </items>
    </pivotField>
    <pivotField axis="axisCol" compact="0" outline="0" showAll="0">
      <items count="16">
        <item m="1" x="13"/>
        <item m="1" x="9"/>
        <item m="1" x="12"/>
        <item m="1" x="7"/>
        <item m="1" x="6"/>
        <item x="3"/>
        <item m="1" x="14"/>
        <item m="1" x="8"/>
        <item m="1" x="11"/>
        <item m="1" x="10"/>
        <item x="0"/>
        <item x="1"/>
        <item x="2"/>
        <item x="4"/>
        <item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2"/>
  </rowFields>
  <rowItems count="8">
    <i>
      <x v="4"/>
    </i>
    <i>
      <x v="8"/>
    </i>
    <i>
      <x v="9"/>
    </i>
    <i>
      <x v="10"/>
    </i>
    <i>
      <x v="11"/>
    </i>
    <i>
      <x v="12"/>
    </i>
    <i>
      <x v="13"/>
    </i>
    <i t="grand">
      <x/>
    </i>
  </rowItems>
  <colFields count="1">
    <field x="3"/>
  </colFields>
  <colItems count="7">
    <i>
      <x v="5"/>
    </i>
    <i>
      <x v="10"/>
    </i>
    <i>
      <x v="11"/>
    </i>
    <i>
      <x v="12"/>
    </i>
    <i>
      <x v="13"/>
    </i>
    <i>
      <x v="14"/>
    </i>
    <i t="grand">
      <x/>
    </i>
  </colItems>
  <dataFields count="1">
    <dataField name="Sum of Total Ships Needed per Rout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9EA0DA-449B-4683-AC9B-6D21EB42790B}" name="PivotTable1" cacheId="13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3:I12" firstHeaderRow="1" firstDataRow="2" firstDataCol="1"/>
  <pivotFields count="12">
    <pivotField compact="0" outline="0" showAll="0"/>
    <pivotField dataField="1" compact="0" outline="0" showAll="0"/>
    <pivotField axis="axisRow" compact="0" outline="0" showAll="0">
      <items count="15">
        <item m="1" x="8"/>
        <item m="1" x="12"/>
        <item m="1" x="10"/>
        <item m="1" x="11"/>
        <item x="6"/>
        <item m="1" x="13"/>
        <item m="1" x="7"/>
        <item m="1" x="9"/>
        <item x="0"/>
        <item x="1"/>
        <item x="2"/>
        <item x="3"/>
        <item x="4"/>
        <item x="5"/>
        <item t="default"/>
      </items>
    </pivotField>
    <pivotField axis="axisCol" compact="0" outline="0" showAll="0">
      <items count="16">
        <item m="1" x="13"/>
        <item m="1" x="9"/>
        <item m="1" x="12"/>
        <item m="1" x="7"/>
        <item m="1" x="6"/>
        <item x="3"/>
        <item m="1" x="14"/>
        <item m="1" x="8"/>
        <item m="1" x="11"/>
        <item m="1" x="10"/>
        <item x="0"/>
        <item x="1"/>
        <item x="2"/>
        <item x="4"/>
        <item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8">
    <i>
      <x v="4"/>
    </i>
    <i>
      <x v="8"/>
    </i>
    <i>
      <x v="9"/>
    </i>
    <i>
      <x v="10"/>
    </i>
    <i>
      <x v="11"/>
    </i>
    <i>
      <x v="12"/>
    </i>
    <i>
      <x v="13"/>
    </i>
    <i t="grand">
      <x/>
    </i>
  </rowItems>
  <colFields count="1">
    <field x="3"/>
  </colFields>
  <colItems count="7">
    <i>
      <x v="5"/>
    </i>
    <i>
      <x v="10"/>
    </i>
    <i>
      <x v="11"/>
    </i>
    <i>
      <x v="12"/>
    </i>
    <i>
      <x v="13"/>
    </i>
    <i>
      <x v="14"/>
    </i>
    <i t="grand">
      <x/>
    </i>
  </colItems>
  <dataFields count="1">
    <dataField name="Sum of Prefered Sailing pm"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95BD41-5CDF-4D63-A132-1D7694FF5496}" name="PivotTable15"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X97" firstHeaderRow="1" firstDataRow="2" firstDataCol="1"/>
  <pivotFields count="3">
    <pivotField axis="axisRow" showAll="0">
      <items count="93">
        <item x="0"/>
        <item x="1"/>
        <item x="2"/>
        <item x="3"/>
        <item x="4"/>
        <item x="5"/>
        <item x="6"/>
        <item x="7"/>
        <item x="8"/>
        <item x="9"/>
        <item x="10"/>
        <item x="11"/>
        <item x="12"/>
        <item x="13"/>
        <item x="14"/>
        <item x="17"/>
        <item x="18"/>
        <item x="19"/>
        <item x="20"/>
        <item x="21"/>
        <item x="22"/>
        <item x="23"/>
        <item x="24"/>
        <item x="26"/>
        <item x="27"/>
        <item x="28"/>
        <item x="29"/>
        <item x="30"/>
        <item x="31"/>
        <item x="32"/>
        <item x="33"/>
        <item x="34"/>
        <item x="35"/>
        <item x="37"/>
        <item x="38"/>
        <item x="39"/>
        <item x="40"/>
        <item x="41"/>
        <item x="42"/>
        <item x="43"/>
        <item x="44"/>
        <item x="45"/>
        <item x="46"/>
        <item x="47"/>
        <item x="48"/>
        <item x="49"/>
        <item x="50"/>
        <item x="51"/>
        <item x="52"/>
        <item x="53"/>
        <item x="54"/>
        <item x="56"/>
        <item x="58"/>
        <item x="59"/>
        <item x="60"/>
        <item x="61"/>
        <item x="63"/>
        <item x="64"/>
        <item x="65"/>
        <item x="66"/>
        <item x="67"/>
        <item x="69"/>
        <item x="70"/>
        <item x="71"/>
        <item x="72"/>
        <item x="73"/>
        <item x="74"/>
        <item x="75"/>
        <item x="76"/>
        <item x="77"/>
        <item x="78"/>
        <item x="79"/>
        <item x="80"/>
        <item x="81"/>
        <item x="82"/>
        <item x="83"/>
        <item x="84"/>
        <item x="85"/>
        <item x="86"/>
        <item x="87"/>
        <item x="88"/>
        <item x="89"/>
        <item x="90"/>
        <item x="91"/>
        <item x="15"/>
        <item x="16"/>
        <item x="25"/>
        <item x="36"/>
        <item x="55"/>
        <item x="57"/>
        <item x="62"/>
        <item x="68"/>
        <item t="default"/>
      </items>
    </pivotField>
    <pivotField axis="axisCol" showAll="0" sortType="ascending">
      <items count="8">
        <item x="1"/>
        <item x="2"/>
        <item x="0"/>
        <item x="4"/>
        <item x="5"/>
        <item x="3"/>
        <item x="6"/>
        <item t="default"/>
      </items>
    </pivotField>
    <pivotField showAll="0"/>
  </pivotFields>
  <rowFields count="1">
    <field x="0"/>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Fields count="1">
    <field x="1"/>
  </colFields>
  <colItems count="8">
    <i>
      <x/>
    </i>
    <i>
      <x v="1"/>
    </i>
    <i>
      <x v="2"/>
    </i>
    <i>
      <x v="3"/>
    </i>
    <i>
      <x v="4"/>
    </i>
    <i>
      <x v="5"/>
    </i>
    <i>
      <x v="6"/>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4D7CBA-FADC-4E67-8D1C-FDCDC3B09805}" name="PivotTable14" cacheId="1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N117" firstHeaderRow="1" firstDataRow="2" firstDataCol="1"/>
  <pivotFields count="3">
    <pivotField axis="axisRow" showAll="0">
      <items count="1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axis="axisCol" showAll="0">
      <items count="13">
        <item x="5"/>
        <item x="1"/>
        <item x="2"/>
        <item x="8"/>
        <item x="11"/>
        <item x="6"/>
        <item x="9"/>
        <item x="3"/>
        <item x="10"/>
        <item x="4"/>
        <item x="7"/>
        <item x="0"/>
        <item t="default"/>
      </items>
    </pivotField>
    <pivotField dataField="1" showAll="0"/>
  </pivotFields>
  <rowFields count="1">
    <field x="0"/>
  </rowFields>
  <rowItems count="1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t="grand">
      <x/>
    </i>
  </rowItems>
  <colFields count="1">
    <field x="1"/>
  </colFields>
  <colItems count="13">
    <i>
      <x/>
    </i>
    <i>
      <x v="1"/>
    </i>
    <i>
      <x v="2"/>
    </i>
    <i>
      <x v="3"/>
    </i>
    <i>
      <x v="4"/>
    </i>
    <i>
      <x v="5"/>
    </i>
    <i>
      <x v="6"/>
    </i>
    <i>
      <x v="7"/>
    </i>
    <i>
      <x v="8"/>
    </i>
    <i>
      <x v="9"/>
    </i>
    <i>
      <x v="10"/>
    </i>
    <i>
      <x v="11"/>
    </i>
    <i t="grand">
      <x/>
    </i>
  </colItems>
  <dataFields count="1">
    <dataField name="Count of LineOfBusinessSequenc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8E9732-B8C5-42DA-AEEC-5496749F3214}" name="PivotTable17" cacheId="1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N33" firstHeaderRow="1" firstDataRow="2" firstDataCol="1"/>
  <pivotFields count="3">
    <pivotField dataField="1" showAll="0"/>
    <pivotField axis="axisCol" showAll="0">
      <items count="13">
        <item x="5"/>
        <item x="1"/>
        <item x="2"/>
        <item x="8"/>
        <item x="11"/>
        <item x="6"/>
        <item x="9"/>
        <item x="3"/>
        <item x="10"/>
        <item x="4"/>
        <item x="7"/>
        <item x="0"/>
        <item t="default"/>
      </items>
    </pivotField>
    <pivotField axis="axisRow" showAll="0">
      <items count="36">
        <item x="20"/>
        <item x="23"/>
        <item h="1" x="32"/>
        <item x="2"/>
        <item h="1" x="13"/>
        <item h="1" x="15"/>
        <item x="3"/>
        <item x="18"/>
        <item h="1" x="34"/>
        <item x="22"/>
        <item x="17"/>
        <item x="21"/>
        <item x="27"/>
        <item x="28"/>
        <item x="8"/>
        <item x="16"/>
        <item x="24"/>
        <item h="1" x="29"/>
        <item x="25"/>
        <item x="7"/>
        <item x="6"/>
        <item x="33"/>
        <item x="19"/>
        <item x="31"/>
        <item h="1" x="4"/>
        <item x="9"/>
        <item x="30"/>
        <item h="1" x="26"/>
        <item x="10"/>
        <item x="0"/>
        <item x="14"/>
        <item x="12"/>
        <item x="5"/>
        <item x="1"/>
        <item x="11"/>
        <item t="default"/>
      </items>
    </pivotField>
  </pivotFields>
  <rowFields count="1">
    <field x="2"/>
  </rowFields>
  <rowItems count="29">
    <i>
      <x/>
    </i>
    <i>
      <x v="1"/>
    </i>
    <i>
      <x v="3"/>
    </i>
    <i>
      <x v="6"/>
    </i>
    <i>
      <x v="7"/>
    </i>
    <i>
      <x v="9"/>
    </i>
    <i>
      <x v="10"/>
    </i>
    <i>
      <x v="11"/>
    </i>
    <i>
      <x v="12"/>
    </i>
    <i>
      <x v="13"/>
    </i>
    <i>
      <x v="14"/>
    </i>
    <i>
      <x v="15"/>
    </i>
    <i>
      <x v="16"/>
    </i>
    <i>
      <x v="18"/>
    </i>
    <i>
      <x v="19"/>
    </i>
    <i>
      <x v="20"/>
    </i>
    <i>
      <x v="21"/>
    </i>
    <i>
      <x v="22"/>
    </i>
    <i>
      <x v="23"/>
    </i>
    <i>
      <x v="25"/>
    </i>
    <i>
      <x v="26"/>
    </i>
    <i>
      <x v="28"/>
    </i>
    <i>
      <x v="29"/>
    </i>
    <i>
      <x v="30"/>
    </i>
    <i>
      <x v="31"/>
    </i>
    <i>
      <x v="32"/>
    </i>
    <i>
      <x v="33"/>
    </i>
    <i>
      <x v="34"/>
    </i>
    <i t="grand">
      <x/>
    </i>
  </rowItems>
  <colFields count="1">
    <field x="1"/>
  </colFields>
  <colItems count="13">
    <i>
      <x/>
    </i>
    <i>
      <x v="1"/>
    </i>
    <i>
      <x v="2"/>
    </i>
    <i>
      <x v="3"/>
    </i>
    <i>
      <x v="4"/>
    </i>
    <i>
      <x v="5"/>
    </i>
    <i>
      <x v="6"/>
    </i>
    <i>
      <x v="7"/>
    </i>
    <i>
      <x v="8"/>
    </i>
    <i>
      <x v="9"/>
    </i>
    <i>
      <x v="10"/>
    </i>
    <i>
      <x v="11"/>
    </i>
    <i t="grand">
      <x/>
    </i>
  </colItems>
  <dataFields count="1">
    <dataField name="Count of vesselcode" fld="0" subtotal="count" baseField="0" baseItem="0"/>
  </dataFields>
  <formats count="4">
    <format dxfId="12">
      <pivotArea collapsedLevelsAreSubtotals="1" fieldPosition="0">
        <references count="1">
          <reference field="2" count="1">
            <x v="13"/>
          </reference>
        </references>
      </pivotArea>
    </format>
    <format dxfId="11">
      <pivotArea dataOnly="0" labelOnly="1" fieldPosition="0">
        <references count="1">
          <reference field="2" count="1">
            <x v="13"/>
          </reference>
        </references>
      </pivotArea>
    </format>
    <format dxfId="10">
      <pivotArea collapsedLevelsAreSubtotals="1" fieldPosition="0">
        <references count="1">
          <reference field="2" count="1">
            <x v="0"/>
          </reference>
        </references>
      </pivotArea>
    </format>
    <format dxfId="9">
      <pivotArea dataOnly="0" labelOnly="1" fieldPosition="0">
        <references count="1">
          <reference field="2"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430BBD-9E85-4EDD-A862-D5A9D3BE1431}" name="PivotTable3" cacheId="1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13"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10">
        <item x="0"/>
        <item x="1"/>
        <item x="2"/>
        <item x="3"/>
        <item x="4"/>
        <item x="5"/>
        <item x="6"/>
        <item x="7"/>
        <item x="8"/>
        <item x="9"/>
      </items>
    </pivotField>
  </pivotFields>
  <rowFields count="1">
    <field x="0"/>
  </rowFields>
  <rowItems count="9">
    <i>
      <x/>
    </i>
    <i>
      <x v="1"/>
    </i>
    <i>
      <x v="2"/>
    </i>
    <i>
      <x v="3"/>
    </i>
    <i>
      <x v="4"/>
    </i>
    <i>
      <x v="5"/>
    </i>
    <i>
      <x v="6"/>
    </i>
    <i>
      <x v="7"/>
    </i>
    <i t="grand">
      <x/>
    </i>
  </rowItems>
  <colFields count="1">
    <field x="2"/>
  </colFields>
  <colItems count="11">
    <i>
      <x/>
    </i>
    <i>
      <x v="1"/>
    </i>
    <i>
      <x v="2"/>
    </i>
    <i>
      <x v="3"/>
    </i>
    <i>
      <x v="4"/>
    </i>
    <i>
      <x v="5"/>
    </i>
    <i>
      <x v="6"/>
    </i>
    <i>
      <x v="7"/>
    </i>
    <i>
      <x v="8"/>
    </i>
    <i>
      <x v="9"/>
    </i>
    <i t="grand">
      <x/>
    </i>
  </colItems>
  <dataFields count="1">
    <dataField name="Sum of Prefered Sailing pm" fld="1" baseField="0" baseItem="0" numFmtId="164"/>
  </dataFields>
  <formats count="9">
    <format dxfId="8">
      <pivotArea outline="0" collapsedLevelsAreSubtotals="1" fieldPosition="0"/>
    </format>
    <format dxfId="7">
      <pivotArea type="all" dataOnly="0" outline="0" fieldPosition="0"/>
    </format>
    <format dxfId="6">
      <pivotArea outline="0" collapsedLevelsAreSubtotals="1" fieldPosition="0"/>
    </format>
    <format dxfId="5">
      <pivotArea type="origin" dataOnly="0" labelOnly="1" outline="0" fieldPosition="0"/>
    </format>
    <format dxfId="4">
      <pivotArea field="2" type="button" dataOnly="0" labelOnly="1" outline="0" axis="axisCol" fieldPosition="0"/>
    </format>
    <format dxfId="3">
      <pivotArea type="topRight" dataOnly="0" labelOnly="1" outline="0" fieldPosition="0"/>
    </format>
    <format dxfId="2">
      <pivotArea field="0" type="button" dataOnly="0" labelOnly="1" outline="0" axis="axisRow" fieldPosition="0"/>
    </format>
    <format dxfId="1">
      <pivotArea dataOnly="0" labelOnly="1" fieldPosition="0">
        <references count="1">
          <reference field="0" count="0"/>
        </references>
      </pivotArea>
    </format>
    <format dxfId="0">
      <pivotArea dataOnly="0" labelOnly="1" fieldPosition="0">
        <references count="1">
          <reference field="2" count="0"/>
        </references>
      </pivotArea>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Data!$A$1:$I$34">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FBEA34-F98F-4BC5-992D-2CD03A205AA8}" name="PivotTable1"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0" firstHeaderRow="1" firstDataRow="1" firstDataCol="1"/>
  <pivotFields count="2">
    <pivotField axis="axisRow" allDrilled="1" subtotalTop="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dataField="1" subtotalTop="0" showAll="0" defaultSubtotal="0"/>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Distinct Count of fleet" fld="1" subtotal="count" baseField="0" baseItem="0">
      <extLst>
        <ext xmlns:x15="http://schemas.microsoft.com/office/spreadsheetml/2010/11/main" uri="{FABC7310-3BB5-11E1-824E-6D434824019B}">
          <x15:dataField isCountDistinct="1"/>
        </ext>
      </extLst>
    </dataField>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fleet"/>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art and End Region!$A$1:$E$9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9AC4F-4368-4B9E-80DB-CD368F280485}">
  <sheetPr>
    <tabColor rgb="FFFFFF00"/>
  </sheetPr>
  <dimension ref="A1:N22"/>
  <sheetViews>
    <sheetView showGridLines="0" workbookViewId="0">
      <pane xSplit="2" ySplit="1" topLeftCell="K5" activePane="bottomRight" state="frozen"/>
      <selection pane="topRight" activeCell="C1" sqref="C1"/>
      <selection pane="bottomLeft" activeCell="A2" sqref="A2"/>
      <selection pane="bottomRight" sqref="A1:N22"/>
    </sheetView>
  </sheetViews>
  <sheetFormatPr defaultRowHeight="14.5" x14ac:dyDescent="0.35"/>
  <cols>
    <col min="1" max="1" width="13.453125" bestFit="1" customWidth="1"/>
    <col min="2" max="2" width="19.54296875" bestFit="1" customWidth="1"/>
    <col min="3" max="4" width="16.36328125" bestFit="1" customWidth="1"/>
    <col min="5" max="5" width="16.6328125" bestFit="1" customWidth="1"/>
    <col min="6" max="6" width="17.26953125" customWidth="1"/>
    <col min="7" max="7" width="16.81640625" customWidth="1"/>
    <col min="8" max="8" width="17.08984375" customWidth="1"/>
    <col min="9" max="9" width="22.54296875" customWidth="1"/>
    <col min="10" max="10" width="26.54296875" customWidth="1"/>
    <col min="11" max="11" width="26.81640625" bestFit="1" customWidth="1"/>
    <col min="12" max="12" width="32.7265625" bestFit="1" customWidth="1"/>
    <col min="13" max="13" width="34" bestFit="1" customWidth="1"/>
    <col min="14" max="14" width="15.26953125" bestFit="1" customWidth="1"/>
  </cols>
  <sheetData>
    <row r="1" spans="1:14" x14ac:dyDescent="0.35">
      <c r="A1" s="1" t="s">
        <v>60</v>
      </c>
      <c r="B1" s="7" t="s">
        <v>61</v>
      </c>
      <c r="C1" s="8" t="s">
        <v>70</v>
      </c>
      <c r="D1" s="8" t="s">
        <v>71</v>
      </c>
      <c r="E1" s="8" t="s">
        <v>72</v>
      </c>
      <c r="F1" s="8" t="s">
        <v>73</v>
      </c>
      <c r="G1" s="8" t="s">
        <v>74</v>
      </c>
      <c r="H1" s="8" t="s">
        <v>75</v>
      </c>
      <c r="I1" s="8" t="s">
        <v>1</v>
      </c>
      <c r="J1" s="8" t="s">
        <v>125</v>
      </c>
      <c r="K1" s="8" t="s">
        <v>126</v>
      </c>
      <c r="L1" s="8" t="s">
        <v>374</v>
      </c>
      <c r="M1" s="83" t="s">
        <v>324</v>
      </c>
      <c r="N1" s="8" t="s">
        <v>325</v>
      </c>
    </row>
    <row r="2" spans="1:14" x14ac:dyDescent="0.35">
      <c r="A2" s="3" t="s">
        <v>17</v>
      </c>
      <c r="B2" s="6">
        <v>1</v>
      </c>
      <c r="C2" s="2" t="s">
        <v>287</v>
      </c>
      <c r="D2" s="2" t="s">
        <v>288</v>
      </c>
      <c r="E2" s="5">
        <v>57.081081081081102</v>
      </c>
      <c r="F2" s="5">
        <v>58</v>
      </c>
      <c r="G2" s="5">
        <v>31</v>
      </c>
      <c r="H2" s="5">
        <v>81</v>
      </c>
      <c r="I2" s="5">
        <v>37</v>
      </c>
      <c r="J2" s="21">
        <f t="shared" ref="J2:J22" si="0">30/E2</f>
        <v>0.52556818181818166</v>
      </c>
      <c r="K2" s="17">
        <f t="shared" ref="K2:K22" si="1">B2/J2</f>
        <v>1.9027027027027033</v>
      </c>
      <c r="L2" s="86">
        <f>ROUND(K2*2,0)/2</f>
        <v>2</v>
      </c>
      <c r="M2" s="84" t="s">
        <v>298</v>
      </c>
      <c r="N2" s="2"/>
    </row>
    <row r="3" spans="1:14" x14ac:dyDescent="0.35">
      <c r="A3" s="3" t="s">
        <v>22</v>
      </c>
      <c r="B3" s="6">
        <v>1</v>
      </c>
      <c r="C3" s="2" t="s">
        <v>289</v>
      </c>
      <c r="D3" s="2" t="s">
        <v>290</v>
      </c>
      <c r="E3" s="5">
        <v>56.6666666666667</v>
      </c>
      <c r="F3" s="5">
        <v>59</v>
      </c>
      <c r="G3" s="5">
        <v>27</v>
      </c>
      <c r="H3" s="5">
        <v>86</v>
      </c>
      <c r="I3" s="5">
        <v>15</v>
      </c>
      <c r="J3" s="21">
        <f t="shared" si="0"/>
        <v>0.52941176470588203</v>
      </c>
      <c r="K3" s="17">
        <f t="shared" si="1"/>
        <v>1.8888888888888899</v>
      </c>
      <c r="L3" s="86">
        <f t="shared" ref="L3:L22" si="2">ROUND(K3*2,0)/2</f>
        <v>2</v>
      </c>
      <c r="M3" s="84" t="s">
        <v>300</v>
      </c>
      <c r="N3" s="2"/>
    </row>
    <row r="4" spans="1:14" x14ac:dyDescent="0.35">
      <c r="A4" s="3" t="s">
        <v>24</v>
      </c>
      <c r="B4" s="6">
        <v>3</v>
      </c>
      <c r="C4" s="2" t="s">
        <v>289</v>
      </c>
      <c r="D4" s="2" t="s">
        <v>290</v>
      </c>
      <c r="E4" s="5">
        <v>42.329896907216501</v>
      </c>
      <c r="F4" s="5">
        <v>42</v>
      </c>
      <c r="G4" s="5">
        <v>14</v>
      </c>
      <c r="H4" s="5">
        <v>73</v>
      </c>
      <c r="I4" s="5">
        <v>97</v>
      </c>
      <c r="J4" s="21">
        <f t="shared" si="0"/>
        <v>0.70871894788114942</v>
      </c>
      <c r="K4" s="17">
        <f t="shared" si="1"/>
        <v>4.2329896907216504</v>
      </c>
      <c r="L4" s="86">
        <f t="shared" si="2"/>
        <v>4</v>
      </c>
      <c r="M4" s="84" t="s">
        <v>301</v>
      </c>
      <c r="N4" s="2"/>
    </row>
    <row r="5" spans="1:14" x14ac:dyDescent="0.35">
      <c r="A5" s="3" t="s">
        <v>62</v>
      </c>
      <c r="B5" s="6">
        <v>1</v>
      </c>
      <c r="C5" s="2" t="s">
        <v>291</v>
      </c>
      <c r="D5" s="2" t="s">
        <v>290</v>
      </c>
      <c r="E5" s="5">
        <v>75.641025641025607</v>
      </c>
      <c r="F5" s="5">
        <v>77</v>
      </c>
      <c r="G5" s="5">
        <v>31</v>
      </c>
      <c r="H5" s="5">
        <v>115</v>
      </c>
      <c r="I5" s="5">
        <v>39</v>
      </c>
      <c r="J5" s="21">
        <f t="shared" si="0"/>
        <v>0.39661016949152561</v>
      </c>
      <c r="K5" s="17">
        <f t="shared" si="1"/>
        <v>2.52136752136752</v>
      </c>
      <c r="L5" s="86">
        <f t="shared" si="2"/>
        <v>2.5</v>
      </c>
      <c r="M5" s="84" t="s">
        <v>303</v>
      </c>
      <c r="N5" s="2"/>
    </row>
    <row r="6" spans="1:14" x14ac:dyDescent="0.35">
      <c r="A6" s="3" t="s">
        <v>28</v>
      </c>
      <c r="B6" s="6">
        <v>3</v>
      </c>
      <c r="C6" s="2" t="s">
        <v>290</v>
      </c>
      <c r="D6" s="2" t="s">
        <v>289</v>
      </c>
      <c r="E6" s="5">
        <v>69.835820895522403</v>
      </c>
      <c r="F6" s="5">
        <v>67</v>
      </c>
      <c r="G6" s="5">
        <v>37</v>
      </c>
      <c r="H6" s="5">
        <v>114</v>
      </c>
      <c r="I6" s="5">
        <v>67</v>
      </c>
      <c r="J6" s="21">
        <f t="shared" si="0"/>
        <v>0.42957896986535576</v>
      </c>
      <c r="K6" s="17">
        <f t="shared" si="1"/>
        <v>6.9835820895522405</v>
      </c>
      <c r="L6" s="86">
        <f t="shared" si="2"/>
        <v>7</v>
      </c>
      <c r="M6" s="84" t="s">
        <v>305</v>
      </c>
      <c r="N6" s="2"/>
    </row>
    <row r="7" spans="1:14" x14ac:dyDescent="0.35">
      <c r="A7" s="3" t="s">
        <v>29</v>
      </c>
      <c r="B7" s="6">
        <v>1</v>
      </c>
      <c r="C7" s="2" t="s">
        <v>290</v>
      </c>
      <c r="D7" s="2" t="s">
        <v>292</v>
      </c>
      <c r="E7" s="5">
        <v>57</v>
      </c>
      <c r="F7" s="5">
        <v>50.5</v>
      </c>
      <c r="G7" s="5">
        <v>15</v>
      </c>
      <c r="H7" s="5">
        <v>123</v>
      </c>
      <c r="I7" s="5">
        <v>6</v>
      </c>
      <c r="J7" s="21">
        <f t="shared" si="0"/>
        <v>0.52631578947368418</v>
      </c>
      <c r="K7" s="17">
        <f t="shared" si="1"/>
        <v>1.9000000000000001</v>
      </c>
      <c r="L7" s="86">
        <f t="shared" si="2"/>
        <v>2</v>
      </c>
      <c r="M7" s="84" t="e">
        <v>#N/A</v>
      </c>
      <c r="N7" s="2"/>
    </row>
    <row r="8" spans="1:14" x14ac:dyDescent="0.35">
      <c r="A8" s="3" t="s">
        <v>30</v>
      </c>
      <c r="B8" s="6">
        <v>1</v>
      </c>
      <c r="C8" s="2" t="s">
        <v>290</v>
      </c>
      <c r="D8" s="2" t="s">
        <v>291</v>
      </c>
      <c r="E8" s="5">
        <v>74.731707317073202</v>
      </c>
      <c r="F8" s="5">
        <v>74</v>
      </c>
      <c r="G8" s="5">
        <v>31</v>
      </c>
      <c r="H8" s="5">
        <v>122</v>
      </c>
      <c r="I8" s="5">
        <v>41</v>
      </c>
      <c r="J8" s="21">
        <f t="shared" si="0"/>
        <v>0.4014360313315925</v>
      </c>
      <c r="K8" s="17">
        <f t="shared" si="1"/>
        <v>2.4910569105691067</v>
      </c>
      <c r="L8" s="86">
        <f t="shared" si="2"/>
        <v>2.5</v>
      </c>
      <c r="M8" s="84" t="s">
        <v>306</v>
      </c>
      <c r="N8" s="2"/>
    </row>
    <row r="9" spans="1:14" x14ac:dyDescent="0.35">
      <c r="A9" s="3" t="s">
        <v>31</v>
      </c>
      <c r="B9" s="6">
        <v>2</v>
      </c>
      <c r="C9" s="2" t="s">
        <v>288</v>
      </c>
      <c r="D9" s="2" t="s">
        <v>289</v>
      </c>
      <c r="E9" s="5">
        <v>65.676923076923103</v>
      </c>
      <c r="F9" s="5">
        <v>66</v>
      </c>
      <c r="G9" s="5">
        <v>27</v>
      </c>
      <c r="H9" s="5">
        <v>97</v>
      </c>
      <c r="I9" s="5">
        <v>65</v>
      </c>
      <c r="J9" s="21">
        <f t="shared" si="0"/>
        <v>0.45678144764581852</v>
      </c>
      <c r="K9" s="17">
        <f t="shared" si="1"/>
        <v>4.37846153846154</v>
      </c>
      <c r="L9" s="86">
        <f t="shared" si="2"/>
        <v>4.5</v>
      </c>
      <c r="M9" s="84" t="s">
        <v>307</v>
      </c>
      <c r="N9" s="2"/>
    </row>
    <row r="10" spans="1:14" x14ac:dyDescent="0.35">
      <c r="A10" s="3" t="s">
        <v>63</v>
      </c>
      <c r="B10" s="6">
        <v>1</v>
      </c>
      <c r="C10" s="2" t="s">
        <v>288</v>
      </c>
      <c r="D10" s="2" t="s">
        <v>291</v>
      </c>
      <c r="E10" s="5">
        <v>87.047619047619094</v>
      </c>
      <c r="F10" s="5">
        <v>84</v>
      </c>
      <c r="G10" s="5">
        <v>52</v>
      </c>
      <c r="H10" s="5">
        <v>110</v>
      </c>
      <c r="I10" s="5">
        <v>21</v>
      </c>
      <c r="J10" s="21">
        <f t="shared" si="0"/>
        <v>0.34463894967177222</v>
      </c>
      <c r="K10" s="17">
        <f t="shared" si="1"/>
        <v>2.9015873015873033</v>
      </c>
      <c r="L10" s="86">
        <f t="shared" si="2"/>
        <v>3</v>
      </c>
      <c r="M10" s="84" t="s">
        <v>309</v>
      </c>
      <c r="N10" s="2"/>
    </row>
    <row r="11" spans="1:14" x14ac:dyDescent="0.35">
      <c r="A11" s="3" t="s">
        <v>64</v>
      </c>
      <c r="B11" s="6">
        <v>2</v>
      </c>
      <c r="C11" s="2" t="s">
        <v>288</v>
      </c>
      <c r="D11" s="2" t="s">
        <v>291</v>
      </c>
      <c r="E11" s="5">
        <v>79.571428571428598</v>
      </c>
      <c r="F11" s="5">
        <v>84</v>
      </c>
      <c r="G11" s="5">
        <v>54</v>
      </c>
      <c r="H11" s="5">
        <v>95</v>
      </c>
      <c r="I11" s="5">
        <v>21</v>
      </c>
      <c r="J11" s="21">
        <f t="shared" si="0"/>
        <v>0.3770197486535008</v>
      </c>
      <c r="K11" s="17">
        <f t="shared" si="1"/>
        <v>5.3047619047619063</v>
      </c>
      <c r="L11" s="86">
        <f t="shared" si="2"/>
        <v>5.5</v>
      </c>
      <c r="M11" s="84" t="s">
        <v>311</v>
      </c>
      <c r="N11" s="2"/>
    </row>
    <row r="12" spans="1:14" x14ac:dyDescent="0.35">
      <c r="A12" s="3" t="s">
        <v>37</v>
      </c>
      <c r="B12" s="6">
        <v>0.5</v>
      </c>
      <c r="C12" s="2" t="s">
        <v>288</v>
      </c>
      <c r="D12" s="2" t="s">
        <v>287</v>
      </c>
      <c r="E12" s="5">
        <v>62.857142857142897</v>
      </c>
      <c r="F12" s="5">
        <v>73</v>
      </c>
      <c r="G12" s="5">
        <v>31</v>
      </c>
      <c r="H12" s="5">
        <v>87</v>
      </c>
      <c r="I12" s="5">
        <v>7</v>
      </c>
      <c r="J12" s="21">
        <f t="shared" si="0"/>
        <v>0.47727272727272696</v>
      </c>
      <c r="K12" s="17">
        <f t="shared" si="1"/>
        <v>1.0476190476190483</v>
      </c>
      <c r="L12" s="86">
        <f t="shared" si="2"/>
        <v>1</v>
      </c>
      <c r="M12" s="84" t="s">
        <v>312</v>
      </c>
      <c r="N12" s="2"/>
    </row>
    <row r="13" spans="1:14" x14ac:dyDescent="0.35">
      <c r="A13" s="3" t="s">
        <v>39</v>
      </c>
      <c r="B13" s="6">
        <v>2</v>
      </c>
      <c r="C13" s="2" t="s">
        <v>287</v>
      </c>
      <c r="D13" s="2" t="s">
        <v>291</v>
      </c>
      <c r="E13" s="5">
        <v>40.507692307692302</v>
      </c>
      <c r="F13" s="5">
        <v>40</v>
      </c>
      <c r="G13" s="5">
        <v>16</v>
      </c>
      <c r="H13" s="5">
        <v>82</v>
      </c>
      <c r="I13" s="5">
        <v>65</v>
      </c>
      <c r="J13" s="21">
        <f t="shared" si="0"/>
        <v>0.74060007595898225</v>
      </c>
      <c r="K13" s="17">
        <f t="shared" si="1"/>
        <v>2.7005128205128202</v>
      </c>
      <c r="L13" s="86">
        <f t="shared" si="2"/>
        <v>2.5</v>
      </c>
      <c r="M13" s="84" t="s">
        <v>313</v>
      </c>
      <c r="N13" s="2"/>
    </row>
    <row r="14" spans="1:14" x14ac:dyDescent="0.35">
      <c r="A14" s="3" t="s">
        <v>40</v>
      </c>
      <c r="B14" s="6">
        <v>2</v>
      </c>
      <c r="C14" s="2" t="s">
        <v>291</v>
      </c>
      <c r="D14" s="2" t="s">
        <v>287</v>
      </c>
      <c r="E14" s="5">
        <v>53.132352941176499</v>
      </c>
      <c r="F14" s="5">
        <v>52</v>
      </c>
      <c r="G14" s="5">
        <v>24</v>
      </c>
      <c r="H14" s="5">
        <v>84</v>
      </c>
      <c r="I14" s="5">
        <v>68</v>
      </c>
      <c r="J14" s="21">
        <f t="shared" si="0"/>
        <v>0.56462773318571791</v>
      </c>
      <c r="K14" s="17">
        <f t="shared" si="1"/>
        <v>3.5421568627451001</v>
      </c>
      <c r="L14" s="86">
        <f t="shared" si="2"/>
        <v>3.5</v>
      </c>
      <c r="M14" s="84" t="s">
        <v>314</v>
      </c>
      <c r="N14" s="2"/>
    </row>
    <row r="15" spans="1:14" x14ac:dyDescent="0.35">
      <c r="A15" s="3" t="s">
        <v>42</v>
      </c>
      <c r="B15" s="6">
        <v>1</v>
      </c>
      <c r="C15" s="2" t="s">
        <v>289</v>
      </c>
      <c r="D15" s="2" t="s">
        <v>288</v>
      </c>
      <c r="E15" s="5">
        <v>73.476190476190496</v>
      </c>
      <c r="F15" s="5">
        <v>75</v>
      </c>
      <c r="G15" s="5">
        <v>31</v>
      </c>
      <c r="H15" s="5">
        <v>108</v>
      </c>
      <c r="I15" s="5">
        <v>42</v>
      </c>
      <c r="J15" s="21">
        <f t="shared" si="0"/>
        <v>0.40829552819183396</v>
      </c>
      <c r="K15" s="17">
        <f t="shared" si="1"/>
        <v>2.4492063492063498</v>
      </c>
      <c r="L15" s="86">
        <f t="shared" si="2"/>
        <v>2.5</v>
      </c>
      <c r="M15" s="84" t="s">
        <v>315</v>
      </c>
      <c r="N15" s="2"/>
    </row>
    <row r="16" spans="1:14" x14ac:dyDescent="0.35">
      <c r="A16" s="3" t="s">
        <v>49</v>
      </c>
      <c r="B16" s="6">
        <v>2</v>
      </c>
      <c r="C16" s="2" t="s">
        <v>291</v>
      </c>
      <c r="D16" s="2" t="s">
        <v>289</v>
      </c>
      <c r="E16" s="5">
        <v>54.895522388059703</v>
      </c>
      <c r="F16" s="5">
        <v>53</v>
      </c>
      <c r="G16" s="5">
        <v>31</v>
      </c>
      <c r="H16" s="5">
        <v>83</v>
      </c>
      <c r="I16" s="5">
        <v>67</v>
      </c>
      <c r="J16" s="21">
        <f t="shared" si="0"/>
        <v>0.5464926590538336</v>
      </c>
      <c r="K16" s="17">
        <f t="shared" si="1"/>
        <v>3.6597014925373137</v>
      </c>
      <c r="L16" s="86">
        <f t="shared" si="2"/>
        <v>3.5</v>
      </c>
      <c r="M16" s="84" t="s">
        <v>316</v>
      </c>
      <c r="N16" s="2"/>
    </row>
    <row r="17" spans="1:14" x14ac:dyDescent="0.35">
      <c r="A17" s="3" t="s">
        <v>51</v>
      </c>
      <c r="B17" s="6">
        <v>2</v>
      </c>
      <c r="C17" s="2" t="s">
        <v>289</v>
      </c>
      <c r="D17" s="2" t="s">
        <v>291</v>
      </c>
      <c r="E17" s="5">
        <v>34.137931034482797</v>
      </c>
      <c r="F17" s="5">
        <v>33</v>
      </c>
      <c r="G17" s="5">
        <v>18</v>
      </c>
      <c r="H17" s="5">
        <v>60</v>
      </c>
      <c r="I17" s="5">
        <v>87</v>
      </c>
      <c r="J17" s="21">
        <f t="shared" si="0"/>
        <v>0.87878787878787779</v>
      </c>
      <c r="K17" s="17">
        <f t="shared" si="1"/>
        <v>2.27586206896552</v>
      </c>
      <c r="L17" s="86">
        <f t="shared" si="2"/>
        <v>2.5</v>
      </c>
      <c r="M17" s="84" t="s">
        <v>318</v>
      </c>
      <c r="N17" s="2"/>
    </row>
    <row r="18" spans="1:14" x14ac:dyDescent="0.35">
      <c r="A18" s="3" t="s">
        <v>53</v>
      </c>
      <c r="B18" s="6">
        <v>3</v>
      </c>
      <c r="C18" s="2" t="s">
        <v>291</v>
      </c>
      <c r="D18" s="2" t="s">
        <v>288</v>
      </c>
      <c r="E18" s="5">
        <v>94.1898734177215</v>
      </c>
      <c r="F18" s="5">
        <v>93</v>
      </c>
      <c r="G18" s="5">
        <v>31</v>
      </c>
      <c r="H18" s="5">
        <v>132</v>
      </c>
      <c r="I18" s="5">
        <v>79</v>
      </c>
      <c r="J18" s="21">
        <f t="shared" si="0"/>
        <v>0.31850557720736467</v>
      </c>
      <c r="K18" s="17">
        <f t="shared" si="1"/>
        <v>9.4189873417721497</v>
      </c>
      <c r="L18" s="86">
        <f t="shared" si="2"/>
        <v>9.5</v>
      </c>
      <c r="M18" s="84" t="s">
        <v>320</v>
      </c>
      <c r="N18" s="2"/>
    </row>
    <row r="19" spans="1:14" x14ac:dyDescent="0.35">
      <c r="A19" s="3" t="s">
        <v>56</v>
      </c>
      <c r="B19" s="6">
        <v>1</v>
      </c>
      <c r="C19" s="2" t="s">
        <v>291</v>
      </c>
      <c r="D19" s="2" t="s">
        <v>292</v>
      </c>
      <c r="E19" s="5">
        <v>46.962962962962997</v>
      </c>
      <c r="F19" s="5">
        <v>47</v>
      </c>
      <c r="G19" s="5">
        <v>14</v>
      </c>
      <c r="H19" s="5">
        <v>66</v>
      </c>
      <c r="I19" s="5">
        <v>54</v>
      </c>
      <c r="J19" s="21">
        <f t="shared" si="0"/>
        <v>0.63880126182965258</v>
      </c>
      <c r="K19" s="17">
        <f t="shared" si="1"/>
        <v>1.5654320987654331</v>
      </c>
      <c r="L19" s="86">
        <f t="shared" si="2"/>
        <v>1.5</v>
      </c>
      <c r="M19" s="84" t="s">
        <v>322</v>
      </c>
      <c r="N19" s="2"/>
    </row>
    <row r="20" spans="1:14" x14ac:dyDescent="0.35">
      <c r="A20" s="3" t="s">
        <v>57</v>
      </c>
      <c r="B20" s="6">
        <v>1</v>
      </c>
      <c r="C20" s="2" t="s">
        <v>292</v>
      </c>
      <c r="D20" s="2" t="s">
        <v>291</v>
      </c>
      <c r="E20" s="5">
        <v>43.837209302325597</v>
      </c>
      <c r="F20" s="5">
        <v>45</v>
      </c>
      <c r="G20" s="5">
        <v>29</v>
      </c>
      <c r="H20" s="5">
        <v>70</v>
      </c>
      <c r="I20" s="5">
        <v>43</v>
      </c>
      <c r="J20" s="21">
        <f t="shared" si="0"/>
        <v>0.68435013262599442</v>
      </c>
      <c r="K20" s="17">
        <f t="shared" si="1"/>
        <v>1.46124031007752</v>
      </c>
      <c r="L20" s="86">
        <f t="shared" si="2"/>
        <v>1.5</v>
      </c>
      <c r="M20" s="84" t="s">
        <v>322</v>
      </c>
      <c r="N20" s="2"/>
    </row>
    <row r="21" spans="1:14" x14ac:dyDescent="0.35">
      <c r="A21" s="3" t="s">
        <v>7</v>
      </c>
      <c r="B21" s="6">
        <v>1</v>
      </c>
      <c r="C21" s="2" t="s">
        <v>288</v>
      </c>
      <c r="D21" s="2" t="s">
        <v>290</v>
      </c>
      <c r="E21" s="5">
        <v>40.428571428571402</v>
      </c>
      <c r="F21" s="5">
        <v>40</v>
      </c>
      <c r="G21" s="5">
        <v>28</v>
      </c>
      <c r="H21" s="5">
        <v>53</v>
      </c>
      <c r="I21" s="5">
        <v>7</v>
      </c>
      <c r="J21" s="21">
        <f t="shared" si="0"/>
        <v>0.74204946996466481</v>
      </c>
      <c r="K21" s="17">
        <f t="shared" si="1"/>
        <v>1.3476190476190466</v>
      </c>
      <c r="L21" s="86">
        <f t="shared" si="2"/>
        <v>1.5</v>
      </c>
      <c r="M21" s="84" t="s">
        <v>294</v>
      </c>
      <c r="N21" s="2"/>
    </row>
    <row r="22" spans="1:14" x14ac:dyDescent="0.35">
      <c r="A22" s="3" t="s">
        <v>10</v>
      </c>
      <c r="B22" s="6">
        <v>1</v>
      </c>
      <c r="C22" s="2" t="s">
        <v>290</v>
      </c>
      <c r="D22" s="2" t="s">
        <v>288</v>
      </c>
      <c r="E22" s="5">
        <v>43.117647058823501</v>
      </c>
      <c r="F22" s="5">
        <v>45</v>
      </c>
      <c r="G22" s="5">
        <v>28</v>
      </c>
      <c r="H22" s="5">
        <v>55</v>
      </c>
      <c r="I22" s="5">
        <v>17</v>
      </c>
      <c r="J22" s="21">
        <f t="shared" si="0"/>
        <v>0.69577080491132381</v>
      </c>
      <c r="K22" s="17">
        <f t="shared" si="1"/>
        <v>1.4372549019607832</v>
      </c>
      <c r="L22" s="86">
        <f t="shared" si="2"/>
        <v>1.5</v>
      </c>
      <c r="M22" s="84" t="s">
        <v>296</v>
      </c>
      <c r="N22" s="85"/>
    </row>
  </sheetData>
  <autoFilter ref="A1:K22" xr:uid="{0D89AC4F-4368-4B9E-80DB-CD368F280485}"/>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0856F-62C9-4FE4-A2FB-A8A5EF076734}">
  <dimension ref="A3:O33"/>
  <sheetViews>
    <sheetView showGridLines="0" workbookViewId="0">
      <pane xSplit="1" ySplit="4" topLeftCell="B5" activePane="bottomRight" state="frozen"/>
      <selection pane="topRight" activeCell="B1" sqref="B1"/>
      <selection pane="bottomLeft" activeCell="A5" sqref="A5"/>
      <selection pane="bottomRight" activeCell="O9" sqref="O9"/>
    </sheetView>
  </sheetViews>
  <sheetFormatPr defaultRowHeight="14.5" x14ac:dyDescent="0.35"/>
  <cols>
    <col min="1" max="1" width="12.453125" bestFit="1" customWidth="1"/>
    <col min="2" max="13" width="9.7265625" bestFit="1" customWidth="1"/>
    <col min="14" max="14" width="12.6328125" bestFit="1" customWidth="1"/>
    <col min="15" max="15" width="10.6328125" bestFit="1" customWidth="1"/>
  </cols>
  <sheetData>
    <row r="3" spans="1:15" x14ac:dyDescent="0.35">
      <c r="A3" s="11" t="s">
        <v>493</v>
      </c>
      <c r="B3" s="11" t="s">
        <v>106</v>
      </c>
    </row>
    <row r="4" spans="1:15" x14ac:dyDescent="0.35">
      <c r="A4" s="11" t="s">
        <v>100</v>
      </c>
      <c r="B4" t="s">
        <v>391</v>
      </c>
      <c r="C4" t="s">
        <v>386</v>
      </c>
      <c r="D4" t="s">
        <v>387</v>
      </c>
      <c r="E4" t="s">
        <v>397</v>
      </c>
      <c r="F4" t="s">
        <v>400</v>
      </c>
      <c r="G4" t="s">
        <v>392</v>
      </c>
      <c r="H4" t="s">
        <v>398</v>
      </c>
      <c r="I4" t="s">
        <v>388</v>
      </c>
      <c r="J4" t="s">
        <v>399</v>
      </c>
      <c r="K4" t="s">
        <v>389</v>
      </c>
      <c r="L4" t="s">
        <v>393</v>
      </c>
      <c r="M4" t="s">
        <v>378</v>
      </c>
      <c r="N4" t="s">
        <v>102</v>
      </c>
      <c r="O4" t="s">
        <v>494</v>
      </c>
    </row>
    <row r="5" spans="1:15" x14ac:dyDescent="0.35">
      <c r="A5" s="87" t="s">
        <v>7</v>
      </c>
      <c r="B5" s="88"/>
      <c r="C5" s="88"/>
      <c r="D5" s="88"/>
      <c r="E5" s="88"/>
      <c r="F5" s="88"/>
      <c r="G5" s="88"/>
      <c r="H5" s="88">
        <v>1</v>
      </c>
      <c r="I5" s="88"/>
      <c r="J5" s="88"/>
      <c r="K5" s="88"/>
      <c r="L5" s="88"/>
      <c r="M5" s="88"/>
      <c r="N5" s="88">
        <v>1</v>
      </c>
      <c r="O5">
        <f>IFERROR(12*VLOOKUP(A5,'Main Data'!$A$2:$B$22,2,0),"NA")</f>
        <v>12</v>
      </c>
    </row>
    <row r="6" spans="1:15" x14ac:dyDescent="0.35">
      <c r="A6" s="12" t="s">
        <v>10</v>
      </c>
      <c r="B6">
        <v>1</v>
      </c>
      <c r="D6">
        <v>2</v>
      </c>
      <c r="E6">
        <v>1</v>
      </c>
      <c r="F6">
        <v>2</v>
      </c>
      <c r="H6">
        <v>1</v>
      </c>
      <c r="N6">
        <v>7</v>
      </c>
      <c r="O6">
        <f>IFERROR(12*VLOOKUP(A6,'Main Data'!$A$2:$B$22,2,0),"NA")</f>
        <v>12</v>
      </c>
    </row>
    <row r="7" spans="1:15" x14ac:dyDescent="0.35">
      <c r="A7" s="12" t="s">
        <v>12</v>
      </c>
      <c r="M7">
        <v>1</v>
      </c>
      <c r="N7">
        <v>1</v>
      </c>
      <c r="O7" t="str">
        <f>IFERROR(12*VLOOKUP(A7,'Main Data'!$A$2:$B$22,2,0),"NA")</f>
        <v>NA</v>
      </c>
    </row>
    <row r="8" spans="1:15" x14ac:dyDescent="0.35">
      <c r="A8" s="12" t="s">
        <v>17</v>
      </c>
      <c r="C8">
        <v>3</v>
      </c>
      <c r="D8">
        <v>1</v>
      </c>
      <c r="E8">
        <v>1</v>
      </c>
      <c r="F8">
        <v>1</v>
      </c>
      <c r="H8">
        <v>1</v>
      </c>
      <c r="I8">
        <v>2</v>
      </c>
      <c r="J8">
        <v>2</v>
      </c>
      <c r="L8">
        <v>1</v>
      </c>
      <c r="M8">
        <v>2</v>
      </c>
      <c r="N8">
        <v>14</v>
      </c>
      <c r="O8">
        <f>IFERROR(12*VLOOKUP(A8,'Main Data'!$A$2:$B$22,2,0),"NA")</f>
        <v>12</v>
      </c>
    </row>
    <row r="9" spans="1:15" x14ac:dyDescent="0.35">
      <c r="A9" s="12" t="s">
        <v>18</v>
      </c>
      <c r="D9">
        <v>1</v>
      </c>
      <c r="E9">
        <v>4</v>
      </c>
      <c r="F9">
        <v>4</v>
      </c>
      <c r="G9">
        <v>5</v>
      </c>
      <c r="I9">
        <v>2</v>
      </c>
      <c r="J9">
        <v>1</v>
      </c>
      <c r="K9">
        <v>2</v>
      </c>
      <c r="L9">
        <v>1</v>
      </c>
      <c r="M9">
        <v>1</v>
      </c>
      <c r="N9">
        <v>21</v>
      </c>
      <c r="O9" t="str">
        <f>IFERROR(12*VLOOKUP(A9,'Main Data'!$A$2:$B$22,2,0),"NA")</f>
        <v>NA</v>
      </c>
    </row>
    <row r="10" spans="1:15" x14ac:dyDescent="0.35">
      <c r="A10" s="12" t="s">
        <v>22</v>
      </c>
      <c r="B10">
        <v>1</v>
      </c>
      <c r="E10">
        <v>1</v>
      </c>
      <c r="G10">
        <v>1</v>
      </c>
      <c r="I10">
        <v>1</v>
      </c>
      <c r="J10">
        <v>1</v>
      </c>
      <c r="M10">
        <v>1</v>
      </c>
      <c r="N10">
        <v>6</v>
      </c>
      <c r="O10">
        <f>IFERROR(12*VLOOKUP(A10,'Main Data'!$A$2:$B$22,2,0),"NA")</f>
        <v>12</v>
      </c>
    </row>
    <row r="11" spans="1:15" x14ac:dyDescent="0.35">
      <c r="A11" s="12" t="s">
        <v>24</v>
      </c>
      <c r="B11">
        <v>3</v>
      </c>
      <c r="C11">
        <v>1</v>
      </c>
      <c r="D11">
        <v>6</v>
      </c>
      <c r="E11">
        <v>2</v>
      </c>
      <c r="F11">
        <v>2</v>
      </c>
      <c r="G11">
        <v>1</v>
      </c>
      <c r="H11">
        <v>3</v>
      </c>
      <c r="I11">
        <v>3</v>
      </c>
      <c r="J11">
        <v>2</v>
      </c>
      <c r="K11">
        <v>3</v>
      </c>
      <c r="L11">
        <v>3</v>
      </c>
      <c r="M11">
        <v>3</v>
      </c>
      <c r="N11">
        <v>32</v>
      </c>
      <c r="O11">
        <f>IFERROR(12*VLOOKUP(A11,'Main Data'!$A$2:$B$22,2,0),"NA")</f>
        <v>36</v>
      </c>
    </row>
    <row r="12" spans="1:15" x14ac:dyDescent="0.35">
      <c r="A12" s="12" t="s">
        <v>62</v>
      </c>
      <c r="C12">
        <v>2</v>
      </c>
      <c r="D12">
        <v>1</v>
      </c>
      <c r="E12">
        <v>1</v>
      </c>
      <c r="F12">
        <v>1</v>
      </c>
      <c r="G12">
        <v>2</v>
      </c>
      <c r="H12">
        <v>2</v>
      </c>
      <c r="I12">
        <v>1</v>
      </c>
      <c r="J12">
        <v>2</v>
      </c>
      <c r="K12">
        <v>2</v>
      </c>
      <c r="L12">
        <v>3</v>
      </c>
      <c r="M12">
        <v>3</v>
      </c>
      <c r="N12">
        <v>20</v>
      </c>
      <c r="O12">
        <f>IFERROR(12*VLOOKUP(A12,'Main Data'!$A$2:$B$22,2,0),"NA")</f>
        <v>12</v>
      </c>
    </row>
    <row r="13" spans="1:15" x14ac:dyDescent="0.35">
      <c r="A13" s="12" t="s">
        <v>28</v>
      </c>
      <c r="B13">
        <v>3</v>
      </c>
      <c r="C13">
        <v>1</v>
      </c>
      <c r="D13">
        <v>2</v>
      </c>
      <c r="E13">
        <v>3</v>
      </c>
      <c r="F13">
        <v>3</v>
      </c>
      <c r="G13">
        <v>1</v>
      </c>
      <c r="H13">
        <v>1</v>
      </c>
      <c r="I13">
        <v>1</v>
      </c>
      <c r="J13">
        <v>2</v>
      </c>
      <c r="K13">
        <v>1</v>
      </c>
      <c r="L13">
        <v>2</v>
      </c>
      <c r="M13">
        <v>1</v>
      </c>
      <c r="N13">
        <v>21</v>
      </c>
      <c r="O13">
        <f>IFERROR(12*VLOOKUP(A13,'Main Data'!$A$2:$B$22,2,0),"NA")</f>
        <v>36</v>
      </c>
    </row>
    <row r="14" spans="1:15" x14ac:dyDescent="0.35">
      <c r="A14" s="87" t="s">
        <v>29</v>
      </c>
      <c r="B14" s="88"/>
      <c r="C14" s="88"/>
      <c r="D14" s="88"/>
      <c r="E14" s="88"/>
      <c r="F14" s="88"/>
      <c r="G14" s="88"/>
      <c r="H14" s="88"/>
      <c r="I14" s="88"/>
      <c r="J14" s="88"/>
      <c r="K14" s="88">
        <v>1</v>
      </c>
      <c r="L14" s="88"/>
      <c r="M14" s="88">
        <v>1</v>
      </c>
      <c r="N14" s="88">
        <v>2</v>
      </c>
      <c r="O14">
        <f>IFERROR(12*VLOOKUP(A14,'Main Data'!$A$2:$B$22,2,0),"NA")</f>
        <v>12</v>
      </c>
    </row>
    <row r="15" spans="1:15" x14ac:dyDescent="0.35">
      <c r="A15" s="12" t="s">
        <v>30</v>
      </c>
      <c r="B15">
        <v>2</v>
      </c>
      <c r="C15">
        <v>1</v>
      </c>
      <c r="D15">
        <v>1</v>
      </c>
      <c r="E15">
        <v>1</v>
      </c>
      <c r="F15">
        <v>1</v>
      </c>
      <c r="G15">
        <v>2</v>
      </c>
      <c r="H15">
        <v>1</v>
      </c>
      <c r="I15">
        <v>1</v>
      </c>
      <c r="J15">
        <v>3</v>
      </c>
      <c r="L15">
        <v>2</v>
      </c>
      <c r="M15">
        <v>3</v>
      </c>
      <c r="N15">
        <v>18</v>
      </c>
      <c r="O15">
        <f>IFERROR(12*VLOOKUP(A15,'Main Data'!$A$2:$B$22,2,0),"NA")</f>
        <v>12</v>
      </c>
    </row>
    <row r="16" spans="1:15" x14ac:dyDescent="0.35">
      <c r="A16" s="12" t="s">
        <v>31</v>
      </c>
      <c r="B16">
        <v>2</v>
      </c>
      <c r="C16">
        <v>3</v>
      </c>
      <c r="D16">
        <v>1</v>
      </c>
      <c r="E16">
        <v>3</v>
      </c>
      <c r="F16">
        <v>2</v>
      </c>
      <c r="G16">
        <v>1</v>
      </c>
      <c r="H16">
        <v>2</v>
      </c>
      <c r="I16">
        <v>2</v>
      </c>
      <c r="J16">
        <v>2</v>
      </c>
      <c r="K16">
        <v>2</v>
      </c>
      <c r="L16">
        <v>2</v>
      </c>
      <c r="M16">
        <v>2</v>
      </c>
      <c r="N16">
        <v>24</v>
      </c>
      <c r="O16">
        <f>IFERROR(12*VLOOKUP(A16,'Main Data'!$A$2:$B$22,2,0),"NA")</f>
        <v>24</v>
      </c>
    </row>
    <row r="17" spans="1:15" x14ac:dyDescent="0.35">
      <c r="A17" s="12" t="s">
        <v>32</v>
      </c>
      <c r="B17">
        <v>2</v>
      </c>
      <c r="C17">
        <v>2</v>
      </c>
      <c r="D17">
        <v>2</v>
      </c>
      <c r="E17">
        <v>3</v>
      </c>
      <c r="F17">
        <v>2</v>
      </c>
      <c r="G17">
        <v>4</v>
      </c>
      <c r="H17">
        <v>1</v>
      </c>
      <c r="I17">
        <v>1</v>
      </c>
      <c r="J17">
        <v>4</v>
      </c>
      <c r="K17">
        <v>2</v>
      </c>
      <c r="L17">
        <v>2</v>
      </c>
      <c r="M17">
        <v>5</v>
      </c>
      <c r="N17">
        <v>30</v>
      </c>
      <c r="O17" t="str">
        <f>IFERROR(12*VLOOKUP(A17,'Main Data'!$A$2:$B$22,2,0),"NA")</f>
        <v>NA</v>
      </c>
    </row>
    <row r="18" spans="1:15" x14ac:dyDescent="0.35">
      <c r="A18" s="12" t="s">
        <v>37</v>
      </c>
      <c r="H18">
        <v>1</v>
      </c>
      <c r="M18">
        <v>1</v>
      </c>
      <c r="N18">
        <v>2</v>
      </c>
      <c r="O18">
        <f>IFERROR(12*VLOOKUP(A18,'Main Data'!$A$2:$B$22,2,0),"NA")</f>
        <v>6</v>
      </c>
    </row>
    <row r="19" spans="1:15" x14ac:dyDescent="0.35">
      <c r="A19" s="12" t="s">
        <v>39</v>
      </c>
      <c r="B19">
        <v>6</v>
      </c>
      <c r="D19">
        <v>3</v>
      </c>
      <c r="E19">
        <v>3</v>
      </c>
      <c r="F19">
        <v>2</v>
      </c>
      <c r="G19">
        <v>1</v>
      </c>
      <c r="H19">
        <v>3</v>
      </c>
      <c r="J19">
        <v>5</v>
      </c>
      <c r="K19">
        <v>2</v>
      </c>
      <c r="L19">
        <v>2</v>
      </c>
      <c r="M19">
        <v>2</v>
      </c>
      <c r="N19">
        <v>29</v>
      </c>
      <c r="O19">
        <f>IFERROR(12*VLOOKUP(A19,'Main Data'!$A$2:$B$22,2,0),"NA")</f>
        <v>24</v>
      </c>
    </row>
    <row r="20" spans="1:15" x14ac:dyDescent="0.35">
      <c r="A20" s="12" t="s">
        <v>40</v>
      </c>
      <c r="B20">
        <v>3</v>
      </c>
      <c r="C20">
        <v>2</v>
      </c>
      <c r="D20">
        <v>1</v>
      </c>
      <c r="E20">
        <v>2</v>
      </c>
      <c r="F20">
        <v>2</v>
      </c>
      <c r="G20">
        <v>2</v>
      </c>
      <c r="H20">
        <v>3</v>
      </c>
      <c r="I20">
        <v>3</v>
      </c>
      <c r="J20">
        <v>1</v>
      </c>
      <c r="K20">
        <v>3</v>
      </c>
      <c r="L20">
        <v>2</v>
      </c>
      <c r="M20">
        <v>2</v>
      </c>
      <c r="N20">
        <v>26</v>
      </c>
      <c r="O20">
        <f>IFERROR(12*VLOOKUP(A20,'Main Data'!$A$2:$B$22,2,0),"NA")</f>
        <v>24</v>
      </c>
    </row>
    <row r="21" spans="1:15" x14ac:dyDescent="0.35">
      <c r="A21" s="12" t="s">
        <v>41</v>
      </c>
      <c r="K21">
        <v>1</v>
      </c>
      <c r="N21">
        <v>1</v>
      </c>
      <c r="O21" t="str">
        <f>IFERROR(12*VLOOKUP(A21,'Main Data'!$A$2:$B$22,2,0),"NA")</f>
        <v>NA</v>
      </c>
    </row>
    <row r="22" spans="1:15" x14ac:dyDescent="0.35">
      <c r="A22" s="12" t="s">
        <v>42</v>
      </c>
      <c r="B22">
        <v>1</v>
      </c>
      <c r="D22">
        <v>2</v>
      </c>
      <c r="E22">
        <v>1</v>
      </c>
      <c r="F22">
        <v>2</v>
      </c>
      <c r="G22">
        <v>1</v>
      </c>
      <c r="H22">
        <v>2</v>
      </c>
      <c r="K22">
        <v>2</v>
      </c>
      <c r="L22">
        <v>1</v>
      </c>
      <c r="M22">
        <v>4</v>
      </c>
      <c r="N22">
        <v>16</v>
      </c>
      <c r="O22">
        <f>IFERROR(12*VLOOKUP(A22,'Main Data'!$A$2:$B$22,2,0),"NA")</f>
        <v>12</v>
      </c>
    </row>
    <row r="23" spans="1:15" x14ac:dyDescent="0.35">
      <c r="A23" s="12" t="s">
        <v>396</v>
      </c>
      <c r="J23">
        <v>1</v>
      </c>
      <c r="N23">
        <v>1</v>
      </c>
      <c r="O23" t="str">
        <f>IFERROR(12*VLOOKUP(A23,'Main Data'!$A$2:$B$22,2,0),"NA")</f>
        <v>NA</v>
      </c>
    </row>
    <row r="24" spans="1:15" x14ac:dyDescent="0.35">
      <c r="A24" s="12" t="s">
        <v>49</v>
      </c>
      <c r="B24">
        <v>1</v>
      </c>
      <c r="C24">
        <v>2</v>
      </c>
      <c r="D24">
        <v>2</v>
      </c>
      <c r="E24">
        <v>2</v>
      </c>
      <c r="F24">
        <v>3</v>
      </c>
      <c r="G24">
        <v>1</v>
      </c>
      <c r="H24">
        <v>2</v>
      </c>
      <c r="I24">
        <v>2</v>
      </c>
      <c r="J24">
        <v>2</v>
      </c>
      <c r="K24">
        <v>2</v>
      </c>
      <c r="L24">
        <v>2</v>
      </c>
      <c r="M24">
        <v>2</v>
      </c>
      <c r="N24">
        <v>23</v>
      </c>
      <c r="O24">
        <f>IFERROR(12*VLOOKUP(A24,'Main Data'!$A$2:$B$22,2,0),"NA")</f>
        <v>24</v>
      </c>
    </row>
    <row r="25" spans="1:15" x14ac:dyDescent="0.35">
      <c r="A25" s="12" t="s">
        <v>416</v>
      </c>
      <c r="J25">
        <v>1</v>
      </c>
      <c r="N25">
        <v>1</v>
      </c>
      <c r="O25" t="str">
        <f>IFERROR(12*VLOOKUP(A25,'Main Data'!$A$2:$B$22,2,0),"NA")</f>
        <v>NA</v>
      </c>
    </row>
    <row r="26" spans="1:15" x14ac:dyDescent="0.35">
      <c r="A26" s="12" t="s">
        <v>51</v>
      </c>
      <c r="B26">
        <v>4</v>
      </c>
      <c r="C26">
        <v>1</v>
      </c>
      <c r="D26">
        <v>3</v>
      </c>
      <c r="E26">
        <v>1</v>
      </c>
      <c r="F26">
        <v>4</v>
      </c>
      <c r="G26">
        <v>3</v>
      </c>
      <c r="H26">
        <v>4</v>
      </c>
      <c r="I26">
        <v>2</v>
      </c>
      <c r="J26">
        <v>2</v>
      </c>
      <c r="K26">
        <v>3</v>
      </c>
      <c r="L26">
        <v>2</v>
      </c>
      <c r="M26">
        <v>1</v>
      </c>
      <c r="N26">
        <v>30</v>
      </c>
      <c r="O26">
        <f>IFERROR(12*VLOOKUP(A26,'Main Data'!$A$2:$B$22,2,0),"NA")</f>
        <v>24</v>
      </c>
    </row>
    <row r="27" spans="1:15" x14ac:dyDescent="0.35">
      <c r="A27" s="12" t="s">
        <v>52</v>
      </c>
      <c r="B27">
        <v>3</v>
      </c>
      <c r="C27">
        <v>3</v>
      </c>
      <c r="D27">
        <v>3</v>
      </c>
      <c r="E27">
        <v>2</v>
      </c>
      <c r="F27">
        <v>1</v>
      </c>
      <c r="G27">
        <v>1</v>
      </c>
      <c r="H27">
        <v>2</v>
      </c>
      <c r="I27">
        <v>3</v>
      </c>
      <c r="M27">
        <v>15</v>
      </c>
      <c r="N27">
        <v>33</v>
      </c>
      <c r="O27" t="str">
        <f>IFERROR(12*VLOOKUP(A27,'Main Data'!$A$2:$B$22,2,0),"NA")</f>
        <v>NA</v>
      </c>
    </row>
    <row r="28" spans="1:15" x14ac:dyDescent="0.35">
      <c r="A28" s="12" t="s">
        <v>53</v>
      </c>
      <c r="B28">
        <v>2</v>
      </c>
      <c r="C28">
        <v>2</v>
      </c>
      <c r="D28">
        <v>3</v>
      </c>
      <c r="E28">
        <v>2</v>
      </c>
      <c r="F28">
        <v>2</v>
      </c>
      <c r="G28">
        <v>5</v>
      </c>
      <c r="H28">
        <v>1</v>
      </c>
      <c r="I28">
        <v>4</v>
      </c>
      <c r="J28">
        <v>2</v>
      </c>
      <c r="K28">
        <v>4</v>
      </c>
      <c r="L28">
        <v>2</v>
      </c>
      <c r="M28">
        <v>4</v>
      </c>
      <c r="N28">
        <v>33</v>
      </c>
      <c r="O28">
        <f>IFERROR(12*VLOOKUP(A28,'Main Data'!$A$2:$B$22,2,0),"NA")</f>
        <v>36</v>
      </c>
    </row>
    <row r="29" spans="1:15" x14ac:dyDescent="0.35">
      <c r="A29" s="12" t="s">
        <v>56</v>
      </c>
      <c r="B29">
        <v>2</v>
      </c>
      <c r="C29">
        <v>3</v>
      </c>
      <c r="D29">
        <v>1</v>
      </c>
      <c r="E29">
        <v>2</v>
      </c>
      <c r="F29">
        <v>2</v>
      </c>
      <c r="G29">
        <v>1</v>
      </c>
      <c r="H29">
        <v>2</v>
      </c>
      <c r="I29">
        <v>1</v>
      </c>
      <c r="J29">
        <v>2</v>
      </c>
      <c r="K29">
        <v>2</v>
      </c>
      <c r="L29">
        <v>1</v>
      </c>
      <c r="M29">
        <v>2</v>
      </c>
      <c r="N29">
        <v>21</v>
      </c>
      <c r="O29">
        <f>IFERROR(12*VLOOKUP(A29,'Main Data'!$A$2:$B$22,2,0),"NA")</f>
        <v>12</v>
      </c>
    </row>
    <row r="30" spans="1:15" x14ac:dyDescent="0.35">
      <c r="A30" s="12" t="s">
        <v>57</v>
      </c>
      <c r="C30">
        <v>1</v>
      </c>
      <c r="D30">
        <v>1</v>
      </c>
      <c r="E30">
        <v>1</v>
      </c>
      <c r="G30">
        <v>3</v>
      </c>
      <c r="H30">
        <v>2</v>
      </c>
      <c r="I30">
        <v>2</v>
      </c>
      <c r="J30">
        <v>1</v>
      </c>
      <c r="K30">
        <v>1</v>
      </c>
      <c r="L30">
        <v>1</v>
      </c>
      <c r="M30">
        <v>2</v>
      </c>
      <c r="N30">
        <v>15</v>
      </c>
      <c r="O30">
        <f>IFERROR(12*VLOOKUP(A30,'Main Data'!$A$2:$B$22,2,0),"NA")</f>
        <v>12</v>
      </c>
    </row>
    <row r="31" spans="1:15" x14ac:dyDescent="0.35">
      <c r="A31" s="12" t="s">
        <v>58</v>
      </c>
      <c r="B31">
        <v>2</v>
      </c>
      <c r="C31">
        <v>3</v>
      </c>
      <c r="D31">
        <v>2</v>
      </c>
      <c r="G31">
        <v>1</v>
      </c>
      <c r="I31">
        <v>3</v>
      </c>
      <c r="K31">
        <v>3</v>
      </c>
      <c r="L31">
        <v>1</v>
      </c>
      <c r="N31">
        <v>15</v>
      </c>
      <c r="O31" t="str">
        <f>IFERROR(12*VLOOKUP(A31,'Main Data'!$A$2:$B$22,2,0),"NA")</f>
        <v>NA</v>
      </c>
    </row>
    <row r="32" spans="1:15" x14ac:dyDescent="0.35">
      <c r="A32" s="12" t="s">
        <v>59</v>
      </c>
      <c r="G32">
        <v>1</v>
      </c>
      <c r="N32">
        <v>1</v>
      </c>
      <c r="O32" t="str">
        <f>IFERROR(12*VLOOKUP(A32,'Main Data'!$A$2:$B$22,2,0),"NA")</f>
        <v>NA</v>
      </c>
    </row>
    <row r="33" spans="1:15" x14ac:dyDescent="0.35">
      <c r="A33" s="12" t="s">
        <v>102</v>
      </c>
      <c r="B33">
        <v>38</v>
      </c>
      <c r="C33">
        <v>30</v>
      </c>
      <c r="D33">
        <v>38</v>
      </c>
      <c r="E33">
        <v>36</v>
      </c>
      <c r="F33">
        <v>36</v>
      </c>
      <c r="G33">
        <v>37</v>
      </c>
      <c r="H33">
        <v>35</v>
      </c>
      <c r="I33">
        <v>34</v>
      </c>
      <c r="J33">
        <v>36</v>
      </c>
      <c r="K33">
        <v>36</v>
      </c>
      <c r="L33">
        <v>30</v>
      </c>
      <c r="M33">
        <v>58</v>
      </c>
      <c r="N33">
        <v>444</v>
      </c>
      <c r="O33" t="str">
        <f>IFERROR(12*VLOOKUP(A33,'Main Data'!$A$2:$B$22,2,0),"NA")</f>
        <v>NA</v>
      </c>
    </row>
  </sheetData>
  <autoFilter ref="A4:O33" xr:uid="{8630856F-62C9-4FE4-A2FB-A8A5EF07673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D098-B5C5-4647-9CD5-54A1B3925CE9}">
  <dimension ref="A1:G18"/>
  <sheetViews>
    <sheetView workbookViewId="0">
      <selection activeCell="A2" sqref="A2"/>
    </sheetView>
  </sheetViews>
  <sheetFormatPr defaultRowHeight="14.5" x14ac:dyDescent="0.35"/>
  <cols>
    <col min="1" max="1" width="35.90625" customWidth="1"/>
    <col min="2" max="2" width="16.7265625" bestFit="1" customWidth="1"/>
    <col min="6" max="6" width="29.7265625" bestFit="1" customWidth="1"/>
    <col min="7" max="7" width="19.7265625" bestFit="1" customWidth="1"/>
  </cols>
  <sheetData>
    <row r="1" spans="1:7" ht="43.5" x14ac:dyDescent="0.35">
      <c r="A1" s="8" t="s">
        <v>326</v>
      </c>
      <c r="B1" s="8" t="s">
        <v>343</v>
      </c>
      <c r="C1" s="78" t="s">
        <v>344</v>
      </c>
      <c r="D1" s="78" t="s">
        <v>345</v>
      </c>
      <c r="E1" s="78" t="s">
        <v>346</v>
      </c>
      <c r="F1" s="8" t="s">
        <v>347</v>
      </c>
      <c r="G1" s="8" t="s">
        <v>348</v>
      </c>
    </row>
    <row r="2" spans="1:7" x14ac:dyDescent="0.35">
      <c r="A2" s="2" t="s">
        <v>327</v>
      </c>
      <c r="B2" s="80">
        <v>10000</v>
      </c>
      <c r="C2" s="79">
        <v>12000</v>
      </c>
      <c r="D2" s="79">
        <v>11000</v>
      </c>
      <c r="E2" s="79" t="s">
        <v>349</v>
      </c>
      <c r="F2" s="2" t="s">
        <v>350</v>
      </c>
      <c r="G2" s="2">
        <v>44</v>
      </c>
    </row>
    <row r="3" spans="1:7" x14ac:dyDescent="0.35">
      <c r="A3" s="2" t="s">
        <v>328</v>
      </c>
      <c r="B3" s="80">
        <v>4500</v>
      </c>
      <c r="C3" s="79">
        <v>5500</v>
      </c>
      <c r="D3" s="79">
        <v>5000</v>
      </c>
      <c r="E3" s="79" t="s">
        <v>351</v>
      </c>
      <c r="F3" s="2" t="s">
        <v>352</v>
      </c>
      <c r="G3" s="2">
        <v>23</v>
      </c>
    </row>
    <row r="4" spans="1:7" x14ac:dyDescent="0.35">
      <c r="A4" s="2" t="s">
        <v>329</v>
      </c>
      <c r="B4" s="80">
        <v>7500</v>
      </c>
      <c r="C4" s="79">
        <v>9000</v>
      </c>
      <c r="D4" s="79">
        <v>8250</v>
      </c>
      <c r="E4" s="79" t="s">
        <v>353</v>
      </c>
      <c r="F4" s="2" t="s">
        <v>354</v>
      </c>
      <c r="G4" s="2">
        <v>34</v>
      </c>
    </row>
    <row r="5" spans="1:7" x14ac:dyDescent="0.35">
      <c r="A5" s="2" t="s">
        <v>330</v>
      </c>
      <c r="B5" s="80">
        <v>2500</v>
      </c>
      <c r="C5" s="79">
        <v>4000</v>
      </c>
      <c r="D5" s="79">
        <v>3250</v>
      </c>
      <c r="E5" s="81" t="s">
        <v>367</v>
      </c>
      <c r="F5" s="2" t="s">
        <v>355</v>
      </c>
      <c r="G5" s="2">
        <v>17</v>
      </c>
    </row>
    <row r="6" spans="1:7" x14ac:dyDescent="0.35">
      <c r="A6" s="2" t="s">
        <v>331</v>
      </c>
      <c r="B6" s="80">
        <v>4500</v>
      </c>
      <c r="C6" s="79">
        <v>5500</v>
      </c>
      <c r="D6" s="79">
        <v>5000</v>
      </c>
      <c r="E6" s="79" t="s">
        <v>351</v>
      </c>
      <c r="F6" s="2" t="s">
        <v>352</v>
      </c>
      <c r="G6" s="2">
        <v>23</v>
      </c>
    </row>
    <row r="7" spans="1:7" x14ac:dyDescent="0.35">
      <c r="A7" s="2" t="s">
        <v>332</v>
      </c>
      <c r="B7" s="80">
        <v>6000</v>
      </c>
      <c r="C7" s="79">
        <v>7500</v>
      </c>
      <c r="D7" s="79">
        <v>6750</v>
      </c>
      <c r="E7" s="79" t="s">
        <v>352</v>
      </c>
      <c r="F7" s="2" t="s">
        <v>356</v>
      </c>
      <c r="G7" s="2">
        <v>29</v>
      </c>
    </row>
    <row r="8" spans="1:7" x14ac:dyDescent="0.35">
      <c r="A8" s="2" t="s">
        <v>333</v>
      </c>
      <c r="B8" s="80">
        <v>2500</v>
      </c>
      <c r="C8" s="79">
        <v>4000</v>
      </c>
      <c r="D8" s="79">
        <v>3250</v>
      </c>
      <c r="E8" s="81" t="s">
        <v>367</v>
      </c>
      <c r="F8" s="2" t="s">
        <v>355</v>
      </c>
      <c r="G8" s="2">
        <v>17</v>
      </c>
    </row>
    <row r="9" spans="1:7" x14ac:dyDescent="0.35">
      <c r="A9" s="2" t="s">
        <v>334</v>
      </c>
      <c r="B9" s="80">
        <v>6000</v>
      </c>
      <c r="C9" s="79">
        <v>9000</v>
      </c>
      <c r="D9" s="79">
        <v>7500</v>
      </c>
      <c r="E9" s="79" t="s">
        <v>357</v>
      </c>
      <c r="F9" s="2" t="s">
        <v>358</v>
      </c>
      <c r="G9" s="2">
        <v>32</v>
      </c>
    </row>
    <row r="10" spans="1:7" x14ac:dyDescent="0.35">
      <c r="A10" s="2" t="s">
        <v>335</v>
      </c>
      <c r="B10" s="80">
        <v>5000</v>
      </c>
      <c r="C10" s="79">
        <v>7000</v>
      </c>
      <c r="D10" s="79">
        <v>6000</v>
      </c>
      <c r="E10" s="79" t="s">
        <v>359</v>
      </c>
      <c r="F10" s="2" t="s">
        <v>360</v>
      </c>
      <c r="G10" s="2">
        <v>27</v>
      </c>
    </row>
    <row r="11" spans="1:7" x14ac:dyDescent="0.35">
      <c r="A11" s="2" t="s">
        <v>336</v>
      </c>
      <c r="B11" s="80">
        <v>3000</v>
      </c>
      <c r="C11" s="79">
        <v>4500</v>
      </c>
      <c r="D11" s="79">
        <v>3750</v>
      </c>
      <c r="E11" s="81" t="s">
        <v>368</v>
      </c>
      <c r="F11" s="2" t="s">
        <v>361</v>
      </c>
      <c r="G11" s="2">
        <v>19</v>
      </c>
    </row>
    <row r="12" spans="1:7" x14ac:dyDescent="0.35">
      <c r="A12" s="2" t="s">
        <v>337</v>
      </c>
      <c r="B12" s="80">
        <v>3500</v>
      </c>
      <c r="C12" s="79">
        <v>4500</v>
      </c>
      <c r="D12" s="79">
        <v>4000</v>
      </c>
      <c r="E12" s="81" t="s">
        <v>369</v>
      </c>
      <c r="F12" s="2" t="s">
        <v>362</v>
      </c>
      <c r="G12" s="2">
        <v>20</v>
      </c>
    </row>
    <row r="13" spans="1:7" x14ac:dyDescent="0.35">
      <c r="A13" s="2" t="s">
        <v>338</v>
      </c>
      <c r="B13" s="80">
        <v>1000</v>
      </c>
      <c r="C13" s="79">
        <v>2500</v>
      </c>
      <c r="D13" s="79">
        <v>1750</v>
      </c>
      <c r="E13" s="81" t="s">
        <v>370</v>
      </c>
      <c r="F13" s="82" t="s">
        <v>372</v>
      </c>
      <c r="G13" s="2">
        <v>12</v>
      </c>
    </row>
    <row r="14" spans="1:7" x14ac:dyDescent="0.35">
      <c r="A14" s="2" t="s">
        <v>339</v>
      </c>
      <c r="B14" s="80">
        <v>7000</v>
      </c>
      <c r="C14" s="79">
        <v>9500</v>
      </c>
      <c r="D14" s="79">
        <v>8250</v>
      </c>
      <c r="E14" s="79" t="s">
        <v>363</v>
      </c>
      <c r="F14" s="2" t="s">
        <v>364</v>
      </c>
      <c r="G14" s="2">
        <v>34</v>
      </c>
    </row>
    <row r="15" spans="1:7" x14ac:dyDescent="0.35">
      <c r="A15" s="2" t="s">
        <v>340</v>
      </c>
      <c r="B15" s="80">
        <v>2000</v>
      </c>
      <c r="C15" s="79">
        <v>3500</v>
      </c>
      <c r="D15" s="79">
        <v>2750</v>
      </c>
      <c r="E15" s="81" t="s">
        <v>371</v>
      </c>
      <c r="F15" s="82" t="s">
        <v>373</v>
      </c>
      <c r="G15" s="2">
        <v>15</v>
      </c>
    </row>
    <row r="16" spans="1:7" x14ac:dyDescent="0.35">
      <c r="A16" s="2" t="s">
        <v>341</v>
      </c>
      <c r="B16" s="80">
        <v>4000</v>
      </c>
      <c r="C16" s="79">
        <v>5500</v>
      </c>
      <c r="D16" s="79">
        <v>4750</v>
      </c>
      <c r="E16" s="79" t="s">
        <v>365</v>
      </c>
      <c r="F16" s="2" t="s">
        <v>366</v>
      </c>
      <c r="G16" s="2">
        <v>22</v>
      </c>
    </row>
    <row r="18" spans="1:1" x14ac:dyDescent="0.35">
      <c r="A18" t="s">
        <v>342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E44A-6713-44F1-8672-A81061D8EA4F}">
  <dimension ref="B2:D23"/>
  <sheetViews>
    <sheetView showGridLines="0" workbookViewId="0">
      <selection activeCell="C7" sqref="C7"/>
    </sheetView>
  </sheetViews>
  <sheetFormatPr defaultRowHeight="14.5" x14ac:dyDescent="0.35"/>
  <sheetData>
    <row r="2" spans="2:4" ht="29" x14ac:dyDescent="0.35">
      <c r="B2" s="75" t="s">
        <v>17</v>
      </c>
      <c r="C2" s="75" t="s">
        <v>287</v>
      </c>
      <c r="D2" s="75" t="s">
        <v>288</v>
      </c>
    </row>
    <row r="3" spans="2:4" ht="43.5" x14ac:dyDescent="0.35">
      <c r="B3" s="75" t="s">
        <v>22</v>
      </c>
      <c r="C3" s="75" t="s">
        <v>289</v>
      </c>
      <c r="D3" s="75" t="s">
        <v>290</v>
      </c>
    </row>
    <row r="4" spans="2:4" ht="43.5" x14ac:dyDescent="0.35">
      <c r="B4" s="75" t="s">
        <v>24</v>
      </c>
      <c r="C4" s="75" t="s">
        <v>289</v>
      </c>
      <c r="D4" s="75" t="s">
        <v>290</v>
      </c>
    </row>
    <row r="5" spans="2:4" ht="29" x14ac:dyDescent="0.35">
      <c r="B5" s="75" t="s">
        <v>62</v>
      </c>
      <c r="C5" s="75" t="s">
        <v>291</v>
      </c>
      <c r="D5" s="75" t="s">
        <v>290</v>
      </c>
    </row>
    <row r="6" spans="2:4" ht="43.5" x14ac:dyDescent="0.35">
      <c r="B6" s="75" t="s">
        <v>28</v>
      </c>
      <c r="C6" s="75" t="s">
        <v>290</v>
      </c>
      <c r="D6" s="75" t="s">
        <v>289</v>
      </c>
    </row>
    <row r="7" spans="2:4" ht="29" x14ac:dyDescent="0.35">
      <c r="B7" s="75" t="s">
        <v>29</v>
      </c>
      <c r="C7" s="75" t="s">
        <v>290</v>
      </c>
      <c r="D7" s="75" t="s">
        <v>292</v>
      </c>
    </row>
    <row r="8" spans="2:4" ht="29" x14ac:dyDescent="0.35">
      <c r="B8" s="75" t="s">
        <v>30</v>
      </c>
      <c r="C8" s="75" t="s">
        <v>290</v>
      </c>
      <c r="D8" s="75" t="s">
        <v>291</v>
      </c>
    </row>
    <row r="9" spans="2:4" ht="43.5" x14ac:dyDescent="0.35">
      <c r="B9" s="75" t="s">
        <v>31</v>
      </c>
      <c r="C9" s="75" t="s">
        <v>288</v>
      </c>
      <c r="D9" s="75" t="s">
        <v>289</v>
      </c>
    </row>
    <row r="10" spans="2:4" ht="29" x14ac:dyDescent="0.35">
      <c r="B10" s="75" t="s">
        <v>63</v>
      </c>
      <c r="C10" s="75" t="s">
        <v>288</v>
      </c>
      <c r="D10" s="75" t="s">
        <v>291</v>
      </c>
    </row>
    <row r="11" spans="2:4" ht="29" x14ac:dyDescent="0.35">
      <c r="B11" s="75" t="s">
        <v>64</v>
      </c>
      <c r="C11" s="75" t="s">
        <v>288</v>
      </c>
      <c r="D11" s="75" t="s">
        <v>291</v>
      </c>
    </row>
    <row r="12" spans="2:4" ht="29" x14ac:dyDescent="0.35">
      <c r="B12" s="75" t="s">
        <v>37</v>
      </c>
      <c r="C12" s="75" t="s">
        <v>288</v>
      </c>
      <c r="D12" s="75" t="s">
        <v>287</v>
      </c>
    </row>
    <row r="13" spans="2:4" x14ac:dyDescent="0.35">
      <c r="B13" s="76" t="s">
        <v>65</v>
      </c>
      <c r="C13" s="75"/>
      <c r="D13" s="75"/>
    </row>
    <row r="14" spans="2:4" ht="29" x14ac:dyDescent="0.35">
      <c r="B14" s="75" t="s">
        <v>39</v>
      </c>
      <c r="C14" s="75" t="s">
        <v>287</v>
      </c>
      <c r="D14" s="75" t="s">
        <v>291</v>
      </c>
    </row>
    <row r="15" spans="2:4" ht="29" x14ac:dyDescent="0.35">
      <c r="B15" s="75" t="s">
        <v>40</v>
      </c>
      <c r="C15" s="75" t="s">
        <v>291</v>
      </c>
      <c r="D15" s="75" t="s">
        <v>287</v>
      </c>
    </row>
    <row r="16" spans="2:4" ht="43.5" x14ac:dyDescent="0.35">
      <c r="B16" s="75" t="s">
        <v>42</v>
      </c>
      <c r="C16" s="75" t="s">
        <v>289</v>
      </c>
      <c r="D16" s="75" t="s">
        <v>288</v>
      </c>
    </row>
    <row r="17" spans="2:4" ht="43.5" x14ac:dyDescent="0.35">
      <c r="B17" s="75" t="s">
        <v>49</v>
      </c>
      <c r="C17" s="75" t="s">
        <v>293</v>
      </c>
      <c r="D17" s="75" t="s">
        <v>289</v>
      </c>
    </row>
    <row r="18" spans="2:4" ht="43.5" x14ac:dyDescent="0.35">
      <c r="B18" s="75" t="s">
        <v>51</v>
      </c>
      <c r="C18" s="75" t="s">
        <v>289</v>
      </c>
      <c r="D18" s="75" t="s">
        <v>291</v>
      </c>
    </row>
    <row r="19" spans="2:4" ht="29" x14ac:dyDescent="0.35">
      <c r="B19" s="75" t="s">
        <v>53</v>
      </c>
      <c r="C19" s="75" t="s">
        <v>291</v>
      </c>
      <c r="D19" s="75" t="s">
        <v>288</v>
      </c>
    </row>
    <row r="20" spans="2:4" ht="29" x14ac:dyDescent="0.35">
      <c r="B20" s="75" t="s">
        <v>56</v>
      </c>
      <c r="C20" s="75" t="s">
        <v>291</v>
      </c>
      <c r="D20" s="75" t="s">
        <v>292</v>
      </c>
    </row>
    <row r="21" spans="2:4" ht="29" x14ac:dyDescent="0.35">
      <c r="B21" s="75" t="s">
        <v>57</v>
      </c>
      <c r="C21" s="75" t="s">
        <v>292</v>
      </c>
      <c r="D21" s="75" t="s">
        <v>291</v>
      </c>
    </row>
    <row r="22" spans="2:4" ht="29" x14ac:dyDescent="0.35">
      <c r="B22" s="75" t="s">
        <v>7</v>
      </c>
      <c r="C22" s="75" t="s">
        <v>288</v>
      </c>
      <c r="D22" s="75" t="s">
        <v>290</v>
      </c>
    </row>
    <row r="23" spans="2:4" ht="29" x14ac:dyDescent="0.35">
      <c r="B23" s="75" t="s">
        <v>10</v>
      </c>
      <c r="C23" s="75" t="s">
        <v>290</v>
      </c>
      <c r="D23" s="75" t="s">
        <v>288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B79D-BB88-4BE1-888C-503EA91835EF}">
  <dimension ref="A3:M32"/>
  <sheetViews>
    <sheetView showGridLines="0" topLeftCell="A7" workbookViewId="0">
      <selection activeCell="G11" sqref="G11"/>
    </sheetView>
  </sheetViews>
  <sheetFormatPr defaultRowHeight="14.5" x14ac:dyDescent="0.35"/>
  <cols>
    <col min="1" max="1" width="25.1796875" bestFit="1" customWidth="1"/>
    <col min="2" max="2" width="15.6328125" bestFit="1" customWidth="1"/>
    <col min="3" max="3" width="13.90625" customWidth="1"/>
    <col min="4" max="4" width="8.54296875" bestFit="1" customWidth="1"/>
    <col min="5" max="5" width="15.26953125" bestFit="1" customWidth="1"/>
    <col min="6" max="6" width="13.1796875" bestFit="1" customWidth="1"/>
    <col min="7" max="7" width="15.1796875" bestFit="1" customWidth="1"/>
    <col min="8" max="8" width="3.1796875" bestFit="1" customWidth="1"/>
    <col min="9" max="9" width="13" bestFit="1" customWidth="1"/>
    <col min="10" max="10" width="25.453125" bestFit="1" customWidth="1"/>
    <col min="11" max="11" width="6.08984375" bestFit="1" customWidth="1"/>
    <col min="12" max="12" width="10.36328125" bestFit="1" customWidth="1"/>
  </cols>
  <sheetData>
    <row r="3" spans="1:12" x14ac:dyDescent="0.35">
      <c r="A3" s="13" t="s">
        <v>105</v>
      </c>
      <c r="B3" s="13" t="s">
        <v>106</v>
      </c>
      <c r="C3" s="2"/>
      <c r="D3" s="2"/>
      <c r="E3" s="2"/>
      <c r="F3" s="2"/>
      <c r="G3" s="2"/>
      <c r="H3" s="2"/>
      <c r="I3" s="2"/>
      <c r="J3" s="2"/>
      <c r="K3" s="2"/>
      <c r="L3" s="2"/>
    </row>
    <row r="4" spans="1:12" x14ac:dyDescent="0.35">
      <c r="A4" s="13" t="s">
        <v>100</v>
      </c>
      <c r="B4" s="2" t="s">
        <v>84</v>
      </c>
      <c r="C4" s="2" t="s">
        <v>91</v>
      </c>
      <c r="D4" s="2" t="s">
        <v>82</v>
      </c>
      <c r="E4" s="2" t="s">
        <v>90</v>
      </c>
      <c r="F4" s="2" t="s">
        <v>85</v>
      </c>
      <c r="G4" s="2" t="s">
        <v>93</v>
      </c>
      <c r="H4" s="2" t="s">
        <v>104</v>
      </c>
      <c r="I4" s="2" t="s">
        <v>89</v>
      </c>
      <c r="J4" s="2" t="s">
        <v>92</v>
      </c>
      <c r="K4" s="2" t="s">
        <v>87</v>
      </c>
      <c r="L4" s="2" t="s">
        <v>102</v>
      </c>
    </row>
    <row r="5" spans="1:12" x14ac:dyDescent="0.35">
      <c r="A5" s="14" t="s">
        <v>91</v>
      </c>
      <c r="B5" s="15"/>
      <c r="C5" s="15"/>
      <c r="D5" s="15"/>
      <c r="E5" s="15">
        <v>4</v>
      </c>
      <c r="F5" s="15">
        <v>1</v>
      </c>
      <c r="G5" s="15"/>
      <c r="H5" s="15"/>
      <c r="I5" s="15"/>
      <c r="J5" s="15"/>
      <c r="K5" s="15">
        <v>2</v>
      </c>
      <c r="L5" s="15">
        <v>7</v>
      </c>
    </row>
    <row r="6" spans="1:12" x14ac:dyDescent="0.35">
      <c r="A6" s="14" t="s">
        <v>82</v>
      </c>
      <c r="B6" s="15"/>
      <c r="C6" s="15"/>
      <c r="D6" s="15"/>
      <c r="E6" s="15"/>
      <c r="F6" s="15"/>
      <c r="G6" s="15"/>
      <c r="H6" s="15"/>
      <c r="I6" s="15">
        <v>1</v>
      </c>
      <c r="J6" s="15"/>
      <c r="K6" s="15">
        <v>3</v>
      </c>
      <c r="L6" s="15">
        <v>4</v>
      </c>
    </row>
    <row r="7" spans="1:12" x14ac:dyDescent="0.35">
      <c r="A7" s="14" t="s">
        <v>90</v>
      </c>
      <c r="B7" s="15">
        <v>1</v>
      </c>
      <c r="C7" s="15">
        <v>3</v>
      </c>
      <c r="D7" s="15"/>
      <c r="E7" s="15">
        <v>2</v>
      </c>
      <c r="F7" s="15"/>
      <c r="G7" s="15">
        <v>1</v>
      </c>
      <c r="H7" s="15"/>
      <c r="I7" s="15"/>
      <c r="J7" s="15"/>
      <c r="K7" s="15">
        <v>1</v>
      </c>
      <c r="L7" s="15">
        <v>8</v>
      </c>
    </row>
    <row r="8" spans="1:12" x14ac:dyDescent="0.35">
      <c r="A8" s="14" t="s">
        <v>85</v>
      </c>
      <c r="B8" s="15"/>
      <c r="C8" s="15">
        <v>2</v>
      </c>
      <c r="D8" s="15"/>
      <c r="E8" s="15"/>
      <c r="F8" s="15"/>
      <c r="G8" s="15"/>
      <c r="H8" s="15"/>
      <c r="I8" s="15"/>
      <c r="J8" s="15">
        <v>0.5</v>
      </c>
      <c r="K8" s="15"/>
      <c r="L8" s="15">
        <v>2.5</v>
      </c>
    </row>
    <row r="9" spans="1:12" x14ac:dyDescent="0.35">
      <c r="A9" s="14" t="s">
        <v>93</v>
      </c>
      <c r="B9" s="15"/>
      <c r="C9" s="15"/>
      <c r="D9" s="15"/>
      <c r="E9" s="15"/>
      <c r="F9" s="15"/>
      <c r="G9" s="15"/>
      <c r="H9" s="15"/>
      <c r="I9" s="15"/>
      <c r="J9" s="15"/>
      <c r="K9" s="15">
        <v>1</v>
      </c>
      <c r="L9" s="15">
        <v>1</v>
      </c>
    </row>
    <row r="10" spans="1:12" x14ac:dyDescent="0.35">
      <c r="A10" s="14" t="s">
        <v>104</v>
      </c>
      <c r="B10" s="15"/>
      <c r="C10" s="15"/>
      <c r="D10" s="15"/>
      <c r="E10" s="15"/>
      <c r="F10" s="15"/>
      <c r="G10" s="15"/>
      <c r="H10" s="15">
        <v>2.7</v>
      </c>
      <c r="I10" s="15"/>
      <c r="J10" s="15"/>
      <c r="K10" s="15"/>
      <c r="L10" s="15">
        <v>2.7</v>
      </c>
    </row>
    <row r="11" spans="1:12" x14ac:dyDescent="0.35">
      <c r="A11" s="14" t="s">
        <v>92</v>
      </c>
      <c r="B11" s="15"/>
      <c r="C11" s="15"/>
      <c r="D11" s="15"/>
      <c r="E11" s="15"/>
      <c r="F11" s="15">
        <v>1</v>
      </c>
      <c r="G11" s="15"/>
      <c r="H11" s="15"/>
      <c r="I11" s="15"/>
      <c r="J11" s="15"/>
      <c r="K11" s="15">
        <v>2</v>
      </c>
      <c r="L11" s="15">
        <v>3</v>
      </c>
    </row>
    <row r="12" spans="1:12" x14ac:dyDescent="0.35">
      <c r="A12" s="14" t="s">
        <v>87</v>
      </c>
      <c r="B12" s="15"/>
      <c r="C12" s="15">
        <v>2</v>
      </c>
      <c r="D12" s="15">
        <v>3</v>
      </c>
      <c r="E12" s="15"/>
      <c r="F12" s="15"/>
      <c r="G12" s="15">
        <v>1</v>
      </c>
      <c r="H12" s="15"/>
      <c r="I12" s="15">
        <v>1</v>
      </c>
      <c r="J12" s="15">
        <v>2</v>
      </c>
      <c r="K12" s="15"/>
      <c r="L12" s="15">
        <v>9</v>
      </c>
    </row>
    <row r="13" spans="1:12" x14ac:dyDescent="0.35">
      <c r="A13" s="14" t="s">
        <v>102</v>
      </c>
      <c r="B13" s="15">
        <v>1</v>
      </c>
      <c r="C13" s="15">
        <v>7</v>
      </c>
      <c r="D13" s="15">
        <v>3</v>
      </c>
      <c r="E13" s="15">
        <v>6</v>
      </c>
      <c r="F13" s="15">
        <v>2</v>
      </c>
      <c r="G13" s="15">
        <v>2</v>
      </c>
      <c r="H13" s="15">
        <v>2.7</v>
      </c>
      <c r="I13" s="15">
        <v>2</v>
      </c>
      <c r="J13" s="15">
        <v>2.5</v>
      </c>
      <c r="K13" s="15">
        <v>9</v>
      </c>
      <c r="L13" s="15">
        <v>37.200000000000003</v>
      </c>
    </row>
    <row r="17" spans="1:13" x14ac:dyDescent="0.35">
      <c r="L17">
        <v>1</v>
      </c>
      <c r="M17" t="s">
        <v>116</v>
      </c>
    </row>
    <row r="18" spans="1:13" x14ac:dyDescent="0.35">
      <c r="L18">
        <v>2</v>
      </c>
      <c r="M18" t="s">
        <v>119</v>
      </c>
    </row>
    <row r="19" spans="1:13" x14ac:dyDescent="0.35">
      <c r="L19">
        <v>3</v>
      </c>
      <c r="M19" t="s">
        <v>117</v>
      </c>
    </row>
    <row r="20" spans="1:13" x14ac:dyDescent="0.35">
      <c r="A20" t="s">
        <v>107</v>
      </c>
      <c r="B20" t="s">
        <v>108</v>
      </c>
      <c r="L20">
        <v>4</v>
      </c>
      <c r="M20" t="s">
        <v>118</v>
      </c>
    </row>
    <row r="21" spans="1:13" x14ac:dyDescent="0.35">
      <c r="A21" t="s">
        <v>109</v>
      </c>
      <c r="B21" t="s">
        <v>110</v>
      </c>
    </row>
    <row r="22" spans="1:13" x14ac:dyDescent="0.35">
      <c r="A22" t="s">
        <v>111</v>
      </c>
      <c r="B22" t="s">
        <v>108</v>
      </c>
    </row>
    <row r="23" spans="1:13" x14ac:dyDescent="0.35">
      <c r="A23" t="s">
        <v>115</v>
      </c>
      <c r="B23" t="s">
        <v>110</v>
      </c>
    </row>
    <row r="24" spans="1:13" x14ac:dyDescent="0.35">
      <c r="A24" t="s">
        <v>114</v>
      </c>
      <c r="B24" s="16" t="s">
        <v>112</v>
      </c>
    </row>
    <row r="25" spans="1:13" x14ac:dyDescent="0.35">
      <c r="B25" t="s">
        <v>113</v>
      </c>
    </row>
    <row r="28" spans="1:13" x14ac:dyDescent="0.35">
      <c r="A28" s="18" t="s">
        <v>122</v>
      </c>
      <c r="B28" t="s">
        <v>120</v>
      </c>
    </row>
    <row r="29" spans="1:13" x14ac:dyDescent="0.35">
      <c r="A29" s="19"/>
    </row>
    <row r="30" spans="1:13" x14ac:dyDescent="0.35">
      <c r="A30" s="18" t="s">
        <v>123</v>
      </c>
      <c r="B30" t="s">
        <v>121</v>
      </c>
    </row>
    <row r="31" spans="1:13" x14ac:dyDescent="0.35">
      <c r="A31" s="19"/>
    </row>
    <row r="32" spans="1:13" x14ac:dyDescent="0.35">
      <c r="A32" s="18" t="s">
        <v>124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8B45-0B83-4126-AC1F-713D3B241893}">
  <dimension ref="A1:F55"/>
  <sheetViews>
    <sheetView workbookViewId="0">
      <selection activeCell="C9" sqref="C9"/>
    </sheetView>
  </sheetViews>
  <sheetFormatPr defaultRowHeight="14.5" x14ac:dyDescent="0.35"/>
  <cols>
    <col min="1" max="1" width="17.81640625" bestFit="1" customWidth="1"/>
    <col min="2" max="2" width="15.1796875" bestFit="1" customWidth="1"/>
    <col min="3" max="3" width="15.81640625" bestFit="1" customWidth="1"/>
    <col min="4" max="4" width="15.26953125" bestFit="1" customWidth="1"/>
    <col min="5" max="5" width="15.6328125" bestFit="1" customWidth="1"/>
    <col min="6" max="6" width="19.7265625" bestFit="1" customWidth="1"/>
  </cols>
  <sheetData>
    <row r="1" spans="1:6" x14ac:dyDescent="0.35">
      <c r="A1" s="2" t="s">
        <v>0</v>
      </c>
      <c r="B1" s="2" t="s">
        <v>2</v>
      </c>
      <c r="C1" s="2" t="s">
        <v>5</v>
      </c>
      <c r="D1" s="2" t="s">
        <v>3</v>
      </c>
      <c r="E1" s="2" t="s">
        <v>4</v>
      </c>
      <c r="F1" s="2" t="s">
        <v>1</v>
      </c>
    </row>
    <row r="2" spans="1:6" x14ac:dyDescent="0.35">
      <c r="A2" s="2" t="s">
        <v>7</v>
      </c>
      <c r="B2" s="5">
        <v>40.428571428571402</v>
      </c>
      <c r="C2" s="5">
        <v>40</v>
      </c>
      <c r="D2" s="5">
        <v>28</v>
      </c>
      <c r="E2" s="5">
        <v>53</v>
      </c>
      <c r="F2" s="5">
        <v>7</v>
      </c>
    </row>
    <row r="3" spans="1:6" x14ac:dyDescent="0.35">
      <c r="A3" s="2" t="s">
        <v>8</v>
      </c>
      <c r="B3" s="5">
        <v>75.3333333333333</v>
      </c>
      <c r="C3" s="5">
        <v>63</v>
      </c>
      <c r="D3" s="5">
        <v>61</v>
      </c>
      <c r="E3" s="5">
        <v>102</v>
      </c>
      <c r="F3" s="5">
        <v>3</v>
      </c>
    </row>
    <row r="4" spans="1:6" x14ac:dyDescent="0.35">
      <c r="A4" s="2" t="s">
        <v>9</v>
      </c>
      <c r="B4" s="5">
        <v>78</v>
      </c>
      <c r="C4" s="5">
        <v>78</v>
      </c>
      <c r="D4" s="5">
        <v>78</v>
      </c>
      <c r="E4" s="5">
        <v>78</v>
      </c>
      <c r="F4" s="5">
        <v>2</v>
      </c>
    </row>
    <row r="5" spans="1:6" x14ac:dyDescent="0.35">
      <c r="A5" s="2" t="s">
        <v>10</v>
      </c>
      <c r="B5" s="5">
        <v>43.117647058823501</v>
      </c>
      <c r="C5" s="5">
        <v>45</v>
      </c>
      <c r="D5" s="5">
        <v>28</v>
      </c>
      <c r="E5" s="5">
        <v>55</v>
      </c>
      <c r="F5" s="5">
        <v>17</v>
      </c>
    </row>
    <row r="6" spans="1:6" x14ac:dyDescent="0.35">
      <c r="A6" s="2" t="s">
        <v>11</v>
      </c>
      <c r="B6" s="5">
        <v>47.625</v>
      </c>
      <c r="C6" s="5">
        <v>49</v>
      </c>
      <c r="D6" s="5">
        <v>22</v>
      </c>
      <c r="E6" s="5">
        <v>72</v>
      </c>
      <c r="F6" s="5">
        <v>8</v>
      </c>
    </row>
    <row r="7" spans="1:6" x14ac:dyDescent="0.35">
      <c r="A7" s="2" t="s">
        <v>12</v>
      </c>
      <c r="B7" s="5">
        <v>31</v>
      </c>
      <c r="C7" s="5">
        <v>31</v>
      </c>
      <c r="D7" s="5">
        <v>31</v>
      </c>
      <c r="E7" s="5">
        <v>31</v>
      </c>
      <c r="F7" s="5">
        <v>2</v>
      </c>
    </row>
    <row r="8" spans="1:6" x14ac:dyDescent="0.35">
      <c r="A8" s="2" t="s">
        <v>13</v>
      </c>
      <c r="B8" s="5">
        <v>68</v>
      </c>
      <c r="C8" s="5">
        <v>68</v>
      </c>
      <c r="D8" s="5">
        <v>49</v>
      </c>
      <c r="E8" s="5">
        <v>82</v>
      </c>
      <c r="F8" s="5">
        <v>5</v>
      </c>
    </row>
    <row r="9" spans="1:6" x14ac:dyDescent="0.35">
      <c r="A9" s="2" t="s">
        <v>14</v>
      </c>
      <c r="B9" s="5">
        <v>45.8</v>
      </c>
      <c r="C9" s="5">
        <v>43</v>
      </c>
      <c r="D9" s="5">
        <v>34</v>
      </c>
      <c r="E9" s="5">
        <v>67</v>
      </c>
      <c r="F9" s="5">
        <v>5</v>
      </c>
    </row>
    <row r="10" spans="1:6" x14ac:dyDescent="0.35">
      <c r="A10" s="2" t="s">
        <v>15</v>
      </c>
      <c r="B10" s="5">
        <v>42.173913043478301</v>
      </c>
      <c r="C10" s="5">
        <v>39</v>
      </c>
      <c r="D10" s="5">
        <v>15</v>
      </c>
      <c r="E10" s="5">
        <v>97</v>
      </c>
      <c r="F10" s="5">
        <v>23</v>
      </c>
    </row>
    <row r="11" spans="1:6" x14ac:dyDescent="0.35">
      <c r="A11" s="2" t="s">
        <v>16</v>
      </c>
      <c r="B11" s="5">
        <v>70.6666666666667</v>
      </c>
      <c r="C11" s="5">
        <v>74</v>
      </c>
      <c r="D11" s="5">
        <v>35</v>
      </c>
      <c r="E11" s="5">
        <v>100</v>
      </c>
      <c r="F11" s="5">
        <v>9</v>
      </c>
    </row>
    <row r="12" spans="1:6" x14ac:dyDescent="0.35">
      <c r="A12" s="2" t="s">
        <v>17</v>
      </c>
      <c r="B12" s="5">
        <v>57.081081081081102</v>
      </c>
      <c r="C12" s="5">
        <v>58</v>
      </c>
      <c r="D12" s="5">
        <v>31</v>
      </c>
      <c r="E12" s="5">
        <v>81</v>
      </c>
      <c r="F12" s="5">
        <v>37</v>
      </c>
    </row>
    <row r="13" spans="1:6" x14ac:dyDescent="0.35">
      <c r="A13" s="2" t="s">
        <v>18</v>
      </c>
      <c r="B13" s="5">
        <v>29.25</v>
      </c>
      <c r="C13" s="5">
        <v>28</v>
      </c>
      <c r="D13" s="5">
        <v>2</v>
      </c>
      <c r="E13" s="5">
        <v>66</v>
      </c>
      <c r="F13" s="5">
        <v>68</v>
      </c>
    </row>
    <row r="14" spans="1:6" x14ac:dyDescent="0.35">
      <c r="A14" s="2" t="s">
        <v>19</v>
      </c>
      <c r="B14" s="5">
        <v>42</v>
      </c>
      <c r="C14" s="5">
        <v>42</v>
      </c>
      <c r="D14" s="5">
        <v>42</v>
      </c>
      <c r="E14" s="5">
        <v>42</v>
      </c>
      <c r="F14" s="5">
        <v>1</v>
      </c>
    </row>
    <row r="15" spans="1:6" x14ac:dyDescent="0.35">
      <c r="A15" s="2" t="s">
        <v>20</v>
      </c>
      <c r="B15" s="5">
        <v>39</v>
      </c>
      <c r="C15" s="5">
        <v>39</v>
      </c>
      <c r="D15" s="5">
        <v>37</v>
      </c>
      <c r="E15" s="5">
        <v>41</v>
      </c>
      <c r="F15" s="5">
        <v>2</v>
      </c>
    </row>
    <row r="16" spans="1:6" x14ac:dyDescent="0.35">
      <c r="A16" s="2" t="s">
        <v>21</v>
      </c>
      <c r="B16" s="5">
        <v>43.6666666666667</v>
      </c>
      <c r="C16" s="5">
        <v>49.5</v>
      </c>
      <c r="D16" s="5">
        <v>11</v>
      </c>
      <c r="E16" s="5">
        <v>63</v>
      </c>
      <c r="F16" s="5">
        <v>6</v>
      </c>
    </row>
    <row r="17" spans="1:6" x14ac:dyDescent="0.35">
      <c r="A17" s="2" t="s">
        <v>22</v>
      </c>
      <c r="B17" s="5">
        <v>56.6666666666667</v>
      </c>
      <c r="C17" s="5">
        <v>59</v>
      </c>
      <c r="D17" s="5">
        <v>27</v>
      </c>
      <c r="E17" s="5">
        <v>86</v>
      </c>
      <c r="F17" s="5">
        <v>15</v>
      </c>
    </row>
    <row r="18" spans="1:6" x14ac:dyDescent="0.35">
      <c r="A18" s="2" t="s">
        <v>23</v>
      </c>
      <c r="B18" s="5">
        <v>46</v>
      </c>
      <c r="C18" s="5">
        <v>46</v>
      </c>
      <c r="D18" s="5">
        <v>46</v>
      </c>
      <c r="E18" s="5">
        <v>46</v>
      </c>
      <c r="F18" s="5">
        <v>1</v>
      </c>
    </row>
    <row r="19" spans="1:6" x14ac:dyDescent="0.35">
      <c r="A19" s="2" t="s">
        <v>24</v>
      </c>
      <c r="B19" s="5">
        <v>42.329896907216501</v>
      </c>
      <c r="C19" s="5">
        <v>42</v>
      </c>
      <c r="D19" s="5">
        <v>14</v>
      </c>
      <c r="E19" s="5">
        <v>73</v>
      </c>
      <c r="F19" s="5">
        <v>97</v>
      </c>
    </row>
    <row r="20" spans="1:6" x14ac:dyDescent="0.35">
      <c r="A20" s="2" t="s">
        <v>25</v>
      </c>
      <c r="B20" s="5">
        <v>58</v>
      </c>
      <c r="C20" s="5">
        <v>58</v>
      </c>
      <c r="D20" s="5">
        <v>58</v>
      </c>
      <c r="E20" s="5">
        <v>58</v>
      </c>
      <c r="F20" s="5">
        <v>1</v>
      </c>
    </row>
    <row r="21" spans="1:6" x14ac:dyDescent="0.35">
      <c r="A21" s="2" t="s">
        <v>26</v>
      </c>
      <c r="B21" s="5">
        <v>75.678571428571402</v>
      </c>
      <c r="C21" s="5">
        <v>75</v>
      </c>
      <c r="D21" s="5">
        <v>18</v>
      </c>
      <c r="E21" s="5">
        <v>142</v>
      </c>
      <c r="F21" s="5">
        <v>28</v>
      </c>
    </row>
    <row r="22" spans="1:6" x14ac:dyDescent="0.35">
      <c r="A22" s="2" t="s">
        <v>27</v>
      </c>
      <c r="B22" s="5">
        <v>20.5</v>
      </c>
      <c r="C22" s="5">
        <v>21.5</v>
      </c>
      <c r="D22" s="5">
        <v>12</v>
      </c>
      <c r="E22" s="5">
        <v>27</v>
      </c>
      <c r="F22" s="5">
        <v>4</v>
      </c>
    </row>
    <row r="23" spans="1:6" x14ac:dyDescent="0.35">
      <c r="A23" s="2" t="s">
        <v>62</v>
      </c>
      <c r="B23" s="5">
        <v>75.641025641025607</v>
      </c>
      <c r="C23" s="5">
        <v>77</v>
      </c>
      <c r="D23" s="5">
        <v>31</v>
      </c>
      <c r="E23" s="5">
        <v>115</v>
      </c>
      <c r="F23" s="5">
        <v>39</v>
      </c>
    </row>
    <row r="24" spans="1:6" x14ac:dyDescent="0.35">
      <c r="A24" s="2" t="s">
        <v>28</v>
      </c>
      <c r="B24" s="5">
        <v>69.835820895522403</v>
      </c>
      <c r="C24" s="5">
        <v>67</v>
      </c>
      <c r="D24" s="5">
        <v>37</v>
      </c>
      <c r="E24" s="5">
        <v>114</v>
      </c>
      <c r="F24" s="5">
        <v>67</v>
      </c>
    </row>
    <row r="25" spans="1:6" x14ac:dyDescent="0.35">
      <c r="A25" s="2" t="s">
        <v>29</v>
      </c>
      <c r="B25" s="5">
        <v>57</v>
      </c>
      <c r="C25" s="5">
        <v>50.5</v>
      </c>
      <c r="D25" s="5">
        <v>15</v>
      </c>
      <c r="E25" s="5">
        <v>123</v>
      </c>
      <c r="F25" s="5">
        <v>6</v>
      </c>
    </row>
    <row r="26" spans="1:6" x14ac:dyDescent="0.35">
      <c r="A26" s="2" t="s">
        <v>30</v>
      </c>
      <c r="B26" s="5">
        <v>74.731707317073202</v>
      </c>
      <c r="C26" s="5">
        <v>74</v>
      </c>
      <c r="D26" s="5">
        <v>31</v>
      </c>
      <c r="E26" s="5">
        <v>122</v>
      </c>
      <c r="F26" s="5">
        <v>41</v>
      </c>
    </row>
    <row r="27" spans="1:6" x14ac:dyDescent="0.35">
      <c r="A27" s="2" t="s">
        <v>31</v>
      </c>
      <c r="B27" s="5">
        <v>65.676923076923103</v>
      </c>
      <c r="C27" s="5">
        <v>66</v>
      </c>
      <c r="D27" s="5">
        <v>27</v>
      </c>
      <c r="E27" s="5">
        <v>97</v>
      </c>
      <c r="F27" s="5">
        <v>65</v>
      </c>
    </row>
    <row r="28" spans="1:6" x14ac:dyDescent="0.35">
      <c r="A28" s="2" t="s">
        <v>32</v>
      </c>
      <c r="B28" s="5">
        <v>84.2151898734177</v>
      </c>
      <c r="C28" s="5">
        <v>84</v>
      </c>
      <c r="D28" s="5">
        <v>31</v>
      </c>
      <c r="E28" s="5">
        <v>136</v>
      </c>
      <c r="F28" s="5">
        <v>79</v>
      </c>
    </row>
    <row r="29" spans="1:6" x14ac:dyDescent="0.35">
      <c r="A29" s="2" t="s">
        <v>33</v>
      </c>
      <c r="B29" s="5">
        <v>17.3687635574837</v>
      </c>
      <c r="C29" s="5">
        <v>16</v>
      </c>
      <c r="D29" s="5">
        <v>0</v>
      </c>
      <c r="E29" s="5">
        <v>58</v>
      </c>
      <c r="F29" s="5">
        <v>461</v>
      </c>
    </row>
    <row r="30" spans="1:6" x14ac:dyDescent="0.35">
      <c r="A30" s="2" t="s">
        <v>34</v>
      </c>
      <c r="B30" s="5">
        <v>20.518518518518501</v>
      </c>
      <c r="C30" s="5">
        <v>20</v>
      </c>
      <c r="D30" s="5">
        <v>8</v>
      </c>
      <c r="E30" s="5">
        <v>36</v>
      </c>
      <c r="F30" s="5">
        <v>108</v>
      </c>
    </row>
    <row r="31" spans="1:6" x14ac:dyDescent="0.35">
      <c r="A31" s="2" t="s">
        <v>35</v>
      </c>
      <c r="B31" s="5">
        <v>23.937931034482801</v>
      </c>
      <c r="C31" s="5">
        <v>23</v>
      </c>
      <c r="D31" s="5">
        <v>10</v>
      </c>
      <c r="E31" s="5">
        <v>50</v>
      </c>
      <c r="F31" s="5">
        <v>145</v>
      </c>
    </row>
    <row r="32" spans="1:6" x14ac:dyDescent="0.35">
      <c r="A32" s="2" t="s">
        <v>36</v>
      </c>
      <c r="B32" s="5">
        <v>49.1</v>
      </c>
      <c r="C32" s="5">
        <v>47.5</v>
      </c>
      <c r="D32" s="5">
        <v>9</v>
      </c>
      <c r="E32" s="5">
        <v>83</v>
      </c>
      <c r="F32" s="5">
        <v>10</v>
      </c>
    </row>
    <row r="33" spans="1:6" x14ac:dyDescent="0.35">
      <c r="A33" s="2" t="s">
        <v>37</v>
      </c>
      <c r="B33" s="5">
        <v>62.857142857142897</v>
      </c>
      <c r="C33" s="5">
        <v>73</v>
      </c>
      <c r="D33" s="5">
        <v>31</v>
      </c>
      <c r="E33" s="5">
        <v>87</v>
      </c>
      <c r="F33" s="5">
        <v>7</v>
      </c>
    </row>
    <row r="34" spans="1:6" x14ac:dyDescent="0.35">
      <c r="A34" s="2" t="s">
        <v>38</v>
      </c>
      <c r="B34" s="5">
        <v>26.153846153846199</v>
      </c>
      <c r="C34" s="5">
        <v>26</v>
      </c>
      <c r="D34" s="5">
        <v>22</v>
      </c>
      <c r="E34" s="5">
        <v>30</v>
      </c>
      <c r="F34" s="5">
        <v>13</v>
      </c>
    </row>
    <row r="35" spans="1:6" x14ac:dyDescent="0.35">
      <c r="A35" s="2" t="s">
        <v>39</v>
      </c>
      <c r="B35" s="5">
        <v>40.507692307692302</v>
      </c>
      <c r="C35" s="5">
        <v>40</v>
      </c>
      <c r="D35" s="5">
        <v>16</v>
      </c>
      <c r="E35" s="5">
        <v>82</v>
      </c>
      <c r="F35" s="5">
        <v>65</v>
      </c>
    </row>
    <row r="36" spans="1:6" x14ac:dyDescent="0.35">
      <c r="A36" s="2" t="s">
        <v>40</v>
      </c>
      <c r="B36" s="5">
        <v>53.132352941176499</v>
      </c>
      <c r="C36" s="5">
        <v>52</v>
      </c>
      <c r="D36" s="5">
        <v>24</v>
      </c>
      <c r="E36" s="5">
        <v>84</v>
      </c>
      <c r="F36" s="5">
        <v>68</v>
      </c>
    </row>
    <row r="37" spans="1:6" x14ac:dyDescent="0.35">
      <c r="A37" s="2" t="s">
        <v>41</v>
      </c>
      <c r="B37" s="5">
        <v>60.5</v>
      </c>
      <c r="C37" s="5">
        <v>60.5</v>
      </c>
      <c r="D37" s="5">
        <v>56</v>
      </c>
      <c r="E37" s="5">
        <v>65</v>
      </c>
      <c r="F37" s="5">
        <v>2</v>
      </c>
    </row>
    <row r="38" spans="1:6" x14ac:dyDescent="0.35">
      <c r="A38" s="2" t="s">
        <v>42</v>
      </c>
      <c r="B38" s="5">
        <v>73.476190476190496</v>
      </c>
      <c r="C38" s="5">
        <v>75</v>
      </c>
      <c r="D38" s="5">
        <v>31</v>
      </c>
      <c r="E38" s="5">
        <v>108</v>
      </c>
      <c r="F38" s="5">
        <v>42</v>
      </c>
    </row>
    <row r="39" spans="1:6" x14ac:dyDescent="0.35">
      <c r="A39" s="2" t="s">
        <v>43</v>
      </c>
      <c r="B39" s="5">
        <v>63.963414634146297</v>
      </c>
      <c r="C39" s="5">
        <v>63.5</v>
      </c>
      <c r="D39" s="5">
        <v>21</v>
      </c>
      <c r="E39" s="5">
        <v>105</v>
      </c>
      <c r="F39" s="5">
        <v>82</v>
      </c>
    </row>
    <row r="40" spans="1:6" x14ac:dyDescent="0.35">
      <c r="A40" s="2" t="s">
        <v>44</v>
      </c>
      <c r="B40" s="5">
        <v>11.2222222222222</v>
      </c>
      <c r="C40" s="5">
        <v>7</v>
      </c>
      <c r="D40" s="5">
        <v>5</v>
      </c>
      <c r="E40" s="5">
        <v>23</v>
      </c>
      <c r="F40" s="5">
        <v>9</v>
      </c>
    </row>
    <row r="41" spans="1:6" x14ac:dyDescent="0.35">
      <c r="A41" s="2" t="s">
        <v>45</v>
      </c>
      <c r="B41" s="5">
        <v>69.900000000000006</v>
      </c>
      <c r="C41" s="5">
        <v>71.5</v>
      </c>
      <c r="D41" s="5">
        <v>20</v>
      </c>
      <c r="E41" s="5">
        <v>126</v>
      </c>
      <c r="F41" s="5">
        <v>30</v>
      </c>
    </row>
    <row r="42" spans="1:6" x14ac:dyDescent="0.35">
      <c r="A42" s="2" t="s">
        <v>46</v>
      </c>
      <c r="B42" s="5">
        <v>20.8571428571429</v>
      </c>
      <c r="C42" s="5">
        <v>20</v>
      </c>
      <c r="D42" s="5">
        <v>16</v>
      </c>
      <c r="E42" s="5">
        <v>26</v>
      </c>
      <c r="F42" s="5">
        <v>7</v>
      </c>
    </row>
    <row r="43" spans="1:6" x14ac:dyDescent="0.35">
      <c r="A43" s="2" t="s">
        <v>47</v>
      </c>
      <c r="B43" s="5">
        <v>15</v>
      </c>
      <c r="C43" s="5">
        <v>15</v>
      </c>
      <c r="D43" s="5">
        <v>15</v>
      </c>
      <c r="E43" s="5">
        <v>15</v>
      </c>
      <c r="F43" s="5">
        <v>1</v>
      </c>
    </row>
    <row r="44" spans="1:6" x14ac:dyDescent="0.35">
      <c r="A44" s="2" t="s">
        <v>48</v>
      </c>
      <c r="B44" s="5">
        <v>10.7012987012987</v>
      </c>
      <c r="C44" s="5">
        <v>9</v>
      </c>
      <c r="D44" s="5">
        <v>2</v>
      </c>
      <c r="E44" s="5">
        <v>36</v>
      </c>
      <c r="F44" s="5">
        <v>231</v>
      </c>
    </row>
    <row r="45" spans="1:6" x14ac:dyDescent="0.35">
      <c r="A45" s="2" t="s">
        <v>49</v>
      </c>
      <c r="B45" s="5">
        <v>54.895522388059703</v>
      </c>
      <c r="C45" s="5">
        <v>53</v>
      </c>
      <c r="D45" s="5">
        <v>31</v>
      </c>
      <c r="E45" s="5">
        <v>83</v>
      </c>
      <c r="F45" s="5">
        <v>67</v>
      </c>
    </row>
    <row r="46" spans="1:6" x14ac:dyDescent="0.35">
      <c r="A46" s="2" t="s">
        <v>50</v>
      </c>
      <c r="B46" s="5">
        <v>23.2222222222222</v>
      </c>
      <c r="C46" s="5">
        <v>14</v>
      </c>
      <c r="D46" s="5">
        <v>8</v>
      </c>
      <c r="E46" s="5">
        <v>67</v>
      </c>
      <c r="F46" s="5">
        <v>9</v>
      </c>
    </row>
    <row r="47" spans="1:6" x14ac:dyDescent="0.35">
      <c r="A47" s="2" t="s">
        <v>51</v>
      </c>
      <c r="B47" s="5">
        <v>34.137931034482797</v>
      </c>
      <c r="C47" s="5">
        <v>33</v>
      </c>
      <c r="D47" s="5">
        <v>18</v>
      </c>
      <c r="E47" s="5">
        <v>60</v>
      </c>
      <c r="F47" s="5">
        <v>87</v>
      </c>
    </row>
    <row r="48" spans="1:6" x14ac:dyDescent="0.35">
      <c r="A48" s="2" t="s">
        <v>52</v>
      </c>
      <c r="B48" s="5">
        <v>46.809523809523803</v>
      </c>
      <c r="C48" s="5">
        <v>31</v>
      </c>
      <c r="D48" s="5">
        <v>10</v>
      </c>
      <c r="E48" s="5">
        <v>700</v>
      </c>
      <c r="F48" s="5">
        <v>105</v>
      </c>
    </row>
    <row r="49" spans="1:6" x14ac:dyDescent="0.35">
      <c r="A49" s="2" t="s">
        <v>53</v>
      </c>
      <c r="B49" s="5">
        <v>94.1898734177215</v>
      </c>
      <c r="C49" s="5">
        <v>93</v>
      </c>
      <c r="D49" s="5">
        <v>31</v>
      </c>
      <c r="E49" s="5">
        <v>132</v>
      </c>
      <c r="F49" s="5">
        <v>79</v>
      </c>
    </row>
    <row r="50" spans="1:6" x14ac:dyDescent="0.35">
      <c r="A50" s="2" t="s">
        <v>54</v>
      </c>
      <c r="B50" s="5">
        <v>19.571428571428601</v>
      </c>
      <c r="C50" s="5">
        <v>19.5</v>
      </c>
      <c r="D50" s="5">
        <v>8</v>
      </c>
      <c r="E50" s="5">
        <v>30</v>
      </c>
      <c r="F50" s="5">
        <v>14</v>
      </c>
    </row>
    <row r="51" spans="1:6" x14ac:dyDescent="0.35">
      <c r="A51" s="2" t="s">
        <v>55</v>
      </c>
      <c r="B51" s="5">
        <v>17.214285714285701</v>
      </c>
      <c r="C51" s="5">
        <v>16.5</v>
      </c>
      <c r="D51" s="5">
        <v>7</v>
      </c>
      <c r="E51" s="5">
        <v>28</v>
      </c>
      <c r="F51" s="5">
        <v>14</v>
      </c>
    </row>
    <row r="52" spans="1:6" x14ac:dyDescent="0.35">
      <c r="A52" s="2" t="s">
        <v>56</v>
      </c>
      <c r="B52" s="5">
        <v>46.962962962962997</v>
      </c>
      <c r="C52" s="5">
        <v>47</v>
      </c>
      <c r="D52" s="5">
        <v>14</v>
      </c>
      <c r="E52" s="5">
        <v>66</v>
      </c>
      <c r="F52" s="5">
        <v>54</v>
      </c>
    </row>
    <row r="53" spans="1:6" x14ac:dyDescent="0.35">
      <c r="A53" s="2" t="s">
        <v>57</v>
      </c>
      <c r="B53" s="5">
        <v>43.837209302325597</v>
      </c>
      <c r="C53" s="5">
        <v>45</v>
      </c>
      <c r="D53" s="5">
        <v>29</v>
      </c>
      <c r="E53" s="5">
        <v>70</v>
      </c>
      <c r="F53" s="5">
        <v>43</v>
      </c>
    </row>
    <row r="54" spans="1:6" x14ac:dyDescent="0.35">
      <c r="A54" s="2" t="s">
        <v>58</v>
      </c>
      <c r="B54" s="5">
        <v>76.451612903225794</v>
      </c>
      <c r="C54" s="5">
        <v>61</v>
      </c>
      <c r="D54" s="5">
        <v>20</v>
      </c>
      <c r="E54" s="5">
        <v>184</v>
      </c>
      <c r="F54" s="5">
        <v>31</v>
      </c>
    </row>
    <row r="55" spans="1:6" x14ac:dyDescent="0.35">
      <c r="A55" s="2" t="s">
        <v>59</v>
      </c>
      <c r="B55" s="5">
        <v>21</v>
      </c>
      <c r="C55" s="5">
        <v>21</v>
      </c>
      <c r="D55" s="5">
        <v>17</v>
      </c>
      <c r="E55" s="5">
        <v>25</v>
      </c>
      <c r="F55" s="5">
        <v>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03818-B992-4792-9EA1-1010FB2F635D}">
  <dimension ref="A3:B60"/>
  <sheetViews>
    <sheetView workbookViewId="0">
      <selection activeCell="E9" sqref="E9"/>
    </sheetView>
  </sheetViews>
  <sheetFormatPr defaultRowHeight="14.5" x14ac:dyDescent="0.35"/>
  <cols>
    <col min="1" max="1" width="12.453125" bestFit="1" customWidth="1"/>
    <col min="2" max="2" width="19.26953125" bestFit="1" customWidth="1"/>
  </cols>
  <sheetData>
    <row r="3" spans="1:2" x14ac:dyDescent="0.35">
      <c r="A3" s="11" t="s">
        <v>100</v>
      </c>
      <c r="B3" t="s">
        <v>103</v>
      </c>
    </row>
    <row r="4" spans="1:2" x14ac:dyDescent="0.35">
      <c r="A4" s="12" t="s">
        <v>101</v>
      </c>
      <c r="B4">
        <v>4</v>
      </c>
    </row>
    <row r="5" spans="1:2" x14ac:dyDescent="0.35">
      <c r="A5" s="12" t="s">
        <v>7</v>
      </c>
      <c r="B5">
        <v>1</v>
      </c>
    </row>
    <row r="6" spans="1:2" x14ac:dyDescent="0.35">
      <c r="A6" s="12" t="s">
        <v>8</v>
      </c>
      <c r="B6">
        <v>1</v>
      </c>
    </row>
    <row r="7" spans="1:2" x14ac:dyDescent="0.35">
      <c r="A7" s="12" t="s">
        <v>9</v>
      </c>
      <c r="B7">
        <v>1</v>
      </c>
    </row>
    <row r="8" spans="1:2" x14ac:dyDescent="0.35">
      <c r="A8" s="12" t="s">
        <v>10</v>
      </c>
      <c r="B8">
        <v>1</v>
      </c>
    </row>
    <row r="9" spans="1:2" x14ac:dyDescent="0.35">
      <c r="A9" s="12" t="s">
        <v>11</v>
      </c>
      <c r="B9">
        <v>1</v>
      </c>
    </row>
    <row r="10" spans="1:2" x14ac:dyDescent="0.35">
      <c r="A10" s="12" t="s">
        <v>12</v>
      </c>
      <c r="B10">
        <v>1</v>
      </c>
    </row>
    <row r="11" spans="1:2" x14ac:dyDescent="0.35">
      <c r="A11" s="12" t="s">
        <v>13</v>
      </c>
      <c r="B11">
        <v>1</v>
      </c>
    </row>
    <row r="12" spans="1:2" x14ac:dyDescent="0.35">
      <c r="A12" s="12" t="s">
        <v>14</v>
      </c>
      <c r="B12">
        <v>1</v>
      </c>
    </row>
    <row r="13" spans="1:2" x14ac:dyDescent="0.35">
      <c r="A13" s="12" t="s">
        <v>15</v>
      </c>
      <c r="B13">
        <v>1</v>
      </c>
    </row>
    <row r="14" spans="1:2" x14ac:dyDescent="0.35">
      <c r="A14" s="12" t="s">
        <v>16</v>
      </c>
      <c r="B14">
        <v>1</v>
      </c>
    </row>
    <row r="15" spans="1:2" x14ac:dyDescent="0.35">
      <c r="A15" s="12" t="s">
        <v>17</v>
      </c>
      <c r="B15">
        <v>1</v>
      </c>
    </row>
    <row r="16" spans="1:2" x14ac:dyDescent="0.35">
      <c r="A16" s="12" t="s">
        <v>18</v>
      </c>
      <c r="B16">
        <v>3</v>
      </c>
    </row>
    <row r="17" spans="1:2" x14ac:dyDescent="0.35">
      <c r="A17" s="12" t="s">
        <v>19</v>
      </c>
      <c r="B17">
        <v>1</v>
      </c>
    </row>
    <row r="18" spans="1:2" x14ac:dyDescent="0.35">
      <c r="A18" s="12" t="s">
        <v>20</v>
      </c>
      <c r="B18">
        <v>1</v>
      </c>
    </row>
    <row r="19" spans="1:2" x14ac:dyDescent="0.35">
      <c r="A19" s="12" t="s">
        <v>21</v>
      </c>
      <c r="B19">
        <v>1</v>
      </c>
    </row>
    <row r="20" spans="1:2" x14ac:dyDescent="0.35">
      <c r="A20" s="12" t="s">
        <v>22</v>
      </c>
      <c r="B20">
        <v>1</v>
      </c>
    </row>
    <row r="21" spans="1:2" x14ac:dyDescent="0.35">
      <c r="A21" s="12" t="s">
        <v>23</v>
      </c>
      <c r="B21">
        <v>1</v>
      </c>
    </row>
    <row r="22" spans="1:2" x14ac:dyDescent="0.35">
      <c r="A22" s="12" t="s">
        <v>24</v>
      </c>
      <c r="B22">
        <v>1</v>
      </c>
    </row>
    <row r="23" spans="1:2" x14ac:dyDescent="0.35">
      <c r="A23" s="12" t="s">
        <v>25</v>
      </c>
      <c r="B23">
        <v>1</v>
      </c>
    </row>
    <row r="24" spans="1:2" x14ac:dyDescent="0.35">
      <c r="A24" s="12" t="s">
        <v>26</v>
      </c>
      <c r="B24">
        <v>1</v>
      </c>
    </row>
    <row r="25" spans="1:2" x14ac:dyDescent="0.35">
      <c r="A25" s="12" t="s">
        <v>27</v>
      </c>
      <c r="B25">
        <v>1</v>
      </c>
    </row>
    <row r="26" spans="1:2" x14ac:dyDescent="0.35">
      <c r="A26" s="12" t="s">
        <v>62</v>
      </c>
      <c r="B26">
        <v>1</v>
      </c>
    </row>
    <row r="27" spans="1:2" x14ac:dyDescent="0.35">
      <c r="A27" s="12" t="s">
        <v>28</v>
      </c>
      <c r="B27">
        <v>1</v>
      </c>
    </row>
    <row r="28" spans="1:2" x14ac:dyDescent="0.35">
      <c r="A28" s="12" t="s">
        <v>29</v>
      </c>
      <c r="B28">
        <v>1</v>
      </c>
    </row>
    <row r="29" spans="1:2" x14ac:dyDescent="0.35">
      <c r="A29" s="12" t="s">
        <v>30</v>
      </c>
      <c r="B29">
        <v>1</v>
      </c>
    </row>
    <row r="30" spans="1:2" x14ac:dyDescent="0.35">
      <c r="A30" s="12" t="s">
        <v>31</v>
      </c>
      <c r="B30">
        <v>1</v>
      </c>
    </row>
    <row r="31" spans="1:2" x14ac:dyDescent="0.35">
      <c r="A31" s="12" t="s">
        <v>32</v>
      </c>
      <c r="B31">
        <v>1</v>
      </c>
    </row>
    <row r="32" spans="1:2" x14ac:dyDescent="0.35">
      <c r="A32" s="12" t="s">
        <v>33</v>
      </c>
      <c r="B32">
        <v>1</v>
      </c>
    </row>
    <row r="33" spans="1:2" x14ac:dyDescent="0.35">
      <c r="A33" s="12" t="s">
        <v>34</v>
      </c>
      <c r="B33">
        <v>1</v>
      </c>
    </row>
    <row r="34" spans="1:2" x14ac:dyDescent="0.35">
      <c r="A34" s="12" t="s">
        <v>35</v>
      </c>
      <c r="B34">
        <v>1</v>
      </c>
    </row>
    <row r="35" spans="1:2" x14ac:dyDescent="0.35">
      <c r="A35" s="12" t="s">
        <v>36</v>
      </c>
      <c r="B35">
        <v>1</v>
      </c>
    </row>
    <row r="36" spans="1:2" x14ac:dyDescent="0.35">
      <c r="A36" s="12" t="s">
        <v>37</v>
      </c>
      <c r="B36">
        <v>1</v>
      </c>
    </row>
    <row r="37" spans="1:2" x14ac:dyDescent="0.35">
      <c r="A37" s="12" t="s">
        <v>38</v>
      </c>
      <c r="B37">
        <v>1</v>
      </c>
    </row>
    <row r="38" spans="1:2" x14ac:dyDescent="0.35">
      <c r="A38" s="12" t="s">
        <v>39</v>
      </c>
      <c r="B38">
        <v>1</v>
      </c>
    </row>
    <row r="39" spans="1:2" x14ac:dyDescent="0.35">
      <c r="A39" s="12" t="s">
        <v>40</v>
      </c>
      <c r="B39">
        <v>1</v>
      </c>
    </row>
    <row r="40" spans="1:2" x14ac:dyDescent="0.35">
      <c r="A40" s="12" t="s">
        <v>41</v>
      </c>
      <c r="B40">
        <v>1</v>
      </c>
    </row>
    <row r="41" spans="1:2" x14ac:dyDescent="0.35">
      <c r="A41" s="12" t="s">
        <v>6</v>
      </c>
      <c r="B41">
        <v>1</v>
      </c>
    </row>
    <row r="42" spans="1:2" x14ac:dyDescent="0.35">
      <c r="A42" s="12" t="s">
        <v>42</v>
      </c>
      <c r="B42">
        <v>1</v>
      </c>
    </row>
    <row r="43" spans="1:2" x14ac:dyDescent="0.35">
      <c r="A43" s="12" t="s">
        <v>43</v>
      </c>
      <c r="B43">
        <v>1</v>
      </c>
    </row>
    <row r="44" spans="1:2" x14ac:dyDescent="0.35">
      <c r="A44" s="12" t="s">
        <v>44</v>
      </c>
      <c r="B44">
        <v>1</v>
      </c>
    </row>
    <row r="45" spans="1:2" x14ac:dyDescent="0.35">
      <c r="A45" s="12" t="s">
        <v>45</v>
      </c>
      <c r="B45">
        <v>1</v>
      </c>
    </row>
    <row r="46" spans="1:2" x14ac:dyDescent="0.35">
      <c r="A46" s="12" t="s">
        <v>46</v>
      </c>
      <c r="B46">
        <v>1</v>
      </c>
    </row>
    <row r="47" spans="1:2" x14ac:dyDescent="0.35">
      <c r="A47" s="12" t="s">
        <v>47</v>
      </c>
      <c r="B47">
        <v>1</v>
      </c>
    </row>
    <row r="48" spans="1:2" x14ac:dyDescent="0.35">
      <c r="A48" s="12" t="s">
        <v>48</v>
      </c>
      <c r="B48">
        <v>1</v>
      </c>
    </row>
    <row r="49" spans="1:2" x14ac:dyDescent="0.35">
      <c r="A49" s="12" t="s">
        <v>49</v>
      </c>
      <c r="B49">
        <v>1</v>
      </c>
    </row>
    <row r="50" spans="1:2" x14ac:dyDescent="0.35">
      <c r="A50" s="12" t="s">
        <v>50</v>
      </c>
      <c r="B50">
        <v>1</v>
      </c>
    </row>
    <row r="51" spans="1:2" x14ac:dyDescent="0.35">
      <c r="A51" s="12" t="s">
        <v>51</v>
      </c>
      <c r="B51">
        <v>1</v>
      </c>
    </row>
    <row r="52" spans="1:2" x14ac:dyDescent="0.35">
      <c r="A52" s="12" t="s">
        <v>52</v>
      </c>
      <c r="B52">
        <v>1</v>
      </c>
    </row>
    <row r="53" spans="1:2" x14ac:dyDescent="0.35">
      <c r="A53" s="12" t="s">
        <v>53</v>
      </c>
      <c r="B53">
        <v>1</v>
      </c>
    </row>
    <row r="54" spans="1:2" x14ac:dyDescent="0.35">
      <c r="A54" s="12" t="s">
        <v>54</v>
      </c>
      <c r="B54">
        <v>1</v>
      </c>
    </row>
    <row r="55" spans="1:2" x14ac:dyDescent="0.35">
      <c r="A55" s="12" t="s">
        <v>55</v>
      </c>
      <c r="B55">
        <v>1</v>
      </c>
    </row>
    <row r="56" spans="1:2" x14ac:dyDescent="0.35">
      <c r="A56" s="12" t="s">
        <v>56</v>
      </c>
      <c r="B56">
        <v>2</v>
      </c>
    </row>
    <row r="57" spans="1:2" x14ac:dyDescent="0.35">
      <c r="A57" s="12" t="s">
        <v>57</v>
      </c>
      <c r="B57">
        <v>2</v>
      </c>
    </row>
    <row r="58" spans="1:2" x14ac:dyDescent="0.35">
      <c r="A58" s="12" t="s">
        <v>58</v>
      </c>
      <c r="B58">
        <v>1</v>
      </c>
    </row>
    <row r="59" spans="1:2" x14ac:dyDescent="0.35">
      <c r="A59" s="12" t="s">
        <v>59</v>
      </c>
      <c r="B59">
        <v>1</v>
      </c>
    </row>
    <row r="60" spans="1:2" x14ac:dyDescent="0.35">
      <c r="A60" s="12" t="s">
        <v>102</v>
      </c>
      <c r="B60">
        <v>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A16F-855B-4384-A5DF-3234EA252561}">
  <dimension ref="A1:E92"/>
  <sheetViews>
    <sheetView workbookViewId="0"/>
  </sheetViews>
  <sheetFormatPr defaultRowHeight="14.5" x14ac:dyDescent="0.35"/>
  <cols>
    <col min="1" max="1" width="16.54296875" bestFit="1" customWidth="1"/>
    <col min="2" max="2" width="8.08984375" bestFit="1" customWidth="1"/>
    <col min="3" max="3" width="25.1796875" bestFit="1" customWidth="1"/>
    <col min="4" max="4" width="25.7265625" bestFit="1" customWidth="1"/>
    <col min="5" max="5" width="11.26953125" bestFit="1" customWidth="1"/>
  </cols>
  <sheetData>
    <row r="1" spans="1:5" x14ac:dyDescent="0.35">
      <c r="A1" s="2" t="s">
        <v>76</v>
      </c>
      <c r="B1" s="2" t="s">
        <v>77</v>
      </c>
      <c r="C1" s="2" t="s">
        <v>78</v>
      </c>
      <c r="D1" s="2" t="s">
        <v>79</v>
      </c>
      <c r="E1" s="2" t="s">
        <v>80</v>
      </c>
    </row>
    <row r="2" spans="1:5" x14ac:dyDescent="0.35">
      <c r="A2" s="2" t="s">
        <v>6</v>
      </c>
      <c r="B2" s="2" t="s">
        <v>81</v>
      </c>
      <c r="C2" s="2" t="s">
        <v>6</v>
      </c>
      <c r="D2" s="2" t="s">
        <v>6</v>
      </c>
      <c r="E2" s="2">
        <v>2</v>
      </c>
    </row>
    <row r="3" spans="1:5" x14ac:dyDescent="0.35">
      <c r="A3" s="2"/>
      <c r="B3" s="2" t="s">
        <v>81</v>
      </c>
      <c r="C3" s="2" t="s">
        <v>82</v>
      </c>
      <c r="D3" s="2" t="s">
        <v>82</v>
      </c>
      <c r="E3" s="2">
        <v>28</v>
      </c>
    </row>
    <row r="4" spans="1:5" x14ac:dyDescent="0.35">
      <c r="A4" s="2"/>
      <c r="B4" s="2" t="s">
        <v>83</v>
      </c>
      <c r="C4" s="2" t="s">
        <v>84</v>
      </c>
      <c r="D4" s="2" t="s">
        <v>82</v>
      </c>
      <c r="E4" s="2">
        <v>1</v>
      </c>
    </row>
    <row r="5" spans="1:5" x14ac:dyDescent="0.35">
      <c r="A5" s="2"/>
      <c r="B5" s="2" t="s">
        <v>83</v>
      </c>
      <c r="C5" s="2" t="s">
        <v>82</v>
      </c>
      <c r="D5" s="2" t="s">
        <v>85</v>
      </c>
      <c r="E5" s="2">
        <v>1</v>
      </c>
    </row>
    <row r="6" spans="1:5" x14ac:dyDescent="0.35">
      <c r="A6" s="2"/>
      <c r="B6" s="2" t="s">
        <v>83</v>
      </c>
      <c r="C6" s="2" t="s">
        <v>85</v>
      </c>
      <c r="D6" s="2" t="s">
        <v>82</v>
      </c>
      <c r="E6" s="2">
        <v>1</v>
      </c>
    </row>
    <row r="7" spans="1:5" x14ac:dyDescent="0.35">
      <c r="A7" s="2"/>
      <c r="B7" s="2" t="s">
        <v>86</v>
      </c>
      <c r="C7" s="2" t="s">
        <v>87</v>
      </c>
      <c r="D7" s="2" t="s">
        <v>87</v>
      </c>
      <c r="E7" s="2">
        <v>3</v>
      </c>
    </row>
    <row r="8" spans="1:5" x14ac:dyDescent="0.35">
      <c r="A8" s="2"/>
      <c r="B8" s="2" t="s">
        <v>88</v>
      </c>
      <c r="C8" s="2" t="s">
        <v>6</v>
      </c>
      <c r="D8" s="2" t="s">
        <v>6</v>
      </c>
      <c r="E8" s="2">
        <v>5</v>
      </c>
    </row>
    <row r="9" spans="1:5" x14ac:dyDescent="0.35">
      <c r="A9" s="2" t="s">
        <v>7</v>
      </c>
      <c r="B9" s="2" t="s">
        <v>88</v>
      </c>
      <c r="C9" s="2" t="s">
        <v>82</v>
      </c>
      <c r="D9" s="2" t="s">
        <v>89</v>
      </c>
      <c r="E9" s="2">
        <v>2</v>
      </c>
    </row>
    <row r="10" spans="1:5" x14ac:dyDescent="0.35">
      <c r="A10" s="2" t="s">
        <v>7</v>
      </c>
      <c r="B10" s="2" t="s">
        <v>88</v>
      </c>
      <c r="C10" s="2" t="s">
        <v>85</v>
      </c>
      <c r="D10" s="2" t="s">
        <v>90</v>
      </c>
      <c r="E10" s="2">
        <v>2</v>
      </c>
    </row>
    <row r="11" spans="1:5" x14ac:dyDescent="0.35">
      <c r="A11" s="2" t="s">
        <v>7</v>
      </c>
      <c r="B11" s="2" t="s">
        <v>88</v>
      </c>
      <c r="C11" s="2" t="s">
        <v>85</v>
      </c>
      <c r="D11" s="2" t="s">
        <v>89</v>
      </c>
      <c r="E11" s="2">
        <v>2</v>
      </c>
    </row>
    <row r="12" spans="1:5" x14ac:dyDescent="0.35">
      <c r="A12" s="2" t="s">
        <v>8</v>
      </c>
      <c r="B12" s="2" t="s">
        <v>88</v>
      </c>
      <c r="C12" s="2" t="s">
        <v>6</v>
      </c>
      <c r="D12" s="2" t="s">
        <v>6</v>
      </c>
      <c r="E12" s="2">
        <v>1</v>
      </c>
    </row>
    <row r="13" spans="1:5" x14ac:dyDescent="0.35">
      <c r="A13" s="2" t="s">
        <v>8</v>
      </c>
      <c r="B13" s="2" t="s">
        <v>88</v>
      </c>
      <c r="C13" s="2" t="s">
        <v>82</v>
      </c>
      <c r="D13" s="2" t="s">
        <v>91</v>
      </c>
      <c r="E13" s="2">
        <v>1</v>
      </c>
    </row>
    <row r="14" spans="1:5" x14ac:dyDescent="0.35">
      <c r="A14" s="2" t="s">
        <v>8</v>
      </c>
      <c r="B14" s="2" t="s">
        <v>88</v>
      </c>
      <c r="C14" s="2" t="s">
        <v>85</v>
      </c>
      <c r="D14" s="2" t="s">
        <v>92</v>
      </c>
      <c r="E14" s="2">
        <v>1</v>
      </c>
    </row>
    <row r="15" spans="1:5" x14ac:dyDescent="0.35">
      <c r="A15" s="2" t="s">
        <v>9</v>
      </c>
      <c r="B15" s="2" t="s">
        <v>88</v>
      </c>
      <c r="C15" s="2" t="s">
        <v>84</v>
      </c>
      <c r="D15" s="2" t="s">
        <v>84</v>
      </c>
      <c r="E15" s="2">
        <v>2</v>
      </c>
    </row>
    <row r="16" spans="1:5" x14ac:dyDescent="0.35">
      <c r="A16" s="2" t="s">
        <v>10</v>
      </c>
      <c r="B16" s="2" t="s">
        <v>88</v>
      </c>
      <c r="C16" s="2" t="s">
        <v>90</v>
      </c>
      <c r="D16" s="2" t="s">
        <v>84</v>
      </c>
      <c r="E16" s="2">
        <v>5</v>
      </c>
    </row>
    <row r="17" spans="1:5" x14ac:dyDescent="0.35">
      <c r="A17" s="2" t="s">
        <v>11</v>
      </c>
      <c r="B17" s="2" t="s">
        <v>88</v>
      </c>
      <c r="C17" s="2" t="s">
        <v>87</v>
      </c>
      <c r="D17" s="2" t="s">
        <v>82</v>
      </c>
      <c r="E17" s="2">
        <v>2</v>
      </c>
    </row>
    <row r="18" spans="1:5" x14ac:dyDescent="0.35">
      <c r="A18" s="2" t="s">
        <v>12</v>
      </c>
      <c r="B18" s="2" t="s">
        <v>88</v>
      </c>
      <c r="C18" s="2" t="s">
        <v>87</v>
      </c>
      <c r="D18" s="2" t="s">
        <v>87</v>
      </c>
      <c r="E18" s="2">
        <v>2</v>
      </c>
    </row>
    <row r="19" spans="1:5" x14ac:dyDescent="0.35">
      <c r="A19" s="2" t="s">
        <v>13</v>
      </c>
      <c r="B19" s="2" t="s">
        <v>81</v>
      </c>
      <c r="C19" s="2" t="s">
        <v>82</v>
      </c>
      <c r="D19" s="2" t="s">
        <v>82</v>
      </c>
      <c r="E19" s="2">
        <v>2</v>
      </c>
    </row>
    <row r="20" spans="1:5" x14ac:dyDescent="0.35">
      <c r="A20" s="2" t="s">
        <v>14</v>
      </c>
      <c r="B20" s="2" t="s">
        <v>81</v>
      </c>
      <c r="C20" s="2" t="s">
        <v>82</v>
      </c>
      <c r="D20" s="2" t="s">
        <v>82</v>
      </c>
      <c r="E20" s="2">
        <v>4</v>
      </c>
    </row>
    <row r="21" spans="1:5" x14ac:dyDescent="0.35">
      <c r="A21" s="2" t="s">
        <v>15</v>
      </c>
      <c r="B21" s="2" t="s">
        <v>88</v>
      </c>
      <c r="C21" s="2" t="s">
        <v>87</v>
      </c>
      <c r="D21" s="2" t="s">
        <v>87</v>
      </c>
      <c r="E21" s="2">
        <v>5</v>
      </c>
    </row>
    <row r="22" spans="1:5" x14ac:dyDescent="0.35">
      <c r="A22" s="2" t="s">
        <v>16</v>
      </c>
      <c r="B22" s="2" t="s">
        <v>88</v>
      </c>
      <c r="C22" s="2" t="s">
        <v>90</v>
      </c>
      <c r="D22" s="2" t="s">
        <v>92</v>
      </c>
      <c r="E22" s="2">
        <v>2</v>
      </c>
    </row>
    <row r="23" spans="1:5" x14ac:dyDescent="0.35">
      <c r="A23" s="2" t="s">
        <v>16</v>
      </c>
      <c r="B23" s="2" t="s">
        <v>88</v>
      </c>
      <c r="C23" s="2" t="s">
        <v>85</v>
      </c>
      <c r="D23" s="2" t="s">
        <v>87</v>
      </c>
      <c r="E23" s="2">
        <v>2</v>
      </c>
    </row>
    <row r="24" spans="1:5" x14ac:dyDescent="0.35">
      <c r="A24" s="2" t="s">
        <v>17</v>
      </c>
      <c r="B24" s="2" t="s">
        <v>88</v>
      </c>
      <c r="C24" s="2" t="s">
        <v>92</v>
      </c>
      <c r="D24" s="2" t="s">
        <v>85</v>
      </c>
      <c r="E24" s="2">
        <v>29</v>
      </c>
    </row>
    <row r="25" spans="1:5" x14ac:dyDescent="0.35">
      <c r="A25" s="2" t="s">
        <v>18</v>
      </c>
      <c r="B25" s="2" t="s">
        <v>81</v>
      </c>
      <c r="C25" s="2" t="s">
        <v>84</v>
      </c>
      <c r="D25" s="2" t="s">
        <v>84</v>
      </c>
      <c r="E25" s="2">
        <v>1</v>
      </c>
    </row>
    <row r="26" spans="1:5" x14ac:dyDescent="0.35">
      <c r="A26" s="2" t="s">
        <v>18</v>
      </c>
      <c r="B26" s="2" t="s">
        <v>81</v>
      </c>
      <c r="C26" s="2" t="s">
        <v>84</v>
      </c>
      <c r="D26" s="2" t="s">
        <v>85</v>
      </c>
      <c r="E26" s="2">
        <v>1</v>
      </c>
    </row>
    <row r="27" spans="1:5" x14ac:dyDescent="0.35">
      <c r="A27" s="2" t="s">
        <v>18</v>
      </c>
      <c r="B27" s="2" t="s">
        <v>81</v>
      </c>
      <c r="C27" s="2" t="s">
        <v>82</v>
      </c>
      <c r="D27" s="2" t="s">
        <v>82</v>
      </c>
      <c r="E27" s="2">
        <v>1</v>
      </c>
    </row>
    <row r="28" spans="1:5" x14ac:dyDescent="0.35">
      <c r="A28" s="2" t="s">
        <v>18</v>
      </c>
      <c r="B28" s="2" t="s">
        <v>81</v>
      </c>
      <c r="C28" s="2" t="s">
        <v>85</v>
      </c>
      <c r="D28" s="2" t="s">
        <v>82</v>
      </c>
      <c r="E28" s="2">
        <v>1</v>
      </c>
    </row>
    <row r="29" spans="1:5" x14ac:dyDescent="0.35">
      <c r="A29" s="2" t="s">
        <v>18</v>
      </c>
      <c r="B29" s="2" t="s">
        <v>86</v>
      </c>
      <c r="C29" s="2" t="s">
        <v>6</v>
      </c>
      <c r="D29" s="2" t="s">
        <v>93</v>
      </c>
      <c r="E29" s="2">
        <v>1</v>
      </c>
    </row>
    <row r="30" spans="1:5" x14ac:dyDescent="0.35">
      <c r="A30" s="2" t="s">
        <v>18</v>
      </c>
      <c r="B30" s="2" t="s">
        <v>86</v>
      </c>
      <c r="C30" s="2" t="s">
        <v>91</v>
      </c>
      <c r="D30" s="2" t="s">
        <v>87</v>
      </c>
      <c r="E30" s="2">
        <v>1</v>
      </c>
    </row>
    <row r="31" spans="1:5" x14ac:dyDescent="0.35">
      <c r="A31" s="2" t="s">
        <v>18</v>
      </c>
      <c r="B31" s="2" t="s">
        <v>86</v>
      </c>
      <c r="C31" s="2" t="s">
        <v>93</v>
      </c>
      <c r="D31" s="2" t="s">
        <v>93</v>
      </c>
      <c r="E31" s="2">
        <v>1</v>
      </c>
    </row>
    <row r="32" spans="1:5" x14ac:dyDescent="0.35">
      <c r="A32" s="2" t="s">
        <v>18</v>
      </c>
      <c r="B32" s="2" t="s">
        <v>88</v>
      </c>
      <c r="C32" s="2" t="s">
        <v>93</v>
      </c>
      <c r="D32" s="2" t="s">
        <v>93</v>
      </c>
      <c r="E32" s="2">
        <v>13</v>
      </c>
    </row>
    <row r="33" spans="1:5" x14ac:dyDescent="0.35">
      <c r="A33" s="2" t="s">
        <v>19</v>
      </c>
      <c r="B33" s="2" t="s">
        <v>86</v>
      </c>
      <c r="C33" s="2" t="s">
        <v>87</v>
      </c>
      <c r="D33" s="2" t="s">
        <v>87</v>
      </c>
      <c r="E33" s="2">
        <v>1</v>
      </c>
    </row>
    <row r="34" spans="1:5" x14ac:dyDescent="0.35">
      <c r="A34" s="2" t="s">
        <v>20</v>
      </c>
      <c r="B34" s="2" t="s">
        <v>88</v>
      </c>
      <c r="C34" s="2" t="s">
        <v>92</v>
      </c>
      <c r="D34" s="2" t="s">
        <v>91</v>
      </c>
      <c r="E34" s="2">
        <v>1</v>
      </c>
    </row>
    <row r="35" spans="1:5" x14ac:dyDescent="0.35">
      <c r="A35" s="2" t="s">
        <v>20</v>
      </c>
      <c r="B35" s="2" t="s">
        <v>88</v>
      </c>
      <c r="C35" s="2" t="s">
        <v>92</v>
      </c>
      <c r="D35" s="2" t="s">
        <v>94</v>
      </c>
      <c r="E35" s="2">
        <v>1</v>
      </c>
    </row>
    <row r="36" spans="1:5" x14ac:dyDescent="0.35">
      <c r="A36" s="2" t="s">
        <v>21</v>
      </c>
      <c r="B36" s="2" t="s">
        <v>88</v>
      </c>
      <c r="C36" s="2" t="s">
        <v>93</v>
      </c>
      <c r="D36" s="2" t="s">
        <v>92</v>
      </c>
      <c r="E36" s="2">
        <v>2</v>
      </c>
    </row>
    <row r="37" spans="1:5" x14ac:dyDescent="0.35">
      <c r="A37" s="2" t="s">
        <v>22</v>
      </c>
      <c r="B37" s="2" t="s">
        <v>88</v>
      </c>
      <c r="C37" s="2" t="s">
        <v>91</v>
      </c>
      <c r="D37" s="2" t="s">
        <v>90</v>
      </c>
      <c r="E37" s="2">
        <v>7</v>
      </c>
    </row>
    <row r="38" spans="1:5" x14ac:dyDescent="0.35">
      <c r="A38" s="2" t="s">
        <v>23</v>
      </c>
      <c r="B38" s="2" t="s">
        <v>88</v>
      </c>
      <c r="C38" s="2" t="s">
        <v>91</v>
      </c>
      <c r="D38" s="2" t="s">
        <v>92</v>
      </c>
      <c r="E38" s="2">
        <v>1</v>
      </c>
    </row>
    <row r="39" spans="1:5" x14ac:dyDescent="0.35">
      <c r="A39" s="2" t="s">
        <v>24</v>
      </c>
      <c r="B39" s="2" t="s">
        <v>88</v>
      </c>
      <c r="C39" s="2" t="s">
        <v>91</v>
      </c>
      <c r="D39" s="2" t="s">
        <v>90</v>
      </c>
      <c r="E39" s="2">
        <v>59</v>
      </c>
    </row>
    <row r="40" spans="1:5" x14ac:dyDescent="0.35">
      <c r="A40" s="2" t="s">
        <v>25</v>
      </c>
      <c r="B40" s="2" t="s">
        <v>88</v>
      </c>
      <c r="C40" s="2" t="s">
        <v>91</v>
      </c>
      <c r="D40" s="2" t="s">
        <v>89</v>
      </c>
      <c r="E40" s="2">
        <v>1</v>
      </c>
    </row>
    <row r="41" spans="1:5" x14ac:dyDescent="0.35">
      <c r="A41" s="2" t="s">
        <v>26</v>
      </c>
      <c r="B41" s="2" t="s">
        <v>81</v>
      </c>
      <c r="C41" s="2" t="s">
        <v>85</v>
      </c>
      <c r="D41" s="2" t="s">
        <v>82</v>
      </c>
      <c r="E41" s="2">
        <v>21</v>
      </c>
    </row>
    <row r="42" spans="1:5" x14ac:dyDescent="0.35">
      <c r="A42" s="2" t="s">
        <v>27</v>
      </c>
      <c r="B42" s="2" t="s">
        <v>81</v>
      </c>
      <c r="C42" s="2" t="s">
        <v>84</v>
      </c>
      <c r="D42" s="2" t="s">
        <v>82</v>
      </c>
      <c r="E42" s="2">
        <v>1</v>
      </c>
    </row>
    <row r="43" spans="1:5" x14ac:dyDescent="0.35">
      <c r="A43" s="2" t="s">
        <v>27</v>
      </c>
      <c r="B43" s="2" t="s">
        <v>81</v>
      </c>
      <c r="C43" s="2" t="s">
        <v>82</v>
      </c>
      <c r="D43" s="2" t="s">
        <v>82</v>
      </c>
      <c r="E43" s="2">
        <v>1</v>
      </c>
    </row>
    <row r="44" spans="1:5" x14ac:dyDescent="0.35">
      <c r="A44" s="2" t="s">
        <v>27</v>
      </c>
      <c r="B44" s="2" t="s">
        <v>81</v>
      </c>
      <c r="C44" s="2" t="s">
        <v>85</v>
      </c>
      <c r="D44" s="2" t="s">
        <v>6</v>
      </c>
      <c r="E44" s="2">
        <v>1</v>
      </c>
    </row>
    <row r="45" spans="1:5" x14ac:dyDescent="0.35">
      <c r="A45" s="2" t="s">
        <v>27</v>
      </c>
      <c r="B45" s="2" t="s">
        <v>81</v>
      </c>
      <c r="C45" s="2" t="s">
        <v>85</v>
      </c>
      <c r="D45" s="2" t="s">
        <v>82</v>
      </c>
      <c r="E45" s="2">
        <v>1</v>
      </c>
    </row>
    <row r="46" spans="1:5" x14ac:dyDescent="0.35">
      <c r="A46" s="2" t="s">
        <v>62</v>
      </c>
      <c r="B46" s="2" t="s">
        <v>88</v>
      </c>
      <c r="C46" s="2" t="s">
        <v>87</v>
      </c>
      <c r="D46" s="2" t="s">
        <v>89</v>
      </c>
      <c r="E46" s="2">
        <v>26</v>
      </c>
    </row>
    <row r="47" spans="1:5" x14ac:dyDescent="0.35">
      <c r="A47" s="2" t="s">
        <v>28</v>
      </c>
      <c r="B47" s="2" t="s">
        <v>88</v>
      </c>
      <c r="C47" s="2" t="s">
        <v>90</v>
      </c>
      <c r="D47" s="2" t="s">
        <v>91</v>
      </c>
      <c r="E47" s="2">
        <v>43</v>
      </c>
    </row>
    <row r="48" spans="1:5" x14ac:dyDescent="0.35">
      <c r="A48" s="2" t="s">
        <v>29</v>
      </c>
      <c r="B48" s="2" t="s">
        <v>88</v>
      </c>
      <c r="C48" s="2" t="s">
        <v>90</v>
      </c>
      <c r="D48" s="2" t="s">
        <v>93</v>
      </c>
      <c r="E48" s="2">
        <v>2</v>
      </c>
    </row>
    <row r="49" spans="1:5" x14ac:dyDescent="0.35">
      <c r="A49" s="2" t="s">
        <v>29</v>
      </c>
      <c r="B49" s="2" t="s">
        <v>88</v>
      </c>
      <c r="C49" s="2" t="s">
        <v>89</v>
      </c>
      <c r="D49" s="2" t="s">
        <v>93</v>
      </c>
      <c r="E49" s="2">
        <v>2</v>
      </c>
    </row>
    <row r="50" spans="1:5" x14ac:dyDescent="0.35">
      <c r="A50" s="2" t="s">
        <v>30</v>
      </c>
      <c r="B50" s="2" t="s">
        <v>88</v>
      </c>
      <c r="C50" s="2" t="s">
        <v>90</v>
      </c>
      <c r="D50" s="2" t="s">
        <v>87</v>
      </c>
      <c r="E50" s="2">
        <v>20</v>
      </c>
    </row>
    <row r="51" spans="1:5" x14ac:dyDescent="0.35">
      <c r="A51" s="2" t="s">
        <v>31</v>
      </c>
      <c r="B51" s="2" t="s">
        <v>88</v>
      </c>
      <c r="C51" s="2" t="s">
        <v>85</v>
      </c>
      <c r="D51" s="2" t="s">
        <v>91</v>
      </c>
      <c r="E51" s="2">
        <v>28</v>
      </c>
    </row>
    <row r="52" spans="1:5" x14ac:dyDescent="0.35">
      <c r="A52" s="2" t="s">
        <v>32</v>
      </c>
      <c r="B52" s="2" t="s">
        <v>88</v>
      </c>
      <c r="C52" s="2" t="s">
        <v>82</v>
      </c>
      <c r="D52" s="2" t="s">
        <v>87</v>
      </c>
      <c r="E52" s="2">
        <v>48</v>
      </c>
    </row>
    <row r="53" spans="1:5" x14ac:dyDescent="0.35">
      <c r="A53" s="2" t="s">
        <v>33</v>
      </c>
      <c r="B53" s="2" t="s">
        <v>86</v>
      </c>
      <c r="C53" s="2" t="s">
        <v>87</v>
      </c>
      <c r="D53" s="2" t="s">
        <v>87</v>
      </c>
      <c r="E53" s="2">
        <v>400</v>
      </c>
    </row>
    <row r="54" spans="1:5" x14ac:dyDescent="0.35">
      <c r="A54" s="2" t="s">
        <v>34</v>
      </c>
      <c r="B54" s="2" t="s">
        <v>81</v>
      </c>
      <c r="C54" s="2" t="s">
        <v>82</v>
      </c>
      <c r="D54" s="2" t="s">
        <v>85</v>
      </c>
      <c r="E54" s="2">
        <v>45</v>
      </c>
    </row>
    <row r="55" spans="1:5" x14ac:dyDescent="0.35">
      <c r="A55" s="2" t="s">
        <v>35</v>
      </c>
      <c r="B55" s="2" t="s">
        <v>81</v>
      </c>
      <c r="C55" s="2" t="s">
        <v>84</v>
      </c>
      <c r="D55" s="2" t="s">
        <v>82</v>
      </c>
      <c r="E55" s="2">
        <v>34</v>
      </c>
    </row>
    <row r="56" spans="1:5" x14ac:dyDescent="0.35">
      <c r="A56" s="2" t="s">
        <v>36</v>
      </c>
      <c r="B56" s="2" t="s">
        <v>88</v>
      </c>
      <c r="C56" s="2" t="s">
        <v>95</v>
      </c>
      <c r="D56" s="2" t="s">
        <v>84</v>
      </c>
      <c r="E56" s="2">
        <v>1</v>
      </c>
    </row>
    <row r="57" spans="1:5" x14ac:dyDescent="0.35">
      <c r="A57" s="2" t="s">
        <v>36</v>
      </c>
      <c r="B57" s="2" t="s">
        <v>88</v>
      </c>
      <c r="C57" s="2" t="s">
        <v>91</v>
      </c>
      <c r="D57" s="2" t="s">
        <v>90</v>
      </c>
      <c r="E57" s="2">
        <v>1</v>
      </c>
    </row>
    <row r="58" spans="1:5" x14ac:dyDescent="0.35">
      <c r="A58" s="2" t="s">
        <v>36</v>
      </c>
      <c r="B58" s="2" t="s">
        <v>88</v>
      </c>
      <c r="C58" s="2" t="s">
        <v>91</v>
      </c>
      <c r="D58" s="2" t="s">
        <v>93</v>
      </c>
      <c r="E58" s="2">
        <v>1</v>
      </c>
    </row>
    <row r="59" spans="1:5" x14ac:dyDescent="0.35">
      <c r="A59" s="2" t="s">
        <v>36</v>
      </c>
      <c r="B59" s="2" t="s">
        <v>88</v>
      </c>
      <c r="C59" s="2" t="s">
        <v>90</v>
      </c>
      <c r="D59" s="2" t="s">
        <v>91</v>
      </c>
      <c r="E59" s="2">
        <v>1</v>
      </c>
    </row>
    <row r="60" spans="1:5" x14ac:dyDescent="0.35">
      <c r="A60" s="2" t="s">
        <v>36</v>
      </c>
      <c r="B60" s="2" t="s">
        <v>88</v>
      </c>
      <c r="C60" s="2" t="s">
        <v>90</v>
      </c>
      <c r="D60" s="2" t="s">
        <v>90</v>
      </c>
      <c r="E60" s="2">
        <v>1</v>
      </c>
    </row>
    <row r="61" spans="1:5" x14ac:dyDescent="0.35">
      <c r="A61" s="2" t="s">
        <v>36</v>
      </c>
      <c r="B61" s="2" t="s">
        <v>88</v>
      </c>
      <c r="C61" s="2" t="s">
        <v>93</v>
      </c>
      <c r="D61" s="2" t="s">
        <v>90</v>
      </c>
      <c r="E61" s="2">
        <v>1</v>
      </c>
    </row>
    <row r="62" spans="1:5" x14ac:dyDescent="0.35">
      <c r="A62" s="2" t="s">
        <v>36</v>
      </c>
      <c r="B62" s="2" t="s">
        <v>88</v>
      </c>
      <c r="C62" s="2" t="s">
        <v>89</v>
      </c>
      <c r="D62" s="2" t="s">
        <v>90</v>
      </c>
      <c r="E62" s="2">
        <v>1</v>
      </c>
    </row>
    <row r="63" spans="1:5" x14ac:dyDescent="0.35">
      <c r="A63" s="2" t="s">
        <v>36</v>
      </c>
      <c r="B63" s="2" t="s">
        <v>88</v>
      </c>
      <c r="C63" s="2" t="s">
        <v>89</v>
      </c>
      <c r="D63" s="2" t="s">
        <v>89</v>
      </c>
      <c r="E63" s="2">
        <v>1</v>
      </c>
    </row>
    <row r="64" spans="1:5" x14ac:dyDescent="0.35">
      <c r="A64" s="2" t="s">
        <v>36</v>
      </c>
      <c r="B64" s="2" t="s">
        <v>88</v>
      </c>
      <c r="C64" s="2" t="s">
        <v>87</v>
      </c>
      <c r="D64" s="2" t="s">
        <v>82</v>
      </c>
      <c r="E64" s="2">
        <v>1</v>
      </c>
    </row>
    <row r="65" spans="1:5" x14ac:dyDescent="0.35">
      <c r="A65" s="2" t="s">
        <v>36</v>
      </c>
      <c r="B65" s="2" t="s">
        <v>88</v>
      </c>
      <c r="C65" s="2" t="s">
        <v>87</v>
      </c>
      <c r="D65" s="2" t="s">
        <v>90</v>
      </c>
      <c r="E65" s="2">
        <v>1</v>
      </c>
    </row>
    <row r="66" spans="1:5" x14ac:dyDescent="0.35">
      <c r="A66" s="2" t="s">
        <v>37</v>
      </c>
      <c r="B66" s="2" t="s">
        <v>88</v>
      </c>
      <c r="C66" s="2" t="s">
        <v>85</v>
      </c>
      <c r="D66" s="2" t="s">
        <v>92</v>
      </c>
      <c r="E66" s="2">
        <v>3</v>
      </c>
    </row>
    <row r="67" spans="1:5" x14ac:dyDescent="0.35">
      <c r="A67" s="2" t="s">
        <v>38</v>
      </c>
      <c r="B67" s="2" t="s">
        <v>88</v>
      </c>
      <c r="C67" s="2" t="s">
        <v>90</v>
      </c>
      <c r="D67" s="2" t="s">
        <v>90</v>
      </c>
      <c r="E67" s="2">
        <v>13</v>
      </c>
    </row>
    <row r="68" spans="1:5" x14ac:dyDescent="0.35">
      <c r="A68" s="2" t="s">
        <v>39</v>
      </c>
      <c r="B68" s="2" t="s">
        <v>88</v>
      </c>
      <c r="C68" s="2" t="s">
        <v>92</v>
      </c>
      <c r="D68" s="2" t="s">
        <v>87</v>
      </c>
      <c r="E68" s="2">
        <v>51</v>
      </c>
    </row>
    <row r="69" spans="1:5" x14ac:dyDescent="0.35">
      <c r="A69" s="2" t="s">
        <v>40</v>
      </c>
      <c r="B69" s="2" t="s">
        <v>88</v>
      </c>
      <c r="C69" s="2" t="s">
        <v>87</v>
      </c>
      <c r="D69" s="2" t="s">
        <v>92</v>
      </c>
      <c r="E69" s="2">
        <v>54</v>
      </c>
    </row>
    <row r="70" spans="1:5" x14ac:dyDescent="0.35">
      <c r="A70" s="2" t="s">
        <v>41</v>
      </c>
      <c r="B70" s="2" t="s">
        <v>88</v>
      </c>
      <c r="C70" s="2" t="s">
        <v>6</v>
      </c>
      <c r="D70" s="2" t="s">
        <v>6</v>
      </c>
      <c r="E70" s="2">
        <v>1</v>
      </c>
    </row>
    <row r="71" spans="1:5" x14ac:dyDescent="0.35">
      <c r="A71" s="2" t="s">
        <v>41</v>
      </c>
      <c r="B71" s="2" t="s">
        <v>88</v>
      </c>
      <c r="C71" s="2" t="s">
        <v>92</v>
      </c>
      <c r="D71" s="2" t="s">
        <v>96</v>
      </c>
      <c r="E71" s="2">
        <v>1</v>
      </c>
    </row>
    <row r="72" spans="1:5" x14ac:dyDescent="0.35">
      <c r="A72" s="2" t="s">
        <v>42</v>
      </c>
      <c r="B72" s="2" t="s">
        <v>88</v>
      </c>
      <c r="C72" s="2" t="s">
        <v>91</v>
      </c>
      <c r="D72" s="2" t="s">
        <v>85</v>
      </c>
      <c r="E72" s="2">
        <v>28</v>
      </c>
    </row>
    <row r="73" spans="1:5" x14ac:dyDescent="0.35">
      <c r="A73" s="2" t="s">
        <v>43</v>
      </c>
      <c r="B73" s="2" t="s">
        <v>88</v>
      </c>
      <c r="C73" s="2" t="s">
        <v>85</v>
      </c>
      <c r="D73" s="2" t="s">
        <v>92</v>
      </c>
      <c r="E73" s="2">
        <v>10</v>
      </c>
    </row>
    <row r="74" spans="1:5" x14ac:dyDescent="0.35">
      <c r="A74" s="2" t="s">
        <v>44</v>
      </c>
      <c r="B74" s="2" t="s">
        <v>83</v>
      </c>
      <c r="C74" s="2" t="s">
        <v>82</v>
      </c>
      <c r="D74" s="2" t="s">
        <v>82</v>
      </c>
      <c r="E74" s="2">
        <v>6</v>
      </c>
    </row>
    <row r="75" spans="1:5" x14ac:dyDescent="0.35">
      <c r="A75" s="2" t="s">
        <v>45</v>
      </c>
      <c r="B75" s="2" t="s">
        <v>81</v>
      </c>
      <c r="C75" s="2" t="s">
        <v>82</v>
      </c>
      <c r="D75" s="2" t="s">
        <v>82</v>
      </c>
      <c r="E75" s="2">
        <v>18</v>
      </c>
    </row>
    <row r="76" spans="1:5" x14ac:dyDescent="0.35">
      <c r="A76" s="2" t="s">
        <v>46</v>
      </c>
      <c r="B76" s="2" t="s">
        <v>81</v>
      </c>
      <c r="C76" s="2" t="s">
        <v>82</v>
      </c>
      <c r="D76" s="2" t="s">
        <v>85</v>
      </c>
      <c r="E76" s="2">
        <v>4</v>
      </c>
    </row>
    <row r="77" spans="1:5" x14ac:dyDescent="0.35">
      <c r="A77" s="2" t="s">
        <v>47</v>
      </c>
      <c r="B77" s="2" t="s">
        <v>81</v>
      </c>
      <c r="C77" s="2" t="s">
        <v>82</v>
      </c>
      <c r="D77" s="2" t="s">
        <v>82</v>
      </c>
      <c r="E77" s="2">
        <v>1</v>
      </c>
    </row>
    <row r="78" spans="1:5" x14ac:dyDescent="0.35">
      <c r="A78" s="2" t="s">
        <v>48</v>
      </c>
      <c r="B78" s="2" t="s">
        <v>83</v>
      </c>
      <c r="C78" s="2" t="s">
        <v>85</v>
      </c>
      <c r="D78" s="2" t="s">
        <v>85</v>
      </c>
      <c r="E78" s="2">
        <v>65</v>
      </c>
    </row>
    <row r="79" spans="1:5" x14ac:dyDescent="0.35">
      <c r="A79" s="2" t="s">
        <v>49</v>
      </c>
      <c r="B79" s="2" t="s">
        <v>88</v>
      </c>
      <c r="C79" s="2" t="s">
        <v>87</v>
      </c>
      <c r="D79" s="2" t="s">
        <v>91</v>
      </c>
      <c r="E79" s="2">
        <v>55</v>
      </c>
    </row>
    <row r="80" spans="1:5" x14ac:dyDescent="0.35">
      <c r="A80" s="2" t="s">
        <v>50</v>
      </c>
      <c r="B80" s="2" t="s">
        <v>88</v>
      </c>
      <c r="C80" s="2" t="s">
        <v>91</v>
      </c>
      <c r="D80" s="2" t="s">
        <v>91</v>
      </c>
      <c r="E80" s="2">
        <v>4</v>
      </c>
    </row>
    <row r="81" spans="1:5" x14ac:dyDescent="0.35">
      <c r="A81" s="2" t="s">
        <v>51</v>
      </c>
      <c r="B81" s="2" t="s">
        <v>88</v>
      </c>
      <c r="C81" s="2" t="s">
        <v>91</v>
      </c>
      <c r="D81" s="2" t="s">
        <v>87</v>
      </c>
      <c r="E81" s="2">
        <v>72</v>
      </c>
    </row>
    <row r="82" spans="1:5" x14ac:dyDescent="0.35">
      <c r="A82" s="2" t="s">
        <v>52</v>
      </c>
      <c r="B82" s="2" t="s">
        <v>81</v>
      </c>
      <c r="C82" s="2" t="s">
        <v>82</v>
      </c>
      <c r="D82" s="2" t="s">
        <v>82</v>
      </c>
      <c r="E82" s="2">
        <v>1</v>
      </c>
    </row>
    <row r="83" spans="1:5" x14ac:dyDescent="0.35">
      <c r="A83" s="2" t="s">
        <v>53</v>
      </c>
      <c r="B83" s="2" t="s">
        <v>88</v>
      </c>
      <c r="C83" s="2" t="s">
        <v>87</v>
      </c>
      <c r="D83" s="2" t="s">
        <v>82</v>
      </c>
      <c r="E83" s="2">
        <v>52</v>
      </c>
    </row>
    <row r="84" spans="1:5" x14ac:dyDescent="0.35">
      <c r="A84" s="2" t="s">
        <v>54</v>
      </c>
      <c r="B84" s="2" t="s">
        <v>86</v>
      </c>
      <c r="C84" s="2" t="s">
        <v>87</v>
      </c>
      <c r="D84" s="2" t="s">
        <v>87</v>
      </c>
      <c r="E84" s="2">
        <v>13</v>
      </c>
    </row>
    <row r="85" spans="1:5" x14ac:dyDescent="0.35">
      <c r="A85" s="2" t="s">
        <v>55</v>
      </c>
      <c r="B85" s="2" t="s">
        <v>86</v>
      </c>
      <c r="C85" s="2" t="s">
        <v>87</v>
      </c>
      <c r="D85" s="2" t="s">
        <v>87</v>
      </c>
      <c r="E85" s="2">
        <v>12</v>
      </c>
    </row>
    <row r="86" spans="1:5" x14ac:dyDescent="0.35">
      <c r="A86" s="10" t="s">
        <v>56</v>
      </c>
      <c r="B86" s="10" t="s">
        <v>86</v>
      </c>
      <c r="C86" s="10" t="s">
        <v>87</v>
      </c>
      <c r="D86" s="10" t="s">
        <v>93</v>
      </c>
      <c r="E86" s="10">
        <v>4</v>
      </c>
    </row>
    <row r="87" spans="1:5" x14ac:dyDescent="0.35">
      <c r="A87" s="10" t="s">
        <v>56</v>
      </c>
      <c r="B87" s="10" t="s">
        <v>88</v>
      </c>
      <c r="C87" s="10" t="s">
        <v>87</v>
      </c>
      <c r="D87" s="10" t="s">
        <v>93</v>
      </c>
      <c r="E87" s="10">
        <v>35</v>
      </c>
    </row>
    <row r="88" spans="1:5" x14ac:dyDescent="0.35">
      <c r="A88" s="10" t="s">
        <v>57</v>
      </c>
      <c r="B88" s="10" t="s">
        <v>86</v>
      </c>
      <c r="C88" s="10" t="s">
        <v>93</v>
      </c>
      <c r="D88" s="10" t="s">
        <v>87</v>
      </c>
      <c r="E88" s="10">
        <v>4</v>
      </c>
    </row>
    <row r="89" spans="1:5" x14ac:dyDescent="0.35">
      <c r="A89" s="10" t="s">
        <v>57</v>
      </c>
      <c r="B89" s="10" t="s">
        <v>88</v>
      </c>
      <c r="C89" s="10" t="s">
        <v>93</v>
      </c>
      <c r="D89" s="10" t="s">
        <v>87</v>
      </c>
      <c r="E89" s="10">
        <v>23</v>
      </c>
    </row>
    <row r="90" spans="1:5" x14ac:dyDescent="0.35">
      <c r="A90" s="2" t="s">
        <v>58</v>
      </c>
      <c r="B90" s="2" t="s">
        <v>88</v>
      </c>
      <c r="C90" s="2" t="s">
        <v>87</v>
      </c>
      <c r="D90" s="2" t="s">
        <v>87</v>
      </c>
      <c r="E90" s="2">
        <v>31</v>
      </c>
    </row>
    <row r="91" spans="1:5" x14ac:dyDescent="0.35">
      <c r="A91" s="2" t="s">
        <v>59</v>
      </c>
      <c r="B91" s="2" t="s">
        <v>88</v>
      </c>
      <c r="C91" s="2" t="s">
        <v>97</v>
      </c>
      <c r="D91" s="2" t="s">
        <v>87</v>
      </c>
      <c r="E91" s="2">
        <v>1</v>
      </c>
    </row>
    <row r="92" spans="1:5" x14ac:dyDescent="0.35">
      <c r="A92" s="2" t="s">
        <v>59</v>
      </c>
      <c r="B92" s="2" t="s">
        <v>88</v>
      </c>
      <c r="C92" s="2" t="s">
        <v>87</v>
      </c>
      <c r="D92" s="2" t="s">
        <v>87</v>
      </c>
      <c r="E92" s="2">
        <v>1</v>
      </c>
    </row>
  </sheetData>
  <autoFilter ref="A1:E92" xr:uid="{D53BA16F-855B-4384-A5DF-3234EA25256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D9621-5B8F-4B34-929E-38FEB97B0B76}">
  <dimension ref="A1:H4"/>
  <sheetViews>
    <sheetView showGridLines="0" workbookViewId="0"/>
  </sheetViews>
  <sheetFormatPr defaultRowHeight="14.5" x14ac:dyDescent="0.35"/>
  <cols>
    <col min="1" max="1" width="18.36328125" bestFit="1" customWidth="1"/>
    <col min="2" max="2" width="6.54296875" bestFit="1" customWidth="1"/>
    <col min="3" max="3" width="13.26953125" bestFit="1" customWidth="1"/>
    <col min="4" max="4" width="15.453125" bestFit="1" customWidth="1"/>
    <col min="5" max="5" width="16.08984375" bestFit="1" customWidth="1"/>
    <col min="6" max="6" width="15.6328125" bestFit="1" customWidth="1"/>
    <col min="7" max="7" width="15.90625" bestFit="1" customWidth="1"/>
    <col min="8" max="8" width="20.26953125" bestFit="1" customWidth="1"/>
  </cols>
  <sheetData>
    <row r="1" spans="1:8" x14ac:dyDescent="0.35">
      <c r="A1" s="8" t="s">
        <v>0</v>
      </c>
      <c r="B1" s="8" t="s">
        <v>77</v>
      </c>
      <c r="C1" s="8" t="s">
        <v>98</v>
      </c>
      <c r="D1" s="8" t="s">
        <v>2</v>
      </c>
      <c r="E1" s="8" t="s">
        <v>5</v>
      </c>
      <c r="F1" s="8" t="s">
        <v>3</v>
      </c>
      <c r="G1" s="8" t="s">
        <v>4</v>
      </c>
      <c r="H1" s="8" t="s">
        <v>1</v>
      </c>
    </row>
    <row r="2" spans="1:8" x14ac:dyDescent="0.35">
      <c r="A2" s="2" t="s">
        <v>32</v>
      </c>
      <c r="B2" s="2" t="s">
        <v>88</v>
      </c>
      <c r="C2" s="2" t="s">
        <v>99</v>
      </c>
      <c r="D2" s="2">
        <v>85.216216216216196</v>
      </c>
      <c r="E2" s="2">
        <v>84</v>
      </c>
      <c r="F2" s="2">
        <v>31</v>
      </c>
      <c r="G2" s="2">
        <v>136</v>
      </c>
      <c r="H2" s="2">
        <v>37</v>
      </c>
    </row>
    <row r="3" spans="1:8" x14ac:dyDescent="0.35">
      <c r="A3" s="2" t="s">
        <v>32</v>
      </c>
      <c r="B3" s="2" t="s">
        <v>88</v>
      </c>
      <c r="C3" s="2" t="s">
        <v>63</v>
      </c>
      <c r="D3" s="2">
        <v>87.047619047619094</v>
      </c>
      <c r="E3" s="2">
        <v>84</v>
      </c>
      <c r="F3" s="2">
        <v>52</v>
      </c>
      <c r="G3" s="2">
        <v>110</v>
      </c>
      <c r="H3" s="2">
        <v>21</v>
      </c>
    </row>
    <row r="4" spans="1:8" x14ac:dyDescent="0.35">
      <c r="A4" s="2" t="s">
        <v>32</v>
      </c>
      <c r="B4" s="2" t="s">
        <v>88</v>
      </c>
      <c r="C4" s="2" t="s">
        <v>64</v>
      </c>
      <c r="D4" s="2">
        <v>79.571428571428598</v>
      </c>
      <c r="E4" s="2">
        <v>84</v>
      </c>
      <c r="F4" s="2">
        <v>54</v>
      </c>
      <c r="G4" s="2">
        <v>95</v>
      </c>
      <c r="H4" s="2">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66C02-C21F-4207-88CE-BF3E633A98BE}">
  <dimension ref="A1:K164"/>
  <sheetViews>
    <sheetView workbookViewId="0">
      <selection activeCell="B2" sqref="B2:K2"/>
    </sheetView>
  </sheetViews>
  <sheetFormatPr defaultRowHeight="14.5" x14ac:dyDescent="0.35"/>
  <cols>
    <col min="1" max="1" width="24" bestFit="1" customWidth="1"/>
    <col min="2" max="2" width="10.81640625" bestFit="1" customWidth="1"/>
    <col min="4" max="4" width="13.6328125" bestFit="1" customWidth="1"/>
    <col min="5" max="5" width="22.6328125" bestFit="1" customWidth="1"/>
  </cols>
  <sheetData>
    <row r="1" spans="1:11" x14ac:dyDescent="0.35">
      <c r="A1" s="91" t="s">
        <v>138</v>
      </c>
      <c r="B1" s="91" t="s">
        <v>548</v>
      </c>
      <c r="C1" s="91" t="s">
        <v>549</v>
      </c>
      <c r="D1" s="91" t="s">
        <v>550</v>
      </c>
      <c r="E1" s="91" t="s">
        <v>137</v>
      </c>
      <c r="F1" s="91" t="s">
        <v>551</v>
      </c>
      <c r="G1" s="91" t="s">
        <v>552</v>
      </c>
      <c r="H1" s="91" t="s">
        <v>553</v>
      </c>
      <c r="I1" s="91" t="s">
        <v>554</v>
      </c>
      <c r="J1" s="91" t="s">
        <v>555</v>
      </c>
      <c r="K1" s="91" t="s">
        <v>556</v>
      </c>
    </row>
    <row r="2" spans="1:11" x14ac:dyDescent="0.35">
      <c r="A2" s="92" t="s">
        <v>243</v>
      </c>
      <c r="B2" s="92" t="s">
        <v>557</v>
      </c>
      <c r="C2" s="92" t="s">
        <v>558</v>
      </c>
      <c r="D2" s="92" t="s">
        <v>559</v>
      </c>
      <c r="E2" s="92" t="s">
        <v>236</v>
      </c>
      <c r="F2" s="93">
        <v>25197</v>
      </c>
      <c r="G2" s="93">
        <v>16599</v>
      </c>
      <c r="H2" s="93">
        <v>14.6</v>
      </c>
      <c r="I2" s="93">
        <v>14.6</v>
      </c>
      <c r="J2" s="92" t="s">
        <v>560</v>
      </c>
      <c r="K2" s="92" t="s">
        <v>236</v>
      </c>
    </row>
    <row r="3" spans="1:11" x14ac:dyDescent="0.35">
      <c r="A3" s="94" t="s">
        <v>243</v>
      </c>
      <c r="B3" s="94" t="s">
        <v>468</v>
      </c>
      <c r="C3" s="94" t="s">
        <v>558</v>
      </c>
      <c r="D3" s="94" t="s">
        <v>559</v>
      </c>
      <c r="E3" s="94" t="s">
        <v>236</v>
      </c>
      <c r="F3" s="95">
        <v>25197</v>
      </c>
      <c r="G3" s="95">
        <v>19819</v>
      </c>
      <c r="H3" s="95">
        <v>13</v>
      </c>
      <c r="I3" s="95">
        <v>13</v>
      </c>
      <c r="J3" s="94" t="s">
        <v>560</v>
      </c>
      <c r="K3" s="94" t="s">
        <v>236</v>
      </c>
    </row>
    <row r="4" spans="1:11" x14ac:dyDescent="0.35">
      <c r="A4" s="92" t="s">
        <v>561</v>
      </c>
      <c r="B4" s="92" t="s">
        <v>562</v>
      </c>
      <c r="C4" s="92" t="s">
        <v>558</v>
      </c>
      <c r="D4" s="92" t="s">
        <v>563</v>
      </c>
      <c r="E4" s="92" t="s">
        <v>564</v>
      </c>
      <c r="F4" s="93">
        <v>3560</v>
      </c>
      <c r="G4" s="93">
        <v>0</v>
      </c>
      <c r="H4" s="93">
        <v>13</v>
      </c>
      <c r="I4" s="93">
        <v>13</v>
      </c>
      <c r="J4" s="92" t="s">
        <v>560</v>
      </c>
      <c r="K4" s="92" t="s">
        <v>565</v>
      </c>
    </row>
    <row r="5" spans="1:11" x14ac:dyDescent="0.35">
      <c r="A5" s="94" t="s">
        <v>242</v>
      </c>
      <c r="B5" s="94" t="s">
        <v>467</v>
      </c>
      <c r="C5" s="94" t="s">
        <v>558</v>
      </c>
      <c r="D5" s="94" t="s">
        <v>559</v>
      </c>
      <c r="E5" s="94" t="s">
        <v>236</v>
      </c>
      <c r="F5" s="95">
        <v>25147</v>
      </c>
      <c r="G5" s="95">
        <v>19819</v>
      </c>
      <c r="H5" s="95">
        <v>13</v>
      </c>
      <c r="I5" s="95">
        <v>13</v>
      </c>
      <c r="J5" s="94" t="s">
        <v>560</v>
      </c>
      <c r="K5" s="94" t="s">
        <v>566</v>
      </c>
    </row>
    <row r="6" spans="1:11" x14ac:dyDescent="0.35">
      <c r="A6" s="92" t="s">
        <v>241</v>
      </c>
      <c r="B6" s="92" t="s">
        <v>466</v>
      </c>
      <c r="C6" s="92" t="s">
        <v>558</v>
      </c>
      <c r="D6" s="92" t="s">
        <v>559</v>
      </c>
      <c r="E6" s="92" t="s">
        <v>236</v>
      </c>
      <c r="F6" s="93">
        <v>25230</v>
      </c>
      <c r="G6" s="93">
        <v>19819</v>
      </c>
      <c r="H6" s="93">
        <v>13</v>
      </c>
      <c r="I6" s="93">
        <v>13</v>
      </c>
      <c r="J6" s="92" t="s">
        <v>560</v>
      </c>
      <c r="K6" s="92" t="s">
        <v>567</v>
      </c>
    </row>
    <row r="7" spans="1:11" x14ac:dyDescent="0.35">
      <c r="A7" s="94" t="s">
        <v>568</v>
      </c>
      <c r="B7" s="94" t="s">
        <v>569</v>
      </c>
      <c r="C7" s="94" t="s">
        <v>558</v>
      </c>
      <c r="D7" s="94" t="s">
        <v>559</v>
      </c>
      <c r="E7" s="94" t="s">
        <v>570</v>
      </c>
      <c r="F7" s="95">
        <v>31434</v>
      </c>
      <c r="G7" s="95">
        <v>14458</v>
      </c>
      <c r="H7" s="95">
        <v>14.5</v>
      </c>
      <c r="I7" s="95">
        <v>14.5</v>
      </c>
      <c r="J7" s="94" t="s">
        <v>560</v>
      </c>
      <c r="K7" s="94" t="s">
        <v>570</v>
      </c>
    </row>
    <row r="8" spans="1:11" x14ac:dyDescent="0.35">
      <c r="A8" s="92" t="s">
        <v>228</v>
      </c>
      <c r="B8" s="92" t="s">
        <v>465</v>
      </c>
      <c r="C8" s="92" t="s">
        <v>558</v>
      </c>
      <c r="D8" s="92" t="s">
        <v>559</v>
      </c>
      <c r="E8" s="92" t="s">
        <v>227</v>
      </c>
      <c r="F8" s="93">
        <v>26707</v>
      </c>
      <c r="G8" s="93">
        <v>22591</v>
      </c>
      <c r="H8" s="93">
        <v>12.5</v>
      </c>
      <c r="I8" s="93">
        <v>12.5</v>
      </c>
      <c r="J8" s="92" t="s">
        <v>560</v>
      </c>
      <c r="K8" s="92" t="s">
        <v>227</v>
      </c>
    </row>
    <row r="9" spans="1:11" x14ac:dyDescent="0.35">
      <c r="A9" s="94" t="s">
        <v>571</v>
      </c>
      <c r="B9" s="94" t="s">
        <v>572</v>
      </c>
      <c r="C9" s="94" t="s">
        <v>558</v>
      </c>
      <c r="D9" s="94" t="s">
        <v>559</v>
      </c>
      <c r="E9" s="94" t="s">
        <v>570</v>
      </c>
      <c r="F9" s="95">
        <v>31434</v>
      </c>
      <c r="G9" s="95">
        <v>22519</v>
      </c>
      <c r="H9" s="95">
        <v>14</v>
      </c>
      <c r="I9" s="95">
        <v>14</v>
      </c>
      <c r="J9" s="94" t="s">
        <v>560</v>
      </c>
      <c r="K9" s="94" t="s">
        <v>570</v>
      </c>
    </row>
    <row r="10" spans="1:11" x14ac:dyDescent="0.35">
      <c r="A10" s="92" t="s">
        <v>240</v>
      </c>
      <c r="B10" s="92" t="s">
        <v>464</v>
      </c>
      <c r="C10" s="92" t="s">
        <v>558</v>
      </c>
      <c r="D10" s="92" t="s">
        <v>559</v>
      </c>
      <c r="E10" s="92" t="s">
        <v>236</v>
      </c>
      <c r="F10" s="93">
        <v>25261</v>
      </c>
      <c r="G10" s="93">
        <v>19819</v>
      </c>
      <c r="H10" s="93">
        <v>13</v>
      </c>
      <c r="I10" s="93">
        <v>13</v>
      </c>
      <c r="J10" s="92" t="s">
        <v>560</v>
      </c>
      <c r="K10" s="92" t="s">
        <v>567</v>
      </c>
    </row>
    <row r="11" spans="1:11" x14ac:dyDescent="0.35">
      <c r="A11" s="94" t="s">
        <v>573</v>
      </c>
      <c r="B11" s="94" t="s">
        <v>574</v>
      </c>
      <c r="C11" s="94" t="s">
        <v>558</v>
      </c>
      <c r="D11" s="94" t="s">
        <v>563</v>
      </c>
      <c r="E11" s="94" t="s">
        <v>564</v>
      </c>
      <c r="F11" s="95">
        <v>12900</v>
      </c>
      <c r="G11" s="95">
        <v>0</v>
      </c>
      <c r="H11" s="95">
        <v>13</v>
      </c>
      <c r="I11" s="95">
        <v>13</v>
      </c>
      <c r="J11" s="94" t="s">
        <v>560</v>
      </c>
      <c r="K11" s="94" t="s">
        <v>575</v>
      </c>
    </row>
    <row r="12" spans="1:11" x14ac:dyDescent="0.35">
      <c r="A12" s="92" t="s">
        <v>576</v>
      </c>
      <c r="B12" s="92" t="s">
        <v>577</v>
      </c>
      <c r="C12" s="92" t="s">
        <v>558</v>
      </c>
      <c r="D12" s="92" t="s">
        <v>563</v>
      </c>
      <c r="E12" s="92" t="s">
        <v>564</v>
      </c>
      <c r="F12" s="93">
        <v>3989</v>
      </c>
      <c r="G12" s="93">
        <v>0</v>
      </c>
      <c r="H12" s="93">
        <v>13</v>
      </c>
      <c r="I12" s="93">
        <v>13</v>
      </c>
      <c r="J12" s="92" t="s">
        <v>560</v>
      </c>
      <c r="K12" s="92" t="s">
        <v>578</v>
      </c>
    </row>
    <row r="13" spans="1:11" x14ac:dyDescent="0.35">
      <c r="A13" s="94" t="s">
        <v>579</v>
      </c>
      <c r="B13" s="94" t="s">
        <v>580</v>
      </c>
      <c r="C13" s="94" t="s">
        <v>558</v>
      </c>
      <c r="D13" s="94" t="s">
        <v>559</v>
      </c>
      <c r="E13" s="94" t="s">
        <v>581</v>
      </c>
      <c r="F13" s="95">
        <v>38720</v>
      </c>
      <c r="G13" s="95">
        <v>25931</v>
      </c>
      <c r="H13" s="95">
        <v>13.8</v>
      </c>
      <c r="I13" s="95">
        <v>13.8</v>
      </c>
      <c r="J13" s="94" t="s">
        <v>560</v>
      </c>
      <c r="K13" s="94" t="s">
        <v>581</v>
      </c>
    </row>
    <row r="14" spans="1:11" x14ac:dyDescent="0.35">
      <c r="A14" s="92" t="s">
        <v>582</v>
      </c>
      <c r="B14" s="92" t="s">
        <v>583</v>
      </c>
      <c r="C14" s="92" t="s">
        <v>558</v>
      </c>
      <c r="D14" s="92" t="s">
        <v>563</v>
      </c>
      <c r="E14" s="92" t="s">
        <v>564</v>
      </c>
      <c r="F14" s="93">
        <v>4759</v>
      </c>
      <c r="G14" s="93">
        <v>0</v>
      </c>
      <c r="H14" s="93">
        <v>13</v>
      </c>
      <c r="I14" s="93">
        <v>13</v>
      </c>
      <c r="J14" s="92" t="s">
        <v>560</v>
      </c>
      <c r="K14" s="92" t="s">
        <v>584</v>
      </c>
    </row>
    <row r="15" spans="1:11" x14ac:dyDescent="0.35">
      <c r="A15" s="94" t="s">
        <v>212</v>
      </c>
      <c r="B15" s="94" t="s">
        <v>211</v>
      </c>
      <c r="C15" s="94" t="s">
        <v>558</v>
      </c>
      <c r="D15" s="94" t="s">
        <v>559</v>
      </c>
      <c r="E15" s="94" t="s">
        <v>132</v>
      </c>
      <c r="F15" s="95">
        <v>38906.9</v>
      </c>
      <c r="G15" s="95">
        <v>28166</v>
      </c>
      <c r="H15" s="95">
        <v>11.5</v>
      </c>
      <c r="I15" s="95">
        <v>11.5</v>
      </c>
      <c r="J15" s="94" t="s">
        <v>560</v>
      </c>
      <c r="K15" s="94" t="s">
        <v>132</v>
      </c>
    </row>
    <row r="16" spans="1:11" x14ac:dyDescent="0.35">
      <c r="A16" s="92" t="s">
        <v>272</v>
      </c>
      <c r="B16" s="92" t="s">
        <v>585</v>
      </c>
      <c r="C16" s="92" t="s">
        <v>558</v>
      </c>
      <c r="D16" s="92" t="s">
        <v>559</v>
      </c>
      <c r="E16" s="92" t="s">
        <v>586</v>
      </c>
      <c r="F16" s="93">
        <v>36677</v>
      </c>
      <c r="G16" s="93">
        <v>27171</v>
      </c>
      <c r="H16" s="93">
        <v>14.5</v>
      </c>
      <c r="I16" s="93">
        <v>14.5</v>
      </c>
      <c r="J16" s="92" t="s">
        <v>560</v>
      </c>
      <c r="K16" s="92" t="s">
        <v>587</v>
      </c>
    </row>
    <row r="17" spans="1:11" x14ac:dyDescent="0.35">
      <c r="A17" s="94" t="s">
        <v>272</v>
      </c>
      <c r="B17" s="94" t="s">
        <v>461</v>
      </c>
      <c r="C17" s="94" t="s">
        <v>558</v>
      </c>
      <c r="D17" s="94" t="s">
        <v>559</v>
      </c>
      <c r="E17" s="94" t="s">
        <v>268</v>
      </c>
      <c r="F17" s="95">
        <v>36677</v>
      </c>
      <c r="G17" s="95">
        <v>20445</v>
      </c>
      <c r="H17" s="95">
        <v>12.5</v>
      </c>
      <c r="I17" s="95">
        <v>12.5</v>
      </c>
      <c r="J17" s="94" t="s">
        <v>560</v>
      </c>
      <c r="K17" s="94" t="s">
        <v>587</v>
      </c>
    </row>
    <row r="18" spans="1:11" x14ac:dyDescent="0.35">
      <c r="A18" s="92" t="s">
        <v>271</v>
      </c>
      <c r="B18" s="92" t="s">
        <v>588</v>
      </c>
      <c r="C18" s="92" t="s">
        <v>558</v>
      </c>
      <c r="D18" s="92" t="s">
        <v>559</v>
      </c>
      <c r="E18" s="92" t="s">
        <v>586</v>
      </c>
      <c r="F18" s="93">
        <v>37622</v>
      </c>
      <c r="G18" s="93">
        <v>27171</v>
      </c>
      <c r="H18" s="93">
        <v>14.5</v>
      </c>
      <c r="I18" s="93">
        <v>14.5</v>
      </c>
      <c r="J18" s="92" t="s">
        <v>560</v>
      </c>
      <c r="K18" s="92" t="s">
        <v>265</v>
      </c>
    </row>
    <row r="19" spans="1:11" x14ac:dyDescent="0.35">
      <c r="A19" s="94" t="s">
        <v>271</v>
      </c>
      <c r="B19" s="94" t="s">
        <v>460</v>
      </c>
      <c r="C19" s="94" t="s">
        <v>558</v>
      </c>
      <c r="D19" s="94" t="s">
        <v>559</v>
      </c>
      <c r="E19" s="94" t="s">
        <v>268</v>
      </c>
      <c r="F19" s="95">
        <v>37622</v>
      </c>
      <c r="G19" s="95">
        <v>20445</v>
      </c>
      <c r="H19" s="95">
        <v>12</v>
      </c>
      <c r="I19" s="95">
        <v>12</v>
      </c>
      <c r="J19" s="94" t="s">
        <v>560</v>
      </c>
      <c r="K19" s="94" t="s">
        <v>265</v>
      </c>
    </row>
    <row r="20" spans="1:11" x14ac:dyDescent="0.35">
      <c r="A20" s="92" t="s">
        <v>286</v>
      </c>
      <c r="B20" s="92" t="s">
        <v>459</v>
      </c>
      <c r="C20" s="92" t="s">
        <v>558</v>
      </c>
      <c r="D20" s="92" t="s">
        <v>559</v>
      </c>
      <c r="E20" s="92" t="s">
        <v>280</v>
      </c>
      <c r="F20" s="93">
        <v>22219</v>
      </c>
      <c r="G20" s="93">
        <v>17442</v>
      </c>
      <c r="H20" s="93">
        <v>12.5</v>
      </c>
      <c r="I20" s="93">
        <v>12.5</v>
      </c>
      <c r="J20" s="92" t="s">
        <v>560</v>
      </c>
      <c r="K20" s="92" t="s">
        <v>280</v>
      </c>
    </row>
    <row r="21" spans="1:11" x14ac:dyDescent="0.35">
      <c r="A21" s="94" t="s">
        <v>285</v>
      </c>
      <c r="B21" s="94" t="s">
        <v>458</v>
      </c>
      <c r="C21" s="94" t="s">
        <v>558</v>
      </c>
      <c r="D21" s="94" t="s">
        <v>559</v>
      </c>
      <c r="E21" s="94" t="s">
        <v>280</v>
      </c>
      <c r="F21" s="95">
        <v>22198</v>
      </c>
      <c r="G21" s="95">
        <v>17442</v>
      </c>
      <c r="H21" s="95">
        <v>12.5</v>
      </c>
      <c r="I21" s="95">
        <v>12.5</v>
      </c>
      <c r="J21" s="94" t="s">
        <v>560</v>
      </c>
      <c r="K21" s="94" t="s">
        <v>280</v>
      </c>
    </row>
    <row r="22" spans="1:11" x14ac:dyDescent="0.35">
      <c r="A22" s="92" t="s">
        <v>589</v>
      </c>
      <c r="B22" s="92" t="s">
        <v>590</v>
      </c>
      <c r="C22" s="92" t="s">
        <v>558</v>
      </c>
      <c r="D22" s="92" t="s">
        <v>563</v>
      </c>
      <c r="E22" s="92" t="s">
        <v>564</v>
      </c>
      <c r="F22" s="93">
        <v>11538</v>
      </c>
      <c r="G22" s="93">
        <v>0</v>
      </c>
      <c r="H22" s="93">
        <v>13</v>
      </c>
      <c r="I22" s="93">
        <v>13</v>
      </c>
      <c r="J22" s="92" t="s">
        <v>560</v>
      </c>
      <c r="K22" s="92" t="s">
        <v>591</v>
      </c>
    </row>
    <row r="23" spans="1:11" x14ac:dyDescent="0.35">
      <c r="A23" s="94" t="s">
        <v>264</v>
      </c>
      <c r="B23" s="94" t="s">
        <v>463</v>
      </c>
      <c r="C23" s="94" t="s">
        <v>558</v>
      </c>
      <c r="D23" s="94" t="s">
        <v>559</v>
      </c>
      <c r="E23" s="94" t="s">
        <v>261</v>
      </c>
      <c r="F23" s="95">
        <v>33844</v>
      </c>
      <c r="G23" s="95">
        <v>20378</v>
      </c>
      <c r="H23" s="95">
        <v>12.5</v>
      </c>
      <c r="I23" s="95">
        <v>12.5</v>
      </c>
      <c r="J23" s="94" t="s">
        <v>560</v>
      </c>
      <c r="K23" s="94" t="s">
        <v>251</v>
      </c>
    </row>
    <row r="24" spans="1:11" x14ac:dyDescent="0.35">
      <c r="A24" s="92" t="s">
        <v>284</v>
      </c>
      <c r="B24" s="92" t="s">
        <v>457</v>
      </c>
      <c r="C24" s="92" t="s">
        <v>558</v>
      </c>
      <c r="D24" s="92" t="s">
        <v>559</v>
      </c>
      <c r="E24" s="92" t="s">
        <v>280</v>
      </c>
      <c r="F24" s="93">
        <v>22198</v>
      </c>
      <c r="G24" s="93">
        <v>17442</v>
      </c>
      <c r="H24" s="93">
        <v>12.5</v>
      </c>
      <c r="I24" s="93">
        <v>12.5</v>
      </c>
      <c r="J24" s="92" t="s">
        <v>560</v>
      </c>
      <c r="K24" s="92" t="s">
        <v>280</v>
      </c>
    </row>
    <row r="25" spans="1:11" x14ac:dyDescent="0.35">
      <c r="A25" s="94" t="s">
        <v>592</v>
      </c>
      <c r="B25" s="94" t="s">
        <v>593</v>
      </c>
      <c r="C25" s="94" t="s">
        <v>558</v>
      </c>
      <c r="D25" s="94" t="s">
        <v>559</v>
      </c>
      <c r="E25" s="94" t="s">
        <v>586</v>
      </c>
      <c r="F25" s="95">
        <v>36782</v>
      </c>
      <c r="G25" s="95">
        <v>24151</v>
      </c>
      <c r="H25" s="95">
        <v>14.5</v>
      </c>
      <c r="I25" s="95">
        <v>14.5</v>
      </c>
      <c r="J25" s="94" t="s">
        <v>560</v>
      </c>
      <c r="K25" s="94" t="s">
        <v>587</v>
      </c>
    </row>
    <row r="26" spans="1:11" x14ac:dyDescent="0.35">
      <c r="A26" s="92" t="s">
        <v>592</v>
      </c>
      <c r="B26" s="92" t="s">
        <v>594</v>
      </c>
      <c r="C26" s="92" t="s">
        <v>558</v>
      </c>
      <c r="D26" s="92" t="s">
        <v>559</v>
      </c>
      <c r="E26" s="92" t="s">
        <v>595</v>
      </c>
      <c r="F26" s="93">
        <v>36782</v>
      </c>
      <c r="G26" s="93">
        <v>24586</v>
      </c>
      <c r="H26" s="93">
        <v>12.5</v>
      </c>
      <c r="I26" s="93">
        <v>12.5</v>
      </c>
      <c r="J26" s="92" t="s">
        <v>560</v>
      </c>
      <c r="K26" s="92" t="s">
        <v>587</v>
      </c>
    </row>
    <row r="27" spans="1:11" x14ac:dyDescent="0.35">
      <c r="A27" s="94" t="s">
        <v>283</v>
      </c>
      <c r="B27" s="94" t="s">
        <v>456</v>
      </c>
      <c r="C27" s="94" t="s">
        <v>558</v>
      </c>
      <c r="D27" s="94" t="s">
        <v>559</v>
      </c>
      <c r="E27" s="94" t="s">
        <v>280</v>
      </c>
      <c r="F27" s="95">
        <v>22201</v>
      </c>
      <c r="G27" s="95">
        <v>17442</v>
      </c>
      <c r="H27" s="95">
        <v>12.5</v>
      </c>
      <c r="I27" s="95">
        <v>12.5</v>
      </c>
      <c r="J27" s="94" t="s">
        <v>560</v>
      </c>
      <c r="K27" s="94" t="s">
        <v>280</v>
      </c>
    </row>
    <row r="28" spans="1:11" x14ac:dyDescent="0.35">
      <c r="A28" s="92" t="s">
        <v>282</v>
      </c>
      <c r="B28" s="92" t="s">
        <v>455</v>
      </c>
      <c r="C28" s="92" t="s">
        <v>558</v>
      </c>
      <c r="D28" s="92" t="s">
        <v>559</v>
      </c>
      <c r="E28" s="92" t="s">
        <v>280</v>
      </c>
      <c r="F28" s="93">
        <v>22273</v>
      </c>
      <c r="G28" s="93">
        <v>17442</v>
      </c>
      <c r="H28" s="93">
        <v>12.5</v>
      </c>
      <c r="I28" s="93">
        <v>12.5</v>
      </c>
      <c r="J28" s="92" t="s">
        <v>560</v>
      </c>
      <c r="K28" s="92" t="s">
        <v>280</v>
      </c>
    </row>
    <row r="29" spans="1:11" x14ac:dyDescent="0.35">
      <c r="A29" s="94" t="s">
        <v>279</v>
      </c>
      <c r="B29" s="94" t="s">
        <v>454</v>
      </c>
      <c r="C29" s="94" t="s">
        <v>558</v>
      </c>
      <c r="D29" s="94" t="s">
        <v>559</v>
      </c>
      <c r="E29" s="94" t="s">
        <v>273</v>
      </c>
      <c r="F29" s="95">
        <v>44080</v>
      </c>
      <c r="G29" s="95">
        <v>29598</v>
      </c>
      <c r="H29" s="95">
        <v>12.5</v>
      </c>
      <c r="I29" s="95">
        <v>12.5</v>
      </c>
      <c r="J29" s="94" t="s">
        <v>560</v>
      </c>
      <c r="K29" s="94" t="s">
        <v>273</v>
      </c>
    </row>
    <row r="30" spans="1:11" x14ac:dyDescent="0.35">
      <c r="A30" s="92" t="s">
        <v>596</v>
      </c>
      <c r="B30" s="92" t="s">
        <v>597</v>
      </c>
      <c r="C30" s="92" t="s">
        <v>558</v>
      </c>
      <c r="D30" s="92" t="s">
        <v>559</v>
      </c>
      <c r="E30" s="92" t="s">
        <v>598</v>
      </c>
      <c r="F30" s="93">
        <v>8595</v>
      </c>
      <c r="G30" s="93">
        <v>12951</v>
      </c>
      <c r="H30" s="93">
        <v>13</v>
      </c>
      <c r="I30" s="93">
        <v>13</v>
      </c>
      <c r="J30" s="92" t="s">
        <v>560</v>
      </c>
      <c r="K30" s="92" t="s">
        <v>599</v>
      </c>
    </row>
    <row r="31" spans="1:11" x14ac:dyDescent="0.35">
      <c r="A31" s="94" t="s">
        <v>600</v>
      </c>
      <c r="B31" s="94" t="s">
        <v>601</v>
      </c>
      <c r="C31" s="94" t="s">
        <v>558</v>
      </c>
      <c r="D31" s="94" t="s">
        <v>563</v>
      </c>
      <c r="E31" s="94" t="s">
        <v>598</v>
      </c>
      <c r="F31" s="95">
        <v>8595</v>
      </c>
      <c r="G31" s="95">
        <v>0</v>
      </c>
      <c r="H31" s="95">
        <v>13</v>
      </c>
      <c r="I31" s="95">
        <v>13</v>
      </c>
      <c r="J31" s="94" t="s">
        <v>560</v>
      </c>
      <c r="K31" s="94" t="s">
        <v>599</v>
      </c>
    </row>
    <row r="32" spans="1:11" x14ac:dyDescent="0.35">
      <c r="A32" s="92" t="s">
        <v>602</v>
      </c>
      <c r="B32" s="92" t="s">
        <v>603</v>
      </c>
      <c r="C32" s="92" t="s">
        <v>558</v>
      </c>
      <c r="D32" s="92" t="s">
        <v>559</v>
      </c>
      <c r="E32" s="92" t="s">
        <v>604</v>
      </c>
      <c r="F32" s="93">
        <v>46011</v>
      </c>
      <c r="G32" s="93">
        <v>20798</v>
      </c>
      <c r="H32" s="93">
        <v>14.5</v>
      </c>
      <c r="I32" s="93">
        <v>14.5</v>
      </c>
      <c r="J32" s="92" t="s">
        <v>560</v>
      </c>
      <c r="K32" s="92" t="s">
        <v>604</v>
      </c>
    </row>
    <row r="33" spans="1:11" x14ac:dyDescent="0.35">
      <c r="A33" s="94" t="s">
        <v>605</v>
      </c>
      <c r="B33" s="94" t="s">
        <v>453</v>
      </c>
      <c r="C33" s="94" t="s">
        <v>558</v>
      </c>
      <c r="D33" s="94" t="s">
        <v>559</v>
      </c>
      <c r="E33" s="94" t="s">
        <v>604</v>
      </c>
      <c r="F33" s="95">
        <v>46011</v>
      </c>
      <c r="G33" s="95">
        <v>20798</v>
      </c>
      <c r="H33" s="95">
        <v>12.5</v>
      </c>
      <c r="I33" s="95">
        <v>12.5</v>
      </c>
      <c r="J33" s="94" t="s">
        <v>560</v>
      </c>
      <c r="K33" s="94" t="s">
        <v>604</v>
      </c>
    </row>
    <row r="34" spans="1:11" x14ac:dyDescent="0.35">
      <c r="A34" s="92" t="s">
        <v>210</v>
      </c>
      <c r="B34" s="92" t="s">
        <v>209</v>
      </c>
      <c r="C34" s="92" t="s">
        <v>558</v>
      </c>
      <c r="D34" s="92" t="s">
        <v>559</v>
      </c>
      <c r="E34" s="92" t="s">
        <v>132</v>
      </c>
      <c r="F34" s="93">
        <v>38850</v>
      </c>
      <c r="G34" s="93">
        <v>28166</v>
      </c>
      <c r="H34" s="93">
        <v>11.5</v>
      </c>
      <c r="I34" s="93">
        <v>11.5</v>
      </c>
      <c r="J34" s="92" t="s">
        <v>560</v>
      </c>
      <c r="K34" s="92" t="s">
        <v>132</v>
      </c>
    </row>
    <row r="35" spans="1:11" x14ac:dyDescent="0.35">
      <c r="A35" s="94" t="s">
        <v>270</v>
      </c>
      <c r="B35" s="94" t="s">
        <v>452</v>
      </c>
      <c r="C35" s="94" t="s">
        <v>558</v>
      </c>
      <c r="D35" s="94" t="s">
        <v>559</v>
      </c>
      <c r="E35" s="94" t="s">
        <v>268</v>
      </c>
      <c r="F35" s="95">
        <v>37620</v>
      </c>
      <c r="G35" s="95">
        <v>20445</v>
      </c>
      <c r="H35" s="95">
        <v>13</v>
      </c>
      <c r="I35" s="95">
        <v>13</v>
      </c>
      <c r="J35" s="94" t="s">
        <v>560</v>
      </c>
      <c r="K35" s="94" t="s">
        <v>265</v>
      </c>
    </row>
    <row r="36" spans="1:11" x14ac:dyDescent="0.35">
      <c r="A36" s="92" t="s">
        <v>270</v>
      </c>
      <c r="B36" s="92" t="s">
        <v>606</v>
      </c>
      <c r="C36" s="92" t="s">
        <v>558</v>
      </c>
      <c r="D36" s="92" t="s">
        <v>559</v>
      </c>
      <c r="E36" s="92" t="s">
        <v>586</v>
      </c>
      <c r="F36" s="93">
        <v>37620</v>
      </c>
      <c r="G36" s="93">
        <v>27171</v>
      </c>
      <c r="H36" s="93">
        <v>14.5</v>
      </c>
      <c r="I36" s="93">
        <v>14.5</v>
      </c>
      <c r="J36" s="92" t="s">
        <v>560</v>
      </c>
      <c r="K36" s="92" t="s">
        <v>265</v>
      </c>
    </row>
    <row r="37" spans="1:11" x14ac:dyDescent="0.35">
      <c r="A37" s="94" t="s">
        <v>607</v>
      </c>
      <c r="B37" s="94" t="s">
        <v>608</v>
      </c>
      <c r="C37" s="94" t="s">
        <v>558</v>
      </c>
      <c r="D37" s="94" t="s">
        <v>559</v>
      </c>
      <c r="E37" s="94" t="s">
        <v>586</v>
      </c>
      <c r="F37" s="95">
        <v>36782</v>
      </c>
      <c r="G37" s="95">
        <v>24151</v>
      </c>
      <c r="H37" s="95">
        <v>14.5</v>
      </c>
      <c r="I37" s="95">
        <v>14.5</v>
      </c>
      <c r="J37" s="94" t="s">
        <v>560</v>
      </c>
      <c r="K37" s="94" t="s">
        <v>587</v>
      </c>
    </row>
    <row r="38" spans="1:11" x14ac:dyDescent="0.35">
      <c r="A38" s="92" t="s">
        <v>607</v>
      </c>
      <c r="B38" s="92" t="s">
        <v>609</v>
      </c>
      <c r="C38" s="92" t="s">
        <v>558</v>
      </c>
      <c r="D38" s="92" t="s">
        <v>559</v>
      </c>
      <c r="E38" s="92" t="s">
        <v>595</v>
      </c>
      <c r="F38" s="93">
        <v>36782</v>
      </c>
      <c r="G38" s="93">
        <v>24586</v>
      </c>
      <c r="H38" s="93">
        <v>13.5</v>
      </c>
      <c r="I38" s="93">
        <v>13.5</v>
      </c>
      <c r="J38" s="92" t="s">
        <v>560</v>
      </c>
      <c r="K38" s="92" t="s">
        <v>587</v>
      </c>
    </row>
    <row r="39" spans="1:11" x14ac:dyDescent="0.35">
      <c r="A39" s="94" t="s">
        <v>281</v>
      </c>
      <c r="B39" s="94" t="s">
        <v>451</v>
      </c>
      <c r="C39" s="94" t="s">
        <v>558</v>
      </c>
      <c r="D39" s="94" t="s">
        <v>559</v>
      </c>
      <c r="E39" s="94" t="s">
        <v>280</v>
      </c>
      <c r="F39" s="95">
        <v>22198</v>
      </c>
      <c r="G39" s="95">
        <v>17442</v>
      </c>
      <c r="H39" s="95">
        <v>12.5</v>
      </c>
      <c r="I39" s="95">
        <v>12.5</v>
      </c>
      <c r="J39" s="94" t="s">
        <v>560</v>
      </c>
      <c r="K39" s="94" t="s">
        <v>280</v>
      </c>
    </row>
    <row r="40" spans="1:11" x14ac:dyDescent="0.35">
      <c r="A40" s="92" t="s">
        <v>610</v>
      </c>
      <c r="B40" s="92" t="s">
        <v>611</v>
      </c>
      <c r="C40" s="92" t="s">
        <v>558</v>
      </c>
      <c r="D40" s="92" t="s">
        <v>559</v>
      </c>
      <c r="E40" s="92" t="s">
        <v>581</v>
      </c>
      <c r="F40" s="93">
        <v>38746</v>
      </c>
      <c r="G40" s="93">
        <v>25931</v>
      </c>
      <c r="H40" s="93">
        <v>13.6</v>
      </c>
      <c r="I40" s="93">
        <v>13.6</v>
      </c>
      <c r="J40" s="92" t="s">
        <v>560</v>
      </c>
      <c r="K40" s="92" t="s">
        <v>581</v>
      </c>
    </row>
    <row r="41" spans="1:11" x14ac:dyDescent="0.35">
      <c r="A41" s="94" t="s">
        <v>612</v>
      </c>
      <c r="B41" s="94" t="s">
        <v>613</v>
      </c>
      <c r="C41" s="94" t="s">
        <v>558</v>
      </c>
      <c r="D41" s="94" t="s">
        <v>563</v>
      </c>
      <c r="E41" s="94" t="s">
        <v>564</v>
      </c>
      <c r="F41" s="95">
        <v>4454</v>
      </c>
      <c r="G41" s="95">
        <v>0</v>
      </c>
      <c r="H41" s="95">
        <v>13</v>
      </c>
      <c r="I41" s="95">
        <v>13</v>
      </c>
      <c r="J41" s="94" t="s">
        <v>560</v>
      </c>
      <c r="K41" s="94" t="s">
        <v>614</v>
      </c>
    </row>
    <row r="42" spans="1:11" x14ac:dyDescent="0.35">
      <c r="A42" s="92" t="s">
        <v>615</v>
      </c>
      <c r="B42" s="92" t="s">
        <v>616</v>
      </c>
      <c r="C42" s="92" t="s">
        <v>558</v>
      </c>
      <c r="D42" s="92" t="s">
        <v>563</v>
      </c>
      <c r="E42" s="92" t="s">
        <v>564</v>
      </c>
      <c r="F42" s="93">
        <v>4453</v>
      </c>
      <c r="G42" s="93">
        <v>0</v>
      </c>
      <c r="H42" s="93">
        <v>13</v>
      </c>
      <c r="I42" s="93">
        <v>13</v>
      </c>
      <c r="J42" s="92" t="s">
        <v>560</v>
      </c>
      <c r="K42" s="92" t="s">
        <v>614</v>
      </c>
    </row>
    <row r="43" spans="1:11" x14ac:dyDescent="0.35">
      <c r="A43" s="94" t="s">
        <v>617</v>
      </c>
      <c r="B43" s="94" t="s">
        <v>618</v>
      </c>
      <c r="C43" s="94" t="s">
        <v>558</v>
      </c>
      <c r="D43" s="94" t="s">
        <v>563</v>
      </c>
      <c r="E43" s="94" t="s">
        <v>564</v>
      </c>
      <c r="F43" s="95">
        <v>12817</v>
      </c>
      <c r="G43" s="95">
        <v>0</v>
      </c>
      <c r="H43" s="95">
        <v>13</v>
      </c>
      <c r="I43" s="95">
        <v>13</v>
      </c>
      <c r="J43" s="94" t="s">
        <v>560</v>
      </c>
      <c r="K43" s="94" t="s">
        <v>575</v>
      </c>
    </row>
    <row r="44" spans="1:11" x14ac:dyDescent="0.35">
      <c r="A44" s="92" t="s">
        <v>278</v>
      </c>
      <c r="B44" s="92" t="s">
        <v>450</v>
      </c>
      <c r="C44" s="92" t="s">
        <v>558</v>
      </c>
      <c r="D44" s="92" t="s">
        <v>559</v>
      </c>
      <c r="E44" s="92" t="s">
        <v>273</v>
      </c>
      <c r="F44" s="93">
        <v>44044</v>
      </c>
      <c r="G44" s="93">
        <v>29598</v>
      </c>
      <c r="H44" s="93">
        <v>12.5</v>
      </c>
      <c r="I44" s="93">
        <v>12.5</v>
      </c>
      <c r="J44" s="92" t="s">
        <v>560</v>
      </c>
      <c r="K44" s="92" t="s">
        <v>273</v>
      </c>
    </row>
    <row r="45" spans="1:11" x14ac:dyDescent="0.35">
      <c r="A45" s="94" t="s">
        <v>619</v>
      </c>
      <c r="B45" s="94" t="s">
        <v>620</v>
      </c>
      <c r="C45" s="94" t="s">
        <v>558</v>
      </c>
      <c r="D45" s="94" t="s">
        <v>563</v>
      </c>
      <c r="E45" s="94" t="s">
        <v>564</v>
      </c>
      <c r="F45" s="95">
        <v>4449</v>
      </c>
      <c r="G45" s="95">
        <v>0</v>
      </c>
      <c r="H45" s="95">
        <v>13</v>
      </c>
      <c r="I45" s="95">
        <v>13</v>
      </c>
      <c r="J45" s="94" t="s">
        <v>560</v>
      </c>
      <c r="K45" s="94" t="s">
        <v>614</v>
      </c>
    </row>
    <row r="46" spans="1:11" x14ac:dyDescent="0.35">
      <c r="A46" s="92" t="s">
        <v>621</v>
      </c>
      <c r="B46" s="92" t="s">
        <v>622</v>
      </c>
      <c r="C46" s="92" t="s">
        <v>558</v>
      </c>
      <c r="D46" s="92" t="s">
        <v>563</v>
      </c>
      <c r="E46" s="92" t="s">
        <v>564</v>
      </c>
      <c r="F46" s="93">
        <v>5797</v>
      </c>
      <c r="G46" s="93">
        <v>0</v>
      </c>
      <c r="H46" s="93">
        <v>13</v>
      </c>
      <c r="I46" s="93">
        <v>13</v>
      </c>
      <c r="J46" s="92" t="s">
        <v>560</v>
      </c>
      <c r="K46" s="92" t="s">
        <v>623</v>
      </c>
    </row>
    <row r="47" spans="1:11" x14ac:dyDescent="0.35">
      <c r="A47" s="94" t="s">
        <v>624</v>
      </c>
      <c r="B47" s="94" t="s">
        <v>625</v>
      </c>
      <c r="C47" s="94" t="s">
        <v>558</v>
      </c>
      <c r="D47" s="94" t="s">
        <v>563</v>
      </c>
      <c r="E47" s="94" t="s">
        <v>564</v>
      </c>
      <c r="F47" s="95">
        <v>5737</v>
      </c>
      <c r="G47" s="95">
        <v>0</v>
      </c>
      <c r="H47" s="95">
        <v>13</v>
      </c>
      <c r="I47" s="95">
        <v>13</v>
      </c>
      <c r="J47" s="94" t="s">
        <v>560</v>
      </c>
      <c r="K47" s="94" t="s">
        <v>584</v>
      </c>
    </row>
    <row r="48" spans="1:11" x14ac:dyDescent="0.35">
      <c r="A48" s="92" t="s">
        <v>208</v>
      </c>
      <c r="B48" s="92" t="s">
        <v>207</v>
      </c>
      <c r="C48" s="92" t="s">
        <v>558</v>
      </c>
      <c r="D48" s="92" t="s">
        <v>559</v>
      </c>
      <c r="E48" s="92" t="s">
        <v>132</v>
      </c>
      <c r="F48" s="93">
        <v>38961.300000000003</v>
      </c>
      <c r="G48" s="93">
        <v>28166</v>
      </c>
      <c r="H48" s="93">
        <v>11.5</v>
      </c>
      <c r="I48" s="93">
        <v>11.5</v>
      </c>
      <c r="J48" s="92" t="s">
        <v>560</v>
      </c>
      <c r="K48" s="92" t="s">
        <v>132</v>
      </c>
    </row>
    <row r="49" spans="1:11" x14ac:dyDescent="0.35">
      <c r="A49" s="94" t="s">
        <v>263</v>
      </c>
      <c r="B49" s="94" t="s">
        <v>449</v>
      </c>
      <c r="C49" s="94" t="s">
        <v>558</v>
      </c>
      <c r="D49" s="94" t="s">
        <v>559</v>
      </c>
      <c r="E49" s="94" t="s">
        <v>261</v>
      </c>
      <c r="F49" s="95">
        <v>33232</v>
      </c>
      <c r="G49" s="95">
        <v>20378</v>
      </c>
      <c r="H49" s="95">
        <v>13.5</v>
      </c>
      <c r="I49" s="95">
        <v>13.5</v>
      </c>
      <c r="J49" s="94" t="s">
        <v>560</v>
      </c>
      <c r="K49" s="94" t="s">
        <v>251</v>
      </c>
    </row>
    <row r="50" spans="1:11" x14ac:dyDescent="0.35">
      <c r="A50" s="92" t="s">
        <v>263</v>
      </c>
      <c r="B50" s="92" t="s">
        <v>626</v>
      </c>
      <c r="C50" s="92" t="s">
        <v>558</v>
      </c>
      <c r="D50" s="92" t="s">
        <v>559</v>
      </c>
      <c r="E50" s="92" t="s">
        <v>261</v>
      </c>
      <c r="F50" s="93">
        <v>33232</v>
      </c>
      <c r="G50" s="93">
        <v>16538</v>
      </c>
      <c r="H50" s="93">
        <v>13.7</v>
      </c>
      <c r="I50" s="93">
        <v>13.7</v>
      </c>
      <c r="J50" s="92" t="s">
        <v>560</v>
      </c>
      <c r="K50" s="92" t="s">
        <v>251</v>
      </c>
    </row>
    <row r="51" spans="1:11" x14ac:dyDescent="0.35">
      <c r="A51" s="94" t="s">
        <v>627</v>
      </c>
      <c r="B51" s="94" t="s">
        <v>628</v>
      </c>
      <c r="C51" s="94" t="s">
        <v>558</v>
      </c>
      <c r="D51" s="94" t="s">
        <v>563</v>
      </c>
      <c r="E51" s="94" t="s">
        <v>564</v>
      </c>
      <c r="F51" s="95">
        <v>4761</v>
      </c>
      <c r="G51" s="95">
        <v>0</v>
      </c>
      <c r="H51" s="95">
        <v>13</v>
      </c>
      <c r="I51" s="95">
        <v>13</v>
      </c>
      <c r="J51" s="94" t="s">
        <v>560</v>
      </c>
      <c r="K51" s="94" t="s">
        <v>584</v>
      </c>
    </row>
    <row r="52" spans="1:11" x14ac:dyDescent="0.35">
      <c r="A52" s="92" t="s">
        <v>226</v>
      </c>
      <c r="B52" s="92" t="s">
        <v>448</v>
      </c>
      <c r="C52" s="92" t="s">
        <v>558</v>
      </c>
      <c r="D52" s="92" t="s">
        <v>559</v>
      </c>
      <c r="E52" s="92" t="s">
        <v>224</v>
      </c>
      <c r="F52" s="93">
        <v>37059</v>
      </c>
      <c r="G52" s="93">
        <v>22719</v>
      </c>
      <c r="H52" s="93">
        <v>12.5</v>
      </c>
      <c r="I52" s="93">
        <v>12.5</v>
      </c>
      <c r="J52" s="92" t="s">
        <v>560</v>
      </c>
      <c r="K52" s="92" t="s">
        <v>224</v>
      </c>
    </row>
    <row r="53" spans="1:11" x14ac:dyDescent="0.35">
      <c r="A53" s="94" t="s">
        <v>629</v>
      </c>
      <c r="B53" s="94" t="s">
        <v>630</v>
      </c>
      <c r="C53" s="94" t="s">
        <v>558</v>
      </c>
      <c r="D53" s="94" t="s">
        <v>563</v>
      </c>
      <c r="E53" s="94" t="s">
        <v>564</v>
      </c>
      <c r="F53" s="95">
        <v>5836</v>
      </c>
      <c r="G53" s="95">
        <v>0</v>
      </c>
      <c r="H53" s="95">
        <v>13</v>
      </c>
      <c r="I53" s="95">
        <v>13</v>
      </c>
      <c r="J53" s="94" t="s">
        <v>560</v>
      </c>
      <c r="K53" s="94" t="s">
        <v>623</v>
      </c>
    </row>
    <row r="54" spans="1:11" x14ac:dyDescent="0.35">
      <c r="A54" s="92" t="s">
        <v>198</v>
      </c>
      <c r="B54" s="92" t="s">
        <v>197</v>
      </c>
      <c r="C54" s="92" t="s">
        <v>558</v>
      </c>
      <c r="D54" s="92" t="s">
        <v>559</v>
      </c>
      <c r="E54" s="92" t="s">
        <v>179</v>
      </c>
      <c r="F54" s="93">
        <v>32760.6</v>
      </c>
      <c r="G54" s="93">
        <v>24722</v>
      </c>
      <c r="H54" s="93">
        <v>13</v>
      </c>
      <c r="I54" s="93">
        <v>13</v>
      </c>
      <c r="J54" s="92" t="s">
        <v>560</v>
      </c>
      <c r="K54" s="92" t="s">
        <v>179</v>
      </c>
    </row>
    <row r="55" spans="1:11" x14ac:dyDescent="0.35">
      <c r="A55" s="94" t="s">
        <v>198</v>
      </c>
      <c r="B55" s="94" t="s">
        <v>491</v>
      </c>
      <c r="C55" s="94" t="s">
        <v>558</v>
      </c>
      <c r="D55" s="94" t="s">
        <v>559</v>
      </c>
      <c r="E55" s="94" t="s">
        <v>179</v>
      </c>
      <c r="F55" s="95">
        <v>32760.6</v>
      </c>
      <c r="G55" s="95">
        <v>24722</v>
      </c>
      <c r="H55" s="95">
        <v>13</v>
      </c>
      <c r="I55" s="95">
        <v>13</v>
      </c>
      <c r="J55" s="94" t="s">
        <v>560</v>
      </c>
      <c r="K55" s="94" t="s">
        <v>179</v>
      </c>
    </row>
    <row r="56" spans="1:11" x14ac:dyDescent="0.35">
      <c r="A56" s="92" t="s">
        <v>631</v>
      </c>
      <c r="B56" s="92" t="s">
        <v>632</v>
      </c>
      <c r="C56" s="92" t="s">
        <v>558</v>
      </c>
      <c r="D56" s="92" t="s">
        <v>563</v>
      </c>
      <c r="E56" s="92" t="s">
        <v>564</v>
      </c>
      <c r="F56" s="93">
        <v>5846</v>
      </c>
      <c r="G56" s="93">
        <v>0</v>
      </c>
      <c r="H56" s="93">
        <v>13</v>
      </c>
      <c r="I56" s="93">
        <v>13</v>
      </c>
      <c r="J56" s="92" t="s">
        <v>560</v>
      </c>
      <c r="K56" s="92" t="s">
        <v>633</v>
      </c>
    </row>
    <row r="57" spans="1:11" x14ac:dyDescent="0.35">
      <c r="A57" s="94" t="s">
        <v>235</v>
      </c>
      <c r="B57" s="94" t="s">
        <v>446</v>
      </c>
      <c r="C57" s="94" t="s">
        <v>558</v>
      </c>
      <c r="D57" s="94" t="s">
        <v>559</v>
      </c>
      <c r="E57" s="94" t="s">
        <v>233</v>
      </c>
      <c r="F57" s="95">
        <v>23324</v>
      </c>
      <c r="G57" s="95">
        <v>18291</v>
      </c>
      <c r="H57" s="95">
        <v>13</v>
      </c>
      <c r="I57" s="95">
        <v>13</v>
      </c>
      <c r="J57" s="94" t="s">
        <v>560</v>
      </c>
      <c r="K57" s="94" t="s">
        <v>634</v>
      </c>
    </row>
    <row r="58" spans="1:11" x14ac:dyDescent="0.35">
      <c r="A58" s="92" t="s">
        <v>277</v>
      </c>
      <c r="B58" s="92" t="s">
        <v>445</v>
      </c>
      <c r="C58" s="92" t="s">
        <v>558</v>
      </c>
      <c r="D58" s="92" t="s">
        <v>559</v>
      </c>
      <c r="E58" s="92" t="s">
        <v>273</v>
      </c>
      <c r="F58" s="93">
        <v>43450</v>
      </c>
      <c r="G58" s="93">
        <v>29598</v>
      </c>
      <c r="H58" s="93">
        <v>12</v>
      </c>
      <c r="I58" s="93">
        <v>12</v>
      </c>
      <c r="J58" s="92" t="s">
        <v>560</v>
      </c>
      <c r="K58" s="92" t="s">
        <v>273</v>
      </c>
    </row>
    <row r="59" spans="1:11" x14ac:dyDescent="0.35">
      <c r="A59" s="94" t="s">
        <v>635</v>
      </c>
      <c r="B59" s="94" t="s">
        <v>636</v>
      </c>
      <c r="C59" s="94" t="s">
        <v>558</v>
      </c>
      <c r="D59" s="94" t="s">
        <v>559</v>
      </c>
      <c r="E59" s="94" t="s">
        <v>637</v>
      </c>
      <c r="F59" s="95">
        <v>40024</v>
      </c>
      <c r="G59" s="95">
        <v>18832</v>
      </c>
      <c r="H59" s="95">
        <v>12.5</v>
      </c>
      <c r="I59" s="95">
        <v>12.5</v>
      </c>
      <c r="J59" s="94" t="s">
        <v>560</v>
      </c>
      <c r="K59" s="94" t="s">
        <v>637</v>
      </c>
    </row>
    <row r="60" spans="1:11" x14ac:dyDescent="0.35">
      <c r="A60" s="92" t="s">
        <v>638</v>
      </c>
      <c r="B60" s="92" t="s">
        <v>639</v>
      </c>
      <c r="C60" s="92" t="s">
        <v>558</v>
      </c>
      <c r="D60" s="92" t="s">
        <v>563</v>
      </c>
      <c r="E60" s="92" t="s">
        <v>564</v>
      </c>
      <c r="F60" s="93">
        <v>12900</v>
      </c>
      <c r="G60" s="93">
        <v>0</v>
      </c>
      <c r="H60" s="93">
        <v>13</v>
      </c>
      <c r="I60" s="93">
        <v>13</v>
      </c>
      <c r="J60" s="92" t="s">
        <v>560</v>
      </c>
      <c r="K60" s="92" t="s">
        <v>575</v>
      </c>
    </row>
    <row r="61" spans="1:11" x14ac:dyDescent="0.35">
      <c r="A61" s="94" t="s">
        <v>170</v>
      </c>
      <c r="B61" s="94" t="s">
        <v>169</v>
      </c>
      <c r="C61" s="94" t="s">
        <v>558</v>
      </c>
      <c r="D61" s="94" t="s">
        <v>559</v>
      </c>
      <c r="E61" s="94" t="s">
        <v>134</v>
      </c>
      <c r="F61" s="95">
        <v>26000</v>
      </c>
      <c r="G61" s="95">
        <v>18328</v>
      </c>
      <c r="H61" s="95">
        <v>13</v>
      </c>
      <c r="I61" s="95">
        <v>13</v>
      </c>
      <c r="J61" s="94" t="s">
        <v>560</v>
      </c>
      <c r="K61" s="94" t="s">
        <v>249</v>
      </c>
    </row>
    <row r="62" spans="1:11" x14ac:dyDescent="0.35">
      <c r="A62" s="92" t="s">
        <v>196</v>
      </c>
      <c r="B62" s="92" t="s">
        <v>490</v>
      </c>
      <c r="C62" s="92" t="s">
        <v>558</v>
      </c>
      <c r="D62" s="92" t="s">
        <v>559</v>
      </c>
      <c r="E62" s="92" t="s">
        <v>179</v>
      </c>
      <c r="F62" s="93">
        <v>32824.5</v>
      </c>
      <c r="G62" s="93">
        <v>24722</v>
      </c>
      <c r="H62" s="93">
        <v>13.5</v>
      </c>
      <c r="I62" s="93">
        <v>13.5</v>
      </c>
      <c r="J62" s="92" t="s">
        <v>560</v>
      </c>
      <c r="K62" s="92" t="s">
        <v>179</v>
      </c>
    </row>
    <row r="63" spans="1:11" x14ac:dyDescent="0.35">
      <c r="A63" s="94" t="s">
        <v>196</v>
      </c>
      <c r="B63" s="94" t="s">
        <v>195</v>
      </c>
      <c r="C63" s="94" t="s">
        <v>558</v>
      </c>
      <c r="D63" s="94" t="s">
        <v>559</v>
      </c>
      <c r="E63" s="94" t="s">
        <v>179</v>
      </c>
      <c r="F63" s="95">
        <v>32824.5</v>
      </c>
      <c r="G63" s="95">
        <v>24722</v>
      </c>
      <c r="H63" s="95">
        <v>13.5</v>
      </c>
      <c r="I63" s="95">
        <v>13.5</v>
      </c>
      <c r="J63" s="94" t="s">
        <v>560</v>
      </c>
      <c r="K63" s="94" t="s">
        <v>179</v>
      </c>
    </row>
    <row r="64" spans="1:11" x14ac:dyDescent="0.35">
      <c r="A64" s="92" t="s">
        <v>168</v>
      </c>
      <c r="B64" s="92" t="s">
        <v>167</v>
      </c>
      <c r="C64" s="92" t="s">
        <v>558</v>
      </c>
      <c r="D64" s="92" t="s">
        <v>559</v>
      </c>
      <c r="E64" s="92" t="s">
        <v>134</v>
      </c>
      <c r="F64" s="93">
        <v>26000</v>
      </c>
      <c r="G64" s="93">
        <v>18328</v>
      </c>
      <c r="H64" s="93">
        <v>13</v>
      </c>
      <c r="I64" s="93">
        <v>13</v>
      </c>
      <c r="J64" s="92" t="s">
        <v>560</v>
      </c>
      <c r="K64" s="92" t="s">
        <v>249</v>
      </c>
    </row>
    <row r="65" spans="1:11" x14ac:dyDescent="0.35">
      <c r="A65" s="94" t="s">
        <v>206</v>
      </c>
      <c r="B65" s="94" t="s">
        <v>205</v>
      </c>
      <c r="C65" s="94" t="s">
        <v>558</v>
      </c>
      <c r="D65" s="94" t="s">
        <v>559</v>
      </c>
      <c r="E65" s="94" t="s">
        <v>132</v>
      </c>
      <c r="F65" s="95">
        <v>38853.4</v>
      </c>
      <c r="G65" s="95">
        <v>28166</v>
      </c>
      <c r="H65" s="95">
        <v>11.5</v>
      </c>
      <c r="I65" s="95">
        <v>11.5</v>
      </c>
      <c r="J65" s="94" t="s">
        <v>560</v>
      </c>
      <c r="K65" s="94" t="s">
        <v>132</v>
      </c>
    </row>
    <row r="66" spans="1:11" x14ac:dyDescent="0.35">
      <c r="A66" s="92" t="s">
        <v>177</v>
      </c>
      <c r="B66" s="92" t="s">
        <v>176</v>
      </c>
      <c r="C66" s="92" t="s">
        <v>558</v>
      </c>
      <c r="D66" s="92" t="s">
        <v>559</v>
      </c>
      <c r="E66" s="92" t="s">
        <v>174</v>
      </c>
      <c r="F66" s="93">
        <v>30344.799999999999</v>
      </c>
      <c r="G66" s="93">
        <v>18568</v>
      </c>
      <c r="H66" s="93">
        <v>12.5</v>
      </c>
      <c r="I66" s="93">
        <v>12.5</v>
      </c>
      <c r="J66" s="92" t="s">
        <v>560</v>
      </c>
      <c r="K66" s="92" t="s">
        <v>174</v>
      </c>
    </row>
    <row r="67" spans="1:11" x14ac:dyDescent="0.35">
      <c r="A67" s="94" t="s">
        <v>194</v>
      </c>
      <c r="B67" s="94" t="s">
        <v>193</v>
      </c>
      <c r="C67" s="94" t="s">
        <v>558</v>
      </c>
      <c r="D67" s="94" t="s">
        <v>559</v>
      </c>
      <c r="E67" s="94" t="s">
        <v>179</v>
      </c>
      <c r="F67" s="95">
        <v>32816</v>
      </c>
      <c r="G67" s="95">
        <v>24722</v>
      </c>
      <c r="H67" s="95">
        <v>13</v>
      </c>
      <c r="I67" s="95">
        <v>13</v>
      </c>
      <c r="J67" s="94" t="s">
        <v>560</v>
      </c>
      <c r="K67" s="94" t="s">
        <v>179</v>
      </c>
    </row>
    <row r="68" spans="1:11" x14ac:dyDescent="0.35">
      <c r="A68" s="92" t="s">
        <v>194</v>
      </c>
      <c r="B68" s="92" t="s">
        <v>489</v>
      </c>
      <c r="C68" s="92" t="s">
        <v>558</v>
      </c>
      <c r="D68" s="92" t="s">
        <v>559</v>
      </c>
      <c r="E68" s="92" t="s">
        <v>179</v>
      </c>
      <c r="F68" s="93">
        <v>32816</v>
      </c>
      <c r="G68" s="93">
        <v>24722</v>
      </c>
      <c r="H68" s="93">
        <v>13</v>
      </c>
      <c r="I68" s="93">
        <v>13</v>
      </c>
      <c r="J68" s="92" t="s">
        <v>560</v>
      </c>
      <c r="K68" s="92" t="s">
        <v>179</v>
      </c>
    </row>
    <row r="69" spans="1:11" x14ac:dyDescent="0.35">
      <c r="A69" s="94" t="s">
        <v>192</v>
      </c>
      <c r="B69" s="94" t="s">
        <v>488</v>
      </c>
      <c r="C69" s="94" t="s">
        <v>558</v>
      </c>
      <c r="D69" s="94" t="s">
        <v>559</v>
      </c>
      <c r="E69" s="94" t="s">
        <v>179</v>
      </c>
      <c r="F69" s="95">
        <v>32836.300000000003</v>
      </c>
      <c r="G69" s="95">
        <v>27561</v>
      </c>
      <c r="H69" s="95">
        <v>13</v>
      </c>
      <c r="I69" s="95">
        <v>13</v>
      </c>
      <c r="J69" s="94" t="s">
        <v>560</v>
      </c>
      <c r="K69" s="94" t="s">
        <v>179</v>
      </c>
    </row>
    <row r="70" spans="1:11" x14ac:dyDescent="0.35">
      <c r="A70" s="92" t="s">
        <v>192</v>
      </c>
      <c r="B70" s="92" t="s">
        <v>191</v>
      </c>
      <c r="C70" s="92" t="s">
        <v>558</v>
      </c>
      <c r="D70" s="92" t="s">
        <v>559</v>
      </c>
      <c r="E70" s="92" t="s">
        <v>179</v>
      </c>
      <c r="F70" s="93">
        <v>32836.300000000003</v>
      </c>
      <c r="G70" s="93">
        <v>24722</v>
      </c>
      <c r="H70" s="93">
        <v>13</v>
      </c>
      <c r="I70" s="93">
        <v>13</v>
      </c>
      <c r="J70" s="92" t="s">
        <v>560</v>
      </c>
      <c r="K70" s="92" t="s">
        <v>179</v>
      </c>
    </row>
    <row r="71" spans="1:11" x14ac:dyDescent="0.35">
      <c r="A71" s="94" t="s">
        <v>175</v>
      </c>
      <c r="B71" s="94" t="s">
        <v>171</v>
      </c>
      <c r="C71" s="94" t="s">
        <v>558</v>
      </c>
      <c r="D71" s="94" t="s">
        <v>559</v>
      </c>
      <c r="E71" s="94" t="s">
        <v>174</v>
      </c>
      <c r="F71" s="95">
        <v>30297.27</v>
      </c>
      <c r="G71" s="95">
        <v>18568</v>
      </c>
      <c r="H71" s="95">
        <v>12.5</v>
      </c>
      <c r="I71" s="95">
        <v>12.5</v>
      </c>
      <c r="J71" s="94" t="s">
        <v>560</v>
      </c>
      <c r="K71" s="94" t="s">
        <v>174</v>
      </c>
    </row>
    <row r="72" spans="1:11" x14ac:dyDescent="0.35">
      <c r="A72" s="92" t="s">
        <v>640</v>
      </c>
      <c r="B72" s="92" t="s">
        <v>641</v>
      </c>
      <c r="C72" s="92" t="s">
        <v>558</v>
      </c>
      <c r="D72" s="92" t="s">
        <v>563</v>
      </c>
      <c r="E72" s="92" t="s">
        <v>598</v>
      </c>
      <c r="F72" s="93">
        <v>4710</v>
      </c>
      <c r="G72" s="93">
        <v>0</v>
      </c>
      <c r="H72" s="93">
        <v>13</v>
      </c>
      <c r="I72" s="93">
        <v>13</v>
      </c>
      <c r="J72" s="92" t="s">
        <v>560</v>
      </c>
      <c r="K72" s="92" t="s">
        <v>584</v>
      </c>
    </row>
    <row r="73" spans="1:11" x14ac:dyDescent="0.35">
      <c r="A73" s="94" t="s">
        <v>640</v>
      </c>
      <c r="B73" s="94" t="s">
        <v>642</v>
      </c>
      <c r="C73" s="94" t="s">
        <v>558</v>
      </c>
      <c r="D73" s="94" t="s">
        <v>563</v>
      </c>
      <c r="E73" s="94" t="s">
        <v>564</v>
      </c>
      <c r="F73" s="95">
        <v>4710</v>
      </c>
      <c r="G73" s="95">
        <v>0</v>
      </c>
      <c r="H73" s="95">
        <v>13</v>
      </c>
      <c r="I73" s="95">
        <v>13</v>
      </c>
      <c r="J73" s="94" t="s">
        <v>560</v>
      </c>
      <c r="K73" s="94" t="s">
        <v>584</v>
      </c>
    </row>
    <row r="74" spans="1:11" x14ac:dyDescent="0.35">
      <c r="A74" s="92" t="s">
        <v>643</v>
      </c>
      <c r="B74" s="92" t="s">
        <v>644</v>
      </c>
      <c r="C74" s="92" t="s">
        <v>558</v>
      </c>
      <c r="D74" s="92" t="s">
        <v>563</v>
      </c>
      <c r="E74" s="92" t="s">
        <v>598</v>
      </c>
      <c r="F74" s="93">
        <v>4735</v>
      </c>
      <c r="G74" s="93">
        <v>0</v>
      </c>
      <c r="H74" s="93">
        <v>13</v>
      </c>
      <c r="I74" s="93">
        <v>13</v>
      </c>
      <c r="J74" s="92" t="s">
        <v>560</v>
      </c>
      <c r="K74" s="92" t="s">
        <v>584</v>
      </c>
    </row>
    <row r="75" spans="1:11" x14ac:dyDescent="0.35">
      <c r="A75" s="94" t="s">
        <v>232</v>
      </c>
      <c r="B75" s="94" t="s">
        <v>444</v>
      </c>
      <c r="C75" s="94" t="s">
        <v>558</v>
      </c>
      <c r="D75" s="94" t="s">
        <v>559</v>
      </c>
      <c r="E75" s="94" t="s">
        <v>230</v>
      </c>
      <c r="F75" s="95">
        <v>19508</v>
      </c>
      <c r="G75" s="95">
        <v>16954</v>
      </c>
      <c r="H75" s="95">
        <v>12</v>
      </c>
      <c r="I75" s="95">
        <v>12</v>
      </c>
      <c r="J75" s="94" t="s">
        <v>560</v>
      </c>
      <c r="K75" s="94" t="s">
        <v>645</v>
      </c>
    </row>
    <row r="76" spans="1:11" x14ac:dyDescent="0.35">
      <c r="A76" s="92" t="s">
        <v>646</v>
      </c>
      <c r="B76" s="92" t="s">
        <v>647</v>
      </c>
      <c r="C76" s="92" t="s">
        <v>558</v>
      </c>
      <c r="D76" s="92" t="s">
        <v>563</v>
      </c>
      <c r="E76" s="92" t="s">
        <v>564</v>
      </c>
      <c r="F76" s="93">
        <v>5846</v>
      </c>
      <c r="G76" s="93">
        <v>0</v>
      </c>
      <c r="H76" s="93">
        <v>13</v>
      </c>
      <c r="I76" s="93">
        <v>13</v>
      </c>
      <c r="J76" s="92" t="s">
        <v>560</v>
      </c>
      <c r="K76" s="92" t="s">
        <v>623</v>
      </c>
    </row>
    <row r="77" spans="1:11" x14ac:dyDescent="0.35">
      <c r="A77" s="94" t="s">
        <v>648</v>
      </c>
      <c r="B77" s="94" t="s">
        <v>649</v>
      </c>
      <c r="C77" s="94" t="s">
        <v>558</v>
      </c>
      <c r="D77" s="94" t="s">
        <v>563</v>
      </c>
      <c r="E77" s="94" t="s">
        <v>564</v>
      </c>
      <c r="F77" s="95">
        <v>11545</v>
      </c>
      <c r="G77" s="95">
        <v>0</v>
      </c>
      <c r="H77" s="95">
        <v>13</v>
      </c>
      <c r="I77" s="95">
        <v>13</v>
      </c>
      <c r="J77" s="94" t="s">
        <v>560</v>
      </c>
      <c r="K77" s="94" t="s">
        <v>591</v>
      </c>
    </row>
    <row r="78" spans="1:11" x14ac:dyDescent="0.35">
      <c r="A78" s="92" t="s">
        <v>650</v>
      </c>
      <c r="B78" s="92" t="s">
        <v>651</v>
      </c>
      <c r="C78" s="92" t="s">
        <v>558</v>
      </c>
      <c r="D78" s="92" t="s">
        <v>563</v>
      </c>
      <c r="E78" s="92" t="s">
        <v>598</v>
      </c>
      <c r="F78" s="93">
        <v>5742</v>
      </c>
      <c r="G78" s="93">
        <v>0</v>
      </c>
      <c r="H78" s="93">
        <v>13</v>
      </c>
      <c r="I78" s="93">
        <v>13</v>
      </c>
      <c r="J78" s="92" t="s">
        <v>560</v>
      </c>
      <c r="K78" s="92" t="s">
        <v>652</v>
      </c>
    </row>
    <row r="79" spans="1:11" x14ac:dyDescent="0.35">
      <c r="A79" s="94" t="s">
        <v>239</v>
      </c>
      <c r="B79" s="94" t="s">
        <v>443</v>
      </c>
      <c r="C79" s="94" t="s">
        <v>558</v>
      </c>
      <c r="D79" s="94" t="s">
        <v>559</v>
      </c>
      <c r="E79" s="94" t="s">
        <v>236</v>
      </c>
      <c r="F79" s="95">
        <v>25148</v>
      </c>
      <c r="G79" s="95">
        <v>19819</v>
      </c>
      <c r="H79" s="95">
        <v>12.5</v>
      </c>
      <c r="I79" s="95">
        <v>12.5</v>
      </c>
      <c r="J79" s="94" t="s">
        <v>560</v>
      </c>
      <c r="K79" s="94" t="s">
        <v>236</v>
      </c>
    </row>
    <row r="80" spans="1:11" x14ac:dyDescent="0.35">
      <c r="A80" s="92" t="s">
        <v>653</v>
      </c>
      <c r="B80" s="92" t="s">
        <v>654</v>
      </c>
      <c r="C80" s="92" t="s">
        <v>558</v>
      </c>
      <c r="D80" s="92" t="s">
        <v>559</v>
      </c>
      <c r="E80" s="92" t="s">
        <v>581</v>
      </c>
      <c r="F80" s="93">
        <v>38720</v>
      </c>
      <c r="G80" s="93">
        <v>25931</v>
      </c>
      <c r="H80" s="93">
        <v>13.6</v>
      </c>
      <c r="I80" s="93">
        <v>13.6</v>
      </c>
      <c r="J80" s="92" t="s">
        <v>560</v>
      </c>
      <c r="K80" s="92" t="s">
        <v>581</v>
      </c>
    </row>
    <row r="81" spans="1:11" x14ac:dyDescent="0.35">
      <c r="A81" s="94" t="s">
        <v>276</v>
      </c>
      <c r="B81" s="94" t="s">
        <v>442</v>
      </c>
      <c r="C81" s="94" t="s">
        <v>558</v>
      </c>
      <c r="D81" s="94" t="s">
        <v>559</v>
      </c>
      <c r="E81" s="94" t="s">
        <v>273</v>
      </c>
      <c r="F81" s="95">
        <v>43593</v>
      </c>
      <c r="G81" s="95">
        <v>29598</v>
      </c>
      <c r="H81" s="95">
        <v>12.5</v>
      </c>
      <c r="I81" s="95">
        <v>12.5</v>
      </c>
      <c r="J81" s="94" t="s">
        <v>560</v>
      </c>
      <c r="K81" s="94" t="s">
        <v>273</v>
      </c>
    </row>
    <row r="82" spans="1:11" x14ac:dyDescent="0.35">
      <c r="A82" s="92" t="s">
        <v>223</v>
      </c>
      <c r="B82" s="92" t="s">
        <v>441</v>
      </c>
      <c r="C82" s="92" t="s">
        <v>558</v>
      </c>
      <c r="D82" s="92" t="s">
        <v>559</v>
      </c>
      <c r="E82" s="92" t="s">
        <v>213</v>
      </c>
      <c r="F82" s="93">
        <v>36905</v>
      </c>
      <c r="G82" s="93">
        <v>22719</v>
      </c>
      <c r="H82" s="93">
        <v>12.5</v>
      </c>
      <c r="I82" s="93">
        <v>12.5</v>
      </c>
      <c r="J82" s="92" t="s">
        <v>560</v>
      </c>
      <c r="K82" s="92" t="s">
        <v>213</v>
      </c>
    </row>
    <row r="83" spans="1:11" x14ac:dyDescent="0.35">
      <c r="A83" s="94" t="s">
        <v>204</v>
      </c>
      <c r="B83" s="94" t="s">
        <v>203</v>
      </c>
      <c r="C83" s="94" t="s">
        <v>558</v>
      </c>
      <c r="D83" s="94" t="s">
        <v>559</v>
      </c>
      <c r="E83" s="94" t="s">
        <v>132</v>
      </c>
      <c r="F83" s="95">
        <v>38853.4</v>
      </c>
      <c r="G83" s="95">
        <v>28166</v>
      </c>
      <c r="H83" s="95">
        <v>11.5</v>
      </c>
      <c r="I83" s="95">
        <v>11.5</v>
      </c>
      <c r="J83" s="94" t="s">
        <v>560</v>
      </c>
      <c r="K83" s="94" t="s">
        <v>132</v>
      </c>
    </row>
    <row r="84" spans="1:11" x14ac:dyDescent="0.35">
      <c r="A84" s="92" t="s">
        <v>222</v>
      </c>
      <c r="B84" s="92" t="s">
        <v>440</v>
      </c>
      <c r="C84" s="92" t="s">
        <v>558</v>
      </c>
      <c r="D84" s="92" t="s">
        <v>559</v>
      </c>
      <c r="E84" s="92" t="s">
        <v>213</v>
      </c>
      <c r="F84" s="93">
        <v>37205</v>
      </c>
      <c r="G84" s="93">
        <v>22719</v>
      </c>
      <c r="H84" s="93">
        <v>12.5</v>
      </c>
      <c r="I84" s="93">
        <v>12.5</v>
      </c>
      <c r="J84" s="92" t="s">
        <v>560</v>
      </c>
      <c r="K84" s="92" t="s">
        <v>213</v>
      </c>
    </row>
    <row r="85" spans="1:11" x14ac:dyDescent="0.35">
      <c r="A85" s="94" t="s">
        <v>221</v>
      </c>
      <c r="B85" s="94" t="s">
        <v>439</v>
      </c>
      <c r="C85" s="94" t="s">
        <v>558</v>
      </c>
      <c r="D85" s="94" t="s">
        <v>559</v>
      </c>
      <c r="E85" s="94" t="s">
        <v>213</v>
      </c>
      <c r="F85" s="95">
        <v>36876</v>
      </c>
      <c r="G85" s="95">
        <v>22719</v>
      </c>
      <c r="H85" s="95">
        <v>12.5</v>
      </c>
      <c r="I85" s="95">
        <v>12.5</v>
      </c>
      <c r="J85" s="94" t="s">
        <v>560</v>
      </c>
      <c r="K85" s="94" t="s">
        <v>213</v>
      </c>
    </row>
    <row r="86" spans="1:11" x14ac:dyDescent="0.35">
      <c r="A86" s="92" t="s">
        <v>231</v>
      </c>
      <c r="B86" s="92" t="s">
        <v>655</v>
      </c>
      <c r="C86" s="92" t="s">
        <v>558</v>
      </c>
      <c r="D86" s="92" t="s">
        <v>559</v>
      </c>
      <c r="E86" s="92" t="s">
        <v>598</v>
      </c>
      <c r="F86" s="93">
        <v>19734</v>
      </c>
      <c r="G86" s="93">
        <v>15489</v>
      </c>
      <c r="H86" s="93">
        <v>14</v>
      </c>
      <c r="I86" s="93">
        <v>14</v>
      </c>
      <c r="J86" s="92" t="s">
        <v>560</v>
      </c>
      <c r="K86" s="92" t="s">
        <v>230</v>
      </c>
    </row>
    <row r="87" spans="1:11" x14ac:dyDescent="0.35">
      <c r="A87" s="94" t="s">
        <v>231</v>
      </c>
      <c r="B87" s="94" t="s">
        <v>438</v>
      </c>
      <c r="C87" s="94" t="s">
        <v>558</v>
      </c>
      <c r="D87" s="94" t="s">
        <v>559</v>
      </c>
      <c r="E87" s="94" t="s">
        <v>230</v>
      </c>
      <c r="F87" s="95">
        <v>19734</v>
      </c>
      <c r="G87" s="95">
        <v>16954</v>
      </c>
      <c r="H87" s="95">
        <v>12.5</v>
      </c>
      <c r="I87" s="95">
        <v>12.5</v>
      </c>
      <c r="J87" s="94" t="s">
        <v>560</v>
      </c>
      <c r="K87" s="94" t="s">
        <v>230</v>
      </c>
    </row>
    <row r="88" spans="1:11" x14ac:dyDescent="0.35">
      <c r="A88" s="92" t="s">
        <v>656</v>
      </c>
      <c r="B88" s="92" t="s">
        <v>657</v>
      </c>
      <c r="C88" s="92" t="s">
        <v>558</v>
      </c>
      <c r="D88" s="92" t="s">
        <v>559</v>
      </c>
      <c r="E88" s="92" t="s">
        <v>637</v>
      </c>
      <c r="F88" s="93">
        <v>40160</v>
      </c>
      <c r="G88" s="93">
        <v>24993</v>
      </c>
      <c r="H88" s="93">
        <v>12.5</v>
      </c>
      <c r="I88" s="93">
        <v>12.5</v>
      </c>
      <c r="J88" s="92" t="s">
        <v>560</v>
      </c>
      <c r="K88" s="92" t="s">
        <v>637</v>
      </c>
    </row>
    <row r="89" spans="1:11" x14ac:dyDescent="0.35">
      <c r="A89" s="94" t="s">
        <v>658</v>
      </c>
      <c r="B89" s="94" t="s">
        <v>659</v>
      </c>
      <c r="C89" s="94" t="s">
        <v>558</v>
      </c>
      <c r="D89" s="94" t="s">
        <v>559</v>
      </c>
      <c r="E89" s="94" t="s">
        <v>570</v>
      </c>
      <c r="F89" s="95">
        <v>31454</v>
      </c>
      <c r="G89" s="95">
        <v>19270</v>
      </c>
      <c r="H89" s="95">
        <v>14.4</v>
      </c>
      <c r="I89" s="95">
        <v>14.4</v>
      </c>
      <c r="J89" s="94" t="s">
        <v>560</v>
      </c>
      <c r="K89" s="94" t="s">
        <v>570</v>
      </c>
    </row>
    <row r="90" spans="1:11" x14ac:dyDescent="0.35">
      <c r="A90" s="92" t="s">
        <v>660</v>
      </c>
      <c r="B90" s="92" t="s">
        <v>661</v>
      </c>
      <c r="C90" s="92" t="s">
        <v>558</v>
      </c>
      <c r="D90" s="92" t="s">
        <v>559</v>
      </c>
      <c r="E90" s="92" t="s">
        <v>604</v>
      </c>
      <c r="F90" s="93">
        <v>46089</v>
      </c>
      <c r="G90" s="93">
        <v>20516</v>
      </c>
      <c r="H90" s="93">
        <v>14.5</v>
      </c>
      <c r="I90" s="93">
        <v>14.5</v>
      </c>
      <c r="J90" s="92" t="s">
        <v>560</v>
      </c>
      <c r="K90" s="92" t="s">
        <v>604</v>
      </c>
    </row>
    <row r="91" spans="1:11" x14ac:dyDescent="0.35">
      <c r="A91" s="94" t="s">
        <v>662</v>
      </c>
      <c r="B91" s="94" t="s">
        <v>663</v>
      </c>
      <c r="C91" s="94" t="s">
        <v>558</v>
      </c>
      <c r="D91" s="94" t="s">
        <v>559</v>
      </c>
      <c r="E91" s="94" t="s">
        <v>604</v>
      </c>
      <c r="F91" s="95">
        <v>46089</v>
      </c>
      <c r="G91" s="95">
        <v>20333</v>
      </c>
      <c r="H91" s="95">
        <v>14.5</v>
      </c>
      <c r="I91" s="95">
        <v>14.5</v>
      </c>
      <c r="J91" s="94" t="s">
        <v>560</v>
      </c>
      <c r="K91" s="94" t="s">
        <v>604</v>
      </c>
    </row>
    <row r="92" spans="1:11" x14ac:dyDescent="0.35">
      <c r="A92" s="92" t="s">
        <v>664</v>
      </c>
      <c r="B92" s="92" t="s">
        <v>665</v>
      </c>
      <c r="C92" s="92" t="s">
        <v>558</v>
      </c>
      <c r="D92" s="92" t="s">
        <v>563</v>
      </c>
      <c r="E92" s="92" t="s">
        <v>598</v>
      </c>
      <c r="F92" s="93">
        <v>5742</v>
      </c>
      <c r="G92" s="93">
        <v>0</v>
      </c>
      <c r="H92" s="93">
        <v>13</v>
      </c>
      <c r="I92" s="93">
        <v>13</v>
      </c>
      <c r="J92" s="92" t="s">
        <v>560</v>
      </c>
      <c r="K92" s="92" t="s">
        <v>652</v>
      </c>
    </row>
    <row r="93" spans="1:11" x14ac:dyDescent="0.35">
      <c r="A93" s="94" t="s">
        <v>666</v>
      </c>
      <c r="B93" s="94" t="s">
        <v>667</v>
      </c>
      <c r="C93" s="94" t="s">
        <v>558</v>
      </c>
      <c r="D93" s="94" t="s">
        <v>559</v>
      </c>
      <c r="E93" s="94" t="s">
        <v>273</v>
      </c>
      <c r="F93" s="95">
        <v>43478</v>
      </c>
      <c r="G93" s="95">
        <v>31042</v>
      </c>
      <c r="H93" s="95">
        <v>13.5</v>
      </c>
      <c r="I93" s="95">
        <v>13.5</v>
      </c>
      <c r="J93" s="94" t="s">
        <v>560</v>
      </c>
      <c r="K93" s="94" t="s">
        <v>273</v>
      </c>
    </row>
    <row r="94" spans="1:11" x14ac:dyDescent="0.35">
      <c r="A94" s="92" t="s">
        <v>668</v>
      </c>
      <c r="B94" s="92" t="s">
        <v>669</v>
      </c>
      <c r="C94" s="92" t="s">
        <v>558</v>
      </c>
      <c r="D94" s="92" t="s">
        <v>563</v>
      </c>
      <c r="E94" s="92" t="s">
        <v>564</v>
      </c>
      <c r="F94" s="93">
        <v>5749</v>
      </c>
      <c r="G94" s="93">
        <v>0</v>
      </c>
      <c r="H94" s="93">
        <v>13</v>
      </c>
      <c r="I94" s="93">
        <v>13</v>
      </c>
      <c r="J94" s="92" t="s">
        <v>560</v>
      </c>
      <c r="K94" s="92" t="s">
        <v>614</v>
      </c>
    </row>
    <row r="95" spans="1:11" x14ac:dyDescent="0.35">
      <c r="A95" s="94" t="s">
        <v>262</v>
      </c>
      <c r="B95" s="94" t="s">
        <v>437</v>
      </c>
      <c r="C95" s="94" t="s">
        <v>558</v>
      </c>
      <c r="D95" s="94" t="s">
        <v>559</v>
      </c>
      <c r="E95" s="94" t="s">
        <v>261</v>
      </c>
      <c r="F95" s="95">
        <v>33929</v>
      </c>
      <c r="G95" s="95">
        <v>20378</v>
      </c>
      <c r="H95" s="95">
        <v>12.5</v>
      </c>
      <c r="I95" s="95">
        <v>12.5</v>
      </c>
      <c r="J95" s="94" t="s">
        <v>560</v>
      </c>
      <c r="K95" s="94" t="s">
        <v>251</v>
      </c>
    </row>
    <row r="96" spans="1:11" x14ac:dyDescent="0.35">
      <c r="A96" s="92" t="s">
        <v>670</v>
      </c>
      <c r="B96" s="92" t="s">
        <v>671</v>
      </c>
      <c r="C96" s="92" t="s">
        <v>558</v>
      </c>
      <c r="D96" s="92" t="s">
        <v>563</v>
      </c>
      <c r="E96" s="92" t="s">
        <v>598</v>
      </c>
      <c r="F96" s="93">
        <v>5498</v>
      </c>
      <c r="G96" s="93">
        <v>0</v>
      </c>
      <c r="H96" s="93">
        <v>13</v>
      </c>
      <c r="I96" s="93">
        <v>13</v>
      </c>
      <c r="J96" s="92" t="s">
        <v>560</v>
      </c>
      <c r="K96" s="92" t="s">
        <v>584</v>
      </c>
    </row>
    <row r="97" spans="1:11" x14ac:dyDescent="0.35">
      <c r="A97" s="94" t="s">
        <v>670</v>
      </c>
      <c r="B97" s="94" t="s">
        <v>672</v>
      </c>
      <c r="C97" s="94" t="s">
        <v>558</v>
      </c>
      <c r="D97" s="94" t="s">
        <v>563</v>
      </c>
      <c r="E97" s="94" t="s">
        <v>564</v>
      </c>
      <c r="F97" s="95">
        <v>5498</v>
      </c>
      <c r="G97" s="95">
        <v>0</v>
      </c>
      <c r="H97" s="95">
        <v>13</v>
      </c>
      <c r="I97" s="95">
        <v>13</v>
      </c>
      <c r="J97" s="94" t="s">
        <v>560</v>
      </c>
      <c r="K97" s="94" t="s">
        <v>633</v>
      </c>
    </row>
    <row r="98" spans="1:11" x14ac:dyDescent="0.35">
      <c r="A98" s="92" t="s">
        <v>267</v>
      </c>
      <c r="B98" s="92" t="s">
        <v>436</v>
      </c>
      <c r="C98" s="92" t="s">
        <v>558</v>
      </c>
      <c r="D98" s="92" t="s">
        <v>559</v>
      </c>
      <c r="E98" s="92" t="s">
        <v>265</v>
      </c>
      <c r="F98" s="93">
        <v>37467</v>
      </c>
      <c r="G98" s="93">
        <v>20664</v>
      </c>
      <c r="H98" s="93">
        <v>12.5</v>
      </c>
      <c r="I98" s="93">
        <v>12.5</v>
      </c>
      <c r="J98" s="92" t="s">
        <v>560</v>
      </c>
      <c r="K98" s="92" t="s">
        <v>265</v>
      </c>
    </row>
    <row r="99" spans="1:11" x14ac:dyDescent="0.35">
      <c r="A99" s="94" t="s">
        <v>673</v>
      </c>
      <c r="B99" s="94" t="s">
        <v>674</v>
      </c>
      <c r="C99" s="94" t="s">
        <v>558</v>
      </c>
      <c r="D99" s="94" t="s">
        <v>563</v>
      </c>
      <c r="E99" s="94" t="s">
        <v>598</v>
      </c>
      <c r="F99" s="95">
        <v>12260</v>
      </c>
      <c r="G99" s="95">
        <v>5827</v>
      </c>
      <c r="H99" s="95">
        <v>15</v>
      </c>
      <c r="I99" s="95">
        <v>15</v>
      </c>
      <c r="J99" s="94" t="s">
        <v>560</v>
      </c>
      <c r="K99" s="94" t="s">
        <v>675</v>
      </c>
    </row>
    <row r="100" spans="1:11" x14ac:dyDescent="0.35">
      <c r="A100" s="92" t="s">
        <v>676</v>
      </c>
      <c r="B100" s="92" t="s">
        <v>677</v>
      </c>
      <c r="C100" s="92" t="s">
        <v>558</v>
      </c>
      <c r="D100" s="92" t="s">
        <v>559</v>
      </c>
      <c r="E100" s="92" t="s">
        <v>604</v>
      </c>
      <c r="F100" s="93">
        <v>46105</v>
      </c>
      <c r="G100" s="93">
        <v>20516</v>
      </c>
      <c r="H100" s="93">
        <v>14.5</v>
      </c>
      <c r="I100" s="93">
        <v>14.5</v>
      </c>
      <c r="J100" s="92" t="s">
        <v>560</v>
      </c>
      <c r="K100" s="92" t="s">
        <v>604</v>
      </c>
    </row>
    <row r="101" spans="1:11" x14ac:dyDescent="0.35">
      <c r="A101" s="94" t="s">
        <v>678</v>
      </c>
      <c r="B101" s="94" t="s">
        <v>434</v>
      </c>
      <c r="C101" s="94" t="s">
        <v>558</v>
      </c>
      <c r="D101" s="94" t="s">
        <v>559</v>
      </c>
      <c r="E101" s="94" t="s">
        <v>604</v>
      </c>
      <c r="F101" s="95">
        <v>46105</v>
      </c>
      <c r="G101" s="95">
        <v>20798</v>
      </c>
      <c r="H101" s="95">
        <v>12.5</v>
      </c>
      <c r="I101" s="95">
        <v>12.5</v>
      </c>
      <c r="J101" s="94" t="s">
        <v>560</v>
      </c>
      <c r="K101" s="94" t="s">
        <v>604</v>
      </c>
    </row>
    <row r="102" spans="1:11" x14ac:dyDescent="0.35">
      <c r="A102" s="92" t="s">
        <v>201</v>
      </c>
      <c r="B102" s="92" t="s">
        <v>199</v>
      </c>
      <c r="C102" s="92" t="s">
        <v>558</v>
      </c>
      <c r="D102" s="92" t="s">
        <v>559</v>
      </c>
      <c r="E102" s="92" t="s">
        <v>132</v>
      </c>
      <c r="F102" s="93">
        <v>38788.6</v>
      </c>
      <c r="G102" s="93">
        <v>28166</v>
      </c>
      <c r="H102" s="93">
        <v>11.5</v>
      </c>
      <c r="I102" s="93">
        <v>11.5</v>
      </c>
      <c r="J102" s="92" t="s">
        <v>560</v>
      </c>
      <c r="K102" s="92" t="s">
        <v>132</v>
      </c>
    </row>
    <row r="103" spans="1:11" x14ac:dyDescent="0.35">
      <c r="A103" s="94" t="s">
        <v>259</v>
      </c>
      <c r="B103" s="94" t="s">
        <v>679</v>
      </c>
      <c r="C103" s="94" t="s">
        <v>558</v>
      </c>
      <c r="D103" s="94" t="s">
        <v>559</v>
      </c>
      <c r="E103" s="94" t="s">
        <v>251</v>
      </c>
      <c r="F103" s="95">
        <v>32306</v>
      </c>
      <c r="G103" s="95">
        <v>15273</v>
      </c>
      <c r="H103" s="95">
        <v>14.19</v>
      </c>
      <c r="I103" s="95">
        <v>14.19</v>
      </c>
      <c r="J103" s="94" t="s">
        <v>560</v>
      </c>
      <c r="K103" s="94" t="s">
        <v>680</v>
      </c>
    </row>
    <row r="104" spans="1:11" x14ac:dyDescent="0.35">
      <c r="A104" s="92" t="s">
        <v>259</v>
      </c>
      <c r="B104" s="92" t="s">
        <v>433</v>
      </c>
      <c r="C104" s="92" t="s">
        <v>558</v>
      </c>
      <c r="D104" s="92" t="s">
        <v>559</v>
      </c>
      <c r="E104" s="92" t="s">
        <v>251</v>
      </c>
      <c r="F104" s="93">
        <v>32858</v>
      </c>
      <c r="G104" s="93">
        <v>20031</v>
      </c>
      <c r="H104" s="93">
        <v>12.5</v>
      </c>
      <c r="I104" s="93">
        <v>12.5</v>
      </c>
      <c r="J104" s="92" t="s">
        <v>560</v>
      </c>
      <c r="K104" s="92" t="s">
        <v>680</v>
      </c>
    </row>
    <row r="105" spans="1:11" x14ac:dyDescent="0.35">
      <c r="A105" s="94" t="s">
        <v>681</v>
      </c>
      <c r="B105" s="94" t="s">
        <v>682</v>
      </c>
      <c r="C105" s="94" t="s">
        <v>558</v>
      </c>
      <c r="D105" s="94" t="s">
        <v>559</v>
      </c>
      <c r="E105" s="94" t="s">
        <v>581</v>
      </c>
      <c r="F105" s="95">
        <v>38720</v>
      </c>
      <c r="G105" s="95">
        <v>25931</v>
      </c>
      <c r="H105" s="95">
        <v>14.2</v>
      </c>
      <c r="I105" s="95">
        <v>14.2</v>
      </c>
      <c r="J105" s="94" t="s">
        <v>560</v>
      </c>
      <c r="K105" s="94" t="s">
        <v>581</v>
      </c>
    </row>
    <row r="106" spans="1:11" x14ac:dyDescent="0.35">
      <c r="A106" s="92" t="s">
        <v>683</v>
      </c>
      <c r="B106" s="92" t="s">
        <v>684</v>
      </c>
      <c r="C106" s="92" t="s">
        <v>558</v>
      </c>
      <c r="D106" s="92" t="s">
        <v>563</v>
      </c>
      <c r="E106" s="92" t="s">
        <v>564</v>
      </c>
      <c r="F106" s="93">
        <v>5759</v>
      </c>
      <c r="G106" s="93">
        <v>0</v>
      </c>
      <c r="H106" s="93">
        <v>13</v>
      </c>
      <c r="I106" s="93">
        <v>13</v>
      </c>
      <c r="J106" s="92" t="s">
        <v>560</v>
      </c>
      <c r="K106" s="92" t="s">
        <v>584</v>
      </c>
    </row>
    <row r="107" spans="1:11" x14ac:dyDescent="0.35">
      <c r="A107" s="94" t="s">
        <v>220</v>
      </c>
      <c r="B107" s="94" t="s">
        <v>432</v>
      </c>
      <c r="C107" s="94" t="s">
        <v>558</v>
      </c>
      <c r="D107" s="94" t="s">
        <v>559</v>
      </c>
      <c r="E107" s="94" t="s">
        <v>213</v>
      </c>
      <c r="F107" s="95">
        <v>37155</v>
      </c>
      <c r="G107" s="95">
        <v>22719</v>
      </c>
      <c r="H107" s="95">
        <v>12.5</v>
      </c>
      <c r="I107" s="95">
        <v>12.5</v>
      </c>
      <c r="J107" s="94" t="s">
        <v>560</v>
      </c>
      <c r="K107" s="94" t="s">
        <v>685</v>
      </c>
    </row>
    <row r="108" spans="1:11" x14ac:dyDescent="0.35">
      <c r="A108" s="92" t="s">
        <v>219</v>
      </c>
      <c r="B108" s="92" t="s">
        <v>431</v>
      </c>
      <c r="C108" s="92" t="s">
        <v>558</v>
      </c>
      <c r="D108" s="92" t="s">
        <v>559</v>
      </c>
      <c r="E108" s="92" t="s">
        <v>213</v>
      </c>
      <c r="F108" s="93">
        <v>36902</v>
      </c>
      <c r="G108" s="93">
        <v>22719</v>
      </c>
      <c r="H108" s="93">
        <v>12.5</v>
      </c>
      <c r="I108" s="93">
        <v>12.5</v>
      </c>
      <c r="J108" s="92" t="s">
        <v>560</v>
      </c>
      <c r="K108" s="92" t="s">
        <v>213</v>
      </c>
    </row>
    <row r="109" spans="1:11" x14ac:dyDescent="0.35">
      <c r="A109" s="94" t="s">
        <v>190</v>
      </c>
      <c r="B109" s="94" t="s">
        <v>189</v>
      </c>
      <c r="C109" s="94" t="s">
        <v>558</v>
      </c>
      <c r="D109" s="94" t="s">
        <v>559</v>
      </c>
      <c r="E109" s="94" t="s">
        <v>179</v>
      </c>
      <c r="F109" s="95">
        <v>32836.300000000003</v>
      </c>
      <c r="G109" s="95">
        <v>24722</v>
      </c>
      <c r="H109" s="95">
        <v>13</v>
      </c>
      <c r="I109" s="95">
        <v>13</v>
      </c>
      <c r="J109" s="94" t="s">
        <v>560</v>
      </c>
      <c r="K109" s="94" t="s">
        <v>179</v>
      </c>
    </row>
    <row r="110" spans="1:11" x14ac:dyDescent="0.35">
      <c r="A110" s="92" t="s">
        <v>190</v>
      </c>
      <c r="B110" s="92" t="s">
        <v>487</v>
      </c>
      <c r="C110" s="92" t="s">
        <v>558</v>
      </c>
      <c r="D110" s="92" t="s">
        <v>559</v>
      </c>
      <c r="E110" s="92" t="s">
        <v>179</v>
      </c>
      <c r="F110" s="93">
        <v>32836.300000000003</v>
      </c>
      <c r="G110" s="93">
        <v>24722</v>
      </c>
      <c r="H110" s="93">
        <v>13</v>
      </c>
      <c r="I110" s="93">
        <v>13</v>
      </c>
      <c r="J110" s="92" t="s">
        <v>560</v>
      </c>
      <c r="K110" s="92" t="s">
        <v>179</v>
      </c>
    </row>
    <row r="111" spans="1:11" x14ac:dyDescent="0.35">
      <c r="A111" s="94" t="s">
        <v>686</v>
      </c>
      <c r="B111" s="94" t="s">
        <v>687</v>
      </c>
      <c r="C111" s="94" t="s">
        <v>558</v>
      </c>
      <c r="D111" s="94" t="s">
        <v>563</v>
      </c>
      <c r="E111" s="94" t="s">
        <v>564</v>
      </c>
      <c r="F111" s="95">
        <v>3992</v>
      </c>
      <c r="G111" s="95">
        <v>0</v>
      </c>
      <c r="H111" s="95">
        <v>13</v>
      </c>
      <c r="I111" s="95">
        <v>13</v>
      </c>
      <c r="J111" s="94" t="s">
        <v>560</v>
      </c>
      <c r="K111" s="94" t="s">
        <v>578</v>
      </c>
    </row>
    <row r="112" spans="1:11" x14ac:dyDescent="0.35">
      <c r="A112" s="92" t="s">
        <v>218</v>
      </c>
      <c r="B112" s="92" t="s">
        <v>428</v>
      </c>
      <c r="C112" s="92" t="s">
        <v>558</v>
      </c>
      <c r="D112" s="92" t="s">
        <v>559</v>
      </c>
      <c r="E112" s="92" t="s">
        <v>213</v>
      </c>
      <c r="F112" s="93">
        <v>37271</v>
      </c>
      <c r="G112" s="93">
        <v>22719</v>
      </c>
      <c r="H112" s="93">
        <v>12.5</v>
      </c>
      <c r="I112" s="93">
        <v>12.5</v>
      </c>
      <c r="J112" s="92" t="s">
        <v>560</v>
      </c>
      <c r="K112" s="92" t="s">
        <v>213</v>
      </c>
    </row>
    <row r="113" spans="1:11" x14ac:dyDescent="0.35">
      <c r="A113" s="94" t="s">
        <v>257</v>
      </c>
      <c r="B113" s="94" t="s">
        <v>688</v>
      </c>
      <c r="C113" s="94" t="s">
        <v>558</v>
      </c>
      <c r="D113" s="94" t="s">
        <v>559</v>
      </c>
      <c r="E113" s="94" t="s">
        <v>251</v>
      </c>
      <c r="F113" s="95">
        <v>32329</v>
      </c>
      <c r="G113" s="95">
        <v>15273</v>
      </c>
      <c r="H113" s="95">
        <v>13.5</v>
      </c>
      <c r="I113" s="95">
        <v>13.5</v>
      </c>
      <c r="J113" s="94" t="s">
        <v>560</v>
      </c>
      <c r="K113" s="94" t="s">
        <v>680</v>
      </c>
    </row>
    <row r="114" spans="1:11" x14ac:dyDescent="0.35">
      <c r="A114" s="92" t="s">
        <v>257</v>
      </c>
      <c r="B114" s="92" t="s">
        <v>429</v>
      </c>
      <c r="C114" s="92" t="s">
        <v>558</v>
      </c>
      <c r="D114" s="92" t="s">
        <v>559</v>
      </c>
      <c r="E114" s="92" t="s">
        <v>251</v>
      </c>
      <c r="F114" s="93">
        <v>32858</v>
      </c>
      <c r="G114" s="93">
        <v>20031</v>
      </c>
      <c r="H114" s="93">
        <v>12.5</v>
      </c>
      <c r="I114" s="93">
        <v>12.5</v>
      </c>
      <c r="J114" s="92" t="s">
        <v>560</v>
      </c>
      <c r="K114" s="92" t="s">
        <v>680</v>
      </c>
    </row>
    <row r="115" spans="1:11" x14ac:dyDescent="0.35">
      <c r="A115" s="94" t="s">
        <v>689</v>
      </c>
      <c r="B115" s="94" t="s">
        <v>690</v>
      </c>
      <c r="C115" s="94" t="s">
        <v>558</v>
      </c>
      <c r="D115" s="94" t="s">
        <v>563</v>
      </c>
      <c r="E115" s="94" t="s">
        <v>564</v>
      </c>
      <c r="F115" s="95">
        <v>5498</v>
      </c>
      <c r="G115" s="95">
        <v>0</v>
      </c>
      <c r="H115" s="95">
        <v>13</v>
      </c>
      <c r="I115" s="95">
        <v>13</v>
      </c>
      <c r="J115" s="94" t="s">
        <v>560</v>
      </c>
      <c r="K115" s="94" t="s">
        <v>633</v>
      </c>
    </row>
    <row r="116" spans="1:11" x14ac:dyDescent="0.35">
      <c r="A116" s="92" t="s">
        <v>216</v>
      </c>
      <c r="B116" s="92" t="s">
        <v>427</v>
      </c>
      <c r="C116" s="92" t="s">
        <v>558</v>
      </c>
      <c r="D116" s="92" t="s">
        <v>559</v>
      </c>
      <c r="E116" s="92" t="s">
        <v>213</v>
      </c>
      <c r="F116" s="93">
        <v>37090</v>
      </c>
      <c r="G116" s="93">
        <v>22719</v>
      </c>
      <c r="H116" s="93">
        <v>12.5</v>
      </c>
      <c r="I116" s="93">
        <v>12.5</v>
      </c>
      <c r="J116" s="92" t="s">
        <v>560</v>
      </c>
      <c r="K116" s="92" t="s">
        <v>213</v>
      </c>
    </row>
    <row r="117" spans="1:11" x14ac:dyDescent="0.35">
      <c r="A117" s="94" t="s">
        <v>215</v>
      </c>
      <c r="B117" s="94" t="s">
        <v>426</v>
      </c>
      <c r="C117" s="94" t="s">
        <v>558</v>
      </c>
      <c r="D117" s="94" t="s">
        <v>559</v>
      </c>
      <c r="E117" s="94" t="s">
        <v>213</v>
      </c>
      <c r="F117" s="95">
        <v>37236</v>
      </c>
      <c r="G117" s="95">
        <v>22719</v>
      </c>
      <c r="H117" s="95">
        <v>12.5</v>
      </c>
      <c r="I117" s="95">
        <v>12.5</v>
      </c>
      <c r="J117" s="94" t="s">
        <v>560</v>
      </c>
      <c r="K117" s="94" t="s">
        <v>685</v>
      </c>
    </row>
    <row r="118" spans="1:11" x14ac:dyDescent="0.35">
      <c r="A118" s="92" t="s">
        <v>266</v>
      </c>
      <c r="B118" s="92" t="s">
        <v>425</v>
      </c>
      <c r="C118" s="92" t="s">
        <v>558</v>
      </c>
      <c r="D118" s="92" t="s">
        <v>559</v>
      </c>
      <c r="E118" s="92" t="s">
        <v>265</v>
      </c>
      <c r="F118" s="93">
        <v>37438</v>
      </c>
      <c r="G118" s="93">
        <v>20664</v>
      </c>
      <c r="H118" s="93">
        <v>11.5</v>
      </c>
      <c r="I118" s="93">
        <v>11.5</v>
      </c>
      <c r="J118" s="92" t="s">
        <v>560</v>
      </c>
      <c r="K118" s="92" t="s">
        <v>691</v>
      </c>
    </row>
    <row r="119" spans="1:11" x14ac:dyDescent="0.35">
      <c r="A119" s="94" t="s">
        <v>166</v>
      </c>
      <c r="B119" s="94" t="s">
        <v>165</v>
      </c>
      <c r="C119" s="94" t="s">
        <v>558</v>
      </c>
      <c r="D119" s="94" t="s">
        <v>559</v>
      </c>
      <c r="E119" s="94" t="s">
        <v>134</v>
      </c>
      <c r="F119" s="95">
        <v>26000</v>
      </c>
      <c r="G119" s="95">
        <v>18328</v>
      </c>
      <c r="H119" s="95">
        <v>13</v>
      </c>
      <c r="I119" s="95">
        <v>13</v>
      </c>
      <c r="J119" s="94" t="s">
        <v>560</v>
      </c>
      <c r="K119" s="94" t="s">
        <v>249</v>
      </c>
    </row>
    <row r="120" spans="1:11" x14ac:dyDescent="0.35">
      <c r="A120" s="92" t="s">
        <v>269</v>
      </c>
      <c r="B120" s="92" t="s">
        <v>692</v>
      </c>
      <c r="C120" s="92" t="s">
        <v>558</v>
      </c>
      <c r="D120" s="92" t="s">
        <v>559</v>
      </c>
      <c r="E120" s="92" t="s">
        <v>586</v>
      </c>
      <c r="F120" s="93">
        <v>36634</v>
      </c>
      <c r="G120" s="93">
        <v>24171</v>
      </c>
      <c r="H120" s="93">
        <v>14.5</v>
      </c>
      <c r="I120" s="93">
        <v>14.5</v>
      </c>
      <c r="J120" s="92" t="s">
        <v>560</v>
      </c>
      <c r="K120" s="92" t="s">
        <v>587</v>
      </c>
    </row>
    <row r="121" spans="1:11" x14ac:dyDescent="0.35">
      <c r="A121" s="94" t="s">
        <v>269</v>
      </c>
      <c r="B121" s="94" t="s">
        <v>424</v>
      </c>
      <c r="C121" s="94" t="s">
        <v>558</v>
      </c>
      <c r="D121" s="94" t="s">
        <v>559</v>
      </c>
      <c r="E121" s="94" t="s">
        <v>268</v>
      </c>
      <c r="F121" s="95">
        <v>36634</v>
      </c>
      <c r="G121" s="95">
        <v>20445</v>
      </c>
      <c r="H121" s="95">
        <v>12.5</v>
      </c>
      <c r="I121" s="95">
        <v>12.5</v>
      </c>
      <c r="J121" s="94" t="s">
        <v>560</v>
      </c>
      <c r="K121" s="94" t="s">
        <v>587</v>
      </c>
    </row>
    <row r="122" spans="1:11" x14ac:dyDescent="0.35">
      <c r="A122" s="92" t="s">
        <v>214</v>
      </c>
      <c r="B122" s="92" t="s">
        <v>423</v>
      </c>
      <c r="C122" s="92" t="s">
        <v>558</v>
      </c>
      <c r="D122" s="92" t="s">
        <v>559</v>
      </c>
      <c r="E122" s="92" t="s">
        <v>213</v>
      </c>
      <c r="F122" s="93">
        <v>37042</v>
      </c>
      <c r="G122" s="93">
        <v>22719</v>
      </c>
      <c r="H122" s="93">
        <v>12.5</v>
      </c>
      <c r="I122" s="93">
        <v>12.5</v>
      </c>
      <c r="J122" s="92" t="s">
        <v>560</v>
      </c>
      <c r="K122" s="92" t="s">
        <v>213</v>
      </c>
    </row>
    <row r="123" spans="1:11" x14ac:dyDescent="0.35">
      <c r="A123" s="94" t="s">
        <v>188</v>
      </c>
      <c r="B123" s="94" t="s">
        <v>485</v>
      </c>
      <c r="C123" s="94" t="s">
        <v>558</v>
      </c>
      <c r="D123" s="94" t="s">
        <v>559</v>
      </c>
      <c r="E123" s="94" t="s">
        <v>179</v>
      </c>
      <c r="F123" s="95">
        <v>32836.300000000003</v>
      </c>
      <c r="G123" s="95">
        <v>24722</v>
      </c>
      <c r="H123" s="95">
        <v>13</v>
      </c>
      <c r="I123" s="95">
        <v>13</v>
      </c>
      <c r="J123" s="94" t="s">
        <v>560</v>
      </c>
      <c r="K123" s="94" t="s">
        <v>179</v>
      </c>
    </row>
    <row r="124" spans="1:11" x14ac:dyDescent="0.35">
      <c r="A124" s="92" t="s">
        <v>188</v>
      </c>
      <c r="B124" s="92" t="s">
        <v>187</v>
      </c>
      <c r="C124" s="92" t="s">
        <v>558</v>
      </c>
      <c r="D124" s="92" t="s">
        <v>559</v>
      </c>
      <c r="E124" s="92" t="s">
        <v>179</v>
      </c>
      <c r="F124" s="93">
        <v>32836.300000000003</v>
      </c>
      <c r="G124" s="93">
        <v>24722</v>
      </c>
      <c r="H124" s="93">
        <v>13</v>
      </c>
      <c r="I124" s="93">
        <v>13</v>
      </c>
      <c r="J124" s="92" t="s">
        <v>560</v>
      </c>
      <c r="K124" s="92" t="s">
        <v>179</v>
      </c>
    </row>
    <row r="125" spans="1:11" x14ac:dyDescent="0.35">
      <c r="A125" s="94" t="s">
        <v>274</v>
      </c>
      <c r="B125" s="94" t="s">
        <v>421</v>
      </c>
      <c r="C125" s="94" t="s">
        <v>558</v>
      </c>
      <c r="D125" s="94" t="s">
        <v>559</v>
      </c>
      <c r="E125" s="94" t="s">
        <v>273</v>
      </c>
      <c r="F125" s="95">
        <v>43476</v>
      </c>
      <c r="G125" s="95">
        <v>29598</v>
      </c>
      <c r="H125" s="95">
        <v>12.5</v>
      </c>
      <c r="I125" s="95">
        <v>12.5</v>
      </c>
      <c r="J125" s="94" t="s">
        <v>560</v>
      </c>
      <c r="K125" s="94" t="s">
        <v>273</v>
      </c>
    </row>
    <row r="126" spans="1:11" x14ac:dyDescent="0.35">
      <c r="A126" s="92" t="s">
        <v>234</v>
      </c>
      <c r="B126" s="92" t="s">
        <v>420</v>
      </c>
      <c r="C126" s="92" t="s">
        <v>558</v>
      </c>
      <c r="D126" s="92" t="s">
        <v>559</v>
      </c>
      <c r="E126" s="92" t="s">
        <v>233</v>
      </c>
      <c r="F126" s="93">
        <v>23432.12</v>
      </c>
      <c r="G126" s="93">
        <v>18291</v>
      </c>
      <c r="H126" s="93">
        <v>12</v>
      </c>
      <c r="I126" s="93">
        <v>12</v>
      </c>
      <c r="J126" s="92" t="s">
        <v>560</v>
      </c>
      <c r="K126" s="92" t="s">
        <v>233</v>
      </c>
    </row>
    <row r="127" spans="1:11" x14ac:dyDescent="0.35">
      <c r="A127" s="94" t="s">
        <v>164</v>
      </c>
      <c r="B127" s="94" t="s">
        <v>163</v>
      </c>
      <c r="C127" s="94" t="s">
        <v>558</v>
      </c>
      <c r="D127" s="94" t="s">
        <v>559</v>
      </c>
      <c r="E127" s="94" t="s">
        <v>134</v>
      </c>
      <c r="F127" s="95">
        <v>26000</v>
      </c>
      <c r="G127" s="95">
        <v>18328</v>
      </c>
      <c r="H127" s="95">
        <v>13</v>
      </c>
      <c r="I127" s="95">
        <v>13</v>
      </c>
      <c r="J127" s="94" t="s">
        <v>560</v>
      </c>
      <c r="K127" s="94" t="s">
        <v>249</v>
      </c>
    </row>
    <row r="128" spans="1:11" x14ac:dyDescent="0.35">
      <c r="A128" s="92" t="s">
        <v>238</v>
      </c>
      <c r="B128" s="92" t="s">
        <v>422</v>
      </c>
      <c r="C128" s="92" t="s">
        <v>558</v>
      </c>
      <c r="D128" s="92" t="s">
        <v>559</v>
      </c>
      <c r="E128" s="92" t="s">
        <v>236</v>
      </c>
      <c r="F128" s="93">
        <v>25024</v>
      </c>
      <c r="G128" s="93">
        <v>19819</v>
      </c>
      <c r="H128" s="93">
        <v>13</v>
      </c>
      <c r="I128" s="93">
        <v>13</v>
      </c>
      <c r="J128" s="92" t="s">
        <v>560</v>
      </c>
      <c r="K128" s="92" t="s">
        <v>236</v>
      </c>
    </row>
    <row r="129" spans="1:11" x14ac:dyDescent="0.35">
      <c r="A129" s="94" t="s">
        <v>237</v>
      </c>
      <c r="B129" s="94" t="s">
        <v>418</v>
      </c>
      <c r="C129" s="94" t="s">
        <v>558</v>
      </c>
      <c r="D129" s="94" t="s">
        <v>559</v>
      </c>
      <c r="E129" s="94" t="s">
        <v>236</v>
      </c>
      <c r="F129" s="95">
        <v>25197</v>
      </c>
      <c r="G129" s="95">
        <v>19819</v>
      </c>
      <c r="H129" s="95">
        <v>12.5</v>
      </c>
      <c r="I129" s="95">
        <v>12.5</v>
      </c>
      <c r="J129" s="94" t="s">
        <v>560</v>
      </c>
      <c r="K129" s="94" t="s">
        <v>236</v>
      </c>
    </row>
    <row r="130" spans="1:11" x14ac:dyDescent="0.35">
      <c r="A130" s="92" t="s">
        <v>693</v>
      </c>
      <c r="B130" s="92" t="s">
        <v>694</v>
      </c>
      <c r="C130" s="92" t="s">
        <v>558</v>
      </c>
      <c r="D130" s="92" t="s">
        <v>563</v>
      </c>
      <c r="E130" s="92" t="s">
        <v>564</v>
      </c>
      <c r="F130" s="93">
        <v>11554</v>
      </c>
      <c r="G130" s="93">
        <v>0</v>
      </c>
      <c r="H130" s="93">
        <v>13</v>
      </c>
      <c r="I130" s="93">
        <v>13</v>
      </c>
      <c r="J130" s="92" t="s">
        <v>560</v>
      </c>
      <c r="K130" s="92" t="s">
        <v>591</v>
      </c>
    </row>
    <row r="131" spans="1:11" x14ac:dyDescent="0.35">
      <c r="A131" s="94" t="s">
        <v>695</v>
      </c>
      <c r="B131" s="94" t="s">
        <v>696</v>
      </c>
      <c r="C131" s="94" t="s">
        <v>558</v>
      </c>
      <c r="D131" s="94" t="s">
        <v>563</v>
      </c>
      <c r="E131" s="94" t="s">
        <v>598</v>
      </c>
      <c r="F131" s="95">
        <v>5064</v>
      </c>
      <c r="G131" s="95">
        <v>0</v>
      </c>
      <c r="H131" s="95">
        <v>13</v>
      </c>
      <c r="I131" s="95">
        <v>13</v>
      </c>
      <c r="J131" s="94" t="s">
        <v>560</v>
      </c>
      <c r="K131" s="94" t="s">
        <v>697</v>
      </c>
    </row>
    <row r="132" spans="1:11" x14ac:dyDescent="0.35">
      <c r="A132" s="92" t="s">
        <v>695</v>
      </c>
      <c r="B132" s="92" t="s">
        <v>698</v>
      </c>
      <c r="C132" s="92" t="s">
        <v>558</v>
      </c>
      <c r="D132" s="92" t="s">
        <v>563</v>
      </c>
      <c r="E132" s="92" t="s">
        <v>564</v>
      </c>
      <c r="F132" s="93">
        <v>5064</v>
      </c>
      <c r="G132" s="93">
        <v>0</v>
      </c>
      <c r="H132" s="93">
        <v>13</v>
      </c>
      <c r="I132" s="93">
        <v>13</v>
      </c>
      <c r="J132" s="92" t="s">
        <v>560</v>
      </c>
      <c r="K132" s="92" t="s">
        <v>697</v>
      </c>
    </row>
    <row r="133" spans="1:11" x14ac:dyDescent="0.35">
      <c r="A133" s="94" t="s">
        <v>162</v>
      </c>
      <c r="B133" s="94" t="s">
        <v>161</v>
      </c>
      <c r="C133" s="94" t="s">
        <v>558</v>
      </c>
      <c r="D133" s="94" t="s">
        <v>559</v>
      </c>
      <c r="E133" s="94" t="s">
        <v>134</v>
      </c>
      <c r="F133" s="95">
        <v>26000</v>
      </c>
      <c r="G133" s="95">
        <v>18328</v>
      </c>
      <c r="H133" s="95">
        <v>13</v>
      </c>
      <c r="I133" s="95">
        <v>13</v>
      </c>
      <c r="J133" s="94" t="s">
        <v>560</v>
      </c>
      <c r="K133" s="94" t="s">
        <v>249</v>
      </c>
    </row>
    <row r="134" spans="1:11" x14ac:dyDescent="0.35">
      <c r="A134" s="92" t="s">
        <v>699</v>
      </c>
      <c r="B134" s="92" t="s">
        <v>700</v>
      </c>
      <c r="C134" s="92" t="s">
        <v>558</v>
      </c>
      <c r="D134" s="92" t="s">
        <v>559</v>
      </c>
      <c r="E134" s="92" t="s">
        <v>581</v>
      </c>
      <c r="F134" s="93">
        <v>38746</v>
      </c>
      <c r="G134" s="93">
        <v>25931</v>
      </c>
      <c r="H134" s="93">
        <v>14.1</v>
      </c>
      <c r="I134" s="93">
        <v>14.1</v>
      </c>
      <c r="J134" s="92" t="s">
        <v>560</v>
      </c>
      <c r="K134" s="92" t="s">
        <v>581</v>
      </c>
    </row>
    <row r="135" spans="1:11" x14ac:dyDescent="0.35">
      <c r="A135" s="94" t="s">
        <v>186</v>
      </c>
      <c r="B135" s="94" t="s">
        <v>185</v>
      </c>
      <c r="C135" s="94" t="s">
        <v>558</v>
      </c>
      <c r="D135" s="94" t="s">
        <v>559</v>
      </c>
      <c r="E135" s="94" t="s">
        <v>179</v>
      </c>
      <c r="F135" s="95">
        <v>32797</v>
      </c>
      <c r="G135" s="95">
        <v>24722</v>
      </c>
      <c r="H135" s="95">
        <v>13</v>
      </c>
      <c r="I135" s="95">
        <v>13</v>
      </c>
      <c r="J135" s="94" t="s">
        <v>560</v>
      </c>
      <c r="K135" s="94" t="s">
        <v>179</v>
      </c>
    </row>
    <row r="136" spans="1:11" x14ac:dyDescent="0.35">
      <c r="A136" s="92" t="s">
        <v>186</v>
      </c>
      <c r="B136" s="92" t="s">
        <v>484</v>
      </c>
      <c r="C136" s="92" t="s">
        <v>558</v>
      </c>
      <c r="D136" s="92" t="s">
        <v>559</v>
      </c>
      <c r="E136" s="92" t="s">
        <v>179</v>
      </c>
      <c r="F136" s="93">
        <v>32797</v>
      </c>
      <c r="G136" s="93">
        <v>24722</v>
      </c>
      <c r="H136" s="93">
        <v>13</v>
      </c>
      <c r="I136" s="93">
        <v>13</v>
      </c>
      <c r="J136" s="92" t="s">
        <v>560</v>
      </c>
      <c r="K136" s="92" t="s">
        <v>179</v>
      </c>
    </row>
    <row r="137" spans="1:11" x14ac:dyDescent="0.35">
      <c r="A137" s="94" t="s">
        <v>701</v>
      </c>
      <c r="B137" s="94" t="s">
        <v>702</v>
      </c>
      <c r="C137" s="94" t="s">
        <v>558</v>
      </c>
      <c r="D137" s="94" t="s">
        <v>559</v>
      </c>
      <c r="E137" s="94" t="s">
        <v>230</v>
      </c>
      <c r="F137" s="95">
        <v>19963</v>
      </c>
      <c r="G137" s="95">
        <v>14164</v>
      </c>
      <c r="H137" s="95">
        <v>14</v>
      </c>
      <c r="I137" s="95">
        <v>14</v>
      </c>
      <c r="J137" s="94" t="s">
        <v>560</v>
      </c>
      <c r="K137" s="94" t="s">
        <v>230</v>
      </c>
    </row>
    <row r="138" spans="1:11" x14ac:dyDescent="0.35">
      <c r="A138" s="92" t="s">
        <v>184</v>
      </c>
      <c r="B138" s="92" t="s">
        <v>183</v>
      </c>
      <c r="C138" s="92" t="s">
        <v>558</v>
      </c>
      <c r="D138" s="92" t="s">
        <v>559</v>
      </c>
      <c r="E138" s="92" t="s">
        <v>179</v>
      </c>
      <c r="F138" s="93">
        <v>32870.97</v>
      </c>
      <c r="G138" s="93">
        <v>24722</v>
      </c>
      <c r="H138" s="93">
        <v>13</v>
      </c>
      <c r="I138" s="93">
        <v>13</v>
      </c>
      <c r="J138" s="92" t="s">
        <v>560</v>
      </c>
      <c r="K138" s="92" t="s">
        <v>179</v>
      </c>
    </row>
    <row r="139" spans="1:11" x14ac:dyDescent="0.35">
      <c r="A139" s="94" t="s">
        <v>184</v>
      </c>
      <c r="B139" s="94" t="s">
        <v>483</v>
      </c>
      <c r="C139" s="94" t="s">
        <v>558</v>
      </c>
      <c r="D139" s="94" t="s">
        <v>559</v>
      </c>
      <c r="E139" s="94" t="s">
        <v>179</v>
      </c>
      <c r="F139" s="95">
        <v>32870.97</v>
      </c>
      <c r="G139" s="95">
        <v>24722</v>
      </c>
      <c r="H139" s="95">
        <v>13</v>
      </c>
      <c r="I139" s="95">
        <v>13</v>
      </c>
      <c r="J139" s="94" t="s">
        <v>560</v>
      </c>
      <c r="K139" s="94" t="s">
        <v>179</v>
      </c>
    </row>
    <row r="140" spans="1:11" x14ac:dyDescent="0.35">
      <c r="A140" s="92" t="s">
        <v>703</v>
      </c>
      <c r="B140" s="92" t="s">
        <v>704</v>
      </c>
      <c r="C140" s="92" t="s">
        <v>558</v>
      </c>
      <c r="D140" s="92" t="s">
        <v>563</v>
      </c>
      <c r="E140" s="92" t="s">
        <v>564</v>
      </c>
      <c r="F140" s="93">
        <v>12900</v>
      </c>
      <c r="G140" s="93">
        <v>0</v>
      </c>
      <c r="H140" s="93">
        <v>13</v>
      </c>
      <c r="I140" s="93">
        <v>13</v>
      </c>
      <c r="J140" s="92" t="s">
        <v>560</v>
      </c>
      <c r="K140" s="92" t="s">
        <v>575</v>
      </c>
    </row>
    <row r="141" spans="1:11" x14ac:dyDescent="0.35">
      <c r="A141" s="94" t="s">
        <v>705</v>
      </c>
      <c r="B141" s="94" t="s">
        <v>706</v>
      </c>
      <c r="C141" s="94" t="s">
        <v>558</v>
      </c>
      <c r="D141" s="94" t="s">
        <v>559</v>
      </c>
      <c r="E141" s="94" t="s">
        <v>707</v>
      </c>
      <c r="F141" s="95">
        <v>12260</v>
      </c>
      <c r="G141" s="95">
        <v>5827</v>
      </c>
      <c r="H141" s="95">
        <v>13.5</v>
      </c>
      <c r="I141" s="95">
        <v>13.5</v>
      </c>
      <c r="J141" s="94" t="s">
        <v>560</v>
      </c>
      <c r="K141" s="94" t="s">
        <v>675</v>
      </c>
    </row>
    <row r="142" spans="1:11" x14ac:dyDescent="0.35">
      <c r="A142" s="92" t="s">
        <v>225</v>
      </c>
      <c r="B142" s="92" t="s">
        <v>417</v>
      </c>
      <c r="C142" s="92" t="s">
        <v>558</v>
      </c>
      <c r="D142" s="92" t="s">
        <v>559</v>
      </c>
      <c r="E142" s="92" t="s">
        <v>224</v>
      </c>
      <c r="F142" s="93">
        <v>37141</v>
      </c>
      <c r="G142" s="93">
        <v>22719</v>
      </c>
      <c r="H142" s="93">
        <v>12.5</v>
      </c>
      <c r="I142" s="93">
        <v>12.5</v>
      </c>
      <c r="J142" s="92" t="s">
        <v>560</v>
      </c>
      <c r="K142" s="92" t="s">
        <v>224</v>
      </c>
    </row>
    <row r="143" spans="1:11" x14ac:dyDescent="0.35">
      <c r="A143" s="94" t="s">
        <v>250</v>
      </c>
      <c r="B143" s="94" t="s">
        <v>415</v>
      </c>
      <c r="C143" s="94" t="s">
        <v>558</v>
      </c>
      <c r="D143" s="94" t="s">
        <v>559</v>
      </c>
      <c r="E143" s="94" t="s">
        <v>249</v>
      </c>
      <c r="F143" s="95">
        <v>29709.14</v>
      </c>
      <c r="G143" s="95">
        <v>18465</v>
      </c>
      <c r="H143" s="95">
        <v>12.5</v>
      </c>
      <c r="I143" s="95">
        <v>12.5</v>
      </c>
      <c r="J143" s="94" t="s">
        <v>560</v>
      </c>
      <c r="K143" s="94" t="s">
        <v>249</v>
      </c>
    </row>
    <row r="144" spans="1:11" x14ac:dyDescent="0.35">
      <c r="A144" s="92" t="s">
        <v>182</v>
      </c>
      <c r="B144" s="92" t="s">
        <v>181</v>
      </c>
      <c r="C144" s="92" t="s">
        <v>558</v>
      </c>
      <c r="D144" s="92" t="s">
        <v>559</v>
      </c>
      <c r="E144" s="92" t="s">
        <v>179</v>
      </c>
      <c r="F144" s="93">
        <v>33338</v>
      </c>
      <c r="G144" s="93">
        <v>24722</v>
      </c>
      <c r="H144" s="93">
        <v>12.5</v>
      </c>
      <c r="I144" s="93">
        <v>12.5</v>
      </c>
      <c r="J144" s="92" t="s">
        <v>560</v>
      </c>
      <c r="K144" s="92" t="s">
        <v>179</v>
      </c>
    </row>
    <row r="145" spans="1:11" x14ac:dyDescent="0.35">
      <c r="A145" s="94" t="s">
        <v>180</v>
      </c>
      <c r="B145" s="94" t="s">
        <v>178</v>
      </c>
      <c r="C145" s="94" t="s">
        <v>558</v>
      </c>
      <c r="D145" s="94" t="s">
        <v>559</v>
      </c>
      <c r="E145" s="94" t="s">
        <v>179</v>
      </c>
      <c r="F145" s="95">
        <v>33324</v>
      </c>
      <c r="G145" s="95">
        <v>24722</v>
      </c>
      <c r="H145" s="95">
        <v>12.5</v>
      </c>
      <c r="I145" s="95">
        <v>12.5</v>
      </c>
      <c r="J145" s="94" t="s">
        <v>560</v>
      </c>
      <c r="K145" s="94" t="s">
        <v>179</v>
      </c>
    </row>
    <row r="146" spans="1:11" x14ac:dyDescent="0.35">
      <c r="A146" s="92" t="s">
        <v>180</v>
      </c>
      <c r="B146" s="92" t="s">
        <v>435</v>
      </c>
      <c r="C146" s="92" t="s">
        <v>558</v>
      </c>
      <c r="D146" s="92" t="s">
        <v>559</v>
      </c>
      <c r="E146" s="92" t="s">
        <v>179</v>
      </c>
      <c r="F146" s="93">
        <v>33324</v>
      </c>
      <c r="G146" s="93">
        <v>27571</v>
      </c>
      <c r="H146" s="93">
        <v>14</v>
      </c>
      <c r="I146" s="93">
        <v>14</v>
      </c>
      <c r="J146" s="92" t="s">
        <v>560</v>
      </c>
      <c r="K146" s="92" t="s">
        <v>179</v>
      </c>
    </row>
    <row r="147" spans="1:11" x14ac:dyDescent="0.35">
      <c r="A147" s="94" t="s">
        <v>708</v>
      </c>
      <c r="B147" s="94" t="s">
        <v>709</v>
      </c>
      <c r="C147" s="94" t="s">
        <v>558</v>
      </c>
      <c r="D147" s="94" t="s">
        <v>563</v>
      </c>
      <c r="E147" s="94" t="s">
        <v>564</v>
      </c>
      <c r="F147" s="95">
        <v>5498</v>
      </c>
      <c r="G147" s="95">
        <v>0</v>
      </c>
      <c r="H147" s="95">
        <v>13</v>
      </c>
      <c r="I147" s="95">
        <v>13</v>
      </c>
      <c r="J147" s="94" t="s">
        <v>560</v>
      </c>
      <c r="K147" s="94" t="s">
        <v>633</v>
      </c>
    </row>
    <row r="148" spans="1:11" x14ac:dyDescent="0.35">
      <c r="A148" s="92" t="s">
        <v>710</v>
      </c>
      <c r="B148" s="92" t="s">
        <v>711</v>
      </c>
      <c r="C148" s="92" t="s">
        <v>558</v>
      </c>
      <c r="D148" s="92" t="s">
        <v>559</v>
      </c>
      <c r="E148" s="92" t="s">
        <v>134</v>
      </c>
      <c r="F148" s="93">
        <v>26000</v>
      </c>
      <c r="G148" s="93">
        <v>0</v>
      </c>
      <c r="H148" s="93">
        <v>13.5</v>
      </c>
      <c r="I148" s="93">
        <v>13.5</v>
      </c>
      <c r="J148" s="92" t="s">
        <v>560</v>
      </c>
      <c r="K148" s="92" t="s">
        <v>249</v>
      </c>
    </row>
    <row r="149" spans="1:11" x14ac:dyDescent="0.35">
      <c r="A149" s="94" t="s">
        <v>712</v>
      </c>
      <c r="B149" s="94" t="s">
        <v>713</v>
      </c>
      <c r="C149" s="94" t="s">
        <v>558</v>
      </c>
      <c r="D149" s="94" t="s">
        <v>559</v>
      </c>
      <c r="E149" s="94" t="s">
        <v>134</v>
      </c>
      <c r="F149" s="95">
        <v>26000</v>
      </c>
      <c r="G149" s="95">
        <v>0</v>
      </c>
      <c r="H149" s="95">
        <v>13.5</v>
      </c>
      <c r="I149" s="95">
        <v>13.5</v>
      </c>
      <c r="J149" s="94" t="s">
        <v>560</v>
      </c>
      <c r="K149" s="94" t="s">
        <v>249</v>
      </c>
    </row>
    <row r="150" spans="1:11" x14ac:dyDescent="0.35">
      <c r="A150" s="92" t="s">
        <v>714</v>
      </c>
      <c r="B150" s="92" t="s">
        <v>715</v>
      </c>
      <c r="C150" s="92" t="s">
        <v>558</v>
      </c>
      <c r="D150" s="92" t="s">
        <v>559</v>
      </c>
      <c r="E150" s="92" t="s">
        <v>132</v>
      </c>
      <c r="F150" s="93">
        <v>38853.4</v>
      </c>
      <c r="G150" s="93">
        <v>26026</v>
      </c>
      <c r="H150" s="93">
        <v>14</v>
      </c>
      <c r="I150" s="93">
        <v>14</v>
      </c>
      <c r="J150" s="92" t="s">
        <v>560</v>
      </c>
      <c r="K150" s="92" t="s">
        <v>132</v>
      </c>
    </row>
    <row r="151" spans="1:11" x14ac:dyDescent="0.35">
      <c r="A151" s="94" t="s">
        <v>716</v>
      </c>
      <c r="B151" s="94" t="s">
        <v>717</v>
      </c>
      <c r="C151" s="94" t="s">
        <v>558</v>
      </c>
      <c r="D151" s="94" t="s">
        <v>559</v>
      </c>
      <c r="E151" s="94" t="s">
        <v>132</v>
      </c>
      <c r="F151" s="95">
        <v>38853.4</v>
      </c>
      <c r="G151" s="95">
        <v>26026</v>
      </c>
      <c r="H151" s="95">
        <v>13.7</v>
      </c>
      <c r="I151" s="95">
        <v>13.7</v>
      </c>
      <c r="J151" s="94" t="s">
        <v>560</v>
      </c>
      <c r="K151" s="94" t="s">
        <v>132</v>
      </c>
    </row>
    <row r="152" spans="1:11" x14ac:dyDescent="0.35">
      <c r="A152" s="92" t="s">
        <v>718</v>
      </c>
      <c r="B152" s="92" t="s">
        <v>719</v>
      </c>
      <c r="C152" s="92" t="s">
        <v>558</v>
      </c>
      <c r="D152" s="92" t="s">
        <v>559</v>
      </c>
      <c r="E152" s="92" t="s">
        <v>179</v>
      </c>
      <c r="F152" s="93">
        <v>32836.300000000003</v>
      </c>
      <c r="G152" s="93">
        <v>20443</v>
      </c>
      <c r="H152" s="93">
        <v>13.7</v>
      </c>
      <c r="I152" s="93">
        <v>13.7</v>
      </c>
      <c r="J152" s="92" t="s">
        <v>560</v>
      </c>
      <c r="K152" s="92" t="s">
        <v>179</v>
      </c>
    </row>
    <row r="153" spans="1:11" x14ac:dyDescent="0.35">
      <c r="A153" s="94" t="s">
        <v>160</v>
      </c>
      <c r="B153" s="94" t="s">
        <v>159</v>
      </c>
      <c r="C153" s="94" t="s">
        <v>558</v>
      </c>
      <c r="D153" s="94" t="s">
        <v>559</v>
      </c>
      <c r="E153" s="94" t="s">
        <v>133</v>
      </c>
      <c r="F153" s="95">
        <v>25999</v>
      </c>
      <c r="G153" s="95">
        <v>24254</v>
      </c>
      <c r="H153" s="95">
        <v>13</v>
      </c>
      <c r="I153" s="95">
        <v>13</v>
      </c>
      <c r="J153" s="94" t="s">
        <v>560</v>
      </c>
      <c r="K153" s="94" t="s">
        <v>133</v>
      </c>
    </row>
    <row r="154" spans="1:11" x14ac:dyDescent="0.35">
      <c r="A154" s="92" t="s">
        <v>158</v>
      </c>
      <c r="B154" s="92" t="s">
        <v>157</v>
      </c>
      <c r="C154" s="92" t="s">
        <v>558</v>
      </c>
      <c r="D154" s="92" t="s">
        <v>559</v>
      </c>
      <c r="E154" s="92" t="s">
        <v>133</v>
      </c>
      <c r="F154" s="93">
        <v>25999</v>
      </c>
      <c r="G154" s="93">
        <v>24254</v>
      </c>
      <c r="H154" s="93">
        <v>13</v>
      </c>
      <c r="I154" s="93">
        <v>13</v>
      </c>
      <c r="J154" s="92" t="s">
        <v>560</v>
      </c>
      <c r="K154" s="92" t="s">
        <v>133</v>
      </c>
    </row>
    <row r="155" spans="1:11" x14ac:dyDescent="0.35">
      <c r="A155" s="94" t="s">
        <v>156</v>
      </c>
      <c r="B155" s="94" t="s">
        <v>155</v>
      </c>
      <c r="C155" s="94" t="s">
        <v>558</v>
      </c>
      <c r="D155" s="94" t="s">
        <v>559</v>
      </c>
      <c r="E155" s="94" t="s">
        <v>133</v>
      </c>
      <c r="F155" s="95">
        <v>25999</v>
      </c>
      <c r="G155" s="95">
        <v>24254</v>
      </c>
      <c r="H155" s="95">
        <v>13</v>
      </c>
      <c r="I155" s="95">
        <v>13</v>
      </c>
      <c r="J155" s="94" t="s">
        <v>560</v>
      </c>
      <c r="K155" s="94" t="s">
        <v>133</v>
      </c>
    </row>
    <row r="156" spans="1:11" x14ac:dyDescent="0.35">
      <c r="A156" s="92" t="s">
        <v>153</v>
      </c>
      <c r="B156" s="92" t="s">
        <v>152</v>
      </c>
      <c r="C156" s="92" t="s">
        <v>558</v>
      </c>
      <c r="D156" s="92" t="s">
        <v>559</v>
      </c>
      <c r="E156" s="92" t="s">
        <v>133</v>
      </c>
      <c r="F156" s="93">
        <v>25999</v>
      </c>
      <c r="G156" s="93">
        <v>24254</v>
      </c>
      <c r="H156" s="93">
        <v>13</v>
      </c>
      <c r="I156" s="93">
        <v>13</v>
      </c>
      <c r="J156" s="92" t="s">
        <v>560</v>
      </c>
      <c r="K156" s="92" t="s">
        <v>133</v>
      </c>
    </row>
    <row r="157" spans="1:11" x14ac:dyDescent="0.35">
      <c r="A157" s="94" t="s">
        <v>153</v>
      </c>
      <c r="B157" s="94" t="s">
        <v>720</v>
      </c>
      <c r="C157" s="94" t="s">
        <v>558</v>
      </c>
      <c r="D157" s="94" t="s">
        <v>559</v>
      </c>
      <c r="E157" s="94" t="s">
        <v>133</v>
      </c>
      <c r="F157" s="95">
        <v>25740</v>
      </c>
      <c r="G157" s="95">
        <v>20550</v>
      </c>
      <c r="H157" s="95">
        <v>13</v>
      </c>
      <c r="I157" s="95">
        <v>13</v>
      </c>
      <c r="J157" s="94" t="s">
        <v>560</v>
      </c>
      <c r="K157" s="94" t="s">
        <v>249</v>
      </c>
    </row>
    <row r="158" spans="1:11" x14ac:dyDescent="0.35">
      <c r="A158" s="92" t="s">
        <v>151</v>
      </c>
      <c r="B158" s="92" t="s">
        <v>150</v>
      </c>
      <c r="C158" s="92" t="s">
        <v>558</v>
      </c>
      <c r="D158" s="92" t="s">
        <v>559</v>
      </c>
      <c r="E158" s="92" t="s">
        <v>133</v>
      </c>
      <c r="F158" s="93">
        <v>25999</v>
      </c>
      <c r="G158" s="93">
        <v>24254</v>
      </c>
      <c r="H158" s="93">
        <v>13</v>
      </c>
      <c r="I158" s="93">
        <v>13</v>
      </c>
      <c r="J158" s="92" t="s">
        <v>560</v>
      </c>
      <c r="K158" s="92" t="s">
        <v>133</v>
      </c>
    </row>
    <row r="159" spans="1:11" x14ac:dyDescent="0.35">
      <c r="A159" s="94" t="s">
        <v>147</v>
      </c>
      <c r="B159" s="94" t="s">
        <v>145</v>
      </c>
      <c r="C159" s="94" t="s">
        <v>558</v>
      </c>
      <c r="D159" s="94" t="s">
        <v>559</v>
      </c>
      <c r="E159" s="94" t="s">
        <v>133</v>
      </c>
      <c r="F159" s="95">
        <v>25999</v>
      </c>
      <c r="G159" s="95">
        <v>24254</v>
      </c>
      <c r="H159" s="95">
        <v>13</v>
      </c>
      <c r="I159" s="95">
        <v>13</v>
      </c>
      <c r="J159" s="94" t="s">
        <v>560</v>
      </c>
      <c r="K159" s="94" t="s">
        <v>133</v>
      </c>
    </row>
    <row r="160" spans="1:11" x14ac:dyDescent="0.35">
      <c r="A160" s="92" t="s">
        <v>721</v>
      </c>
      <c r="B160" s="92" t="s">
        <v>722</v>
      </c>
      <c r="C160" s="92" t="s">
        <v>558</v>
      </c>
      <c r="D160" s="92" t="s">
        <v>559</v>
      </c>
      <c r="E160" s="92" t="s">
        <v>132</v>
      </c>
      <c r="F160" s="93">
        <v>38961.300000000003</v>
      </c>
      <c r="G160" s="93">
        <v>28166</v>
      </c>
      <c r="H160" s="93">
        <v>12.5</v>
      </c>
      <c r="I160" s="93">
        <v>12.5</v>
      </c>
      <c r="J160" s="92" t="s">
        <v>560</v>
      </c>
      <c r="K160" s="92" t="s">
        <v>132</v>
      </c>
    </row>
    <row r="161" spans="1:11" x14ac:dyDescent="0.35">
      <c r="A161" s="94" t="s">
        <v>723</v>
      </c>
      <c r="B161" s="94" t="s">
        <v>724</v>
      </c>
      <c r="C161" s="94" t="s">
        <v>558</v>
      </c>
      <c r="D161" s="94" t="s">
        <v>559</v>
      </c>
      <c r="E161" s="94" t="s">
        <v>179</v>
      </c>
      <c r="F161" s="95">
        <v>32760.6</v>
      </c>
      <c r="G161" s="95">
        <v>24722</v>
      </c>
      <c r="H161" s="95">
        <v>13.5</v>
      </c>
      <c r="I161" s="95">
        <v>13.5</v>
      </c>
      <c r="J161" s="94" t="s">
        <v>560</v>
      </c>
      <c r="K161" s="94" t="s">
        <v>179</v>
      </c>
    </row>
    <row r="162" spans="1:11" x14ac:dyDescent="0.35">
      <c r="A162" s="92" t="s">
        <v>725</v>
      </c>
      <c r="B162" s="92" t="s">
        <v>726</v>
      </c>
      <c r="C162" s="92" t="s">
        <v>558</v>
      </c>
      <c r="D162" s="92" t="s">
        <v>559</v>
      </c>
      <c r="E162" s="92" t="s">
        <v>174</v>
      </c>
      <c r="F162" s="93">
        <v>30297.27</v>
      </c>
      <c r="G162" s="93">
        <v>18568</v>
      </c>
      <c r="H162" s="93">
        <v>12.5</v>
      </c>
      <c r="I162" s="93">
        <v>12.5</v>
      </c>
      <c r="J162" s="92" t="s">
        <v>560</v>
      </c>
      <c r="K162" s="92" t="s">
        <v>174</v>
      </c>
    </row>
    <row r="163" spans="1:11" x14ac:dyDescent="0.35">
      <c r="A163" s="94" t="s">
        <v>727</v>
      </c>
      <c r="B163" s="94" t="s">
        <v>728</v>
      </c>
      <c r="C163" s="94" t="s">
        <v>558</v>
      </c>
      <c r="D163" s="94" t="s">
        <v>559</v>
      </c>
      <c r="E163" s="94" t="s">
        <v>134</v>
      </c>
      <c r="F163" s="95">
        <v>26000</v>
      </c>
      <c r="G163" s="95">
        <v>18328</v>
      </c>
      <c r="H163" s="95">
        <v>12.5</v>
      </c>
      <c r="I163" s="95">
        <v>12.5</v>
      </c>
      <c r="J163" s="94" t="s">
        <v>560</v>
      </c>
      <c r="K163" s="94" t="s">
        <v>249</v>
      </c>
    </row>
    <row r="164" spans="1:11" x14ac:dyDescent="0.35">
      <c r="A164" s="92" t="s">
        <v>729</v>
      </c>
      <c r="B164" s="92" t="s">
        <v>730</v>
      </c>
      <c r="C164" s="92" t="s">
        <v>558</v>
      </c>
      <c r="D164" s="92" t="s">
        <v>559</v>
      </c>
      <c r="E164" s="92" t="s">
        <v>133</v>
      </c>
      <c r="F164" s="93">
        <v>25740</v>
      </c>
      <c r="G164" s="93">
        <v>24254</v>
      </c>
      <c r="H164" s="93">
        <v>12.5</v>
      </c>
      <c r="I164" s="93">
        <v>12.5</v>
      </c>
      <c r="J164" s="92" t="s">
        <v>560</v>
      </c>
      <c r="K164" s="92" t="s">
        <v>249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BF43-E3A6-4D72-A871-D9D362055453}">
  <dimension ref="B3:I38"/>
  <sheetViews>
    <sheetView showGridLines="0" topLeftCell="A11" workbookViewId="0">
      <selection activeCell="D19" sqref="D19"/>
    </sheetView>
  </sheetViews>
  <sheetFormatPr defaultRowHeight="14.5" x14ac:dyDescent="0.35"/>
  <cols>
    <col min="2" max="2" width="23.54296875" bestFit="1" customWidth="1"/>
    <col min="3" max="8" width="17.08984375" bestFit="1" customWidth="1"/>
    <col min="9" max="9" width="10.36328125" bestFit="1" customWidth="1"/>
    <col min="10" max="12" width="25.453125" bestFit="1" customWidth="1"/>
    <col min="13" max="13" width="11.81640625" bestFit="1" customWidth="1"/>
  </cols>
  <sheetData>
    <row r="3" spans="2:9" x14ac:dyDescent="0.35">
      <c r="B3" s="11" t="s">
        <v>105</v>
      </c>
      <c r="C3" s="11" t="s">
        <v>71</v>
      </c>
    </row>
    <row r="4" spans="2:9" x14ac:dyDescent="0.35">
      <c r="B4" s="11" t="s">
        <v>70</v>
      </c>
      <c r="C4" t="s">
        <v>292</v>
      </c>
      <c r="D4" t="s">
        <v>288</v>
      </c>
      <c r="E4" t="s">
        <v>290</v>
      </c>
      <c r="F4" t="s">
        <v>289</v>
      </c>
      <c r="G4" t="s">
        <v>291</v>
      </c>
      <c r="H4" t="s">
        <v>287</v>
      </c>
      <c r="I4" t="s">
        <v>102</v>
      </c>
    </row>
    <row r="5" spans="2:9" x14ac:dyDescent="0.35">
      <c r="B5" t="s">
        <v>292</v>
      </c>
      <c r="G5">
        <v>1</v>
      </c>
      <c r="I5">
        <v>1</v>
      </c>
    </row>
    <row r="6" spans="2:9" x14ac:dyDescent="0.35">
      <c r="B6" t="s">
        <v>287</v>
      </c>
      <c r="D6">
        <v>1</v>
      </c>
      <c r="G6">
        <v>2</v>
      </c>
      <c r="I6">
        <v>3</v>
      </c>
    </row>
    <row r="7" spans="2:9" x14ac:dyDescent="0.35">
      <c r="B7" t="s">
        <v>289</v>
      </c>
      <c r="D7">
        <v>1</v>
      </c>
      <c r="E7">
        <v>4</v>
      </c>
      <c r="G7">
        <v>2</v>
      </c>
      <c r="I7">
        <v>7</v>
      </c>
    </row>
    <row r="8" spans="2:9" x14ac:dyDescent="0.35">
      <c r="B8" t="s">
        <v>291</v>
      </c>
      <c r="C8">
        <v>1</v>
      </c>
      <c r="D8">
        <v>3</v>
      </c>
      <c r="E8">
        <v>1</v>
      </c>
      <c r="H8">
        <v>2</v>
      </c>
      <c r="I8">
        <v>7</v>
      </c>
    </row>
    <row r="9" spans="2:9" x14ac:dyDescent="0.35">
      <c r="B9" t="s">
        <v>290</v>
      </c>
      <c r="C9">
        <v>1</v>
      </c>
      <c r="D9">
        <v>1</v>
      </c>
      <c r="F9">
        <v>3</v>
      </c>
      <c r="G9">
        <v>1</v>
      </c>
      <c r="I9">
        <v>6</v>
      </c>
    </row>
    <row r="10" spans="2:9" x14ac:dyDescent="0.35">
      <c r="B10" t="s">
        <v>288</v>
      </c>
      <c r="E10">
        <v>1</v>
      </c>
      <c r="F10">
        <v>2</v>
      </c>
      <c r="G10">
        <v>3</v>
      </c>
      <c r="H10">
        <v>0.5</v>
      </c>
      <c r="I10">
        <v>6.5</v>
      </c>
    </row>
    <row r="11" spans="2:9" x14ac:dyDescent="0.35">
      <c r="B11" t="s">
        <v>293</v>
      </c>
      <c r="F11">
        <v>2</v>
      </c>
      <c r="I11">
        <v>2</v>
      </c>
    </row>
    <row r="12" spans="2:9" x14ac:dyDescent="0.35">
      <c r="B12" t="s">
        <v>102</v>
      </c>
      <c r="C12">
        <v>2</v>
      </c>
      <c r="D12">
        <v>6</v>
      </c>
      <c r="E12">
        <v>6</v>
      </c>
      <c r="F12">
        <v>7</v>
      </c>
      <c r="G12">
        <v>9</v>
      </c>
      <c r="H12">
        <v>2.5</v>
      </c>
      <c r="I12">
        <v>32.5</v>
      </c>
    </row>
    <row r="16" spans="2:9" x14ac:dyDescent="0.35">
      <c r="B16" s="11" t="s">
        <v>127</v>
      </c>
      <c r="C16" s="11" t="s">
        <v>71</v>
      </c>
    </row>
    <row r="17" spans="2:9" x14ac:dyDescent="0.35">
      <c r="B17" s="11" t="s">
        <v>70</v>
      </c>
      <c r="C17" t="s">
        <v>292</v>
      </c>
      <c r="D17" t="s">
        <v>288</v>
      </c>
      <c r="E17" t="s">
        <v>290</v>
      </c>
      <c r="F17" t="s">
        <v>289</v>
      </c>
      <c r="G17" t="s">
        <v>291</v>
      </c>
      <c r="H17" t="s">
        <v>287</v>
      </c>
      <c r="I17" t="s">
        <v>102</v>
      </c>
    </row>
    <row r="18" spans="2:9" x14ac:dyDescent="0.35">
      <c r="B18" t="s">
        <v>292</v>
      </c>
      <c r="G18">
        <v>1.46124031007752</v>
      </c>
      <c r="I18">
        <v>1.46124031007752</v>
      </c>
    </row>
    <row r="19" spans="2:9" x14ac:dyDescent="0.35">
      <c r="B19" t="s">
        <v>287</v>
      </c>
      <c r="D19">
        <v>1.9027027027027033</v>
      </c>
      <c r="G19">
        <v>2.7005128205128202</v>
      </c>
      <c r="I19">
        <v>4.603215523215523</v>
      </c>
    </row>
    <row r="20" spans="2:9" x14ac:dyDescent="0.35">
      <c r="B20" t="s">
        <v>289</v>
      </c>
      <c r="D20">
        <v>2.4492063492063498</v>
      </c>
      <c r="E20">
        <v>6.1218785796105406</v>
      </c>
      <c r="G20">
        <v>2.27586206896552</v>
      </c>
      <c r="I20">
        <v>10.84694699778241</v>
      </c>
    </row>
    <row r="21" spans="2:9" x14ac:dyDescent="0.35">
      <c r="B21" t="s">
        <v>291</v>
      </c>
      <c r="C21">
        <v>1.5654320987654331</v>
      </c>
      <c r="D21">
        <v>9.4189873417721497</v>
      </c>
      <c r="E21">
        <v>2.52136752136752</v>
      </c>
      <c r="H21">
        <v>3.5421568627451001</v>
      </c>
      <c r="I21">
        <v>17.047943824650201</v>
      </c>
    </row>
    <row r="22" spans="2:9" x14ac:dyDescent="0.35">
      <c r="B22" t="s">
        <v>290</v>
      </c>
      <c r="C22">
        <v>1.9000000000000001</v>
      </c>
      <c r="D22">
        <v>1.4372549019607832</v>
      </c>
      <c r="F22">
        <v>6.9835820895522405</v>
      </c>
      <c r="G22">
        <v>2.4910569105691067</v>
      </c>
      <c r="I22">
        <v>12.811893902082129</v>
      </c>
    </row>
    <row r="23" spans="2:9" x14ac:dyDescent="0.35">
      <c r="B23" t="s">
        <v>288</v>
      </c>
      <c r="E23">
        <v>1.3476190476190466</v>
      </c>
      <c r="F23">
        <v>4.37846153846154</v>
      </c>
      <c r="G23">
        <v>8.2063492063492092</v>
      </c>
      <c r="H23">
        <v>1.0476190476190483</v>
      </c>
      <c r="I23">
        <v>14.980048840048845</v>
      </c>
    </row>
    <row r="24" spans="2:9" x14ac:dyDescent="0.35">
      <c r="B24" t="s">
        <v>293</v>
      </c>
      <c r="F24">
        <v>3.6597014925373137</v>
      </c>
      <c r="I24">
        <v>3.6597014925373137</v>
      </c>
    </row>
    <row r="25" spans="2:9" x14ac:dyDescent="0.35">
      <c r="B25" t="s">
        <v>102</v>
      </c>
      <c r="C25">
        <v>3.465432098765433</v>
      </c>
      <c r="D25">
        <v>15.208151295641985</v>
      </c>
      <c r="E25">
        <v>9.9908651485971074</v>
      </c>
      <c r="F25">
        <v>15.021745120551094</v>
      </c>
      <c r="G25">
        <v>17.135021316474177</v>
      </c>
      <c r="H25">
        <v>4.589775910364148</v>
      </c>
      <c r="I25">
        <v>65.410990890393947</v>
      </c>
    </row>
    <row r="28" spans="2:9" x14ac:dyDescent="0.35">
      <c r="B28" s="20">
        <v>1.4372549019607832</v>
      </c>
    </row>
    <row r="29" spans="2:9" x14ac:dyDescent="0.35">
      <c r="B29" s="20">
        <v>15.021745120551094</v>
      </c>
    </row>
    <row r="30" spans="2:9" x14ac:dyDescent="0.35">
      <c r="B30" s="20">
        <v>9.4189873417721497</v>
      </c>
    </row>
    <row r="31" spans="2:9" x14ac:dyDescent="0.35">
      <c r="B31" s="20">
        <v>7.8654683232002878</v>
      </c>
    </row>
    <row r="32" spans="2:9" x14ac:dyDescent="0.35">
      <c r="B32" s="20">
        <v>4.3519090519090531</v>
      </c>
    </row>
    <row r="33" spans="2:2" x14ac:dyDescent="0.35">
      <c r="B33" s="20">
        <v>3.465432098765433</v>
      </c>
    </row>
    <row r="34" spans="2:2" x14ac:dyDescent="0.35">
      <c r="B34" s="20"/>
    </row>
    <row r="35" spans="2:2" x14ac:dyDescent="0.35">
      <c r="B35" s="20">
        <v>3.8689865689865668</v>
      </c>
    </row>
    <row r="36" spans="2:2" x14ac:dyDescent="0.35">
      <c r="B36" s="20">
        <v>4.589775910364148</v>
      </c>
    </row>
    <row r="37" spans="2:2" x14ac:dyDescent="0.35">
      <c r="B37" s="20">
        <v>17.135021316474173</v>
      </c>
    </row>
    <row r="38" spans="2:2" x14ac:dyDescent="0.35">
      <c r="B38"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0E57B-E0DE-41AB-A25E-5D6E1611D14D}">
  <dimension ref="B1:L85"/>
  <sheetViews>
    <sheetView showGridLines="0" workbookViewId="0">
      <selection activeCell="D10" sqref="D10"/>
    </sheetView>
  </sheetViews>
  <sheetFormatPr defaultRowHeight="14.5" x14ac:dyDescent="0.35"/>
  <cols>
    <col min="2" max="2" width="28.7265625" bestFit="1" customWidth="1"/>
    <col min="3" max="3" width="22.6328125" bestFit="1" customWidth="1"/>
    <col min="4" max="5" width="25.08984375" bestFit="1" customWidth="1"/>
    <col min="6" max="6" width="22.26953125" bestFit="1" customWidth="1"/>
    <col min="7" max="7" width="25" bestFit="1" customWidth="1"/>
    <col min="8" max="8" width="27.36328125" bestFit="1" customWidth="1"/>
    <col min="9" max="9" width="27" bestFit="1" customWidth="1"/>
    <col min="10" max="10" width="27.36328125" bestFit="1" customWidth="1"/>
    <col min="11" max="12" width="28.7265625" bestFit="1" customWidth="1"/>
    <col min="13" max="13" width="27.36328125" bestFit="1" customWidth="1"/>
    <col min="14" max="15" width="28.7265625" bestFit="1" customWidth="1"/>
  </cols>
  <sheetData>
    <row r="1" spans="2:12" ht="15" thickBot="1" x14ac:dyDescent="0.4"/>
    <row r="2" spans="2:12" x14ac:dyDescent="0.35">
      <c r="B2" s="23"/>
      <c r="C2" s="24" t="s">
        <v>135</v>
      </c>
      <c r="D2" s="24" t="s">
        <v>136</v>
      </c>
      <c r="E2" s="25" t="s">
        <v>137</v>
      </c>
      <c r="F2" s="26" t="s">
        <v>138</v>
      </c>
      <c r="G2" s="27" t="s">
        <v>139</v>
      </c>
      <c r="H2" s="28" t="s">
        <v>140</v>
      </c>
      <c r="I2" s="28" t="s">
        <v>141</v>
      </c>
      <c r="J2" s="28" t="s">
        <v>142</v>
      </c>
      <c r="K2" s="28" t="s">
        <v>143</v>
      </c>
      <c r="L2" s="26" t="s">
        <v>144</v>
      </c>
    </row>
    <row r="3" spans="2:12" x14ac:dyDescent="0.35">
      <c r="B3" s="29" t="s">
        <v>145</v>
      </c>
      <c r="C3" s="30" t="s">
        <v>146</v>
      </c>
      <c r="D3" s="4" t="s">
        <v>129</v>
      </c>
      <c r="E3" s="31" t="s">
        <v>133</v>
      </c>
      <c r="F3" s="32" t="s">
        <v>147</v>
      </c>
      <c r="G3" s="33" t="s">
        <v>148</v>
      </c>
      <c r="H3" s="34" t="s">
        <v>7</v>
      </c>
      <c r="I3" s="34" t="s">
        <v>10</v>
      </c>
      <c r="J3" s="35" t="s">
        <v>149</v>
      </c>
      <c r="K3" s="36" t="s">
        <v>149</v>
      </c>
      <c r="L3" s="37" t="s">
        <v>149</v>
      </c>
    </row>
    <row r="4" spans="2:12" x14ac:dyDescent="0.35">
      <c r="B4" s="38" t="s">
        <v>150</v>
      </c>
      <c r="C4" s="30" t="s">
        <v>146</v>
      </c>
      <c r="D4" s="4" t="s">
        <v>129</v>
      </c>
      <c r="E4" s="39" t="s">
        <v>133</v>
      </c>
      <c r="F4" s="40" t="s">
        <v>151</v>
      </c>
      <c r="G4" s="41" t="s">
        <v>149</v>
      </c>
      <c r="H4" s="42" t="s">
        <v>40</v>
      </c>
      <c r="I4" s="42" t="s">
        <v>39</v>
      </c>
      <c r="J4" s="43" t="s">
        <v>149</v>
      </c>
      <c r="K4" s="44" t="s">
        <v>149</v>
      </c>
      <c r="L4" s="45" t="s">
        <v>149</v>
      </c>
    </row>
    <row r="5" spans="2:12" x14ac:dyDescent="0.35">
      <c r="B5" s="38" t="s">
        <v>152</v>
      </c>
      <c r="C5" s="30" t="s">
        <v>146</v>
      </c>
      <c r="D5" s="4" t="s">
        <v>129</v>
      </c>
      <c r="E5" s="39" t="s">
        <v>133</v>
      </c>
      <c r="F5" s="40" t="s">
        <v>153</v>
      </c>
      <c r="G5" s="41" t="s">
        <v>149</v>
      </c>
      <c r="H5" s="44" t="s">
        <v>42</v>
      </c>
      <c r="I5" s="44" t="s">
        <v>37</v>
      </c>
      <c r="J5" s="46" t="s">
        <v>154</v>
      </c>
      <c r="K5" s="47" t="s">
        <v>49</v>
      </c>
      <c r="L5" s="45" t="s">
        <v>149</v>
      </c>
    </row>
    <row r="6" spans="2:12" x14ac:dyDescent="0.35">
      <c r="B6" s="29" t="s">
        <v>155</v>
      </c>
      <c r="C6" s="30" t="s">
        <v>146</v>
      </c>
      <c r="D6" s="4" t="s">
        <v>129</v>
      </c>
      <c r="E6" s="39" t="s">
        <v>133</v>
      </c>
      <c r="F6" s="40" t="s">
        <v>156</v>
      </c>
      <c r="G6" s="41" t="s">
        <v>148</v>
      </c>
      <c r="H6" s="42" t="s">
        <v>40</v>
      </c>
      <c r="I6" s="42" t="s">
        <v>39</v>
      </c>
      <c r="J6" s="43" t="s">
        <v>149</v>
      </c>
      <c r="K6" s="44" t="s">
        <v>149</v>
      </c>
      <c r="L6" s="45" t="s">
        <v>149</v>
      </c>
    </row>
    <row r="7" spans="2:12" x14ac:dyDescent="0.35">
      <c r="B7" s="38" t="s">
        <v>157</v>
      </c>
      <c r="C7" s="30" t="s">
        <v>146</v>
      </c>
      <c r="D7" s="4" t="s">
        <v>129</v>
      </c>
      <c r="E7" s="39" t="s">
        <v>133</v>
      </c>
      <c r="F7" s="40" t="s">
        <v>158</v>
      </c>
      <c r="G7" s="41" t="s">
        <v>149</v>
      </c>
      <c r="H7" s="44" t="s">
        <v>42</v>
      </c>
      <c r="I7" s="44" t="s">
        <v>31</v>
      </c>
      <c r="J7" s="43" t="s">
        <v>149</v>
      </c>
      <c r="K7" s="44" t="s">
        <v>149</v>
      </c>
      <c r="L7" s="45" t="s">
        <v>149</v>
      </c>
    </row>
    <row r="8" spans="2:12" x14ac:dyDescent="0.35">
      <c r="B8" s="29" t="s">
        <v>159</v>
      </c>
      <c r="C8" s="30" t="s">
        <v>146</v>
      </c>
      <c r="D8" s="4" t="s">
        <v>129</v>
      </c>
      <c r="E8" s="39" t="s">
        <v>133</v>
      </c>
      <c r="F8" s="40" t="s">
        <v>160</v>
      </c>
      <c r="G8" s="41" t="s">
        <v>148</v>
      </c>
      <c r="H8" s="48" t="s">
        <v>7</v>
      </c>
      <c r="I8" s="48" t="s">
        <v>10</v>
      </c>
      <c r="J8" s="43" t="s">
        <v>149</v>
      </c>
      <c r="K8" s="44" t="s">
        <v>149</v>
      </c>
      <c r="L8" s="45" t="s">
        <v>149</v>
      </c>
    </row>
    <row r="9" spans="2:12" x14ac:dyDescent="0.35">
      <c r="B9" s="38" t="s">
        <v>161</v>
      </c>
      <c r="C9" s="30" t="s">
        <v>146</v>
      </c>
      <c r="D9" s="4" t="s">
        <v>129</v>
      </c>
      <c r="E9" s="39" t="s">
        <v>134</v>
      </c>
      <c r="F9" s="40" t="s">
        <v>162</v>
      </c>
      <c r="G9" s="41" t="s">
        <v>149</v>
      </c>
      <c r="H9" s="44" t="s">
        <v>42</v>
      </c>
      <c r="I9" s="44" t="s">
        <v>31</v>
      </c>
      <c r="J9" s="43" t="s">
        <v>149</v>
      </c>
      <c r="K9" s="44" t="s">
        <v>149</v>
      </c>
      <c r="L9" s="45" t="s">
        <v>149</v>
      </c>
    </row>
    <row r="10" spans="2:12" x14ac:dyDescent="0.35">
      <c r="B10" s="38" t="s">
        <v>163</v>
      </c>
      <c r="C10" s="30" t="s">
        <v>146</v>
      </c>
      <c r="D10" s="4" t="s">
        <v>129</v>
      </c>
      <c r="E10" s="39" t="s">
        <v>134</v>
      </c>
      <c r="F10" s="40" t="s">
        <v>164</v>
      </c>
      <c r="G10" s="41" t="s">
        <v>149</v>
      </c>
      <c r="H10" s="44" t="s">
        <v>42</v>
      </c>
      <c r="I10" s="44" t="s">
        <v>31</v>
      </c>
      <c r="J10" s="43" t="s">
        <v>149</v>
      </c>
      <c r="K10" s="44" t="s">
        <v>149</v>
      </c>
      <c r="L10" s="45" t="s">
        <v>149</v>
      </c>
    </row>
    <row r="11" spans="2:12" x14ac:dyDescent="0.35">
      <c r="B11" s="38" t="s">
        <v>165</v>
      </c>
      <c r="C11" s="30" t="s">
        <v>146</v>
      </c>
      <c r="D11" s="4" t="s">
        <v>129</v>
      </c>
      <c r="E11" s="39" t="s">
        <v>134</v>
      </c>
      <c r="F11" s="40" t="s">
        <v>166</v>
      </c>
      <c r="G11" s="41" t="s">
        <v>149</v>
      </c>
      <c r="H11" s="44" t="s">
        <v>42</v>
      </c>
      <c r="I11" s="44" t="s">
        <v>31</v>
      </c>
      <c r="J11" s="43" t="s">
        <v>149</v>
      </c>
      <c r="K11" s="44" t="s">
        <v>149</v>
      </c>
      <c r="L11" s="45" t="s">
        <v>149</v>
      </c>
    </row>
    <row r="12" spans="2:12" x14ac:dyDescent="0.35">
      <c r="B12" s="38" t="s">
        <v>167</v>
      </c>
      <c r="C12" s="30" t="s">
        <v>146</v>
      </c>
      <c r="D12" s="4" t="s">
        <v>129</v>
      </c>
      <c r="E12" s="39" t="s">
        <v>134</v>
      </c>
      <c r="F12" s="40" t="s">
        <v>168</v>
      </c>
      <c r="G12" s="41" t="s">
        <v>149</v>
      </c>
      <c r="H12" s="48" t="s">
        <v>56</v>
      </c>
      <c r="I12" s="48" t="s">
        <v>57</v>
      </c>
      <c r="J12" s="43" t="s">
        <v>149</v>
      </c>
      <c r="K12" s="44" t="s">
        <v>149</v>
      </c>
      <c r="L12" s="45" t="s">
        <v>149</v>
      </c>
    </row>
    <row r="13" spans="2:12" x14ac:dyDescent="0.35">
      <c r="B13" s="38" t="s">
        <v>169</v>
      </c>
      <c r="C13" s="30" t="s">
        <v>146</v>
      </c>
      <c r="D13" s="4" t="s">
        <v>129</v>
      </c>
      <c r="E13" s="39" t="s">
        <v>134</v>
      </c>
      <c r="F13" s="40" t="s">
        <v>170</v>
      </c>
      <c r="G13" s="49" t="s">
        <v>149</v>
      </c>
      <c r="H13" s="48" t="s">
        <v>56</v>
      </c>
      <c r="I13" s="48" t="s">
        <v>57</v>
      </c>
      <c r="J13" s="43" t="s">
        <v>149</v>
      </c>
      <c r="K13" s="44" t="s">
        <v>149</v>
      </c>
      <c r="L13" s="45" t="s">
        <v>149</v>
      </c>
    </row>
    <row r="14" spans="2:12" x14ac:dyDescent="0.35">
      <c r="B14" s="38" t="s">
        <v>171</v>
      </c>
      <c r="C14" s="30" t="s">
        <v>172</v>
      </c>
      <c r="D14" s="4" t="s">
        <v>173</v>
      </c>
      <c r="E14" s="39" t="s">
        <v>174</v>
      </c>
      <c r="F14" s="40" t="s">
        <v>175</v>
      </c>
      <c r="G14" s="49" t="s">
        <v>149</v>
      </c>
      <c r="H14" s="47" t="s">
        <v>53</v>
      </c>
      <c r="I14" s="44" t="s">
        <v>31</v>
      </c>
      <c r="J14" s="50" t="s">
        <v>22</v>
      </c>
      <c r="K14" s="44" t="s">
        <v>31</v>
      </c>
      <c r="L14" s="45" t="s">
        <v>51</v>
      </c>
    </row>
    <row r="15" spans="2:12" x14ac:dyDescent="0.35">
      <c r="B15" s="38" t="s">
        <v>176</v>
      </c>
      <c r="C15" s="30" t="s">
        <v>172</v>
      </c>
      <c r="D15" s="4" t="s">
        <v>173</v>
      </c>
      <c r="E15" s="39" t="s">
        <v>174</v>
      </c>
      <c r="F15" s="40" t="s">
        <v>177</v>
      </c>
      <c r="G15" s="49" t="s">
        <v>149</v>
      </c>
      <c r="H15" s="47" t="s">
        <v>53</v>
      </c>
      <c r="I15" s="44" t="s">
        <v>31</v>
      </c>
      <c r="J15" s="50" t="s">
        <v>22</v>
      </c>
      <c r="K15" s="47" t="s">
        <v>64</v>
      </c>
      <c r="L15" s="45" t="s">
        <v>149</v>
      </c>
    </row>
    <row r="16" spans="2:12" x14ac:dyDescent="0.35">
      <c r="B16" s="29" t="s">
        <v>178</v>
      </c>
      <c r="C16" s="30" t="s">
        <v>172</v>
      </c>
      <c r="D16" s="4" t="s">
        <v>131</v>
      </c>
      <c r="E16" s="39" t="s">
        <v>179</v>
      </c>
      <c r="F16" s="40" t="s">
        <v>180</v>
      </c>
      <c r="G16" s="49" t="s">
        <v>149</v>
      </c>
      <c r="H16" s="47" t="s">
        <v>53</v>
      </c>
      <c r="I16" s="51" t="s">
        <v>63</v>
      </c>
      <c r="J16" s="43" t="s">
        <v>149</v>
      </c>
      <c r="K16" s="44" t="s">
        <v>149</v>
      </c>
      <c r="L16" s="45" t="s">
        <v>149</v>
      </c>
    </row>
    <row r="17" spans="2:12" x14ac:dyDescent="0.35">
      <c r="B17" s="38" t="s">
        <v>181</v>
      </c>
      <c r="C17" s="30" t="s">
        <v>172</v>
      </c>
      <c r="D17" s="4" t="s">
        <v>131</v>
      </c>
      <c r="E17" s="39" t="s">
        <v>179</v>
      </c>
      <c r="F17" s="40" t="s">
        <v>182</v>
      </c>
      <c r="G17" s="49" t="s">
        <v>149</v>
      </c>
      <c r="H17" s="48" t="s">
        <v>24</v>
      </c>
      <c r="I17" s="52" t="s">
        <v>30</v>
      </c>
      <c r="J17" s="46" t="s">
        <v>62</v>
      </c>
      <c r="K17" s="48" t="s">
        <v>28</v>
      </c>
      <c r="L17" s="45" t="s">
        <v>149</v>
      </c>
    </row>
    <row r="18" spans="2:12" x14ac:dyDescent="0.35">
      <c r="B18" s="38" t="s">
        <v>183</v>
      </c>
      <c r="C18" s="30" t="s">
        <v>172</v>
      </c>
      <c r="D18" s="4" t="s">
        <v>173</v>
      </c>
      <c r="E18" s="39" t="s">
        <v>179</v>
      </c>
      <c r="F18" s="40" t="s">
        <v>184</v>
      </c>
      <c r="G18" s="49" t="s">
        <v>149</v>
      </c>
      <c r="H18" s="47" t="s">
        <v>53</v>
      </c>
      <c r="I18" s="44" t="s">
        <v>31</v>
      </c>
      <c r="J18" s="50" t="s">
        <v>22</v>
      </c>
      <c r="K18" s="47" t="s">
        <v>63</v>
      </c>
      <c r="L18" s="43" t="s">
        <v>149</v>
      </c>
    </row>
    <row r="19" spans="2:12" x14ac:dyDescent="0.35">
      <c r="B19" s="38" t="s">
        <v>185</v>
      </c>
      <c r="C19" s="30" t="s">
        <v>172</v>
      </c>
      <c r="D19" s="4" t="s">
        <v>173</v>
      </c>
      <c r="E19" s="39" t="s">
        <v>179</v>
      </c>
      <c r="F19" s="40" t="s">
        <v>186</v>
      </c>
      <c r="G19" s="41" t="s">
        <v>149</v>
      </c>
      <c r="H19" s="47" t="s">
        <v>49</v>
      </c>
      <c r="I19" s="47" t="s">
        <v>51</v>
      </c>
      <c r="J19" s="43" t="s">
        <v>149</v>
      </c>
      <c r="K19" s="44" t="s">
        <v>149</v>
      </c>
      <c r="L19" s="45" t="s">
        <v>149</v>
      </c>
    </row>
    <row r="20" spans="2:12" x14ac:dyDescent="0.35">
      <c r="B20" s="38" t="s">
        <v>187</v>
      </c>
      <c r="C20" s="30" t="s">
        <v>172</v>
      </c>
      <c r="D20" s="4" t="s">
        <v>173</v>
      </c>
      <c r="E20" s="39" t="s">
        <v>179</v>
      </c>
      <c r="F20" s="40" t="s">
        <v>188</v>
      </c>
      <c r="G20" s="49" t="s">
        <v>149</v>
      </c>
      <c r="H20" s="48" t="s">
        <v>22</v>
      </c>
      <c r="I20" s="48" t="s">
        <v>28</v>
      </c>
      <c r="J20" s="43" t="s">
        <v>149</v>
      </c>
      <c r="K20" s="44" t="s">
        <v>149</v>
      </c>
      <c r="L20" s="45" t="s">
        <v>149</v>
      </c>
    </row>
    <row r="21" spans="2:12" x14ac:dyDescent="0.35">
      <c r="B21" s="38" t="s">
        <v>189</v>
      </c>
      <c r="C21" s="30" t="s">
        <v>172</v>
      </c>
      <c r="D21" s="4" t="s">
        <v>173</v>
      </c>
      <c r="E21" s="39" t="s">
        <v>179</v>
      </c>
      <c r="F21" s="40" t="s">
        <v>190</v>
      </c>
      <c r="G21" s="49" t="s">
        <v>149</v>
      </c>
      <c r="H21" s="47" t="s">
        <v>49</v>
      </c>
      <c r="I21" s="47" t="s">
        <v>51</v>
      </c>
      <c r="J21" s="43" t="s">
        <v>149</v>
      </c>
      <c r="K21" s="44" t="s">
        <v>149</v>
      </c>
      <c r="L21" s="45" t="s">
        <v>149</v>
      </c>
    </row>
    <row r="22" spans="2:12" x14ac:dyDescent="0.35">
      <c r="B22" s="38" t="s">
        <v>191</v>
      </c>
      <c r="C22" s="30" t="s">
        <v>172</v>
      </c>
      <c r="D22" s="4" t="s">
        <v>173</v>
      </c>
      <c r="E22" s="39" t="s">
        <v>179</v>
      </c>
      <c r="F22" s="40" t="s">
        <v>192</v>
      </c>
      <c r="G22" s="49" t="s">
        <v>149</v>
      </c>
      <c r="H22" s="48" t="s">
        <v>24</v>
      </c>
      <c r="I22" s="48" t="s">
        <v>28</v>
      </c>
      <c r="J22" s="43" t="s">
        <v>149</v>
      </c>
      <c r="K22" s="44" t="s">
        <v>149</v>
      </c>
      <c r="L22" s="45" t="s">
        <v>149</v>
      </c>
    </row>
    <row r="23" spans="2:12" x14ac:dyDescent="0.35">
      <c r="B23" s="38" t="s">
        <v>193</v>
      </c>
      <c r="C23" s="30" t="s">
        <v>172</v>
      </c>
      <c r="D23" s="4" t="s">
        <v>173</v>
      </c>
      <c r="E23" s="39" t="s">
        <v>179</v>
      </c>
      <c r="F23" s="40" t="s">
        <v>194</v>
      </c>
      <c r="G23" s="49" t="s">
        <v>149</v>
      </c>
      <c r="H23" s="47" t="s">
        <v>53</v>
      </c>
      <c r="I23" s="47" t="s">
        <v>64</v>
      </c>
      <c r="J23" s="43" t="s">
        <v>149</v>
      </c>
      <c r="K23" s="44" t="s">
        <v>149</v>
      </c>
      <c r="L23" s="45" t="s">
        <v>149</v>
      </c>
    </row>
    <row r="24" spans="2:12" x14ac:dyDescent="0.35">
      <c r="B24" s="38" t="s">
        <v>195</v>
      </c>
      <c r="C24" s="30" t="s">
        <v>172</v>
      </c>
      <c r="D24" s="4" t="s">
        <v>173</v>
      </c>
      <c r="E24" s="39" t="s">
        <v>179</v>
      </c>
      <c r="F24" s="40" t="s">
        <v>196</v>
      </c>
      <c r="G24" s="49" t="s">
        <v>149</v>
      </c>
      <c r="H24" s="48" t="s">
        <v>24</v>
      </c>
      <c r="I24" s="48" t="s">
        <v>28</v>
      </c>
      <c r="J24" s="43" t="s">
        <v>149</v>
      </c>
      <c r="K24" s="44" t="s">
        <v>149</v>
      </c>
      <c r="L24" s="45" t="s">
        <v>149</v>
      </c>
    </row>
    <row r="25" spans="2:12" x14ac:dyDescent="0.35">
      <c r="B25" s="38" t="s">
        <v>197</v>
      </c>
      <c r="C25" s="30" t="s">
        <v>172</v>
      </c>
      <c r="D25" s="4" t="s">
        <v>173</v>
      </c>
      <c r="E25" s="39" t="s">
        <v>179</v>
      </c>
      <c r="F25" s="40" t="s">
        <v>198</v>
      </c>
      <c r="G25" s="49" t="s">
        <v>149</v>
      </c>
      <c r="H25" s="48" t="s">
        <v>24</v>
      </c>
      <c r="I25" s="48" t="s">
        <v>28</v>
      </c>
      <c r="J25" s="43" t="s">
        <v>149</v>
      </c>
      <c r="K25" s="44" t="s">
        <v>149</v>
      </c>
      <c r="L25" s="45" t="s">
        <v>149</v>
      </c>
    </row>
    <row r="26" spans="2:12" x14ac:dyDescent="0.35">
      <c r="B26" s="38" t="s">
        <v>199</v>
      </c>
      <c r="C26" s="30" t="s">
        <v>200</v>
      </c>
      <c r="D26" s="4" t="s">
        <v>128</v>
      </c>
      <c r="E26" s="39" t="s">
        <v>132</v>
      </c>
      <c r="F26" s="40" t="s">
        <v>201</v>
      </c>
      <c r="G26" s="53" t="s">
        <v>202</v>
      </c>
      <c r="H26" s="47" t="s">
        <v>53</v>
      </c>
      <c r="I26" s="51" t="s">
        <v>63</v>
      </c>
      <c r="J26" s="43" t="s">
        <v>149</v>
      </c>
      <c r="K26" s="44" t="s">
        <v>149</v>
      </c>
      <c r="L26" s="45" t="s">
        <v>149</v>
      </c>
    </row>
    <row r="27" spans="2:12" x14ac:dyDescent="0.35">
      <c r="B27" s="38" t="s">
        <v>203</v>
      </c>
      <c r="C27" s="30" t="s">
        <v>200</v>
      </c>
      <c r="D27" s="4" t="s">
        <v>128</v>
      </c>
      <c r="E27" s="39" t="s">
        <v>132</v>
      </c>
      <c r="F27" s="40" t="s">
        <v>204</v>
      </c>
      <c r="G27" s="53" t="s">
        <v>202</v>
      </c>
      <c r="H27" s="47" t="s">
        <v>53</v>
      </c>
      <c r="I27" s="51" t="s">
        <v>63</v>
      </c>
      <c r="J27" s="43" t="s">
        <v>149</v>
      </c>
      <c r="K27" s="44" t="s">
        <v>149</v>
      </c>
      <c r="L27" s="45" t="s">
        <v>149</v>
      </c>
    </row>
    <row r="28" spans="2:12" x14ac:dyDescent="0.35">
      <c r="B28" s="38" t="s">
        <v>205</v>
      </c>
      <c r="C28" s="30" t="s">
        <v>200</v>
      </c>
      <c r="D28" s="4" t="s">
        <v>128</v>
      </c>
      <c r="E28" s="39" t="s">
        <v>132</v>
      </c>
      <c r="F28" s="40" t="s">
        <v>206</v>
      </c>
      <c r="G28" s="53" t="s">
        <v>202</v>
      </c>
      <c r="H28" s="47" t="s">
        <v>53</v>
      </c>
      <c r="I28" s="51" t="s">
        <v>63</v>
      </c>
      <c r="J28" s="43" t="s">
        <v>149</v>
      </c>
      <c r="K28" s="44" t="s">
        <v>149</v>
      </c>
      <c r="L28" s="45" t="s">
        <v>149</v>
      </c>
    </row>
    <row r="29" spans="2:12" x14ac:dyDescent="0.35">
      <c r="B29" s="38" t="s">
        <v>207</v>
      </c>
      <c r="C29" s="30" t="s">
        <v>200</v>
      </c>
      <c r="D29" s="4" t="s">
        <v>128</v>
      </c>
      <c r="E29" s="39" t="s">
        <v>132</v>
      </c>
      <c r="F29" s="40" t="s">
        <v>208</v>
      </c>
      <c r="G29" s="53" t="s">
        <v>202</v>
      </c>
      <c r="H29" s="47" t="s">
        <v>53</v>
      </c>
      <c r="I29" s="47" t="s">
        <v>64</v>
      </c>
      <c r="J29" s="43" t="s">
        <v>149</v>
      </c>
      <c r="K29" s="44" t="s">
        <v>149</v>
      </c>
      <c r="L29" s="45" t="s">
        <v>149</v>
      </c>
    </row>
    <row r="30" spans="2:12" x14ac:dyDescent="0.35">
      <c r="B30" s="38" t="s">
        <v>209</v>
      </c>
      <c r="C30" s="30" t="s">
        <v>200</v>
      </c>
      <c r="D30" s="4" t="s">
        <v>128</v>
      </c>
      <c r="E30" s="39" t="s">
        <v>132</v>
      </c>
      <c r="F30" s="40" t="s">
        <v>210</v>
      </c>
      <c r="G30" s="53" t="s">
        <v>202</v>
      </c>
      <c r="H30" s="47" t="s">
        <v>53</v>
      </c>
      <c r="I30" s="47" t="s">
        <v>64</v>
      </c>
      <c r="J30" s="43" t="s">
        <v>149</v>
      </c>
      <c r="K30" s="44" t="s">
        <v>149</v>
      </c>
      <c r="L30" s="45" t="s">
        <v>149</v>
      </c>
    </row>
    <row r="31" spans="2:12" x14ac:dyDescent="0.35">
      <c r="B31" s="38" t="s">
        <v>211</v>
      </c>
      <c r="C31" s="30" t="s">
        <v>200</v>
      </c>
      <c r="D31" s="4" t="s">
        <v>128</v>
      </c>
      <c r="E31" s="39" t="s">
        <v>132</v>
      </c>
      <c r="F31" s="40" t="s">
        <v>212</v>
      </c>
      <c r="G31" s="53" t="s">
        <v>202</v>
      </c>
      <c r="H31" s="47" t="s">
        <v>53</v>
      </c>
      <c r="I31" s="51" t="s">
        <v>63</v>
      </c>
      <c r="J31" s="43" t="s">
        <v>149</v>
      </c>
      <c r="K31" s="44" t="s">
        <v>149</v>
      </c>
      <c r="L31" s="45" t="s">
        <v>149</v>
      </c>
    </row>
    <row r="32" spans="2:12" x14ac:dyDescent="0.35">
      <c r="B32" s="38" t="s">
        <v>211</v>
      </c>
      <c r="C32" s="30" t="s">
        <v>200</v>
      </c>
      <c r="D32" s="4" t="s">
        <v>128</v>
      </c>
      <c r="E32" s="54" t="s">
        <v>213</v>
      </c>
      <c r="F32" s="55" t="s">
        <v>214</v>
      </c>
      <c r="G32" s="49" t="s">
        <v>149</v>
      </c>
      <c r="H32" s="47" t="s">
        <v>53</v>
      </c>
      <c r="I32" s="47" t="s">
        <v>64</v>
      </c>
      <c r="J32" s="43" t="s">
        <v>149</v>
      </c>
      <c r="K32" s="44" t="s">
        <v>149</v>
      </c>
      <c r="L32" s="45" t="s">
        <v>149</v>
      </c>
    </row>
    <row r="33" spans="2:12" x14ac:dyDescent="0.35">
      <c r="B33" s="38" t="s">
        <v>211</v>
      </c>
      <c r="C33" s="30" t="s">
        <v>200</v>
      </c>
      <c r="D33" s="4" t="s">
        <v>128</v>
      </c>
      <c r="E33" s="54" t="s">
        <v>213</v>
      </c>
      <c r="F33" s="55" t="s">
        <v>215</v>
      </c>
      <c r="G33" s="49" t="s">
        <v>149</v>
      </c>
      <c r="H33" s="47" t="s">
        <v>53</v>
      </c>
      <c r="I33" s="47" t="s">
        <v>64</v>
      </c>
      <c r="J33" s="43" t="s">
        <v>149</v>
      </c>
      <c r="K33" s="44" t="s">
        <v>149</v>
      </c>
      <c r="L33" s="45" t="s">
        <v>149</v>
      </c>
    </row>
    <row r="34" spans="2:12" x14ac:dyDescent="0.35">
      <c r="B34" s="38" t="s">
        <v>211</v>
      </c>
      <c r="C34" s="30" t="s">
        <v>200</v>
      </c>
      <c r="D34" s="4" t="s">
        <v>128</v>
      </c>
      <c r="E34" s="54" t="s">
        <v>213</v>
      </c>
      <c r="F34" s="55" t="s">
        <v>216</v>
      </c>
      <c r="G34" s="49" t="s">
        <v>217</v>
      </c>
      <c r="H34" s="47" t="s">
        <v>49</v>
      </c>
      <c r="I34" s="47" t="s">
        <v>51</v>
      </c>
      <c r="J34" s="43" t="s">
        <v>149</v>
      </c>
      <c r="K34" s="44" t="s">
        <v>149</v>
      </c>
      <c r="L34" s="45" t="s">
        <v>149</v>
      </c>
    </row>
    <row r="35" spans="2:12" x14ac:dyDescent="0.35">
      <c r="B35" s="38" t="s">
        <v>211</v>
      </c>
      <c r="C35" s="30" t="s">
        <v>200</v>
      </c>
      <c r="D35" s="4" t="s">
        <v>128</v>
      </c>
      <c r="E35" s="54" t="s">
        <v>213</v>
      </c>
      <c r="F35" s="55" t="s">
        <v>218</v>
      </c>
      <c r="G35" s="49" t="s">
        <v>217</v>
      </c>
      <c r="H35" s="47" t="s">
        <v>49</v>
      </c>
      <c r="I35" s="47" t="s">
        <v>51</v>
      </c>
      <c r="J35" s="43" t="s">
        <v>149</v>
      </c>
      <c r="K35" s="44" t="s">
        <v>149</v>
      </c>
      <c r="L35" s="45" t="s">
        <v>149</v>
      </c>
    </row>
    <row r="36" spans="2:12" x14ac:dyDescent="0.35">
      <c r="B36" s="38" t="s">
        <v>211</v>
      </c>
      <c r="C36" s="30" t="s">
        <v>200</v>
      </c>
      <c r="D36" s="4" t="s">
        <v>128</v>
      </c>
      <c r="E36" s="54" t="s">
        <v>213</v>
      </c>
      <c r="F36" s="55" t="s">
        <v>219</v>
      </c>
      <c r="G36" s="49" t="s">
        <v>149</v>
      </c>
      <c r="H36" s="47" t="s">
        <v>53</v>
      </c>
      <c r="I36" s="47" t="s">
        <v>64</v>
      </c>
      <c r="J36" s="43" t="s">
        <v>149</v>
      </c>
      <c r="K36" s="44" t="s">
        <v>149</v>
      </c>
      <c r="L36" s="45" t="s">
        <v>149</v>
      </c>
    </row>
    <row r="37" spans="2:12" x14ac:dyDescent="0.35">
      <c r="B37" s="38" t="s">
        <v>211</v>
      </c>
      <c r="C37" s="30" t="s">
        <v>200</v>
      </c>
      <c r="D37" s="4" t="s">
        <v>128</v>
      </c>
      <c r="E37" s="54" t="s">
        <v>213</v>
      </c>
      <c r="F37" s="55" t="s">
        <v>220</v>
      </c>
      <c r="G37" s="49" t="s">
        <v>149</v>
      </c>
      <c r="H37" s="47" t="s">
        <v>53</v>
      </c>
      <c r="I37" s="47" t="s">
        <v>64</v>
      </c>
      <c r="J37" s="43" t="s">
        <v>149</v>
      </c>
      <c r="K37" s="44" t="s">
        <v>149</v>
      </c>
      <c r="L37" s="45" t="s">
        <v>149</v>
      </c>
    </row>
    <row r="38" spans="2:12" x14ac:dyDescent="0.35">
      <c r="B38" s="38" t="s">
        <v>211</v>
      </c>
      <c r="C38" s="30" t="s">
        <v>200</v>
      </c>
      <c r="D38" s="4" t="s">
        <v>128</v>
      </c>
      <c r="E38" s="54" t="s">
        <v>213</v>
      </c>
      <c r="F38" s="55" t="s">
        <v>221</v>
      </c>
      <c r="G38" s="49" t="s">
        <v>217</v>
      </c>
      <c r="H38" s="47" t="s">
        <v>49</v>
      </c>
      <c r="I38" s="47" t="s">
        <v>51</v>
      </c>
      <c r="J38" s="43" t="s">
        <v>149</v>
      </c>
      <c r="K38" s="44" t="s">
        <v>149</v>
      </c>
      <c r="L38" s="45" t="s">
        <v>149</v>
      </c>
    </row>
    <row r="39" spans="2:12" x14ac:dyDescent="0.35">
      <c r="B39" s="38" t="s">
        <v>211</v>
      </c>
      <c r="C39" s="30" t="s">
        <v>200</v>
      </c>
      <c r="D39" s="4" t="s">
        <v>128</v>
      </c>
      <c r="E39" s="54" t="s">
        <v>213</v>
      </c>
      <c r="F39" s="55" t="s">
        <v>222</v>
      </c>
      <c r="G39" s="49" t="s">
        <v>217</v>
      </c>
      <c r="H39" s="47" t="s">
        <v>49</v>
      </c>
      <c r="I39" s="47" t="s">
        <v>51</v>
      </c>
      <c r="J39" s="43" t="s">
        <v>149</v>
      </c>
      <c r="K39" s="44" t="s">
        <v>149</v>
      </c>
      <c r="L39" s="45" t="s">
        <v>149</v>
      </c>
    </row>
    <row r="40" spans="2:12" x14ac:dyDescent="0.35">
      <c r="B40" s="38" t="s">
        <v>211</v>
      </c>
      <c r="C40" s="30" t="s">
        <v>200</v>
      </c>
      <c r="D40" s="4" t="s">
        <v>128</v>
      </c>
      <c r="E40" s="54" t="s">
        <v>213</v>
      </c>
      <c r="F40" s="55" t="s">
        <v>223</v>
      </c>
      <c r="G40" s="49" t="s">
        <v>149</v>
      </c>
      <c r="H40" s="47" t="s">
        <v>53</v>
      </c>
      <c r="I40" s="47" t="s">
        <v>64</v>
      </c>
      <c r="J40" s="43" t="s">
        <v>149</v>
      </c>
      <c r="K40" s="44" t="s">
        <v>149</v>
      </c>
      <c r="L40" s="45" t="s">
        <v>149</v>
      </c>
    </row>
    <row r="41" spans="2:12" x14ac:dyDescent="0.35">
      <c r="B41" s="38" t="s">
        <v>211</v>
      </c>
      <c r="C41" s="30" t="s">
        <v>200</v>
      </c>
      <c r="D41" s="4" t="s">
        <v>128</v>
      </c>
      <c r="E41" s="54" t="s">
        <v>224</v>
      </c>
      <c r="F41" s="55" t="s">
        <v>225</v>
      </c>
      <c r="G41" s="49" t="s">
        <v>149</v>
      </c>
      <c r="H41" s="47" t="s">
        <v>53</v>
      </c>
      <c r="I41" s="47" t="s">
        <v>64</v>
      </c>
      <c r="J41" s="43" t="s">
        <v>149</v>
      </c>
      <c r="K41" s="44" t="s">
        <v>149</v>
      </c>
      <c r="L41" s="45" t="s">
        <v>149</v>
      </c>
    </row>
    <row r="42" spans="2:12" x14ac:dyDescent="0.35">
      <c r="B42" s="38" t="s">
        <v>211</v>
      </c>
      <c r="C42" s="30" t="s">
        <v>200</v>
      </c>
      <c r="D42" s="4" t="s">
        <v>128</v>
      </c>
      <c r="E42" s="54" t="s">
        <v>224</v>
      </c>
      <c r="F42" s="55" t="s">
        <v>226</v>
      </c>
      <c r="G42" s="49" t="s">
        <v>149</v>
      </c>
      <c r="H42" s="47" t="s">
        <v>53</v>
      </c>
      <c r="I42" s="47" t="s">
        <v>64</v>
      </c>
      <c r="J42" s="43" t="s">
        <v>149</v>
      </c>
      <c r="K42" s="44" t="s">
        <v>149</v>
      </c>
      <c r="L42" s="45" t="s">
        <v>149</v>
      </c>
    </row>
    <row r="43" spans="2:12" x14ac:dyDescent="0.35">
      <c r="B43" s="38" t="s">
        <v>211</v>
      </c>
      <c r="C43" s="30" t="s">
        <v>146</v>
      </c>
      <c r="D43" s="4" t="s">
        <v>129</v>
      </c>
      <c r="E43" s="54" t="s">
        <v>227</v>
      </c>
      <c r="F43" s="55" t="s">
        <v>228</v>
      </c>
      <c r="G43" s="49" t="s">
        <v>149</v>
      </c>
      <c r="H43" s="48" t="s">
        <v>56</v>
      </c>
      <c r="I43" s="48" t="s">
        <v>57</v>
      </c>
      <c r="J43" s="43" t="s">
        <v>149</v>
      </c>
      <c r="K43" s="44" t="s">
        <v>149</v>
      </c>
      <c r="L43" s="45" t="s">
        <v>149</v>
      </c>
    </row>
    <row r="44" spans="2:12" x14ac:dyDescent="0.35">
      <c r="B44" s="38" t="s">
        <v>211</v>
      </c>
      <c r="C44" s="30" t="s">
        <v>229</v>
      </c>
      <c r="D44" s="4" t="s">
        <v>130</v>
      </c>
      <c r="E44" s="56" t="s">
        <v>230</v>
      </c>
      <c r="F44" s="57" t="s">
        <v>231</v>
      </c>
      <c r="G44" s="49" t="s">
        <v>149</v>
      </c>
      <c r="H44" s="44" t="s">
        <v>54</v>
      </c>
      <c r="I44" s="44" t="s">
        <v>149</v>
      </c>
      <c r="J44" s="43" t="s">
        <v>149</v>
      </c>
      <c r="K44" s="44" t="s">
        <v>149</v>
      </c>
      <c r="L44" s="45" t="s">
        <v>149</v>
      </c>
    </row>
    <row r="45" spans="2:12" x14ac:dyDescent="0.35">
      <c r="B45" s="38" t="s">
        <v>211</v>
      </c>
      <c r="C45" s="30" t="s">
        <v>229</v>
      </c>
      <c r="D45" s="4" t="s">
        <v>130</v>
      </c>
      <c r="E45" s="56" t="s">
        <v>230</v>
      </c>
      <c r="F45" s="57" t="s">
        <v>232</v>
      </c>
      <c r="G45" s="58" t="s">
        <v>149</v>
      </c>
      <c r="H45" s="59" t="s">
        <v>66</v>
      </c>
      <c r="I45" s="59" t="s">
        <v>149</v>
      </c>
      <c r="J45" s="60" t="s">
        <v>149</v>
      </c>
      <c r="K45" s="59" t="s">
        <v>149</v>
      </c>
      <c r="L45" s="57" t="s">
        <v>149</v>
      </c>
    </row>
    <row r="46" spans="2:12" x14ac:dyDescent="0.35">
      <c r="B46" s="38" t="s">
        <v>211</v>
      </c>
      <c r="C46" s="30" t="s">
        <v>146</v>
      </c>
      <c r="D46" s="4" t="s">
        <v>130</v>
      </c>
      <c r="E46" s="56" t="s">
        <v>233</v>
      </c>
      <c r="F46" s="57" t="s">
        <v>234</v>
      </c>
      <c r="G46" s="49" t="s">
        <v>149</v>
      </c>
      <c r="H46" s="48" t="s">
        <v>56</v>
      </c>
      <c r="I46" s="48" t="s">
        <v>57</v>
      </c>
      <c r="J46" s="43" t="s">
        <v>149</v>
      </c>
      <c r="K46" s="44" t="s">
        <v>149</v>
      </c>
      <c r="L46" s="45" t="s">
        <v>149</v>
      </c>
    </row>
    <row r="47" spans="2:12" x14ac:dyDescent="0.35">
      <c r="B47" s="38" t="s">
        <v>211</v>
      </c>
      <c r="C47" s="30" t="s">
        <v>146</v>
      </c>
      <c r="D47" s="4" t="s">
        <v>130</v>
      </c>
      <c r="E47" s="56" t="s">
        <v>233</v>
      </c>
      <c r="F47" s="57" t="s">
        <v>235</v>
      </c>
      <c r="G47" s="49" t="s">
        <v>149</v>
      </c>
      <c r="H47" s="48" t="s">
        <v>56</v>
      </c>
      <c r="I47" s="48" t="s">
        <v>57</v>
      </c>
      <c r="J47" s="43" t="s">
        <v>149</v>
      </c>
      <c r="K47" s="44" t="s">
        <v>149</v>
      </c>
      <c r="L47" s="45" t="s">
        <v>149</v>
      </c>
    </row>
    <row r="48" spans="2:12" x14ac:dyDescent="0.35">
      <c r="B48" s="38" t="s">
        <v>211</v>
      </c>
      <c r="C48" s="30" t="s">
        <v>146</v>
      </c>
      <c r="D48" s="4" t="s">
        <v>129</v>
      </c>
      <c r="E48" s="56" t="s">
        <v>236</v>
      </c>
      <c r="F48" s="57" t="s">
        <v>237</v>
      </c>
      <c r="G48" s="41" t="s">
        <v>149</v>
      </c>
      <c r="H48" s="42" t="s">
        <v>40</v>
      </c>
      <c r="I48" s="42" t="s">
        <v>39</v>
      </c>
      <c r="J48" s="43" t="s">
        <v>149</v>
      </c>
      <c r="K48" s="44" t="s">
        <v>149</v>
      </c>
      <c r="L48" s="45" t="s">
        <v>149</v>
      </c>
    </row>
    <row r="49" spans="2:12" x14ac:dyDescent="0.35">
      <c r="B49" s="38" t="s">
        <v>211</v>
      </c>
      <c r="C49" s="30" t="s">
        <v>146</v>
      </c>
      <c r="D49" s="4" t="s">
        <v>129</v>
      </c>
      <c r="E49" s="56" t="s">
        <v>236</v>
      </c>
      <c r="F49" s="57" t="s">
        <v>238</v>
      </c>
      <c r="G49" s="49" t="s">
        <v>149</v>
      </c>
      <c r="H49" s="42" t="s">
        <v>40</v>
      </c>
      <c r="I49" s="42" t="s">
        <v>39</v>
      </c>
      <c r="J49" s="43" t="s">
        <v>149</v>
      </c>
      <c r="K49" s="44" t="s">
        <v>149</v>
      </c>
      <c r="L49" s="45" t="s">
        <v>149</v>
      </c>
    </row>
    <row r="50" spans="2:12" x14ac:dyDescent="0.35">
      <c r="B50" s="38" t="s">
        <v>211</v>
      </c>
      <c r="C50" s="30" t="s">
        <v>146</v>
      </c>
      <c r="D50" s="4" t="s">
        <v>129</v>
      </c>
      <c r="E50" s="56" t="s">
        <v>236</v>
      </c>
      <c r="F50" s="57" t="s">
        <v>239</v>
      </c>
      <c r="G50" s="49" t="s">
        <v>149</v>
      </c>
      <c r="H50" s="42" t="s">
        <v>40</v>
      </c>
      <c r="I50" s="42" t="s">
        <v>39</v>
      </c>
      <c r="J50" s="43" t="s">
        <v>149</v>
      </c>
      <c r="K50" s="44" t="s">
        <v>149</v>
      </c>
      <c r="L50" s="45" t="s">
        <v>149</v>
      </c>
    </row>
    <row r="51" spans="2:12" x14ac:dyDescent="0.35">
      <c r="B51" s="38" t="s">
        <v>211</v>
      </c>
      <c r="C51" s="30" t="s">
        <v>146</v>
      </c>
      <c r="D51" s="4" t="s">
        <v>129</v>
      </c>
      <c r="E51" s="56" t="s">
        <v>236</v>
      </c>
      <c r="F51" s="57" t="s">
        <v>240</v>
      </c>
      <c r="G51" s="49" t="s">
        <v>149</v>
      </c>
      <c r="H51" s="47" t="s">
        <v>53</v>
      </c>
      <c r="I51" s="51" t="s">
        <v>63</v>
      </c>
      <c r="J51" s="43" t="s">
        <v>149</v>
      </c>
      <c r="K51" s="44" t="s">
        <v>149</v>
      </c>
      <c r="L51" s="45" t="s">
        <v>149</v>
      </c>
    </row>
    <row r="52" spans="2:12" x14ac:dyDescent="0.35">
      <c r="B52" s="38" t="s">
        <v>211</v>
      </c>
      <c r="C52" s="30" t="s">
        <v>146</v>
      </c>
      <c r="D52" s="4" t="s">
        <v>129</v>
      </c>
      <c r="E52" s="56" t="s">
        <v>236</v>
      </c>
      <c r="F52" s="61" t="s">
        <v>241</v>
      </c>
      <c r="G52" s="49" t="s">
        <v>149</v>
      </c>
      <c r="H52" s="48" t="s">
        <v>7</v>
      </c>
      <c r="I52" s="48" t="s">
        <v>10</v>
      </c>
      <c r="J52" s="43" t="s">
        <v>149</v>
      </c>
      <c r="K52" s="44" t="s">
        <v>149</v>
      </c>
      <c r="L52" s="45" t="s">
        <v>149</v>
      </c>
    </row>
    <row r="53" spans="2:12" x14ac:dyDescent="0.35">
      <c r="B53" s="38" t="s">
        <v>211</v>
      </c>
      <c r="C53" s="30" t="s">
        <v>146</v>
      </c>
      <c r="D53" s="4" t="s">
        <v>129</v>
      </c>
      <c r="E53" s="56" t="s">
        <v>236</v>
      </c>
      <c r="F53" s="57" t="s">
        <v>242</v>
      </c>
      <c r="G53" s="49" t="s">
        <v>149</v>
      </c>
      <c r="H53" s="48" t="s">
        <v>56</v>
      </c>
      <c r="I53" s="48" t="s">
        <v>57</v>
      </c>
      <c r="J53" s="43" t="s">
        <v>149</v>
      </c>
      <c r="K53" s="44" t="s">
        <v>149</v>
      </c>
      <c r="L53" s="45" t="s">
        <v>149</v>
      </c>
    </row>
    <row r="54" spans="2:12" x14ac:dyDescent="0.35">
      <c r="B54" s="38" t="s">
        <v>211</v>
      </c>
      <c r="C54" s="30" t="s">
        <v>146</v>
      </c>
      <c r="D54" s="4" t="s">
        <v>129</v>
      </c>
      <c r="E54" s="56" t="s">
        <v>236</v>
      </c>
      <c r="F54" s="57" t="s">
        <v>243</v>
      </c>
      <c r="G54" s="49" t="s">
        <v>149</v>
      </c>
      <c r="H54" s="48" t="s">
        <v>56</v>
      </c>
      <c r="I54" s="48" t="s">
        <v>57</v>
      </c>
      <c r="J54" s="43" t="s">
        <v>149</v>
      </c>
      <c r="K54" s="44" t="s">
        <v>149</v>
      </c>
      <c r="L54" s="45" t="s">
        <v>149</v>
      </c>
    </row>
    <row r="55" spans="2:12" x14ac:dyDescent="0.35">
      <c r="B55" s="38" t="s">
        <v>211</v>
      </c>
      <c r="C55" s="62" t="s">
        <v>146</v>
      </c>
      <c r="D55" s="63" t="s">
        <v>129</v>
      </c>
      <c r="E55" s="64" t="s">
        <v>244</v>
      </c>
      <c r="F55" s="65" t="s">
        <v>245</v>
      </c>
      <c r="G55" s="53" t="s">
        <v>246</v>
      </c>
      <c r="H55" s="42" t="s">
        <v>40</v>
      </c>
      <c r="I55" s="42" t="s">
        <v>39</v>
      </c>
      <c r="J55" s="43" t="s">
        <v>149</v>
      </c>
      <c r="K55" s="44" t="s">
        <v>149</v>
      </c>
      <c r="L55" s="45" t="s">
        <v>149</v>
      </c>
    </row>
    <row r="56" spans="2:12" x14ac:dyDescent="0.35">
      <c r="B56" s="38" t="s">
        <v>211</v>
      </c>
      <c r="C56" s="62" t="s">
        <v>146</v>
      </c>
      <c r="D56" s="63" t="s">
        <v>129</v>
      </c>
      <c r="E56" s="64" t="s">
        <v>244</v>
      </c>
      <c r="F56" s="65" t="s">
        <v>247</v>
      </c>
      <c r="G56" s="53" t="s">
        <v>248</v>
      </c>
      <c r="H56" s="42" t="s">
        <v>40</v>
      </c>
      <c r="I56" s="42" t="s">
        <v>39</v>
      </c>
      <c r="J56" s="43" t="s">
        <v>149</v>
      </c>
      <c r="K56" s="44" t="s">
        <v>149</v>
      </c>
      <c r="L56" s="45" t="s">
        <v>149</v>
      </c>
    </row>
    <row r="57" spans="2:12" x14ac:dyDescent="0.35">
      <c r="B57" s="38" t="s">
        <v>211</v>
      </c>
      <c r="C57" s="30" t="s">
        <v>172</v>
      </c>
      <c r="D57" s="4" t="s">
        <v>173</v>
      </c>
      <c r="E57" s="56" t="s">
        <v>249</v>
      </c>
      <c r="F57" s="61" t="s">
        <v>250</v>
      </c>
      <c r="G57" s="49" t="s">
        <v>149</v>
      </c>
      <c r="H57" s="44" t="s">
        <v>17</v>
      </c>
      <c r="I57" s="44" t="s">
        <v>31</v>
      </c>
      <c r="J57" s="50" t="s">
        <v>24</v>
      </c>
      <c r="K57" s="51" t="s">
        <v>10</v>
      </c>
      <c r="L57" s="45" t="s">
        <v>37</v>
      </c>
    </row>
    <row r="58" spans="2:12" x14ac:dyDescent="0.35">
      <c r="B58" s="38" t="s">
        <v>211</v>
      </c>
      <c r="C58" s="30" t="s">
        <v>172</v>
      </c>
      <c r="D58" s="4" t="s">
        <v>131</v>
      </c>
      <c r="E58" s="56" t="s">
        <v>251</v>
      </c>
      <c r="F58" s="57" t="s">
        <v>252</v>
      </c>
      <c r="G58" s="49" t="s">
        <v>253</v>
      </c>
      <c r="H58" s="44" t="s">
        <v>69</v>
      </c>
      <c r="I58" s="44" t="s">
        <v>31</v>
      </c>
      <c r="J58" s="50" t="s">
        <v>22</v>
      </c>
      <c r="K58" s="47" t="s">
        <v>64</v>
      </c>
      <c r="L58" s="45" t="s">
        <v>149</v>
      </c>
    </row>
    <row r="59" spans="2:12" x14ac:dyDescent="0.35">
      <c r="B59" s="38" t="s">
        <v>211</v>
      </c>
      <c r="C59" s="30" t="s">
        <v>172</v>
      </c>
      <c r="D59" s="4" t="s">
        <v>131</v>
      </c>
      <c r="E59" s="56" t="s">
        <v>251</v>
      </c>
      <c r="F59" s="61" t="s">
        <v>254</v>
      </c>
      <c r="G59" s="49" t="s">
        <v>253</v>
      </c>
      <c r="H59" s="48" t="s">
        <v>22</v>
      </c>
      <c r="I59" s="44" t="s">
        <v>67</v>
      </c>
      <c r="J59" s="43" t="s">
        <v>17</v>
      </c>
      <c r="K59" s="44" t="s">
        <v>31</v>
      </c>
      <c r="L59" s="45" t="s">
        <v>149</v>
      </c>
    </row>
    <row r="60" spans="2:12" x14ac:dyDescent="0.35">
      <c r="B60" s="38" t="s">
        <v>211</v>
      </c>
      <c r="C60" s="30" t="s">
        <v>172</v>
      </c>
      <c r="D60" s="4" t="s">
        <v>131</v>
      </c>
      <c r="E60" s="56" t="s">
        <v>251</v>
      </c>
      <c r="F60" s="61" t="s">
        <v>255</v>
      </c>
      <c r="G60" s="49" t="s">
        <v>253</v>
      </c>
      <c r="H60" s="48" t="s">
        <v>22</v>
      </c>
      <c r="I60" s="44" t="s">
        <v>67</v>
      </c>
      <c r="J60" s="43" t="s">
        <v>17</v>
      </c>
      <c r="K60" s="44" t="s">
        <v>31</v>
      </c>
      <c r="L60" s="45" t="s">
        <v>149</v>
      </c>
    </row>
    <row r="61" spans="2:12" x14ac:dyDescent="0.35">
      <c r="B61" s="38" t="s">
        <v>211</v>
      </c>
      <c r="C61" s="30" t="s">
        <v>172</v>
      </c>
      <c r="D61" s="4" t="s">
        <v>131</v>
      </c>
      <c r="E61" s="56" t="s">
        <v>251</v>
      </c>
      <c r="F61" s="61" t="s">
        <v>256</v>
      </c>
      <c r="G61" s="49" t="s">
        <v>253</v>
      </c>
      <c r="H61" s="48" t="s">
        <v>22</v>
      </c>
      <c r="I61" s="44" t="s">
        <v>67</v>
      </c>
      <c r="J61" s="43" t="s">
        <v>17</v>
      </c>
      <c r="K61" s="44" t="s">
        <v>31</v>
      </c>
      <c r="L61" s="45" t="s">
        <v>149</v>
      </c>
    </row>
    <row r="62" spans="2:12" x14ac:dyDescent="0.35">
      <c r="B62" s="38" t="s">
        <v>211</v>
      </c>
      <c r="C62" s="30" t="s">
        <v>172</v>
      </c>
      <c r="D62" s="4" t="s">
        <v>131</v>
      </c>
      <c r="E62" s="56" t="s">
        <v>251</v>
      </c>
      <c r="F62" s="61" t="s">
        <v>257</v>
      </c>
      <c r="G62" s="49" t="s">
        <v>253</v>
      </c>
      <c r="H62" s="44" t="s">
        <v>17</v>
      </c>
      <c r="I62" s="44" t="s">
        <v>67</v>
      </c>
      <c r="J62" s="43" t="s">
        <v>149</v>
      </c>
      <c r="K62" s="44" t="s">
        <v>149</v>
      </c>
      <c r="L62" s="45" t="s">
        <v>149</v>
      </c>
    </row>
    <row r="63" spans="2:12" x14ac:dyDescent="0.35">
      <c r="B63" s="38" t="s">
        <v>211</v>
      </c>
      <c r="C63" s="30" t="s">
        <v>172</v>
      </c>
      <c r="D63" s="4" t="s">
        <v>131</v>
      </c>
      <c r="E63" s="56" t="s">
        <v>251</v>
      </c>
      <c r="F63" s="61" t="s">
        <v>258</v>
      </c>
      <c r="G63" s="41" t="s">
        <v>253</v>
      </c>
      <c r="H63" s="44" t="s">
        <v>17</v>
      </c>
      <c r="I63" s="44" t="s">
        <v>67</v>
      </c>
      <c r="J63" s="43" t="s">
        <v>149</v>
      </c>
      <c r="K63" s="44" t="s">
        <v>149</v>
      </c>
      <c r="L63" s="45" t="s">
        <v>149</v>
      </c>
    </row>
    <row r="64" spans="2:12" x14ac:dyDescent="0.35">
      <c r="B64" s="38" t="s">
        <v>211</v>
      </c>
      <c r="C64" s="30" t="s">
        <v>172</v>
      </c>
      <c r="D64" s="4" t="s">
        <v>131</v>
      </c>
      <c r="E64" s="56" t="s">
        <v>251</v>
      </c>
      <c r="F64" s="61" t="s">
        <v>259</v>
      </c>
      <c r="G64" s="49" t="s">
        <v>253</v>
      </c>
      <c r="H64" s="44" t="s">
        <v>17</v>
      </c>
      <c r="I64" s="44" t="s">
        <v>67</v>
      </c>
      <c r="J64" s="66" t="s">
        <v>149</v>
      </c>
      <c r="K64" s="67" t="s">
        <v>149</v>
      </c>
      <c r="L64" s="68" t="s">
        <v>149</v>
      </c>
    </row>
    <row r="65" spans="2:12" x14ac:dyDescent="0.35">
      <c r="B65" s="38" t="s">
        <v>211</v>
      </c>
      <c r="C65" s="30" t="s">
        <v>172</v>
      </c>
      <c r="D65" s="4" t="s">
        <v>131</v>
      </c>
      <c r="E65" s="56" t="s">
        <v>251</v>
      </c>
      <c r="F65" s="57" t="s">
        <v>260</v>
      </c>
      <c r="G65" s="49" t="s">
        <v>253</v>
      </c>
      <c r="H65" s="44" t="s">
        <v>69</v>
      </c>
      <c r="I65" s="47" t="s">
        <v>64</v>
      </c>
      <c r="J65" s="43" t="s">
        <v>149</v>
      </c>
      <c r="K65" s="44" t="s">
        <v>149</v>
      </c>
      <c r="L65" s="45" t="s">
        <v>149</v>
      </c>
    </row>
    <row r="66" spans="2:12" x14ac:dyDescent="0.35">
      <c r="B66" s="38" t="s">
        <v>211</v>
      </c>
      <c r="C66" s="30" t="s">
        <v>172</v>
      </c>
      <c r="D66" s="4" t="s">
        <v>173</v>
      </c>
      <c r="E66" s="56" t="s">
        <v>261</v>
      </c>
      <c r="F66" s="57" t="s">
        <v>262</v>
      </c>
      <c r="G66" s="49" t="s">
        <v>149</v>
      </c>
      <c r="H66" s="52" t="s">
        <v>62</v>
      </c>
      <c r="I66" s="52" t="s">
        <v>30</v>
      </c>
      <c r="J66" s="43" t="s">
        <v>149</v>
      </c>
      <c r="K66" s="44" t="s">
        <v>149</v>
      </c>
      <c r="L66" s="45" t="s">
        <v>149</v>
      </c>
    </row>
    <row r="67" spans="2:12" x14ac:dyDescent="0.35">
      <c r="B67" s="38" t="s">
        <v>211</v>
      </c>
      <c r="C67" s="30" t="s">
        <v>172</v>
      </c>
      <c r="D67" s="4" t="s">
        <v>173</v>
      </c>
      <c r="E67" s="56" t="s">
        <v>261</v>
      </c>
      <c r="F67" s="57" t="s">
        <v>263</v>
      </c>
      <c r="G67" s="49" t="s">
        <v>149</v>
      </c>
      <c r="H67" s="42" t="s">
        <v>40</v>
      </c>
      <c r="I67" s="44" t="s">
        <v>17</v>
      </c>
      <c r="J67" s="43" t="s">
        <v>31</v>
      </c>
      <c r="K67" s="47" t="s">
        <v>51</v>
      </c>
      <c r="L67" s="45" t="s">
        <v>149</v>
      </c>
    </row>
    <row r="68" spans="2:12" x14ac:dyDescent="0.35">
      <c r="B68" s="38" t="s">
        <v>211</v>
      </c>
      <c r="C68" s="30" t="s">
        <v>172</v>
      </c>
      <c r="D68" s="4" t="s">
        <v>173</v>
      </c>
      <c r="E68" s="56" t="s">
        <v>261</v>
      </c>
      <c r="F68" s="57" t="s">
        <v>264</v>
      </c>
      <c r="G68" s="49" t="s">
        <v>149</v>
      </c>
      <c r="H68" s="44" t="s">
        <v>69</v>
      </c>
      <c r="I68" s="44" t="s">
        <v>31</v>
      </c>
      <c r="J68" s="69" t="s">
        <v>51</v>
      </c>
      <c r="K68" s="44" t="s">
        <v>149</v>
      </c>
      <c r="L68" s="45" t="s">
        <v>149</v>
      </c>
    </row>
    <row r="69" spans="2:12" x14ac:dyDescent="0.35">
      <c r="B69" s="38" t="s">
        <v>211</v>
      </c>
      <c r="C69" s="30" t="s">
        <v>200</v>
      </c>
      <c r="D69" s="4" t="s">
        <v>128</v>
      </c>
      <c r="E69" s="54" t="s">
        <v>265</v>
      </c>
      <c r="F69" s="55" t="s">
        <v>266</v>
      </c>
      <c r="G69" s="49" t="s">
        <v>149</v>
      </c>
      <c r="H69" s="52" t="s">
        <v>62</v>
      </c>
      <c r="I69" s="52" t="s">
        <v>30</v>
      </c>
      <c r="J69" s="43" t="s">
        <v>149</v>
      </c>
      <c r="K69" s="44" t="s">
        <v>149</v>
      </c>
      <c r="L69" s="45" t="s">
        <v>149</v>
      </c>
    </row>
    <row r="70" spans="2:12" x14ac:dyDescent="0.35">
      <c r="B70" s="38" t="s">
        <v>211</v>
      </c>
      <c r="C70" s="30" t="s">
        <v>200</v>
      </c>
      <c r="D70" s="4" t="s">
        <v>128</v>
      </c>
      <c r="E70" s="54" t="s">
        <v>265</v>
      </c>
      <c r="F70" s="55" t="s">
        <v>267</v>
      </c>
      <c r="G70" s="49" t="s">
        <v>149</v>
      </c>
      <c r="H70" s="52" t="s">
        <v>62</v>
      </c>
      <c r="I70" s="52" t="s">
        <v>30</v>
      </c>
      <c r="J70" s="43" t="s">
        <v>149</v>
      </c>
      <c r="K70" s="44" t="s">
        <v>149</v>
      </c>
      <c r="L70" s="45" t="s">
        <v>149</v>
      </c>
    </row>
    <row r="71" spans="2:12" x14ac:dyDescent="0.35">
      <c r="B71" s="38" t="s">
        <v>211</v>
      </c>
      <c r="C71" s="30" t="s">
        <v>200</v>
      </c>
      <c r="D71" s="4" t="s">
        <v>128</v>
      </c>
      <c r="E71" s="54" t="s">
        <v>268</v>
      </c>
      <c r="F71" s="55" t="s">
        <v>269</v>
      </c>
      <c r="G71" s="49" t="s">
        <v>149</v>
      </c>
      <c r="H71" s="44" t="s">
        <v>68</v>
      </c>
      <c r="I71" s="44" t="s">
        <v>149</v>
      </c>
      <c r="J71" s="43" t="s">
        <v>149</v>
      </c>
      <c r="K71" s="44" t="s">
        <v>149</v>
      </c>
      <c r="L71" s="45" t="s">
        <v>149</v>
      </c>
    </row>
    <row r="72" spans="2:12" x14ac:dyDescent="0.35">
      <c r="B72" s="38" t="s">
        <v>211</v>
      </c>
      <c r="C72" s="30" t="s">
        <v>200</v>
      </c>
      <c r="D72" s="4" t="s">
        <v>128</v>
      </c>
      <c r="E72" s="56" t="s">
        <v>268</v>
      </c>
      <c r="F72" s="61" t="s">
        <v>270</v>
      </c>
      <c r="G72" s="41" t="s">
        <v>149</v>
      </c>
      <c r="H72" s="48" t="s">
        <v>24</v>
      </c>
      <c r="I72" s="48" t="s">
        <v>28</v>
      </c>
      <c r="J72" s="43" t="s">
        <v>149</v>
      </c>
      <c r="K72" s="44" t="s">
        <v>149</v>
      </c>
      <c r="L72" s="45" t="s">
        <v>149</v>
      </c>
    </row>
    <row r="73" spans="2:12" x14ac:dyDescent="0.35">
      <c r="B73" s="38" t="s">
        <v>211</v>
      </c>
      <c r="C73" s="30" t="s">
        <v>200</v>
      </c>
      <c r="D73" s="4" t="s">
        <v>128</v>
      </c>
      <c r="E73" s="54" t="s">
        <v>268</v>
      </c>
      <c r="F73" s="70" t="s">
        <v>271</v>
      </c>
      <c r="G73" s="41" t="s">
        <v>149</v>
      </c>
      <c r="H73" s="48" t="s">
        <v>24</v>
      </c>
      <c r="I73" s="48" t="s">
        <v>28</v>
      </c>
      <c r="J73" s="43" t="s">
        <v>149</v>
      </c>
      <c r="K73" s="44" t="s">
        <v>149</v>
      </c>
      <c r="L73" s="45" t="s">
        <v>149</v>
      </c>
    </row>
    <row r="74" spans="2:12" x14ac:dyDescent="0.35">
      <c r="B74" s="38" t="s">
        <v>211</v>
      </c>
      <c r="C74" s="30" t="s">
        <v>200</v>
      </c>
      <c r="D74" s="4" t="s">
        <v>128</v>
      </c>
      <c r="E74" s="54" t="s">
        <v>268</v>
      </c>
      <c r="F74" s="55" t="s">
        <v>272</v>
      </c>
      <c r="G74" s="49" t="s">
        <v>149</v>
      </c>
      <c r="H74" s="71" t="s">
        <v>24</v>
      </c>
      <c r="I74" s="48" t="s">
        <v>28</v>
      </c>
      <c r="J74" s="66" t="s">
        <v>149</v>
      </c>
      <c r="K74" s="67" t="s">
        <v>149</v>
      </c>
      <c r="L74" s="68" t="s">
        <v>149</v>
      </c>
    </row>
    <row r="75" spans="2:12" x14ac:dyDescent="0.35">
      <c r="B75" s="38" t="s">
        <v>211</v>
      </c>
      <c r="C75" s="30" t="s">
        <v>200</v>
      </c>
      <c r="D75" s="4" t="s">
        <v>128</v>
      </c>
      <c r="E75" s="56" t="s">
        <v>273</v>
      </c>
      <c r="F75" s="61" t="s">
        <v>274</v>
      </c>
      <c r="G75" s="53" t="s">
        <v>275</v>
      </c>
      <c r="H75" s="48" t="s">
        <v>24</v>
      </c>
      <c r="I75" s="48" t="s">
        <v>28</v>
      </c>
      <c r="J75" s="69" t="s">
        <v>51</v>
      </c>
      <c r="K75" s="47" t="s">
        <v>49</v>
      </c>
      <c r="L75" s="45" t="s">
        <v>149</v>
      </c>
    </row>
    <row r="76" spans="2:12" x14ac:dyDescent="0.35">
      <c r="B76" s="38" t="s">
        <v>211</v>
      </c>
      <c r="C76" s="30" t="s">
        <v>200</v>
      </c>
      <c r="D76" s="4" t="s">
        <v>128</v>
      </c>
      <c r="E76" s="56" t="s">
        <v>273</v>
      </c>
      <c r="F76" s="57" t="s">
        <v>276</v>
      </c>
      <c r="G76" s="41" t="s">
        <v>275</v>
      </c>
      <c r="H76" s="47" t="s">
        <v>49</v>
      </c>
      <c r="I76" s="51" t="s">
        <v>24</v>
      </c>
      <c r="J76" s="50" t="s">
        <v>28</v>
      </c>
      <c r="K76" s="44" t="s">
        <v>51</v>
      </c>
      <c r="L76" s="45" t="s">
        <v>149</v>
      </c>
    </row>
    <row r="77" spans="2:12" x14ac:dyDescent="0.35">
      <c r="B77" s="38" t="s">
        <v>211</v>
      </c>
      <c r="C77" s="30" t="s">
        <v>200</v>
      </c>
      <c r="D77" s="4" t="s">
        <v>128</v>
      </c>
      <c r="E77" s="56" t="s">
        <v>273</v>
      </c>
      <c r="F77" s="57" t="s">
        <v>277</v>
      </c>
      <c r="G77" s="53" t="s">
        <v>275</v>
      </c>
      <c r="H77" s="52" t="s">
        <v>62</v>
      </c>
      <c r="I77" s="48" t="s">
        <v>28</v>
      </c>
      <c r="J77" s="72" t="s">
        <v>24</v>
      </c>
      <c r="K77" s="52" t="s">
        <v>30</v>
      </c>
      <c r="L77" s="45" t="s">
        <v>149</v>
      </c>
    </row>
    <row r="78" spans="2:12" x14ac:dyDescent="0.35">
      <c r="B78" s="38" t="s">
        <v>211</v>
      </c>
      <c r="C78" s="30" t="s">
        <v>200</v>
      </c>
      <c r="D78" s="4" t="s">
        <v>128</v>
      </c>
      <c r="E78" s="56" t="s">
        <v>273</v>
      </c>
      <c r="F78" s="57" t="s">
        <v>278</v>
      </c>
      <c r="G78" s="53" t="s">
        <v>275</v>
      </c>
      <c r="H78" s="52" t="s">
        <v>62</v>
      </c>
      <c r="I78" s="48" t="s">
        <v>28</v>
      </c>
      <c r="J78" s="72" t="s">
        <v>24</v>
      </c>
      <c r="K78" s="52" t="s">
        <v>30</v>
      </c>
      <c r="L78" s="45" t="s">
        <v>149</v>
      </c>
    </row>
    <row r="79" spans="2:12" x14ac:dyDescent="0.35">
      <c r="B79" s="38" t="s">
        <v>211</v>
      </c>
      <c r="C79" s="30" t="s">
        <v>200</v>
      </c>
      <c r="D79" s="4" t="s">
        <v>128</v>
      </c>
      <c r="E79" s="56" t="s">
        <v>273</v>
      </c>
      <c r="F79" s="61" t="s">
        <v>279</v>
      </c>
      <c r="G79" s="53" t="s">
        <v>275</v>
      </c>
      <c r="H79" s="48" t="s">
        <v>24</v>
      </c>
      <c r="I79" s="52" t="s">
        <v>30</v>
      </c>
      <c r="J79" s="46" t="s">
        <v>62</v>
      </c>
      <c r="K79" s="51" t="s">
        <v>28</v>
      </c>
      <c r="L79" s="45" t="s">
        <v>149</v>
      </c>
    </row>
    <row r="80" spans="2:12" x14ac:dyDescent="0.35">
      <c r="B80" s="38" t="s">
        <v>211</v>
      </c>
      <c r="C80" s="30" t="s">
        <v>146</v>
      </c>
      <c r="D80" s="4" t="s">
        <v>130</v>
      </c>
      <c r="E80" s="54" t="s">
        <v>280</v>
      </c>
      <c r="F80" s="55" t="s">
        <v>281</v>
      </c>
      <c r="G80" s="58" t="s">
        <v>149</v>
      </c>
      <c r="H80" s="59" t="s">
        <v>66</v>
      </c>
      <c r="I80" s="59" t="s">
        <v>149</v>
      </c>
      <c r="J80" s="60" t="s">
        <v>149</v>
      </c>
      <c r="K80" s="59" t="s">
        <v>149</v>
      </c>
      <c r="L80" s="57" t="s">
        <v>149</v>
      </c>
    </row>
    <row r="81" spans="2:12" x14ac:dyDescent="0.35">
      <c r="B81" s="38" t="s">
        <v>211</v>
      </c>
      <c r="C81" s="30" t="s">
        <v>146</v>
      </c>
      <c r="D81" s="4" t="s">
        <v>130</v>
      </c>
      <c r="E81" s="54" t="s">
        <v>280</v>
      </c>
      <c r="F81" s="55" t="s">
        <v>282</v>
      </c>
      <c r="G81" s="58" t="s">
        <v>149</v>
      </c>
      <c r="H81" s="59" t="s">
        <v>66</v>
      </c>
      <c r="I81" s="59" t="s">
        <v>149</v>
      </c>
      <c r="J81" s="60" t="s">
        <v>149</v>
      </c>
      <c r="K81" s="59" t="s">
        <v>149</v>
      </c>
      <c r="L81" s="57" t="s">
        <v>149</v>
      </c>
    </row>
    <row r="82" spans="2:12" x14ac:dyDescent="0.35">
      <c r="B82" s="38" t="s">
        <v>211</v>
      </c>
      <c r="C82" s="30" t="s">
        <v>146</v>
      </c>
      <c r="D82" s="4" t="s">
        <v>130</v>
      </c>
      <c r="E82" s="54" t="s">
        <v>280</v>
      </c>
      <c r="F82" s="55" t="s">
        <v>283</v>
      </c>
      <c r="G82" s="58" t="s">
        <v>149</v>
      </c>
      <c r="H82" s="59" t="s">
        <v>66</v>
      </c>
      <c r="I82" s="59" t="s">
        <v>149</v>
      </c>
      <c r="J82" s="60" t="s">
        <v>149</v>
      </c>
      <c r="K82" s="59" t="s">
        <v>149</v>
      </c>
      <c r="L82" s="57" t="s">
        <v>149</v>
      </c>
    </row>
    <row r="83" spans="2:12" x14ac:dyDescent="0.35">
      <c r="B83" s="38" t="s">
        <v>211</v>
      </c>
      <c r="C83" s="30" t="s">
        <v>146</v>
      </c>
      <c r="D83" s="4" t="s">
        <v>130</v>
      </c>
      <c r="E83" s="54" t="s">
        <v>280</v>
      </c>
      <c r="F83" s="55" t="s">
        <v>284</v>
      </c>
      <c r="G83" s="49" t="s">
        <v>149</v>
      </c>
      <c r="H83" s="44" t="s">
        <v>54</v>
      </c>
      <c r="I83" s="44" t="s">
        <v>149</v>
      </c>
      <c r="J83" s="43" t="s">
        <v>149</v>
      </c>
      <c r="K83" s="44" t="s">
        <v>149</v>
      </c>
      <c r="L83" s="45" t="s">
        <v>149</v>
      </c>
    </row>
    <row r="84" spans="2:12" x14ac:dyDescent="0.35">
      <c r="B84" s="38" t="s">
        <v>211</v>
      </c>
      <c r="C84" s="30" t="s">
        <v>146</v>
      </c>
      <c r="D84" s="4" t="s">
        <v>130</v>
      </c>
      <c r="E84" s="54" t="s">
        <v>280</v>
      </c>
      <c r="F84" s="55" t="s">
        <v>285</v>
      </c>
      <c r="G84" s="49" t="s">
        <v>149</v>
      </c>
      <c r="H84" s="44" t="s">
        <v>54</v>
      </c>
      <c r="I84" s="44" t="s">
        <v>149</v>
      </c>
      <c r="J84" s="43" t="s">
        <v>149</v>
      </c>
      <c r="K84" s="44" t="s">
        <v>149</v>
      </c>
      <c r="L84" s="45" t="s">
        <v>149</v>
      </c>
    </row>
    <row r="85" spans="2:12" x14ac:dyDescent="0.35">
      <c r="B85" s="38" t="s">
        <v>211</v>
      </c>
      <c r="C85" s="30" t="s">
        <v>146</v>
      </c>
      <c r="D85" s="4" t="s">
        <v>130</v>
      </c>
      <c r="E85" s="54" t="s">
        <v>280</v>
      </c>
      <c r="F85" s="55" t="s">
        <v>286</v>
      </c>
      <c r="G85" s="58" t="s">
        <v>149</v>
      </c>
      <c r="H85" s="59" t="s">
        <v>66</v>
      </c>
      <c r="I85" s="59" t="s">
        <v>149</v>
      </c>
      <c r="J85" s="60" t="s">
        <v>149</v>
      </c>
      <c r="K85" s="59" t="s">
        <v>149</v>
      </c>
      <c r="L85" s="57" t="s">
        <v>149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344AA-246E-4D57-B3C7-D1E06F02E403}">
  <dimension ref="A1:H22"/>
  <sheetViews>
    <sheetView showGridLines="0" tabSelected="1" topLeftCell="A4" workbookViewId="0">
      <selection sqref="A1:C22"/>
    </sheetView>
  </sheetViews>
  <sheetFormatPr defaultRowHeight="14.5" x14ac:dyDescent="0.35"/>
  <cols>
    <col min="1" max="1" width="15.26953125" bestFit="1" customWidth="1"/>
    <col min="2" max="2" width="34" bestFit="1" customWidth="1"/>
    <col min="3" max="3" width="68" bestFit="1" customWidth="1"/>
    <col min="5" max="5" width="18.7265625" customWidth="1"/>
    <col min="6" max="6" width="27.81640625" customWidth="1"/>
    <col min="7" max="7" width="19" bestFit="1" customWidth="1"/>
    <col min="8" max="9" width="5.7265625" bestFit="1" customWidth="1"/>
    <col min="10" max="10" width="3.7265625" bestFit="1" customWidth="1"/>
    <col min="11" max="12" width="5.7265625" bestFit="1" customWidth="1"/>
    <col min="13" max="14" width="6.26953125" bestFit="1" customWidth="1"/>
    <col min="15" max="16" width="6.6328125" bestFit="1" customWidth="1"/>
    <col min="17" max="17" width="7" bestFit="1" customWidth="1"/>
    <col min="18" max="18" width="6.6328125" bestFit="1" customWidth="1"/>
    <col min="19" max="19" width="16" bestFit="1" customWidth="1"/>
    <col min="20" max="21" width="5.36328125" bestFit="1" customWidth="1"/>
    <col min="22" max="22" width="3.81640625" bestFit="1" customWidth="1"/>
    <col min="23" max="23" width="4.453125" bestFit="1" customWidth="1"/>
    <col min="24" max="24" width="9.90625" bestFit="1" customWidth="1"/>
    <col min="25" max="25" width="4.453125" bestFit="1" customWidth="1"/>
    <col min="26" max="26" width="6.54296875" bestFit="1" customWidth="1"/>
    <col min="27" max="27" width="9.36328125" bestFit="1" customWidth="1"/>
    <col min="28" max="28" width="10.6328125" bestFit="1" customWidth="1"/>
    <col min="29" max="29" width="6.36328125" bestFit="1" customWidth="1"/>
    <col min="30" max="30" width="7" bestFit="1" customWidth="1"/>
    <col min="31" max="31" width="10.36328125" bestFit="1" customWidth="1"/>
  </cols>
  <sheetData>
    <row r="1" spans="1:8" x14ac:dyDescent="0.35">
      <c r="A1" s="74" t="s">
        <v>60</v>
      </c>
      <c r="B1" s="74" t="s">
        <v>547</v>
      </c>
      <c r="C1" s="74" t="s">
        <v>136</v>
      </c>
    </row>
    <row r="2" spans="1:8" x14ac:dyDescent="0.35">
      <c r="A2" s="2" t="s">
        <v>7</v>
      </c>
      <c r="B2" s="96" t="s">
        <v>731</v>
      </c>
      <c r="C2" s="2" t="s">
        <v>295</v>
      </c>
    </row>
    <row r="3" spans="1:8" x14ac:dyDescent="0.35">
      <c r="A3" s="2" t="s">
        <v>10</v>
      </c>
      <c r="B3" s="96" t="s">
        <v>732</v>
      </c>
      <c r="C3" s="2" t="s">
        <v>297</v>
      </c>
    </row>
    <row r="4" spans="1:8" x14ac:dyDescent="0.35">
      <c r="A4" s="2" t="s">
        <v>17</v>
      </c>
      <c r="B4" s="96" t="s">
        <v>733</v>
      </c>
      <c r="C4" s="2" t="s">
        <v>299</v>
      </c>
    </row>
    <row r="5" spans="1:8" x14ac:dyDescent="0.35">
      <c r="A5" s="2" t="s">
        <v>22</v>
      </c>
      <c r="B5" s="96" t="s">
        <v>734</v>
      </c>
      <c r="C5" s="2" t="s">
        <v>299</v>
      </c>
    </row>
    <row r="6" spans="1:8" x14ac:dyDescent="0.35">
      <c r="A6" s="2" t="s">
        <v>24</v>
      </c>
      <c r="B6" s="96" t="s">
        <v>735</v>
      </c>
      <c r="C6" s="2" t="s">
        <v>302</v>
      </c>
    </row>
    <row r="7" spans="1:8" x14ac:dyDescent="0.35">
      <c r="A7" s="2" t="s">
        <v>62</v>
      </c>
      <c r="B7" s="96" t="s">
        <v>736</v>
      </c>
      <c r="C7" s="2" t="s">
        <v>304</v>
      </c>
    </row>
    <row r="8" spans="1:8" x14ac:dyDescent="0.35">
      <c r="A8" s="2" t="s">
        <v>28</v>
      </c>
      <c r="B8" s="96" t="s">
        <v>737</v>
      </c>
      <c r="C8" s="2" t="s">
        <v>304</v>
      </c>
    </row>
    <row r="9" spans="1:8" x14ac:dyDescent="0.35">
      <c r="A9" s="2" t="s">
        <v>30</v>
      </c>
      <c r="B9" s="96" t="s">
        <v>738</v>
      </c>
      <c r="C9" s="2" t="s">
        <v>302</v>
      </c>
    </row>
    <row r="10" spans="1:8" x14ac:dyDescent="0.35">
      <c r="A10" s="2" t="s">
        <v>31</v>
      </c>
      <c r="B10" s="96" t="s">
        <v>739</v>
      </c>
      <c r="C10" s="2" t="s">
        <v>308</v>
      </c>
    </row>
    <row r="11" spans="1:8" x14ac:dyDescent="0.35">
      <c r="A11" s="2" t="s">
        <v>63</v>
      </c>
      <c r="B11" s="96" t="s">
        <v>740</v>
      </c>
      <c r="C11" s="2" t="s">
        <v>310</v>
      </c>
    </row>
    <row r="12" spans="1:8" x14ac:dyDescent="0.35">
      <c r="A12" s="2" t="s">
        <v>64</v>
      </c>
      <c r="B12" s="96" t="s">
        <v>741</v>
      </c>
      <c r="C12" s="2" t="s">
        <v>304</v>
      </c>
      <c r="H12" s="9"/>
    </row>
    <row r="13" spans="1:8" x14ac:dyDescent="0.35">
      <c r="A13" s="2" t="s">
        <v>37</v>
      </c>
      <c r="B13" s="96" t="s">
        <v>742</v>
      </c>
      <c r="C13" s="2" t="s">
        <v>297</v>
      </c>
    </row>
    <row r="14" spans="1:8" x14ac:dyDescent="0.35">
      <c r="A14" s="2" t="s">
        <v>39</v>
      </c>
      <c r="B14" s="96" t="s">
        <v>743</v>
      </c>
      <c r="C14" s="2" t="s">
        <v>295</v>
      </c>
    </row>
    <row r="15" spans="1:8" x14ac:dyDescent="0.35">
      <c r="A15" s="2" t="s">
        <v>40</v>
      </c>
      <c r="B15" s="96" t="s">
        <v>744</v>
      </c>
      <c r="C15" s="2" t="s">
        <v>297</v>
      </c>
    </row>
    <row r="16" spans="1:8" x14ac:dyDescent="0.35">
      <c r="A16" s="2" t="s">
        <v>154</v>
      </c>
      <c r="B16" s="96" t="s">
        <v>133</v>
      </c>
      <c r="C16" s="2" t="s">
        <v>295</v>
      </c>
    </row>
    <row r="17" spans="1:3" x14ac:dyDescent="0.35">
      <c r="A17" s="2" t="s">
        <v>42</v>
      </c>
      <c r="B17" s="96" t="s">
        <v>745</v>
      </c>
      <c r="C17" s="2" t="s">
        <v>295</v>
      </c>
    </row>
    <row r="18" spans="1:3" x14ac:dyDescent="0.35">
      <c r="A18" s="90" t="s">
        <v>49</v>
      </c>
      <c r="B18" s="97" t="s">
        <v>746</v>
      </c>
      <c r="C18" s="90" t="s">
        <v>317</v>
      </c>
    </row>
    <row r="19" spans="1:3" x14ac:dyDescent="0.35">
      <c r="A19" s="2" t="s">
        <v>51</v>
      </c>
      <c r="B19" s="96" t="s">
        <v>747</v>
      </c>
      <c r="C19" s="2" t="s">
        <v>319</v>
      </c>
    </row>
    <row r="20" spans="1:3" x14ac:dyDescent="0.35">
      <c r="A20" s="2" t="s">
        <v>53</v>
      </c>
      <c r="B20" s="96" t="s">
        <v>748</v>
      </c>
      <c r="C20" s="2" t="s">
        <v>321</v>
      </c>
    </row>
    <row r="21" spans="1:3" x14ac:dyDescent="0.35">
      <c r="A21" s="2" t="s">
        <v>56</v>
      </c>
      <c r="B21" s="96" t="s">
        <v>749</v>
      </c>
      <c r="C21" s="2" t="s">
        <v>323</v>
      </c>
    </row>
    <row r="22" spans="1:3" x14ac:dyDescent="0.35">
      <c r="A22" s="2" t="s">
        <v>57</v>
      </c>
      <c r="B22" s="96" t="s">
        <v>749</v>
      </c>
      <c r="C22" s="2" t="s">
        <v>323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FBC55-2DAC-4F94-AE75-8DBF99197693}">
  <sheetPr filterMode="1"/>
  <dimension ref="B2:Y114"/>
  <sheetViews>
    <sheetView showGridLines="0" workbookViewId="0">
      <selection activeCell="D5" sqref="D5"/>
    </sheetView>
  </sheetViews>
  <sheetFormatPr defaultRowHeight="14.5" x14ac:dyDescent="0.35"/>
  <cols>
    <col min="4" max="5" width="10.26953125" bestFit="1" customWidth="1"/>
    <col min="8" max="8" width="11" bestFit="1" customWidth="1"/>
    <col min="17" max="17" width="10.36328125" bestFit="1" customWidth="1"/>
    <col min="18" max="18" width="15.1796875" customWidth="1"/>
    <col min="19" max="19" width="11.26953125" customWidth="1"/>
    <col min="20" max="20" width="13.81640625" customWidth="1"/>
  </cols>
  <sheetData>
    <row r="2" spans="2:25" x14ac:dyDescent="0.35">
      <c r="B2" s="73" t="s">
        <v>60</v>
      </c>
      <c r="C2" s="73" t="s">
        <v>391</v>
      </c>
      <c r="D2" s="73" t="s">
        <v>386</v>
      </c>
      <c r="E2" s="73" t="s">
        <v>387</v>
      </c>
      <c r="F2" s="73" t="s">
        <v>397</v>
      </c>
      <c r="G2" s="73" t="s">
        <v>400</v>
      </c>
      <c r="H2" s="73" t="s">
        <v>392</v>
      </c>
      <c r="I2" s="73" t="s">
        <v>398</v>
      </c>
      <c r="J2" s="73" t="s">
        <v>388</v>
      </c>
      <c r="K2" s="73" t="s">
        <v>399</v>
      </c>
      <c r="L2" s="73" t="s">
        <v>389</v>
      </c>
      <c r="M2" s="73" t="s">
        <v>393</v>
      </c>
      <c r="N2" s="73" t="s">
        <v>378</v>
      </c>
      <c r="O2" s="73" t="s">
        <v>102</v>
      </c>
      <c r="Q2" s="73" t="s">
        <v>100</v>
      </c>
      <c r="R2" s="73" t="s">
        <v>478</v>
      </c>
      <c r="S2" s="73" t="s">
        <v>479</v>
      </c>
      <c r="T2" s="73" t="s">
        <v>477</v>
      </c>
      <c r="U2" s="73" t="s">
        <v>481</v>
      </c>
      <c r="V2" s="73" t="s">
        <v>482</v>
      </c>
      <c r="W2" s="73" t="s">
        <v>480</v>
      </c>
      <c r="X2" s="73" t="s">
        <v>486</v>
      </c>
      <c r="Y2" s="73" t="s">
        <v>102</v>
      </c>
    </row>
    <row r="3" spans="2:25" hidden="1" x14ac:dyDescent="0.35">
      <c r="B3" s="12" t="s">
        <v>377</v>
      </c>
      <c r="C3" t="str">
        <f>IFERROR(VLOOKUP($B3&amp;C$2,#REF!,2,0),"")</f>
        <v/>
      </c>
      <c r="D3" t="str">
        <f>IFERROR(VLOOKUP($B3&amp;D$2,#REF!,2,0),"")</f>
        <v/>
      </c>
      <c r="E3" t="str">
        <f>IFERROR(VLOOKUP($B3&amp;E$2,#REF!,2,0),"")</f>
        <v/>
      </c>
      <c r="F3" t="str">
        <f>IFERROR(VLOOKUP($B3&amp;F$2,#REF!,2,0),"")</f>
        <v/>
      </c>
      <c r="G3" t="str">
        <f>IFERROR(VLOOKUP($B3&amp;G$2,#REF!,2,0),"")</f>
        <v/>
      </c>
      <c r="H3" t="str">
        <f>IFERROR(VLOOKUP($B3&amp;H$2,#REF!,2,0),"")</f>
        <v/>
      </c>
      <c r="I3" t="str">
        <f>IFERROR(VLOOKUP($B3&amp;I$2,#REF!,2,0),"")</f>
        <v/>
      </c>
      <c r="J3" t="str">
        <f>IFERROR(VLOOKUP($B3&amp;J$2,#REF!,2,0),"")</f>
        <v/>
      </c>
      <c r="K3" t="str">
        <f>IFERROR(VLOOKUP($B3&amp;K$2,#REF!,2,0),"")</f>
        <v/>
      </c>
      <c r="L3" t="str">
        <f>IFERROR(VLOOKUP($B3&amp;L$2,#REF!,2,0),"")</f>
        <v/>
      </c>
      <c r="M3" t="str">
        <f>IFERROR(VLOOKUP($B3&amp;M$2,#REF!,2,0),"")</f>
        <v/>
      </c>
      <c r="N3" t="str">
        <f>IFERROR(VLOOKUP($B3&amp;N$2,#REF!,2,0),"")</f>
        <v/>
      </c>
      <c r="Q3" s="12" t="s">
        <v>385</v>
      </c>
      <c r="R3" t="str">
        <f>IFERROR(VLOOKUP($Q3&amp;R$2,#REF!,2,0),"")</f>
        <v/>
      </c>
      <c r="S3" t="str">
        <f>IFERROR(VLOOKUP($Q3&amp;S$2,#REF!,2,0),"")</f>
        <v/>
      </c>
      <c r="T3" t="str">
        <f>IFERROR(VLOOKUP($Q3&amp;T$2,#REF!,2,0),"")</f>
        <v/>
      </c>
      <c r="U3" t="str">
        <f>IFERROR(VLOOKUP($Q3&amp;U$2,#REF!,2,0),"")</f>
        <v/>
      </c>
      <c r="V3" t="str">
        <f>IFERROR(VLOOKUP($Q3&amp;V$2,#REF!,2,0),"")</f>
        <v/>
      </c>
      <c r="W3" t="str">
        <f>IFERROR(VLOOKUP($Q3&amp;W$2,#REF!,2,0),"")</f>
        <v/>
      </c>
      <c r="X3" t="str">
        <f>IFERROR(VLOOKUP($Q3&amp;X$2,#REF!,2,0),"")</f>
        <v/>
      </c>
      <c r="Y3" t="str">
        <f>IFERROR(VLOOKUP($Q3&amp;Y$2,#REF!,2,0),"")</f>
        <v/>
      </c>
    </row>
    <row r="4" spans="2:25" hidden="1" x14ac:dyDescent="0.35">
      <c r="B4" s="12" t="s">
        <v>379</v>
      </c>
      <c r="C4" t="str">
        <f>IFERROR(VLOOKUP($B4&amp;C$2,#REF!,2,0),"")</f>
        <v/>
      </c>
      <c r="D4" t="str">
        <f>IFERROR(VLOOKUP($B4&amp;D$2,#REF!,2,0),"")</f>
        <v/>
      </c>
      <c r="E4" t="str">
        <f>IFERROR(VLOOKUP($B4&amp;E$2,#REF!,2,0),"")</f>
        <v/>
      </c>
      <c r="F4" t="str">
        <f>IFERROR(VLOOKUP($B4&amp;F$2,#REF!,2,0),"")</f>
        <v/>
      </c>
      <c r="G4" t="str">
        <f>IFERROR(VLOOKUP($B4&amp;G$2,#REF!,2,0),"")</f>
        <v/>
      </c>
      <c r="H4" t="str">
        <f>IFERROR(VLOOKUP($B4&amp;H$2,#REF!,2,0),"")</f>
        <v/>
      </c>
      <c r="I4" t="str">
        <f>IFERROR(VLOOKUP($B4&amp;I$2,#REF!,2,0),"")</f>
        <v/>
      </c>
      <c r="J4" t="str">
        <f>IFERROR(VLOOKUP($B4&amp;J$2,#REF!,2,0),"")</f>
        <v/>
      </c>
      <c r="K4" t="str">
        <f>IFERROR(VLOOKUP($B4&amp;K$2,#REF!,2,0),"")</f>
        <v/>
      </c>
      <c r="L4" t="str">
        <f>IFERROR(VLOOKUP($B4&amp;L$2,#REF!,2,0),"")</f>
        <v/>
      </c>
      <c r="M4" t="str">
        <f>IFERROR(VLOOKUP($B4&amp;M$2,#REF!,2,0),"")</f>
        <v/>
      </c>
      <c r="N4" t="str">
        <f>IFERROR(VLOOKUP($B4&amp;N$2,#REF!,2,0),"")</f>
        <v/>
      </c>
      <c r="Q4" s="12" t="s">
        <v>390</v>
      </c>
      <c r="R4" t="str">
        <f>IFERROR(VLOOKUP($Q4&amp;R$2,#REF!,2,0),"")</f>
        <v/>
      </c>
      <c r="S4" t="str">
        <f>IFERROR(VLOOKUP($Q4&amp;S$2,#REF!,2,0),"")</f>
        <v/>
      </c>
      <c r="T4" t="str">
        <f>IFERROR(VLOOKUP($Q4&amp;T$2,#REF!,2,0),"")</f>
        <v/>
      </c>
      <c r="U4" t="str">
        <f>IFERROR(VLOOKUP($Q4&amp;U$2,#REF!,2,0),"")</f>
        <v/>
      </c>
      <c r="V4" t="str">
        <f>IFERROR(VLOOKUP($Q4&amp;V$2,#REF!,2,0),"")</f>
        <v/>
      </c>
      <c r="W4" t="str">
        <f>IFERROR(VLOOKUP($Q4&amp;W$2,#REF!,2,0),"")</f>
        <v/>
      </c>
      <c r="X4" t="str">
        <f>IFERROR(VLOOKUP($Q4&amp;X$2,#REF!,2,0),"")</f>
        <v/>
      </c>
      <c r="Y4" t="str">
        <f>IFERROR(VLOOKUP($Q4&amp;Y$2,#REF!,2,0),"")</f>
        <v/>
      </c>
    </row>
    <row r="5" spans="2:25" x14ac:dyDescent="0.35">
      <c r="B5" s="12" t="s">
        <v>380</v>
      </c>
      <c r="C5" t="str">
        <f>IFERROR(VLOOKUP($B5&amp;C$2,#REF!,2,0),"")</f>
        <v/>
      </c>
      <c r="D5" t="str">
        <f>IFERROR(VLOOKUP($B5&amp;D$2,#REF!,2,0),"")</f>
        <v/>
      </c>
      <c r="E5" t="str">
        <f>IFERROR(VLOOKUP($B5&amp;E$2,#REF!,2,0),"")</f>
        <v/>
      </c>
      <c r="F5" t="str">
        <f>IFERROR(VLOOKUP($B5&amp;F$2,#REF!,2,0),"")</f>
        <v/>
      </c>
      <c r="G5" t="str">
        <f>IFERROR(VLOOKUP($B5&amp;G$2,#REF!,2,0),"")</f>
        <v/>
      </c>
      <c r="H5" t="str">
        <f>IFERROR(VLOOKUP($B5&amp;H$2,#REF!,2,0),"")</f>
        <v/>
      </c>
      <c r="I5" t="str">
        <f>IFERROR(VLOOKUP($B5&amp;I$2,#REF!,2,0),"")</f>
        <v/>
      </c>
      <c r="J5" t="str">
        <f>IFERROR(VLOOKUP($B5&amp;J$2,#REF!,2,0),"")</f>
        <v/>
      </c>
      <c r="K5" t="str">
        <f>IFERROR(VLOOKUP($B5&amp;K$2,#REF!,2,0),"")</f>
        <v/>
      </c>
      <c r="L5" t="str">
        <f>IFERROR(VLOOKUP($B5&amp;L$2,#REF!,2,0),"")</f>
        <v/>
      </c>
      <c r="M5" t="str">
        <f>IFERROR(VLOOKUP($B5&amp;M$2,#REF!,2,0),"")</f>
        <v/>
      </c>
      <c r="N5" t="str">
        <f>IFERROR(VLOOKUP($B5&amp;N$2,#REF!,2,0),"")</f>
        <v/>
      </c>
      <c r="Q5" s="12" t="s">
        <v>145</v>
      </c>
      <c r="R5" t="str">
        <f>IFERROR(VLOOKUP($Q5&amp;R$2,#REF!,2,0),"")</f>
        <v/>
      </c>
      <c r="S5" t="str">
        <f>IFERROR(VLOOKUP($Q5&amp;S$2,#REF!,2,0),"")</f>
        <v/>
      </c>
      <c r="T5" t="str">
        <f>IFERROR(VLOOKUP($Q5&amp;T$2,#REF!,2,0),"")</f>
        <v/>
      </c>
      <c r="U5" t="str">
        <f>IFERROR(VLOOKUP($Q5&amp;U$2,#REF!,2,0),"")</f>
        <v/>
      </c>
      <c r="V5" t="str">
        <f>IFERROR(VLOOKUP($Q5&amp;V$2,#REF!,2,0),"")</f>
        <v/>
      </c>
      <c r="W5" t="str">
        <f>IFERROR(VLOOKUP($Q5&amp;W$2,#REF!,2,0),"")</f>
        <v/>
      </c>
      <c r="X5" t="str">
        <f>IFERROR(VLOOKUP($Q5&amp;X$2,#REF!,2,0),"")</f>
        <v/>
      </c>
      <c r="Y5" t="str">
        <f>IFERROR(VLOOKUP($Q5&amp;Y$2,#REF!,2,0),"")</f>
        <v/>
      </c>
    </row>
    <row r="6" spans="2:25" x14ac:dyDescent="0.35">
      <c r="B6" s="12" t="s">
        <v>381</v>
      </c>
      <c r="C6" t="str">
        <f>IFERROR(VLOOKUP($B6&amp;C$2,#REF!,2,0),"")</f>
        <v/>
      </c>
      <c r="D6" t="str">
        <f>IFERROR(VLOOKUP($B6&amp;D$2,#REF!,2,0),"")</f>
        <v/>
      </c>
      <c r="E6" t="str">
        <f>IFERROR(VLOOKUP($B6&amp;E$2,#REF!,2,0),"")</f>
        <v/>
      </c>
      <c r="F6" t="str">
        <f>IFERROR(VLOOKUP($B6&amp;F$2,#REF!,2,0),"")</f>
        <v/>
      </c>
      <c r="G6" t="str">
        <f>IFERROR(VLOOKUP($B6&amp;G$2,#REF!,2,0),"")</f>
        <v/>
      </c>
      <c r="H6" t="str">
        <f>IFERROR(VLOOKUP($B6&amp;H$2,#REF!,2,0),"")</f>
        <v/>
      </c>
      <c r="I6" t="str">
        <f>IFERROR(VLOOKUP($B6&amp;I$2,#REF!,2,0),"")</f>
        <v/>
      </c>
      <c r="J6" t="str">
        <f>IFERROR(VLOOKUP($B6&amp;J$2,#REF!,2,0),"")</f>
        <v/>
      </c>
      <c r="K6" t="str">
        <f>IFERROR(VLOOKUP($B6&amp;K$2,#REF!,2,0),"")</f>
        <v/>
      </c>
      <c r="L6" t="str">
        <f>IFERROR(VLOOKUP($B6&amp;L$2,#REF!,2,0),"")</f>
        <v/>
      </c>
      <c r="M6" t="str">
        <f>IFERROR(VLOOKUP($B6&amp;M$2,#REF!,2,0),"")</f>
        <v/>
      </c>
      <c r="N6" t="str">
        <f>IFERROR(VLOOKUP($B6&amp;N$2,#REF!,2,0),"")</f>
        <v/>
      </c>
      <c r="Q6" s="12" t="s">
        <v>150</v>
      </c>
      <c r="R6" t="str">
        <f>IFERROR(VLOOKUP($Q6&amp;R$2,#REF!,2,0),"")</f>
        <v/>
      </c>
      <c r="S6" t="str">
        <f>IFERROR(VLOOKUP($Q6&amp;S$2,#REF!,2,0),"")</f>
        <v/>
      </c>
      <c r="T6" t="str">
        <f>IFERROR(VLOOKUP($Q6&amp;T$2,#REF!,2,0),"")</f>
        <v/>
      </c>
      <c r="U6" t="str">
        <f>IFERROR(VLOOKUP($Q6&amp;U$2,#REF!,2,0),"")</f>
        <v/>
      </c>
      <c r="V6" t="str">
        <f>IFERROR(VLOOKUP($Q6&amp;V$2,#REF!,2,0),"")</f>
        <v/>
      </c>
      <c r="W6" t="str">
        <f>IFERROR(VLOOKUP($Q6&amp;W$2,#REF!,2,0),"")</f>
        <v/>
      </c>
      <c r="X6" t="str">
        <f>IFERROR(VLOOKUP($Q6&amp;X$2,#REF!,2,0),"")</f>
        <v/>
      </c>
      <c r="Y6" t="str">
        <f>IFERROR(VLOOKUP($Q6&amp;Y$2,#REF!,2,0),"")</f>
        <v/>
      </c>
    </row>
    <row r="7" spans="2:25" x14ac:dyDescent="0.35">
      <c r="B7" s="12" t="s">
        <v>382</v>
      </c>
      <c r="C7" t="str">
        <f>IFERROR(VLOOKUP($B7&amp;C$2,#REF!,2,0),"")</f>
        <v/>
      </c>
      <c r="D7" t="str">
        <f>IFERROR(VLOOKUP($B7&amp;D$2,#REF!,2,0),"")</f>
        <v/>
      </c>
      <c r="E7" t="str">
        <f>IFERROR(VLOOKUP($B7&amp;E$2,#REF!,2,0),"")</f>
        <v/>
      </c>
      <c r="F7" t="str">
        <f>IFERROR(VLOOKUP($B7&amp;F$2,#REF!,2,0),"")</f>
        <v/>
      </c>
      <c r="G7" t="str">
        <f>IFERROR(VLOOKUP($B7&amp;G$2,#REF!,2,0),"")</f>
        <v/>
      </c>
      <c r="H7" t="str">
        <f>IFERROR(VLOOKUP($B7&amp;H$2,#REF!,2,0),"")</f>
        <v/>
      </c>
      <c r="I7" t="str">
        <f>IFERROR(VLOOKUP($B7&amp;I$2,#REF!,2,0),"")</f>
        <v/>
      </c>
      <c r="J7" t="str">
        <f>IFERROR(VLOOKUP($B7&amp;J$2,#REF!,2,0),"")</f>
        <v/>
      </c>
      <c r="K7" t="str">
        <f>IFERROR(VLOOKUP($B7&amp;K$2,#REF!,2,0),"")</f>
        <v/>
      </c>
      <c r="L7" t="str">
        <f>IFERROR(VLOOKUP($B7&amp;L$2,#REF!,2,0),"")</f>
        <v/>
      </c>
      <c r="M7" t="str">
        <f>IFERROR(VLOOKUP($B7&amp;M$2,#REF!,2,0),"")</f>
        <v/>
      </c>
      <c r="N7" t="str">
        <f>IFERROR(VLOOKUP($B7&amp;N$2,#REF!,2,0),"")</f>
        <v/>
      </c>
      <c r="Q7" s="12" t="s">
        <v>152</v>
      </c>
      <c r="R7" t="str">
        <f>IFERROR(VLOOKUP($Q7&amp;R$2,#REF!,2,0),"")</f>
        <v/>
      </c>
      <c r="S7" t="str">
        <f>IFERROR(VLOOKUP($Q7&amp;S$2,#REF!,2,0),"")</f>
        <v/>
      </c>
      <c r="T7" t="str">
        <f>IFERROR(VLOOKUP($Q7&amp;T$2,#REF!,2,0),"")</f>
        <v/>
      </c>
      <c r="U7" t="str">
        <f>IFERROR(VLOOKUP($Q7&amp;U$2,#REF!,2,0),"")</f>
        <v/>
      </c>
      <c r="V7" t="str">
        <f>IFERROR(VLOOKUP($Q7&amp;V$2,#REF!,2,0),"")</f>
        <v/>
      </c>
      <c r="W7" t="str">
        <f>IFERROR(VLOOKUP($Q7&amp;W$2,#REF!,2,0),"")</f>
        <v/>
      </c>
      <c r="X7" t="str">
        <f>IFERROR(VLOOKUP($Q7&amp;X$2,#REF!,2,0),"")</f>
        <v/>
      </c>
      <c r="Y7" t="str">
        <f>IFERROR(VLOOKUP($Q7&amp;Y$2,#REF!,2,0),"")</f>
        <v/>
      </c>
    </row>
    <row r="8" spans="2:25" x14ac:dyDescent="0.35">
      <c r="B8" s="12" t="s">
        <v>383</v>
      </c>
      <c r="C8" t="str">
        <f>IFERROR(VLOOKUP($B8&amp;C$2,#REF!,2,0),"")</f>
        <v/>
      </c>
      <c r="D8" t="str">
        <f>IFERROR(VLOOKUP($B8&amp;D$2,#REF!,2,0),"")</f>
        <v/>
      </c>
      <c r="E8" t="str">
        <f>IFERROR(VLOOKUP($B8&amp;E$2,#REF!,2,0),"")</f>
        <v/>
      </c>
      <c r="F8" t="str">
        <f>IFERROR(VLOOKUP($B8&amp;F$2,#REF!,2,0),"")</f>
        <v/>
      </c>
      <c r="G8" t="str">
        <f>IFERROR(VLOOKUP($B8&amp;G$2,#REF!,2,0),"")</f>
        <v/>
      </c>
      <c r="H8" t="str">
        <f>IFERROR(VLOOKUP($B8&amp;H$2,#REF!,2,0),"")</f>
        <v/>
      </c>
      <c r="I8" t="str">
        <f>IFERROR(VLOOKUP($B8&amp;I$2,#REF!,2,0),"")</f>
        <v/>
      </c>
      <c r="J8" t="str">
        <f>IFERROR(VLOOKUP($B8&amp;J$2,#REF!,2,0),"")</f>
        <v/>
      </c>
      <c r="K8" t="str">
        <f>IFERROR(VLOOKUP($B8&amp;K$2,#REF!,2,0),"")</f>
        <v/>
      </c>
      <c r="L8" t="str">
        <f>IFERROR(VLOOKUP($B8&amp;L$2,#REF!,2,0),"")</f>
        <v/>
      </c>
      <c r="M8" t="str">
        <f>IFERROR(VLOOKUP($B8&amp;M$2,#REF!,2,0),"")</f>
        <v/>
      </c>
      <c r="N8" t="str">
        <f>IFERROR(VLOOKUP($B8&amp;N$2,#REF!,2,0),"")</f>
        <v/>
      </c>
      <c r="Q8" s="12" t="s">
        <v>155</v>
      </c>
      <c r="R8" t="str">
        <f>IFERROR(VLOOKUP($Q8&amp;R$2,#REF!,2,0),"")</f>
        <v/>
      </c>
      <c r="S8" t="str">
        <f>IFERROR(VLOOKUP($Q8&amp;S$2,#REF!,2,0),"")</f>
        <v/>
      </c>
      <c r="T8" t="str">
        <f>IFERROR(VLOOKUP($Q8&amp;T$2,#REF!,2,0),"")</f>
        <v/>
      </c>
      <c r="U8" t="str">
        <f>IFERROR(VLOOKUP($Q8&amp;U$2,#REF!,2,0),"")</f>
        <v/>
      </c>
      <c r="V8" t="str">
        <f>IFERROR(VLOOKUP($Q8&amp;V$2,#REF!,2,0),"")</f>
        <v/>
      </c>
      <c r="W8" t="str">
        <f>IFERROR(VLOOKUP($Q8&amp;W$2,#REF!,2,0),"")</f>
        <v/>
      </c>
      <c r="X8" t="str">
        <f>IFERROR(VLOOKUP($Q8&amp;X$2,#REF!,2,0),"")</f>
        <v/>
      </c>
      <c r="Y8" t="str">
        <f>IFERROR(VLOOKUP($Q8&amp;Y$2,#REF!,2,0),"")</f>
        <v/>
      </c>
    </row>
    <row r="9" spans="2:25" x14ac:dyDescent="0.35">
      <c r="B9" s="12" t="s">
        <v>384</v>
      </c>
      <c r="C9" t="str">
        <f>IFERROR(VLOOKUP($B9&amp;C$2,#REF!,2,0),"")</f>
        <v/>
      </c>
      <c r="D9" t="str">
        <f>IFERROR(VLOOKUP($B9&amp;D$2,#REF!,2,0),"")</f>
        <v/>
      </c>
      <c r="E9" t="str">
        <f>IFERROR(VLOOKUP($B9&amp;E$2,#REF!,2,0),"")</f>
        <v/>
      </c>
      <c r="F9" t="str">
        <f>IFERROR(VLOOKUP($B9&amp;F$2,#REF!,2,0),"")</f>
        <v/>
      </c>
      <c r="G9" t="str">
        <f>IFERROR(VLOOKUP($B9&amp;G$2,#REF!,2,0),"")</f>
        <v/>
      </c>
      <c r="H9" t="str">
        <f>IFERROR(VLOOKUP($B9&amp;H$2,#REF!,2,0),"")</f>
        <v/>
      </c>
      <c r="I9" t="str">
        <f>IFERROR(VLOOKUP($B9&amp;I$2,#REF!,2,0),"")</f>
        <v/>
      </c>
      <c r="J9" t="str">
        <f>IFERROR(VLOOKUP($B9&amp;J$2,#REF!,2,0),"")</f>
        <v/>
      </c>
      <c r="K9" t="str">
        <f>IFERROR(VLOOKUP($B9&amp;K$2,#REF!,2,0),"")</f>
        <v/>
      </c>
      <c r="L9" t="str">
        <f>IFERROR(VLOOKUP($B9&amp;L$2,#REF!,2,0),"")</f>
        <v/>
      </c>
      <c r="M9" t="str">
        <f>IFERROR(VLOOKUP($B9&amp;M$2,#REF!,2,0),"")</f>
        <v/>
      </c>
      <c r="N9" t="str">
        <f>IFERROR(VLOOKUP($B9&amp;N$2,#REF!,2,0),"")</f>
        <v/>
      </c>
      <c r="Q9" s="12" t="s">
        <v>401</v>
      </c>
      <c r="R9" t="str">
        <f>IFERROR(VLOOKUP($Q9&amp;R$2,#REF!,2,0),"")</f>
        <v/>
      </c>
      <c r="S9" t="str">
        <f>IFERROR(VLOOKUP($Q9&amp;S$2,#REF!,2,0),"")</f>
        <v/>
      </c>
      <c r="T9" t="str">
        <f>IFERROR(VLOOKUP($Q9&amp;T$2,#REF!,2,0),"")</f>
        <v/>
      </c>
      <c r="U9" t="str">
        <f>IFERROR(VLOOKUP($Q9&amp;U$2,#REF!,2,0),"")</f>
        <v/>
      </c>
      <c r="V9" t="str">
        <f>IFERROR(VLOOKUP($Q9&amp;V$2,#REF!,2,0),"")</f>
        <v/>
      </c>
      <c r="W9" t="str">
        <f>IFERROR(VLOOKUP($Q9&amp;W$2,#REF!,2,0),"")</f>
        <v/>
      </c>
      <c r="X9" t="str">
        <f>IFERROR(VLOOKUP($Q9&amp;X$2,#REF!,2,0),"")</f>
        <v/>
      </c>
      <c r="Y9" t="str">
        <f>IFERROR(VLOOKUP($Q9&amp;Y$2,#REF!,2,0),"")</f>
        <v/>
      </c>
    </row>
    <row r="10" spans="2:25" x14ac:dyDescent="0.35">
      <c r="B10" s="12" t="s">
        <v>385</v>
      </c>
      <c r="C10" t="str">
        <f>IFERROR(VLOOKUP($B10&amp;C$2,#REF!,2,0),"")</f>
        <v/>
      </c>
      <c r="D10" t="str">
        <f>IFERROR(VLOOKUP($B10&amp;D$2,#REF!,2,0),"")</f>
        <v/>
      </c>
      <c r="E10" t="str">
        <f>IFERROR(VLOOKUP($B10&amp;E$2,#REF!,2,0),"")</f>
        <v/>
      </c>
      <c r="F10" t="str">
        <f>IFERROR(VLOOKUP($B10&amp;F$2,#REF!,2,0),"")</f>
        <v/>
      </c>
      <c r="G10" t="str">
        <f>IFERROR(VLOOKUP($B10&amp;G$2,#REF!,2,0),"")</f>
        <v/>
      </c>
      <c r="H10" t="str">
        <f>IFERROR(VLOOKUP($B10&amp;H$2,#REF!,2,0),"")</f>
        <v/>
      </c>
      <c r="I10" t="str">
        <f>IFERROR(VLOOKUP($B10&amp;I$2,#REF!,2,0),"")</f>
        <v/>
      </c>
      <c r="J10" t="str">
        <f>IFERROR(VLOOKUP($B10&amp;J$2,#REF!,2,0),"")</f>
        <v/>
      </c>
      <c r="K10" t="str">
        <f>IFERROR(VLOOKUP($B10&amp;K$2,#REF!,2,0),"")</f>
        <v/>
      </c>
      <c r="L10" t="str">
        <f>IFERROR(VLOOKUP($B10&amp;L$2,#REF!,2,0),"")</f>
        <v/>
      </c>
      <c r="M10" t="str">
        <f>IFERROR(VLOOKUP($B10&amp;M$2,#REF!,2,0),"")</f>
        <v/>
      </c>
      <c r="N10" t="str">
        <f>IFERROR(VLOOKUP($B10&amp;N$2,#REF!,2,0),"")</f>
        <v/>
      </c>
      <c r="Q10" s="12" t="s">
        <v>402</v>
      </c>
      <c r="R10" t="str">
        <f>IFERROR(VLOOKUP($Q10&amp;R$2,#REF!,2,0),"")</f>
        <v/>
      </c>
      <c r="S10" t="str">
        <f>IFERROR(VLOOKUP($Q10&amp;S$2,#REF!,2,0),"")</f>
        <v/>
      </c>
      <c r="T10" t="str">
        <f>IFERROR(VLOOKUP($Q10&amp;T$2,#REF!,2,0),"")</f>
        <v/>
      </c>
      <c r="U10" t="str">
        <f>IFERROR(VLOOKUP($Q10&amp;U$2,#REF!,2,0),"")</f>
        <v/>
      </c>
      <c r="V10" t="str">
        <f>IFERROR(VLOOKUP($Q10&amp;V$2,#REF!,2,0),"")</f>
        <v/>
      </c>
      <c r="W10" t="str">
        <f>IFERROR(VLOOKUP($Q10&amp;W$2,#REF!,2,0),"")</f>
        <v/>
      </c>
      <c r="X10" t="str">
        <f>IFERROR(VLOOKUP($Q10&amp;X$2,#REF!,2,0),"")</f>
        <v/>
      </c>
      <c r="Y10" t="str">
        <f>IFERROR(VLOOKUP($Q10&amp;Y$2,#REF!,2,0),"")</f>
        <v/>
      </c>
    </row>
    <row r="11" spans="2:25" x14ac:dyDescent="0.35">
      <c r="B11" s="12" t="s">
        <v>390</v>
      </c>
      <c r="C11" t="str">
        <f>IFERROR(VLOOKUP($B11&amp;C$2,#REF!,2,0),"")</f>
        <v/>
      </c>
      <c r="D11" t="str">
        <f>IFERROR(VLOOKUP($B11&amp;D$2,#REF!,2,0),"")</f>
        <v/>
      </c>
      <c r="E11" t="str">
        <f>IFERROR(VLOOKUP($B11&amp;E$2,#REF!,2,0),"")</f>
        <v/>
      </c>
      <c r="F11" t="str">
        <f>IFERROR(VLOOKUP($B11&amp;F$2,#REF!,2,0),"")</f>
        <v/>
      </c>
      <c r="G11" t="str">
        <f>IFERROR(VLOOKUP($B11&amp;G$2,#REF!,2,0),"")</f>
        <v/>
      </c>
      <c r="H11" t="str">
        <f>IFERROR(VLOOKUP($B11&amp;H$2,#REF!,2,0),"")</f>
        <v/>
      </c>
      <c r="I11" t="str">
        <f>IFERROR(VLOOKUP($B11&amp;I$2,#REF!,2,0),"")</f>
        <v/>
      </c>
      <c r="J11" t="str">
        <f>IFERROR(VLOOKUP($B11&amp;J$2,#REF!,2,0),"")</f>
        <v/>
      </c>
      <c r="K11" t="str">
        <f>IFERROR(VLOOKUP($B11&amp;K$2,#REF!,2,0),"")</f>
        <v/>
      </c>
      <c r="L11" t="str">
        <f>IFERROR(VLOOKUP($B11&amp;L$2,#REF!,2,0),"")</f>
        <v/>
      </c>
      <c r="M11" t="str">
        <f>IFERROR(VLOOKUP($B11&amp;M$2,#REF!,2,0),"")</f>
        <v/>
      </c>
      <c r="N11" t="str">
        <f>IFERROR(VLOOKUP($B11&amp;N$2,#REF!,2,0),"")</f>
        <v/>
      </c>
      <c r="Q11" s="12" t="s">
        <v>403</v>
      </c>
      <c r="R11" t="str">
        <f>IFERROR(VLOOKUP($Q11&amp;R$2,#REF!,2,0),"")</f>
        <v/>
      </c>
      <c r="S11" t="str">
        <f>IFERROR(VLOOKUP($Q11&amp;S$2,#REF!,2,0),"")</f>
        <v/>
      </c>
      <c r="T11" t="str">
        <f>IFERROR(VLOOKUP($Q11&amp;T$2,#REF!,2,0),"")</f>
        <v/>
      </c>
      <c r="U11" t="str">
        <f>IFERROR(VLOOKUP($Q11&amp;U$2,#REF!,2,0),"")</f>
        <v/>
      </c>
      <c r="V11" t="str">
        <f>IFERROR(VLOOKUP($Q11&amp;V$2,#REF!,2,0),"")</f>
        <v/>
      </c>
      <c r="W11" t="str">
        <f>IFERROR(VLOOKUP($Q11&amp;W$2,#REF!,2,0),"")</f>
        <v/>
      </c>
      <c r="X11" t="str">
        <f>IFERROR(VLOOKUP($Q11&amp;X$2,#REF!,2,0),"")</f>
        <v/>
      </c>
      <c r="Y11" t="str">
        <f>IFERROR(VLOOKUP($Q11&amp;Y$2,#REF!,2,0),"")</f>
        <v/>
      </c>
    </row>
    <row r="12" spans="2:25" x14ac:dyDescent="0.35">
      <c r="B12" s="12" t="s">
        <v>394</v>
      </c>
      <c r="C12" t="str">
        <f>IFERROR(VLOOKUP($B12&amp;C$2,#REF!,2,0),"")</f>
        <v/>
      </c>
      <c r="D12" t="str">
        <f>IFERROR(VLOOKUP($B12&amp;D$2,#REF!,2,0),"")</f>
        <v/>
      </c>
      <c r="E12" t="str">
        <f>IFERROR(VLOOKUP($B12&amp;E$2,#REF!,2,0),"")</f>
        <v/>
      </c>
      <c r="F12" t="str">
        <f>IFERROR(VLOOKUP($B12&amp;F$2,#REF!,2,0),"")</f>
        <v/>
      </c>
      <c r="G12" t="str">
        <f>IFERROR(VLOOKUP($B12&amp;G$2,#REF!,2,0),"")</f>
        <v/>
      </c>
      <c r="H12" t="str">
        <f>IFERROR(VLOOKUP($B12&amp;H$2,#REF!,2,0),"")</f>
        <v/>
      </c>
      <c r="I12" t="str">
        <f>IFERROR(VLOOKUP($B12&amp;I$2,#REF!,2,0),"")</f>
        <v/>
      </c>
      <c r="J12" t="str">
        <f>IFERROR(VLOOKUP($B12&amp;J$2,#REF!,2,0),"")</f>
        <v/>
      </c>
      <c r="K12" t="str">
        <f>IFERROR(VLOOKUP($B12&amp;K$2,#REF!,2,0),"")</f>
        <v/>
      </c>
      <c r="L12" t="str">
        <f>IFERROR(VLOOKUP($B12&amp;L$2,#REF!,2,0),"")</f>
        <v/>
      </c>
      <c r="M12" t="str">
        <f>IFERROR(VLOOKUP($B12&amp;M$2,#REF!,2,0),"")</f>
        <v/>
      </c>
      <c r="N12" t="str">
        <f>IFERROR(VLOOKUP($B12&amp;N$2,#REF!,2,0),"")</f>
        <v/>
      </c>
      <c r="Q12" s="12" t="s">
        <v>157</v>
      </c>
      <c r="R12" t="str">
        <f>IFERROR(VLOOKUP($Q12&amp;R$2,#REF!,2,0),"")</f>
        <v/>
      </c>
      <c r="S12" t="str">
        <f>IFERROR(VLOOKUP($Q12&amp;S$2,#REF!,2,0),"")</f>
        <v/>
      </c>
      <c r="T12" t="str">
        <f>IFERROR(VLOOKUP($Q12&amp;T$2,#REF!,2,0),"")</f>
        <v/>
      </c>
      <c r="U12" t="str">
        <f>IFERROR(VLOOKUP($Q12&amp;U$2,#REF!,2,0),"")</f>
        <v/>
      </c>
      <c r="V12" t="str">
        <f>IFERROR(VLOOKUP($Q12&amp;V$2,#REF!,2,0),"")</f>
        <v/>
      </c>
      <c r="W12" t="str">
        <f>IFERROR(VLOOKUP($Q12&amp;W$2,#REF!,2,0),"")</f>
        <v/>
      </c>
      <c r="X12" t="str">
        <f>IFERROR(VLOOKUP($Q12&amp;X$2,#REF!,2,0),"")</f>
        <v/>
      </c>
      <c r="Y12" t="str">
        <f>IFERROR(VLOOKUP($Q12&amp;Y$2,#REF!,2,0),"")</f>
        <v/>
      </c>
    </row>
    <row r="13" spans="2:25" x14ac:dyDescent="0.35">
      <c r="B13" s="12" t="s">
        <v>395</v>
      </c>
      <c r="C13" t="str">
        <f>IFERROR(VLOOKUP($B13&amp;C$2,#REF!,2,0),"")</f>
        <v/>
      </c>
      <c r="D13" t="str">
        <f>IFERROR(VLOOKUP($B13&amp;D$2,#REF!,2,0),"")</f>
        <v/>
      </c>
      <c r="E13" t="str">
        <f>IFERROR(VLOOKUP($B13&amp;E$2,#REF!,2,0),"")</f>
        <v/>
      </c>
      <c r="F13" t="str">
        <f>IFERROR(VLOOKUP($B13&amp;F$2,#REF!,2,0),"")</f>
        <v/>
      </c>
      <c r="G13" t="str">
        <f>IFERROR(VLOOKUP($B13&amp;G$2,#REF!,2,0),"")</f>
        <v/>
      </c>
      <c r="H13" t="str">
        <f>IFERROR(VLOOKUP($B13&amp;H$2,#REF!,2,0),"")</f>
        <v/>
      </c>
      <c r="I13" t="str">
        <f>IFERROR(VLOOKUP($B13&amp;I$2,#REF!,2,0),"")</f>
        <v/>
      </c>
      <c r="J13" t="str">
        <f>IFERROR(VLOOKUP($B13&amp;J$2,#REF!,2,0),"")</f>
        <v/>
      </c>
      <c r="K13" t="str">
        <f>IFERROR(VLOOKUP($B13&amp;K$2,#REF!,2,0),"")</f>
        <v/>
      </c>
      <c r="L13" t="str">
        <f>IFERROR(VLOOKUP($B13&amp;L$2,#REF!,2,0),"")</f>
        <v/>
      </c>
      <c r="M13" t="str">
        <f>IFERROR(VLOOKUP($B13&amp;M$2,#REF!,2,0),"")</f>
        <v/>
      </c>
      <c r="N13" t="str">
        <f>IFERROR(VLOOKUP($B13&amp;N$2,#REF!,2,0),"")</f>
        <v/>
      </c>
      <c r="Q13" s="12" t="s">
        <v>159</v>
      </c>
      <c r="R13" t="str">
        <f>IFERROR(VLOOKUP($Q13&amp;R$2,#REF!,2,0),"")</f>
        <v/>
      </c>
      <c r="S13" t="str">
        <f>IFERROR(VLOOKUP($Q13&amp;S$2,#REF!,2,0),"")</f>
        <v/>
      </c>
      <c r="T13" t="str">
        <f>IFERROR(VLOOKUP($Q13&amp;T$2,#REF!,2,0),"")</f>
        <v/>
      </c>
      <c r="U13" t="str">
        <f>IFERROR(VLOOKUP($Q13&amp;U$2,#REF!,2,0),"")</f>
        <v/>
      </c>
      <c r="V13" t="str">
        <f>IFERROR(VLOOKUP($Q13&amp;V$2,#REF!,2,0),"")</f>
        <v/>
      </c>
      <c r="W13" t="str">
        <f>IFERROR(VLOOKUP($Q13&amp;W$2,#REF!,2,0),"")</f>
        <v/>
      </c>
      <c r="X13" t="str">
        <f>IFERROR(VLOOKUP($Q13&amp;X$2,#REF!,2,0),"")</f>
        <v/>
      </c>
      <c r="Y13" t="str">
        <f>IFERROR(VLOOKUP($Q13&amp;Y$2,#REF!,2,0),"")</f>
        <v/>
      </c>
    </row>
    <row r="14" spans="2:25" hidden="1" x14ac:dyDescent="0.35">
      <c r="B14" s="12" t="s">
        <v>145</v>
      </c>
      <c r="C14" t="str">
        <f>IFERROR(VLOOKUP($B14&amp;C$2,#REF!,2,0),"")</f>
        <v/>
      </c>
      <c r="D14" t="str">
        <f>IFERROR(VLOOKUP($B14&amp;D$2,#REF!,2,0),"")</f>
        <v/>
      </c>
      <c r="E14" t="str">
        <f>IFERROR(VLOOKUP($B14&amp;E$2,#REF!,2,0),"")</f>
        <v/>
      </c>
      <c r="F14" t="str">
        <f>IFERROR(VLOOKUP($B14&amp;F$2,#REF!,2,0),"")</f>
        <v/>
      </c>
      <c r="G14" t="str">
        <f>IFERROR(VLOOKUP($B14&amp;G$2,#REF!,2,0),"")</f>
        <v/>
      </c>
      <c r="H14" t="str">
        <f>IFERROR(VLOOKUP($B14&amp;H$2,#REF!,2,0),"")</f>
        <v/>
      </c>
      <c r="I14" t="str">
        <f>IFERROR(VLOOKUP($B14&amp;I$2,#REF!,2,0),"")</f>
        <v/>
      </c>
      <c r="J14" t="str">
        <f>IFERROR(VLOOKUP($B14&amp;J$2,#REF!,2,0),"")</f>
        <v/>
      </c>
      <c r="K14" t="str">
        <f>IFERROR(VLOOKUP($B14&amp;K$2,#REF!,2,0),"")</f>
        <v/>
      </c>
      <c r="L14" t="str">
        <f>IFERROR(VLOOKUP($B14&amp;L$2,#REF!,2,0),"")</f>
        <v/>
      </c>
      <c r="M14" t="str">
        <f>IFERROR(VLOOKUP($B14&amp;M$2,#REF!,2,0),"")</f>
        <v/>
      </c>
      <c r="N14" t="str">
        <f>IFERROR(VLOOKUP($B14&amp;N$2,#REF!,2,0),"")</f>
        <v/>
      </c>
      <c r="Q14" s="12" t="s">
        <v>404</v>
      </c>
      <c r="R14" t="str">
        <f>IFERROR(VLOOKUP($Q14&amp;R$2,#REF!,2,0),"")</f>
        <v/>
      </c>
      <c r="S14" t="str">
        <f>IFERROR(VLOOKUP($Q14&amp;S$2,#REF!,2,0),"")</f>
        <v/>
      </c>
      <c r="T14" t="str">
        <f>IFERROR(VLOOKUP($Q14&amp;T$2,#REF!,2,0),"")</f>
        <v/>
      </c>
      <c r="U14" t="str">
        <f>IFERROR(VLOOKUP($Q14&amp;U$2,#REF!,2,0),"")</f>
        <v/>
      </c>
      <c r="V14" t="str">
        <f>IFERROR(VLOOKUP($Q14&amp;V$2,#REF!,2,0),"")</f>
        <v/>
      </c>
      <c r="W14" t="str">
        <f>IFERROR(VLOOKUP($Q14&amp;W$2,#REF!,2,0),"")</f>
        <v/>
      </c>
      <c r="X14" t="str">
        <f>IFERROR(VLOOKUP($Q14&amp;X$2,#REF!,2,0),"")</f>
        <v/>
      </c>
      <c r="Y14" t="str">
        <f>IFERROR(VLOOKUP($Q14&amp;Y$2,#REF!,2,0),"")</f>
        <v/>
      </c>
    </row>
    <row r="15" spans="2:25" x14ac:dyDescent="0.35">
      <c r="B15" s="12" t="s">
        <v>150</v>
      </c>
      <c r="C15" t="str">
        <f>IFERROR(VLOOKUP($B15&amp;C$2,#REF!,2,0),"")</f>
        <v/>
      </c>
      <c r="D15" t="str">
        <f>IFERROR(VLOOKUP($B15&amp;D$2,#REF!,2,0),"")</f>
        <v/>
      </c>
      <c r="E15" t="str">
        <f>IFERROR(VLOOKUP($B15&amp;E$2,#REF!,2,0),"")</f>
        <v/>
      </c>
      <c r="F15" t="str">
        <f>IFERROR(VLOOKUP($B15&amp;F$2,#REF!,2,0),"")</f>
        <v/>
      </c>
      <c r="G15" t="str">
        <f>IFERROR(VLOOKUP($B15&amp;G$2,#REF!,2,0),"")</f>
        <v/>
      </c>
      <c r="H15" t="str">
        <f>IFERROR(VLOOKUP($B15&amp;H$2,#REF!,2,0),"")</f>
        <v/>
      </c>
      <c r="I15" t="str">
        <f>IFERROR(VLOOKUP($B15&amp;I$2,#REF!,2,0),"")</f>
        <v/>
      </c>
      <c r="J15" t="str">
        <f>IFERROR(VLOOKUP($B15&amp;J$2,#REF!,2,0),"")</f>
        <v/>
      </c>
      <c r="K15" t="str">
        <f>IFERROR(VLOOKUP($B15&amp;K$2,#REF!,2,0),"")</f>
        <v/>
      </c>
      <c r="L15" t="str">
        <f>IFERROR(VLOOKUP($B15&amp;L$2,#REF!,2,0),"")</f>
        <v/>
      </c>
      <c r="M15" t="str">
        <f>IFERROR(VLOOKUP($B15&amp;M$2,#REF!,2,0),"")</f>
        <v/>
      </c>
      <c r="N15" t="str">
        <f>IFERROR(VLOOKUP($B15&amp;N$2,#REF!,2,0),"")</f>
        <v/>
      </c>
      <c r="Q15" s="12" t="s">
        <v>415</v>
      </c>
      <c r="R15" t="str">
        <f>IFERROR(VLOOKUP($Q15&amp;R$2,#REF!,2,0),"")</f>
        <v/>
      </c>
      <c r="S15" t="str">
        <f>IFERROR(VLOOKUP($Q15&amp;S$2,#REF!,2,0),"")</f>
        <v/>
      </c>
      <c r="T15" t="str">
        <f>IFERROR(VLOOKUP($Q15&amp;T$2,#REF!,2,0),"")</f>
        <v/>
      </c>
      <c r="U15" t="str">
        <f>IFERROR(VLOOKUP($Q15&amp;U$2,#REF!,2,0),"")</f>
        <v/>
      </c>
      <c r="V15" t="str">
        <f>IFERROR(VLOOKUP($Q15&amp;V$2,#REF!,2,0),"")</f>
        <v/>
      </c>
      <c r="W15" t="str">
        <f>IFERROR(VLOOKUP($Q15&amp;W$2,#REF!,2,0),"")</f>
        <v/>
      </c>
      <c r="X15" t="str">
        <f>IFERROR(VLOOKUP($Q15&amp;X$2,#REF!,2,0),"")</f>
        <v/>
      </c>
      <c r="Y15" t="str">
        <f>IFERROR(VLOOKUP($Q15&amp;Y$2,#REF!,2,0),"")</f>
        <v/>
      </c>
    </row>
    <row r="16" spans="2:25" x14ac:dyDescent="0.35">
      <c r="B16" s="12" t="s">
        <v>152</v>
      </c>
      <c r="C16" t="str">
        <f>IFERROR(VLOOKUP($B16&amp;C$2,#REF!,2,0),"")</f>
        <v/>
      </c>
      <c r="D16" t="str">
        <f>IFERROR(VLOOKUP($B16&amp;D$2,#REF!,2,0),"")</f>
        <v/>
      </c>
      <c r="E16" t="str">
        <f>IFERROR(VLOOKUP($B16&amp;E$2,#REF!,2,0),"")</f>
        <v/>
      </c>
      <c r="F16" t="str">
        <f>IFERROR(VLOOKUP($B16&amp;F$2,#REF!,2,0),"")</f>
        <v/>
      </c>
      <c r="G16" t="str">
        <f>IFERROR(VLOOKUP($B16&amp;G$2,#REF!,2,0),"")</f>
        <v/>
      </c>
      <c r="H16" t="str">
        <f>IFERROR(VLOOKUP($B16&amp;H$2,#REF!,2,0),"")</f>
        <v/>
      </c>
      <c r="I16" t="str">
        <f>IFERROR(VLOOKUP($B16&amp;I$2,#REF!,2,0),"")</f>
        <v/>
      </c>
      <c r="J16" t="str">
        <f>IFERROR(VLOOKUP($B16&amp;J$2,#REF!,2,0),"")</f>
        <v/>
      </c>
      <c r="K16" t="str">
        <f>IFERROR(VLOOKUP($B16&amp;K$2,#REF!,2,0),"")</f>
        <v/>
      </c>
      <c r="L16" t="str">
        <f>IFERROR(VLOOKUP($B16&amp;L$2,#REF!,2,0),"")</f>
        <v/>
      </c>
      <c r="M16" t="str">
        <f>IFERROR(VLOOKUP($B16&amp;M$2,#REF!,2,0),"")</f>
        <v/>
      </c>
      <c r="N16" t="str">
        <f>IFERROR(VLOOKUP($B16&amp;N$2,#REF!,2,0),"")</f>
        <v/>
      </c>
      <c r="Q16" s="12" t="s">
        <v>417</v>
      </c>
      <c r="R16" t="str">
        <f>IFERROR(VLOOKUP($Q16&amp;R$2,#REF!,2,0),"")</f>
        <v/>
      </c>
      <c r="S16" t="str">
        <f>IFERROR(VLOOKUP($Q16&amp;S$2,#REF!,2,0),"")</f>
        <v/>
      </c>
      <c r="T16" t="str">
        <f>IFERROR(VLOOKUP($Q16&amp;T$2,#REF!,2,0),"")</f>
        <v/>
      </c>
      <c r="U16" t="str">
        <f>IFERROR(VLOOKUP($Q16&amp;U$2,#REF!,2,0),"")</f>
        <v/>
      </c>
      <c r="V16" t="str">
        <f>IFERROR(VLOOKUP($Q16&amp;V$2,#REF!,2,0),"")</f>
        <v/>
      </c>
      <c r="W16" t="str">
        <f>IFERROR(VLOOKUP($Q16&amp;W$2,#REF!,2,0),"")</f>
        <v/>
      </c>
      <c r="X16" t="str">
        <f>IFERROR(VLOOKUP($Q16&amp;X$2,#REF!,2,0),"")</f>
        <v/>
      </c>
      <c r="Y16" t="str">
        <f>IFERROR(VLOOKUP($Q16&amp;Y$2,#REF!,2,0),"")</f>
        <v/>
      </c>
    </row>
    <row r="17" spans="2:25" x14ac:dyDescent="0.35">
      <c r="B17" s="12" t="s">
        <v>155</v>
      </c>
      <c r="C17" t="str">
        <f>IFERROR(VLOOKUP($B17&amp;C$2,#REF!,2,0),"")</f>
        <v/>
      </c>
      <c r="D17" t="str">
        <f>IFERROR(VLOOKUP($B17&amp;D$2,#REF!,2,0),"")</f>
        <v/>
      </c>
      <c r="E17" t="str">
        <f>IFERROR(VLOOKUP($B17&amp;E$2,#REF!,2,0),"")</f>
        <v/>
      </c>
      <c r="F17" t="str">
        <f>IFERROR(VLOOKUP($B17&amp;F$2,#REF!,2,0),"")</f>
        <v/>
      </c>
      <c r="G17" t="str">
        <f>IFERROR(VLOOKUP($B17&amp;G$2,#REF!,2,0),"")</f>
        <v/>
      </c>
      <c r="H17" t="str">
        <f>IFERROR(VLOOKUP($B17&amp;H$2,#REF!,2,0),"")</f>
        <v/>
      </c>
      <c r="I17" t="str">
        <f>IFERROR(VLOOKUP($B17&amp;I$2,#REF!,2,0),"")</f>
        <v/>
      </c>
      <c r="J17" t="str">
        <f>IFERROR(VLOOKUP($B17&amp;J$2,#REF!,2,0),"")</f>
        <v/>
      </c>
      <c r="K17" t="str">
        <f>IFERROR(VLOOKUP($B17&amp;K$2,#REF!,2,0),"")</f>
        <v/>
      </c>
      <c r="L17" t="str">
        <f>IFERROR(VLOOKUP($B17&amp;L$2,#REF!,2,0),"")</f>
        <v/>
      </c>
      <c r="M17" t="str">
        <f>IFERROR(VLOOKUP($B17&amp;M$2,#REF!,2,0),"")</f>
        <v/>
      </c>
      <c r="N17" t="str">
        <f>IFERROR(VLOOKUP($B17&amp;N$2,#REF!,2,0),"")</f>
        <v/>
      </c>
      <c r="Q17" s="12" t="s">
        <v>183</v>
      </c>
      <c r="R17" t="str">
        <f>IFERROR(VLOOKUP($Q17&amp;R$2,#REF!,2,0),"")</f>
        <v/>
      </c>
      <c r="S17" t="str">
        <f>IFERROR(VLOOKUP($Q17&amp;S$2,#REF!,2,0),"")</f>
        <v/>
      </c>
      <c r="T17" t="str">
        <f>IFERROR(VLOOKUP($Q17&amp;T$2,#REF!,2,0),"")</f>
        <v/>
      </c>
      <c r="U17" t="str">
        <f>IFERROR(VLOOKUP($Q17&amp;U$2,#REF!,2,0),"")</f>
        <v/>
      </c>
      <c r="V17" t="str">
        <f>IFERROR(VLOOKUP($Q17&amp;V$2,#REF!,2,0),"")</f>
        <v/>
      </c>
      <c r="W17" t="str">
        <f>IFERROR(VLOOKUP($Q17&amp;W$2,#REF!,2,0),"")</f>
        <v/>
      </c>
      <c r="X17" t="str">
        <f>IFERROR(VLOOKUP($Q17&amp;X$2,#REF!,2,0),"")</f>
        <v/>
      </c>
      <c r="Y17" t="str">
        <f>IFERROR(VLOOKUP($Q17&amp;Y$2,#REF!,2,0),"")</f>
        <v/>
      </c>
    </row>
    <row r="18" spans="2:25" x14ac:dyDescent="0.35">
      <c r="B18" s="12" t="s">
        <v>401</v>
      </c>
      <c r="C18" t="str">
        <f>IFERROR(VLOOKUP($B18&amp;C$2,#REF!,2,0),"")</f>
        <v/>
      </c>
      <c r="D18" t="str">
        <f>IFERROR(VLOOKUP($B18&amp;D$2,#REF!,2,0),"")</f>
        <v/>
      </c>
      <c r="E18" t="str">
        <f>IFERROR(VLOOKUP($B18&amp;E$2,#REF!,2,0),"")</f>
        <v/>
      </c>
      <c r="F18" t="str">
        <f>IFERROR(VLOOKUP($B18&amp;F$2,#REF!,2,0),"")</f>
        <v/>
      </c>
      <c r="G18" t="str">
        <f>IFERROR(VLOOKUP($B18&amp;G$2,#REF!,2,0),"")</f>
        <v/>
      </c>
      <c r="H18" t="str">
        <f>IFERROR(VLOOKUP($B18&amp;H$2,#REF!,2,0),"")</f>
        <v/>
      </c>
      <c r="I18" t="str">
        <f>IFERROR(VLOOKUP($B18&amp;I$2,#REF!,2,0),"")</f>
        <v/>
      </c>
      <c r="J18" t="str">
        <f>IFERROR(VLOOKUP($B18&amp;J$2,#REF!,2,0),"")</f>
        <v/>
      </c>
      <c r="K18" t="str">
        <f>IFERROR(VLOOKUP($B18&amp;K$2,#REF!,2,0),"")</f>
        <v/>
      </c>
      <c r="L18" t="str">
        <f>IFERROR(VLOOKUP($B18&amp;L$2,#REF!,2,0),"")</f>
        <v/>
      </c>
      <c r="M18" t="str">
        <f>IFERROR(VLOOKUP($B18&amp;M$2,#REF!,2,0),"")</f>
        <v/>
      </c>
      <c r="N18" t="str">
        <f>IFERROR(VLOOKUP($B18&amp;N$2,#REF!,2,0),"")</f>
        <v/>
      </c>
      <c r="Q18" s="12" t="s">
        <v>185</v>
      </c>
      <c r="R18" t="str">
        <f>IFERROR(VLOOKUP($Q18&amp;R$2,#REF!,2,0),"")</f>
        <v/>
      </c>
      <c r="S18" t="str">
        <f>IFERROR(VLOOKUP($Q18&amp;S$2,#REF!,2,0),"")</f>
        <v/>
      </c>
      <c r="T18" t="str">
        <f>IFERROR(VLOOKUP($Q18&amp;T$2,#REF!,2,0),"")</f>
        <v/>
      </c>
      <c r="U18" t="str">
        <f>IFERROR(VLOOKUP($Q18&amp;U$2,#REF!,2,0),"")</f>
        <v/>
      </c>
      <c r="V18" t="str">
        <f>IFERROR(VLOOKUP($Q18&amp;V$2,#REF!,2,0),"")</f>
        <v/>
      </c>
      <c r="W18" t="str">
        <f>IFERROR(VLOOKUP($Q18&amp;W$2,#REF!,2,0),"")</f>
        <v/>
      </c>
      <c r="X18" t="str">
        <f>IFERROR(VLOOKUP($Q18&amp;X$2,#REF!,2,0),"")</f>
        <v/>
      </c>
      <c r="Y18" t="str">
        <f>IFERROR(VLOOKUP($Q18&amp;Y$2,#REF!,2,0),"")</f>
        <v/>
      </c>
    </row>
    <row r="19" spans="2:25" x14ac:dyDescent="0.35">
      <c r="B19" s="12" t="s">
        <v>402</v>
      </c>
      <c r="C19" t="str">
        <f>IFERROR(VLOOKUP($B19&amp;C$2,#REF!,2,0),"")</f>
        <v/>
      </c>
      <c r="D19" t="str">
        <f>IFERROR(VLOOKUP($B19&amp;D$2,#REF!,2,0),"")</f>
        <v/>
      </c>
      <c r="E19" t="str">
        <f>IFERROR(VLOOKUP($B19&amp;E$2,#REF!,2,0),"")</f>
        <v/>
      </c>
      <c r="F19" t="str">
        <f>IFERROR(VLOOKUP($B19&amp;F$2,#REF!,2,0),"")</f>
        <v/>
      </c>
      <c r="G19" t="str">
        <f>IFERROR(VLOOKUP($B19&amp;G$2,#REF!,2,0),"")</f>
        <v/>
      </c>
      <c r="H19" t="str">
        <f>IFERROR(VLOOKUP($B19&amp;H$2,#REF!,2,0),"")</f>
        <v/>
      </c>
      <c r="I19" t="str">
        <f>IFERROR(VLOOKUP($B19&amp;I$2,#REF!,2,0),"")</f>
        <v/>
      </c>
      <c r="J19" t="str">
        <f>IFERROR(VLOOKUP($B19&amp;J$2,#REF!,2,0),"")</f>
        <v/>
      </c>
      <c r="K19" t="str">
        <f>IFERROR(VLOOKUP($B19&amp;K$2,#REF!,2,0),"")</f>
        <v/>
      </c>
      <c r="L19" t="str">
        <f>IFERROR(VLOOKUP($B19&amp;L$2,#REF!,2,0),"")</f>
        <v/>
      </c>
      <c r="M19" t="str">
        <f>IFERROR(VLOOKUP($B19&amp;M$2,#REF!,2,0),"")</f>
        <v/>
      </c>
      <c r="N19" t="str">
        <f>IFERROR(VLOOKUP($B19&amp;N$2,#REF!,2,0),"")</f>
        <v/>
      </c>
      <c r="Q19" s="12" t="s">
        <v>161</v>
      </c>
      <c r="R19" t="str">
        <f>IFERROR(VLOOKUP($Q19&amp;R$2,#REF!,2,0),"")</f>
        <v/>
      </c>
      <c r="S19" t="str">
        <f>IFERROR(VLOOKUP($Q19&amp;S$2,#REF!,2,0),"")</f>
        <v/>
      </c>
      <c r="T19" t="str">
        <f>IFERROR(VLOOKUP($Q19&amp;T$2,#REF!,2,0),"")</f>
        <v/>
      </c>
      <c r="U19" t="str">
        <f>IFERROR(VLOOKUP($Q19&amp;U$2,#REF!,2,0),"")</f>
        <v/>
      </c>
      <c r="V19" t="str">
        <f>IFERROR(VLOOKUP($Q19&amp;V$2,#REF!,2,0),"")</f>
        <v/>
      </c>
      <c r="W19" t="str">
        <f>IFERROR(VLOOKUP($Q19&amp;W$2,#REF!,2,0),"")</f>
        <v/>
      </c>
      <c r="X19" t="str">
        <f>IFERROR(VLOOKUP($Q19&amp;X$2,#REF!,2,0),"")</f>
        <v/>
      </c>
      <c r="Y19" t="str">
        <f>IFERROR(VLOOKUP($Q19&amp;Y$2,#REF!,2,0),"")</f>
        <v/>
      </c>
    </row>
    <row r="20" spans="2:25" x14ac:dyDescent="0.35">
      <c r="B20" s="12" t="s">
        <v>403</v>
      </c>
      <c r="C20" t="str">
        <f>IFERROR(VLOOKUP($B20&amp;C$2,#REF!,2,0),"")</f>
        <v/>
      </c>
      <c r="D20" t="str">
        <f>IFERROR(VLOOKUP($B20&amp;D$2,#REF!,2,0),"")</f>
        <v/>
      </c>
      <c r="E20" t="str">
        <f>IFERROR(VLOOKUP($B20&amp;E$2,#REF!,2,0),"")</f>
        <v/>
      </c>
      <c r="F20" t="str">
        <f>IFERROR(VLOOKUP($B20&amp;F$2,#REF!,2,0),"")</f>
        <v/>
      </c>
      <c r="G20" t="str">
        <f>IFERROR(VLOOKUP($B20&amp;G$2,#REF!,2,0),"")</f>
        <v/>
      </c>
      <c r="H20" t="str">
        <f>IFERROR(VLOOKUP($B20&amp;H$2,#REF!,2,0),"")</f>
        <v/>
      </c>
      <c r="I20" t="str">
        <f>IFERROR(VLOOKUP($B20&amp;I$2,#REF!,2,0),"")</f>
        <v/>
      </c>
      <c r="J20" t="str">
        <f>IFERROR(VLOOKUP($B20&amp;J$2,#REF!,2,0),"")</f>
        <v/>
      </c>
      <c r="K20" t="str">
        <f>IFERROR(VLOOKUP($B20&amp;K$2,#REF!,2,0),"")</f>
        <v/>
      </c>
      <c r="L20" t="str">
        <f>IFERROR(VLOOKUP($B20&amp;L$2,#REF!,2,0),"")</f>
        <v/>
      </c>
      <c r="M20" t="str">
        <f>IFERROR(VLOOKUP($B20&amp;M$2,#REF!,2,0),"")</f>
        <v/>
      </c>
      <c r="N20" t="str">
        <f>IFERROR(VLOOKUP($B20&amp;N$2,#REF!,2,0),"")</f>
        <v/>
      </c>
      <c r="Q20" s="12" t="s">
        <v>418</v>
      </c>
      <c r="R20" t="str">
        <f>IFERROR(VLOOKUP($Q20&amp;R$2,#REF!,2,0),"")</f>
        <v/>
      </c>
      <c r="S20" t="str">
        <f>IFERROR(VLOOKUP($Q20&amp;S$2,#REF!,2,0),"")</f>
        <v/>
      </c>
      <c r="T20" t="str">
        <f>IFERROR(VLOOKUP($Q20&amp;T$2,#REF!,2,0),"")</f>
        <v/>
      </c>
      <c r="U20" t="str">
        <f>IFERROR(VLOOKUP($Q20&amp;U$2,#REF!,2,0),"")</f>
        <v/>
      </c>
      <c r="V20" t="str">
        <f>IFERROR(VLOOKUP($Q20&amp;V$2,#REF!,2,0),"")</f>
        <v/>
      </c>
      <c r="W20" t="str">
        <f>IFERROR(VLOOKUP($Q20&amp;W$2,#REF!,2,0),"")</f>
        <v/>
      </c>
      <c r="X20" t="str">
        <f>IFERROR(VLOOKUP($Q20&amp;X$2,#REF!,2,0),"")</f>
        <v/>
      </c>
      <c r="Y20" t="str">
        <f>IFERROR(VLOOKUP($Q20&amp;Y$2,#REF!,2,0),"")</f>
        <v/>
      </c>
    </row>
    <row r="21" spans="2:25" x14ac:dyDescent="0.35">
      <c r="B21" s="12" t="s">
        <v>157</v>
      </c>
      <c r="C21" t="str">
        <f>IFERROR(VLOOKUP($B21&amp;C$2,#REF!,2,0),"")</f>
        <v/>
      </c>
      <c r="D21" t="str">
        <f>IFERROR(VLOOKUP($B21&amp;D$2,#REF!,2,0),"")</f>
        <v/>
      </c>
      <c r="E21" t="str">
        <f>IFERROR(VLOOKUP($B21&amp;E$2,#REF!,2,0),"")</f>
        <v/>
      </c>
      <c r="F21" t="str">
        <f>IFERROR(VLOOKUP($B21&amp;F$2,#REF!,2,0),"")</f>
        <v/>
      </c>
      <c r="G21" t="str">
        <f>IFERROR(VLOOKUP($B21&amp;G$2,#REF!,2,0),"")</f>
        <v/>
      </c>
      <c r="H21" t="str">
        <f>IFERROR(VLOOKUP($B21&amp;H$2,#REF!,2,0),"")</f>
        <v/>
      </c>
      <c r="I21" t="str">
        <f>IFERROR(VLOOKUP($B21&amp;I$2,#REF!,2,0),"")</f>
        <v/>
      </c>
      <c r="J21" t="str">
        <f>IFERROR(VLOOKUP($B21&amp;J$2,#REF!,2,0),"")</f>
        <v/>
      </c>
      <c r="K21" t="str">
        <f>IFERROR(VLOOKUP($B21&amp;K$2,#REF!,2,0),"")</f>
        <v/>
      </c>
      <c r="L21" t="str">
        <f>IFERROR(VLOOKUP($B21&amp;L$2,#REF!,2,0),"")</f>
        <v/>
      </c>
      <c r="M21" t="str">
        <f>IFERROR(VLOOKUP($B21&amp;M$2,#REF!,2,0),"")</f>
        <v/>
      </c>
      <c r="N21" t="str">
        <f>IFERROR(VLOOKUP($B21&amp;N$2,#REF!,2,0),"")</f>
        <v/>
      </c>
      <c r="Q21" s="12" t="s">
        <v>419</v>
      </c>
      <c r="R21" t="str">
        <f>IFERROR(VLOOKUP($Q21&amp;R$2,#REF!,2,0),"")</f>
        <v/>
      </c>
      <c r="S21" t="str">
        <f>IFERROR(VLOOKUP($Q21&amp;S$2,#REF!,2,0),"")</f>
        <v/>
      </c>
      <c r="T21" t="str">
        <f>IFERROR(VLOOKUP($Q21&amp;T$2,#REF!,2,0),"")</f>
        <v/>
      </c>
      <c r="U21" t="str">
        <f>IFERROR(VLOOKUP($Q21&amp;U$2,#REF!,2,0),"")</f>
        <v/>
      </c>
      <c r="V21" t="str">
        <f>IFERROR(VLOOKUP($Q21&amp;V$2,#REF!,2,0),"")</f>
        <v/>
      </c>
      <c r="W21" t="str">
        <f>IFERROR(VLOOKUP($Q21&amp;W$2,#REF!,2,0),"")</f>
        <v/>
      </c>
      <c r="X21" t="str">
        <f>IFERROR(VLOOKUP($Q21&amp;X$2,#REF!,2,0),"")</f>
        <v/>
      </c>
      <c r="Y21" t="str">
        <f>IFERROR(VLOOKUP($Q21&amp;Y$2,#REF!,2,0),"")</f>
        <v/>
      </c>
    </row>
    <row r="22" spans="2:25" x14ac:dyDescent="0.35">
      <c r="B22" s="12" t="s">
        <v>159</v>
      </c>
      <c r="C22" t="str">
        <f>IFERROR(VLOOKUP($B22&amp;C$2,#REF!,2,0),"")</f>
        <v/>
      </c>
      <c r="D22" t="str">
        <f>IFERROR(VLOOKUP($B22&amp;D$2,#REF!,2,0),"")</f>
        <v/>
      </c>
      <c r="E22" t="str">
        <f>IFERROR(VLOOKUP($B22&amp;E$2,#REF!,2,0),"")</f>
        <v/>
      </c>
      <c r="F22" t="str">
        <f>IFERROR(VLOOKUP($B22&amp;F$2,#REF!,2,0),"")</f>
        <v/>
      </c>
      <c r="G22" t="str">
        <f>IFERROR(VLOOKUP($B22&amp;G$2,#REF!,2,0),"")</f>
        <v/>
      </c>
      <c r="H22" t="str">
        <f>IFERROR(VLOOKUP($B22&amp;H$2,#REF!,2,0),"")</f>
        <v/>
      </c>
      <c r="I22" t="str">
        <f>IFERROR(VLOOKUP($B22&amp;I$2,#REF!,2,0),"")</f>
        <v/>
      </c>
      <c r="J22" t="str">
        <f>IFERROR(VLOOKUP($B22&amp;J$2,#REF!,2,0),"")</f>
        <v/>
      </c>
      <c r="K22" t="str">
        <f>IFERROR(VLOOKUP($B22&amp;K$2,#REF!,2,0),"")</f>
        <v/>
      </c>
      <c r="L22" t="str">
        <f>IFERROR(VLOOKUP($B22&amp;L$2,#REF!,2,0),"")</f>
        <v/>
      </c>
      <c r="M22" t="str">
        <f>IFERROR(VLOOKUP($B22&amp;M$2,#REF!,2,0),"")</f>
        <v/>
      </c>
      <c r="N22" t="str">
        <f>IFERROR(VLOOKUP($B22&amp;N$2,#REF!,2,0),"")</f>
        <v/>
      </c>
      <c r="Q22" s="12" t="s">
        <v>163</v>
      </c>
      <c r="R22" t="str">
        <f>IFERROR(VLOOKUP($Q22&amp;R$2,#REF!,2,0),"")</f>
        <v/>
      </c>
      <c r="S22" t="str">
        <f>IFERROR(VLOOKUP($Q22&amp;S$2,#REF!,2,0),"")</f>
        <v/>
      </c>
      <c r="T22" t="str">
        <f>IFERROR(VLOOKUP($Q22&amp;T$2,#REF!,2,0),"")</f>
        <v/>
      </c>
      <c r="U22" t="str">
        <f>IFERROR(VLOOKUP($Q22&amp;U$2,#REF!,2,0),"")</f>
        <v/>
      </c>
      <c r="V22" t="str">
        <f>IFERROR(VLOOKUP($Q22&amp;V$2,#REF!,2,0),"")</f>
        <v/>
      </c>
      <c r="W22" t="str">
        <f>IFERROR(VLOOKUP($Q22&amp;W$2,#REF!,2,0),"")</f>
        <v/>
      </c>
      <c r="X22" t="str">
        <f>IFERROR(VLOOKUP($Q22&amp;X$2,#REF!,2,0),"")</f>
        <v/>
      </c>
      <c r="Y22" t="str">
        <f>IFERROR(VLOOKUP($Q22&amp;Y$2,#REF!,2,0),"")</f>
        <v/>
      </c>
    </row>
    <row r="23" spans="2:25" x14ac:dyDescent="0.35">
      <c r="B23" s="12" t="s">
        <v>404</v>
      </c>
      <c r="C23" t="str">
        <f>IFERROR(VLOOKUP($B23&amp;C$2,#REF!,2,0),"")</f>
        <v/>
      </c>
      <c r="D23" t="str">
        <f>IFERROR(VLOOKUP($B23&amp;D$2,#REF!,2,0),"")</f>
        <v/>
      </c>
      <c r="E23" t="str">
        <f>IFERROR(VLOOKUP($B23&amp;E$2,#REF!,2,0),"")</f>
        <v/>
      </c>
      <c r="F23" t="str">
        <f>IFERROR(VLOOKUP($B23&amp;F$2,#REF!,2,0),"")</f>
        <v/>
      </c>
      <c r="G23" t="str">
        <f>IFERROR(VLOOKUP($B23&amp;G$2,#REF!,2,0),"")</f>
        <v/>
      </c>
      <c r="H23" t="str">
        <f>IFERROR(VLOOKUP($B23&amp;H$2,#REF!,2,0),"")</f>
        <v/>
      </c>
      <c r="I23" t="str">
        <f>IFERROR(VLOOKUP($B23&amp;I$2,#REF!,2,0),"")</f>
        <v/>
      </c>
      <c r="J23" t="str">
        <f>IFERROR(VLOOKUP($B23&amp;J$2,#REF!,2,0),"")</f>
        <v/>
      </c>
      <c r="K23" t="str">
        <f>IFERROR(VLOOKUP($B23&amp;K$2,#REF!,2,0),"")</f>
        <v/>
      </c>
      <c r="L23" t="str">
        <f>IFERROR(VLOOKUP($B23&amp;L$2,#REF!,2,0),"")</f>
        <v/>
      </c>
      <c r="M23" t="str">
        <f>IFERROR(VLOOKUP($B23&amp;M$2,#REF!,2,0),"")</f>
        <v/>
      </c>
      <c r="N23" t="str">
        <f>IFERROR(VLOOKUP($B23&amp;N$2,#REF!,2,0),"")</f>
        <v/>
      </c>
      <c r="Q23" s="12" t="s">
        <v>420</v>
      </c>
      <c r="R23" t="str">
        <f>IFERROR(VLOOKUP($Q23&amp;R$2,#REF!,2,0),"")</f>
        <v/>
      </c>
      <c r="S23" t="str">
        <f>IFERROR(VLOOKUP($Q23&amp;S$2,#REF!,2,0),"")</f>
        <v/>
      </c>
      <c r="T23" t="str">
        <f>IFERROR(VLOOKUP($Q23&amp;T$2,#REF!,2,0),"")</f>
        <v/>
      </c>
      <c r="U23" t="str">
        <f>IFERROR(VLOOKUP($Q23&amp;U$2,#REF!,2,0),"")</f>
        <v/>
      </c>
      <c r="V23" t="str">
        <f>IFERROR(VLOOKUP($Q23&amp;V$2,#REF!,2,0),"")</f>
        <v/>
      </c>
      <c r="W23" t="str">
        <f>IFERROR(VLOOKUP($Q23&amp;W$2,#REF!,2,0),"")</f>
        <v/>
      </c>
      <c r="X23" t="str">
        <f>IFERROR(VLOOKUP($Q23&amp;X$2,#REF!,2,0),"")</f>
        <v/>
      </c>
      <c r="Y23" t="str">
        <f>IFERROR(VLOOKUP($Q23&amp;Y$2,#REF!,2,0),"")</f>
        <v/>
      </c>
    </row>
    <row r="24" spans="2:25" x14ac:dyDescent="0.35">
      <c r="B24" s="12" t="s">
        <v>405</v>
      </c>
      <c r="C24" t="str">
        <f>IFERROR(VLOOKUP($B24&amp;C$2,#REF!,2,0),"")</f>
        <v/>
      </c>
      <c r="D24" t="str">
        <f>IFERROR(VLOOKUP($B24&amp;D$2,#REF!,2,0),"")</f>
        <v/>
      </c>
      <c r="E24" t="str">
        <f>IFERROR(VLOOKUP($B24&amp;E$2,#REF!,2,0),"")</f>
        <v/>
      </c>
      <c r="F24" t="str">
        <f>IFERROR(VLOOKUP($B24&amp;F$2,#REF!,2,0),"")</f>
        <v/>
      </c>
      <c r="G24" t="str">
        <f>IFERROR(VLOOKUP($B24&amp;G$2,#REF!,2,0),"")</f>
        <v/>
      </c>
      <c r="H24" t="str">
        <f>IFERROR(VLOOKUP($B24&amp;H$2,#REF!,2,0),"")</f>
        <v/>
      </c>
      <c r="I24" t="str">
        <f>IFERROR(VLOOKUP($B24&amp;I$2,#REF!,2,0),"")</f>
        <v/>
      </c>
      <c r="J24" t="str">
        <f>IFERROR(VLOOKUP($B24&amp;J$2,#REF!,2,0),"")</f>
        <v/>
      </c>
      <c r="K24" t="str">
        <f>IFERROR(VLOOKUP($B24&amp;K$2,#REF!,2,0),"")</f>
        <v/>
      </c>
      <c r="L24" t="str">
        <f>IFERROR(VLOOKUP($B24&amp;L$2,#REF!,2,0),"")</f>
        <v/>
      </c>
      <c r="M24" t="str">
        <f>IFERROR(VLOOKUP($B24&amp;M$2,#REF!,2,0),"")</f>
        <v/>
      </c>
      <c r="N24" t="str">
        <f>IFERROR(VLOOKUP($B24&amp;N$2,#REF!,2,0),"")</f>
        <v/>
      </c>
      <c r="Q24" s="12" t="s">
        <v>421</v>
      </c>
      <c r="R24" t="str">
        <f>IFERROR(VLOOKUP($Q24&amp;R$2,#REF!,2,0),"")</f>
        <v/>
      </c>
      <c r="S24" t="str">
        <f>IFERROR(VLOOKUP($Q24&amp;S$2,#REF!,2,0),"")</f>
        <v/>
      </c>
      <c r="T24" t="str">
        <f>IFERROR(VLOOKUP($Q24&amp;T$2,#REF!,2,0),"")</f>
        <v/>
      </c>
      <c r="U24" t="str">
        <f>IFERROR(VLOOKUP($Q24&amp;U$2,#REF!,2,0),"")</f>
        <v/>
      </c>
      <c r="V24" t="str">
        <f>IFERROR(VLOOKUP($Q24&amp;V$2,#REF!,2,0),"")</f>
        <v/>
      </c>
      <c r="W24" t="str">
        <f>IFERROR(VLOOKUP($Q24&amp;W$2,#REF!,2,0),"")</f>
        <v/>
      </c>
      <c r="X24" t="str">
        <f>IFERROR(VLOOKUP($Q24&amp;X$2,#REF!,2,0),"")</f>
        <v/>
      </c>
      <c r="Y24" t="str">
        <f>IFERROR(VLOOKUP($Q24&amp;Y$2,#REF!,2,0),"")</f>
        <v/>
      </c>
    </row>
    <row r="25" spans="2:25" x14ac:dyDescent="0.35">
      <c r="B25" s="12" t="s">
        <v>406</v>
      </c>
      <c r="C25" t="str">
        <f>IFERROR(VLOOKUP($B25&amp;C$2,#REF!,2,0),"")</f>
        <v/>
      </c>
      <c r="D25" t="str">
        <f>IFERROR(VLOOKUP($B25&amp;D$2,#REF!,2,0),"")</f>
        <v/>
      </c>
      <c r="E25" t="str">
        <f>IFERROR(VLOOKUP($B25&amp;E$2,#REF!,2,0),"")</f>
        <v/>
      </c>
      <c r="F25" t="str">
        <f>IFERROR(VLOOKUP($B25&amp;F$2,#REF!,2,0),"")</f>
        <v/>
      </c>
      <c r="G25" t="str">
        <f>IFERROR(VLOOKUP($B25&amp;G$2,#REF!,2,0),"")</f>
        <v/>
      </c>
      <c r="H25" t="str">
        <f>IFERROR(VLOOKUP($B25&amp;H$2,#REF!,2,0),"")</f>
        <v/>
      </c>
      <c r="I25" t="str">
        <f>IFERROR(VLOOKUP($B25&amp;I$2,#REF!,2,0),"")</f>
        <v/>
      </c>
      <c r="J25" t="str">
        <f>IFERROR(VLOOKUP($B25&amp;J$2,#REF!,2,0),"")</f>
        <v/>
      </c>
      <c r="K25" t="str">
        <f>IFERROR(VLOOKUP($B25&amp;K$2,#REF!,2,0),"")</f>
        <v/>
      </c>
      <c r="L25" t="str">
        <f>IFERROR(VLOOKUP($B25&amp;L$2,#REF!,2,0),"")</f>
        <v/>
      </c>
      <c r="M25" t="str">
        <f>IFERROR(VLOOKUP($B25&amp;M$2,#REF!,2,0),"")</f>
        <v/>
      </c>
      <c r="N25" t="str">
        <f>IFERROR(VLOOKUP($B25&amp;N$2,#REF!,2,0),"")</f>
        <v/>
      </c>
      <c r="Q25" s="12" t="s">
        <v>422</v>
      </c>
      <c r="R25" t="str">
        <f>IFERROR(VLOOKUP($Q25&amp;R$2,#REF!,2,0),"")</f>
        <v/>
      </c>
      <c r="S25" t="str">
        <f>IFERROR(VLOOKUP($Q25&amp;S$2,#REF!,2,0),"")</f>
        <v/>
      </c>
      <c r="T25" t="str">
        <f>IFERROR(VLOOKUP($Q25&amp;T$2,#REF!,2,0),"")</f>
        <v/>
      </c>
      <c r="U25" t="str">
        <f>IFERROR(VLOOKUP($Q25&amp;U$2,#REF!,2,0),"")</f>
        <v/>
      </c>
      <c r="V25" t="str">
        <f>IFERROR(VLOOKUP($Q25&amp;V$2,#REF!,2,0),"")</f>
        <v/>
      </c>
      <c r="W25" t="str">
        <f>IFERROR(VLOOKUP($Q25&amp;W$2,#REF!,2,0),"")</f>
        <v/>
      </c>
      <c r="X25" t="str">
        <f>IFERROR(VLOOKUP($Q25&amp;X$2,#REF!,2,0),"")</f>
        <v/>
      </c>
      <c r="Y25" t="str">
        <f>IFERROR(VLOOKUP($Q25&amp;Y$2,#REF!,2,0),"")</f>
        <v/>
      </c>
    </row>
    <row r="26" spans="2:25" x14ac:dyDescent="0.35">
      <c r="B26" s="12" t="s">
        <v>407</v>
      </c>
      <c r="C26" t="str">
        <f>IFERROR(VLOOKUP($B26&amp;C$2,#REF!,2,0),"")</f>
        <v/>
      </c>
      <c r="D26" t="str">
        <f>IFERROR(VLOOKUP($B26&amp;D$2,#REF!,2,0),"")</f>
        <v/>
      </c>
      <c r="E26" t="str">
        <f>IFERROR(VLOOKUP($B26&amp;E$2,#REF!,2,0),"")</f>
        <v/>
      </c>
      <c r="F26" t="str">
        <f>IFERROR(VLOOKUP($B26&amp;F$2,#REF!,2,0),"")</f>
        <v/>
      </c>
      <c r="G26" t="str">
        <f>IFERROR(VLOOKUP($B26&amp;G$2,#REF!,2,0),"")</f>
        <v/>
      </c>
      <c r="H26" t="str">
        <f>IFERROR(VLOOKUP($B26&amp;H$2,#REF!,2,0),"")</f>
        <v/>
      </c>
      <c r="I26" t="str">
        <f>IFERROR(VLOOKUP($B26&amp;I$2,#REF!,2,0),"")</f>
        <v/>
      </c>
      <c r="J26" t="str">
        <f>IFERROR(VLOOKUP($B26&amp;J$2,#REF!,2,0),"")</f>
        <v/>
      </c>
      <c r="K26" t="str">
        <f>IFERROR(VLOOKUP($B26&amp;K$2,#REF!,2,0),"")</f>
        <v/>
      </c>
      <c r="L26" t="str">
        <f>IFERROR(VLOOKUP($B26&amp;L$2,#REF!,2,0),"")</f>
        <v/>
      </c>
      <c r="M26" t="str">
        <f>IFERROR(VLOOKUP($B26&amp;M$2,#REF!,2,0),"")</f>
        <v/>
      </c>
      <c r="N26" t="str">
        <f>IFERROR(VLOOKUP($B26&amp;N$2,#REF!,2,0),"")</f>
        <v/>
      </c>
      <c r="Q26" s="12" t="s">
        <v>187</v>
      </c>
      <c r="R26" t="str">
        <f>IFERROR(VLOOKUP($Q26&amp;R$2,#REF!,2,0),"")</f>
        <v/>
      </c>
      <c r="S26" t="str">
        <f>IFERROR(VLOOKUP($Q26&amp;S$2,#REF!,2,0),"")</f>
        <v/>
      </c>
      <c r="T26" t="str">
        <f>IFERROR(VLOOKUP($Q26&amp;T$2,#REF!,2,0),"")</f>
        <v/>
      </c>
      <c r="U26" t="str">
        <f>IFERROR(VLOOKUP($Q26&amp;U$2,#REF!,2,0),"")</f>
        <v/>
      </c>
      <c r="V26" t="str">
        <f>IFERROR(VLOOKUP($Q26&amp;V$2,#REF!,2,0),"")</f>
        <v/>
      </c>
      <c r="W26" t="str">
        <f>IFERROR(VLOOKUP($Q26&amp;W$2,#REF!,2,0),"")</f>
        <v/>
      </c>
      <c r="X26" t="str">
        <f>IFERROR(VLOOKUP($Q26&amp;X$2,#REF!,2,0),"")</f>
        <v/>
      </c>
      <c r="Y26" t="str">
        <f>IFERROR(VLOOKUP($Q26&amp;Y$2,#REF!,2,0),"")</f>
        <v/>
      </c>
    </row>
    <row r="27" spans="2:25" x14ac:dyDescent="0.35">
      <c r="B27" s="12" t="s">
        <v>408</v>
      </c>
      <c r="C27" t="str">
        <f>IFERROR(VLOOKUP($B27&amp;C$2,#REF!,2,0),"")</f>
        <v/>
      </c>
      <c r="D27" t="str">
        <f>IFERROR(VLOOKUP($B27&amp;D$2,#REF!,2,0),"")</f>
        <v/>
      </c>
      <c r="E27" t="str">
        <f>IFERROR(VLOOKUP($B27&amp;E$2,#REF!,2,0),"")</f>
        <v/>
      </c>
      <c r="F27" t="str">
        <f>IFERROR(VLOOKUP($B27&amp;F$2,#REF!,2,0),"")</f>
        <v/>
      </c>
      <c r="G27" t="str">
        <f>IFERROR(VLOOKUP($B27&amp;G$2,#REF!,2,0),"")</f>
        <v/>
      </c>
      <c r="H27" t="str">
        <f>IFERROR(VLOOKUP($B27&amp;H$2,#REF!,2,0),"")</f>
        <v/>
      </c>
      <c r="I27" t="str">
        <f>IFERROR(VLOOKUP($B27&amp;I$2,#REF!,2,0),"")</f>
        <v/>
      </c>
      <c r="J27" t="str">
        <f>IFERROR(VLOOKUP($B27&amp;J$2,#REF!,2,0),"")</f>
        <v/>
      </c>
      <c r="K27" t="str">
        <f>IFERROR(VLOOKUP($B27&amp;K$2,#REF!,2,0),"")</f>
        <v/>
      </c>
      <c r="L27" t="str">
        <f>IFERROR(VLOOKUP($B27&amp;L$2,#REF!,2,0),"")</f>
        <v/>
      </c>
      <c r="M27" t="str">
        <f>IFERROR(VLOOKUP($B27&amp;M$2,#REF!,2,0),"")</f>
        <v/>
      </c>
      <c r="N27" t="str">
        <f>IFERROR(VLOOKUP($B27&amp;N$2,#REF!,2,0),"")</f>
        <v/>
      </c>
      <c r="Q27" s="12" t="s">
        <v>423</v>
      </c>
      <c r="R27" t="str">
        <f>IFERROR(VLOOKUP($Q27&amp;R$2,#REF!,2,0),"")</f>
        <v/>
      </c>
      <c r="S27" t="str">
        <f>IFERROR(VLOOKUP($Q27&amp;S$2,#REF!,2,0),"")</f>
        <v/>
      </c>
      <c r="T27" t="str">
        <f>IFERROR(VLOOKUP($Q27&amp;T$2,#REF!,2,0),"")</f>
        <v/>
      </c>
      <c r="U27" t="str">
        <f>IFERROR(VLOOKUP($Q27&amp;U$2,#REF!,2,0),"")</f>
        <v/>
      </c>
      <c r="V27" t="str">
        <f>IFERROR(VLOOKUP($Q27&amp;V$2,#REF!,2,0),"")</f>
        <v/>
      </c>
      <c r="W27" t="str">
        <f>IFERROR(VLOOKUP($Q27&amp;W$2,#REF!,2,0),"")</f>
        <v/>
      </c>
      <c r="X27" t="str">
        <f>IFERROR(VLOOKUP($Q27&amp;X$2,#REF!,2,0),"")</f>
        <v/>
      </c>
      <c r="Y27" t="str">
        <f>IFERROR(VLOOKUP($Q27&amp;Y$2,#REF!,2,0),"")</f>
        <v/>
      </c>
    </row>
    <row r="28" spans="2:25" x14ac:dyDescent="0.35">
      <c r="B28" s="12" t="s">
        <v>475</v>
      </c>
      <c r="C28" t="str">
        <f>IFERROR(VLOOKUP($B28&amp;C$2,#REF!,2,0),"")</f>
        <v/>
      </c>
      <c r="D28" t="str">
        <f>IFERROR(VLOOKUP($B28&amp;D$2,#REF!,2,0),"")</f>
        <v/>
      </c>
      <c r="E28" t="str">
        <f>IFERROR(VLOOKUP($B28&amp;E$2,#REF!,2,0),"")</f>
        <v/>
      </c>
      <c r="F28" t="str">
        <f>IFERROR(VLOOKUP($B28&amp;F$2,#REF!,2,0),"")</f>
        <v/>
      </c>
      <c r="G28" t="str">
        <f>IFERROR(VLOOKUP($B28&amp;G$2,#REF!,2,0),"")</f>
        <v/>
      </c>
      <c r="H28" t="str">
        <f>IFERROR(VLOOKUP($B28&amp;H$2,#REF!,2,0),"")</f>
        <v/>
      </c>
      <c r="I28" t="str">
        <f>IFERROR(VLOOKUP($B28&amp;I$2,#REF!,2,0),"")</f>
        <v/>
      </c>
      <c r="J28" t="str">
        <f>IFERROR(VLOOKUP($B28&amp;J$2,#REF!,2,0),"")</f>
        <v/>
      </c>
      <c r="K28" t="str">
        <f>IFERROR(VLOOKUP($B28&amp;K$2,#REF!,2,0),"")</f>
        <v/>
      </c>
      <c r="L28" t="str">
        <f>IFERROR(VLOOKUP($B28&amp;L$2,#REF!,2,0),"")</f>
        <v/>
      </c>
      <c r="M28" t="str">
        <f>IFERROR(VLOOKUP($B28&amp;M$2,#REF!,2,0),"")</f>
        <v/>
      </c>
      <c r="N28" t="str">
        <f>IFERROR(VLOOKUP($B28&amp;N$2,#REF!,2,0),"")</f>
        <v/>
      </c>
      <c r="Q28" s="12" t="s">
        <v>424</v>
      </c>
      <c r="R28" t="str">
        <f>IFERROR(VLOOKUP($Q28&amp;R$2,#REF!,2,0),"")</f>
        <v/>
      </c>
      <c r="S28" t="str">
        <f>IFERROR(VLOOKUP($Q28&amp;S$2,#REF!,2,0),"")</f>
        <v/>
      </c>
      <c r="T28" t="str">
        <f>IFERROR(VLOOKUP($Q28&amp;T$2,#REF!,2,0),"")</f>
        <v/>
      </c>
      <c r="U28" t="str">
        <f>IFERROR(VLOOKUP($Q28&amp;U$2,#REF!,2,0),"")</f>
        <v/>
      </c>
      <c r="V28" t="str">
        <f>IFERROR(VLOOKUP($Q28&amp;V$2,#REF!,2,0),"")</f>
        <v/>
      </c>
      <c r="W28" t="str">
        <f>IFERROR(VLOOKUP($Q28&amp;W$2,#REF!,2,0),"")</f>
        <v/>
      </c>
      <c r="X28" t="str">
        <f>IFERROR(VLOOKUP($Q28&amp;X$2,#REF!,2,0),"")</f>
        <v/>
      </c>
      <c r="Y28" t="str">
        <f>IFERROR(VLOOKUP($Q28&amp;Y$2,#REF!,2,0),"")</f>
        <v/>
      </c>
    </row>
    <row r="29" spans="2:25" x14ac:dyDescent="0.35">
      <c r="B29" s="12" t="s">
        <v>410</v>
      </c>
      <c r="C29" t="str">
        <f>IFERROR(VLOOKUP($B29&amp;C$2,#REF!,2,0),"")</f>
        <v/>
      </c>
      <c r="D29" t="str">
        <f>IFERROR(VLOOKUP($B29&amp;D$2,#REF!,2,0),"")</f>
        <v/>
      </c>
      <c r="E29" t="str">
        <f>IFERROR(VLOOKUP($B29&amp;E$2,#REF!,2,0),"")</f>
        <v/>
      </c>
      <c r="F29" t="str">
        <f>IFERROR(VLOOKUP($B29&amp;F$2,#REF!,2,0),"")</f>
        <v/>
      </c>
      <c r="G29" t="str">
        <f>IFERROR(VLOOKUP($B29&amp;G$2,#REF!,2,0),"")</f>
        <v/>
      </c>
      <c r="H29" t="str">
        <f>IFERROR(VLOOKUP($B29&amp;H$2,#REF!,2,0),"")</f>
        <v/>
      </c>
      <c r="I29" t="str">
        <f>IFERROR(VLOOKUP($B29&amp;I$2,#REF!,2,0),"")</f>
        <v/>
      </c>
      <c r="J29" t="str">
        <f>IFERROR(VLOOKUP($B29&amp;J$2,#REF!,2,0),"")</f>
        <v/>
      </c>
      <c r="K29" t="str">
        <f>IFERROR(VLOOKUP($B29&amp;K$2,#REF!,2,0),"")</f>
        <v/>
      </c>
      <c r="L29" t="str">
        <f>IFERROR(VLOOKUP($B29&amp;L$2,#REF!,2,0),"")</f>
        <v/>
      </c>
      <c r="M29" t="str">
        <f>IFERROR(VLOOKUP($B29&amp;M$2,#REF!,2,0),"")</f>
        <v/>
      </c>
      <c r="N29" t="str">
        <f>IFERROR(VLOOKUP($B29&amp;N$2,#REF!,2,0),"")</f>
        <v/>
      </c>
      <c r="Q29" s="12" t="s">
        <v>165</v>
      </c>
      <c r="R29" t="str">
        <f>IFERROR(VLOOKUP($Q29&amp;R$2,#REF!,2,0),"")</f>
        <v/>
      </c>
      <c r="S29" t="str">
        <f>IFERROR(VLOOKUP($Q29&amp;S$2,#REF!,2,0),"")</f>
        <v/>
      </c>
      <c r="T29" t="str">
        <f>IFERROR(VLOOKUP($Q29&amp;T$2,#REF!,2,0),"")</f>
        <v/>
      </c>
      <c r="U29" t="str">
        <f>IFERROR(VLOOKUP($Q29&amp;U$2,#REF!,2,0),"")</f>
        <v/>
      </c>
      <c r="V29" t="str">
        <f>IFERROR(VLOOKUP($Q29&amp;V$2,#REF!,2,0),"")</f>
        <v/>
      </c>
      <c r="W29" t="str">
        <f>IFERROR(VLOOKUP($Q29&amp;W$2,#REF!,2,0),"")</f>
        <v/>
      </c>
      <c r="X29" t="str">
        <f>IFERROR(VLOOKUP($Q29&amp;X$2,#REF!,2,0),"")</f>
        <v/>
      </c>
      <c r="Y29" t="str">
        <f>IFERROR(VLOOKUP($Q29&amp;Y$2,#REF!,2,0),"")</f>
        <v/>
      </c>
    </row>
    <row r="30" spans="2:25" x14ac:dyDescent="0.35">
      <c r="B30" s="12" t="s">
        <v>411</v>
      </c>
      <c r="C30" t="str">
        <f>IFERROR(VLOOKUP($B30&amp;C$2,#REF!,2,0),"")</f>
        <v/>
      </c>
      <c r="D30" t="str">
        <f>IFERROR(VLOOKUP($B30&amp;D$2,#REF!,2,0),"")</f>
        <v/>
      </c>
      <c r="E30" t="str">
        <f>IFERROR(VLOOKUP($B30&amp;E$2,#REF!,2,0),"")</f>
        <v/>
      </c>
      <c r="F30" t="str">
        <f>IFERROR(VLOOKUP($B30&amp;F$2,#REF!,2,0),"")</f>
        <v/>
      </c>
      <c r="G30" t="str">
        <f>IFERROR(VLOOKUP($B30&amp;G$2,#REF!,2,0),"")</f>
        <v/>
      </c>
      <c r="H30" t="str">
        <f>IFERROR(VLOOKUP($B30&amp;H$2,#REF!,2,0),"")</f>
        <v/>
      </c>
      <c r="I30" t="str">
        <f>IFERROR(VLOOKUP($B30&amp;I$2,#REF!,2,0),"")</f>
        <v/>
      </c>
      <c r="J30" t="str">
        <f>IFERROR(VLOOKUP($B30&amp;J$2,#REF!,2,0),"")</f>
        <v/>
      </c>
      <c r="K30" t="str">
        <f>IFERROR(VLOOKUP($B30&amp;K$2,#REF!,2,0),"")</f>
        <v/>
      </c>
      <c r="L30" t="str">
        <f>IFERROR(VLOOKUP($B30&amp;L$2,#REF!,2,0),"")</f>
        <v/>
      </c>
      <c r="M30" t="str">
        <f>IFERROR(VLOOKUP($B30&amp;M$2,#REF!,2,0),"")</f>
        <v/>
      </c>
      <c r="N30" t="str">
        <f>IFERROR(VLOOKUP($B30&amp;N$2,#REF!,2,0),"")</f>
        <v/>
      </c>
      <c r="Q30" s="12" t="s">
        <v>425</v>
      </c>
      <c r="R30" t="str">
        <f>IFERROR(VLOOKUP($Q30&amp;R$2,#REF!,2,0),"")</f>
        <v/>
      </c>
      <c r="S30" t="str">
        <f>IFERROR(VLOOKUP($Q30&amp;S$2,#REF!,2,0),"")</f>
        <v/>
      </c>
      <c r="T30" t="str">
        <f>IFERROR(VLOOKUP($Q30&amp;T$2,#REF!,2,0),"")</f>
        <v/>
      </c>
      <c r="U30" t="str">
        <f>IFERROR(VLOOKUP($Q30&amp;U$2,#REF!,2,0),"")</f>
        <v/>
      </c>
      <c r="V30" t="str">
        <f>IFERROR(VLOOKUP($Q30&amp;V$2,#REF!,2,0),"")</f>
        <v/>
      </c>
      <c r="W30" t="str">
        <f>IFERROR(VLOOKUP($Q30&amp;W$2,#REF!,2,0),"")</f>
        <v/>
      </c>
      <c r="X30" t="str">
        <f>IFERROR(VLOOKUP($Q30&amp;X$2,#REF!,2,0),"")</f>
        <v/>
      </c>
      <c r="Y30" t="str">
        <f>IFERROR(VLOOKUP($Q30&amp;Y$2,#REF!,2,0),"")</f>
        <v/>
      </c>
    </row>
    <row r="31" spans="2:25" x14ac:dyDescent="0.35">
      <c r="B31" s="12" t="s">
        <v>412</v>
      </c>
      <c r="C31" t="str">
        <f>IFERROR(VLOOKUP($B31&amp;C$2,#REF!,2,0),"")</f>
        <v/>
      </c>
      <c r="D31" t="str">
        <f>IFERROR(VLOOKUP($B31&amp;D$2,#REF!,2,0),"")</f>
        <v/>
      </c>
      <c r="E31" t="str">
        <f>IFERROR(VLOOKUP($B31&amp;E$2,#REF!,2,0),"")</f>
        <v/>
      </c>
      <c r="F31" t="str">
        <f>IFERROR(VLOOKUP($B31&amp;F$2,#REF!,2,0),"")</f>
        <v/>
      </c>
      <c r="G31" t="str">
        <f>IFERROR(VLOOKUP($B31&amp;G$2,#REF!,2,0),"")</f>
        <v/>
      </c>
      <c r="H31" t="str">
        <f>IFERROR(VLOOKUP($B31&amp;H$2,#REF!,2,0),"")</f>
        <v/>
      </c>
      <c r="I31" t="str">
        <f>IFERROR(VLOOKUP($B31&amp;I$2,#REF!,2,0),"")</f>
        <v/>
      </c>
      <c r="J31" t="str">
        <f>IFERROR(VLOOKUP($B31&amp;J$2,#REF!,2,0),"")</f>
        <v/>
      </c>
      <c r="K31" t="str">
        <f>IFERROR(VLOOKUP($B31&amp;K$2,#REF!,2,0),"")</f>
        <v/>
      </c>
      <c r="L31" t="str">
        <f>IFERROR(VLOOKUP($B31&amp;L$2,#REF!,2,0),"")</f>
        <v/>
      </c>
      <c r="M31" t="str">
        <f>IFERROR(VLOOKUP($B31&amp;M$2,#REF!,2,0),"")</f>
        <v/>
      </c>
      <c r="N31" t="str">
        <f>IFERROR(VLOOKUP($B31&amp;N$2,#REF!,2,0),"")</f>
        <v/>
      </c>
      <c r="Q31" s="12" t="s">
        <v>426</v>
      </c>
      <c r="R31" t="str">
        <f>IFERROR(VLOOKUP($Q31&amp;R$2,#REF!,2,0),"")</f>
        <v/>
      </c>
      <c r="S31" t="str">
        <f>IFERROR(VLOOKUP($Q31&amp;S$2,#REF!,2,0),"")</f>
        <v/>
      </c>
      <c r="T31" t="str">
        <f>IFERROR(VLOOKUP($Q31&amp;T$2,#REF!,2,0),"")</f>
        <v/>
      </c>
      <c r="U31" t="str">
        <f>IFERROR(VLOOKUP($Q31&amp;U$2,#REF!,2,0),"")</f>
        <v/>
      </c>
      <c r="V31" t="str">
        <f>IFERROR(VLOOKUP($Q31&amp;V$2,#REF!,2,0),"")</f>
        <v/>
      </c>
      <c r="W31" t="str">
        <f>IFERROR(VLOOKUP($Q31&amp;W$2,#REF!,2,0),"")</f>
        <v/>
      </c>
      <c r="X31" t="str">
        <f>IFERROR(VLOOKUP($Q31&amp;X$2,#REF!,2,0),"")</f>
        <v/>
      </c>
      <c r="Y31" t="str">
        <f>IFERROR(VLOOKUP($Q31&amp;Y$2,#REF!,2,0),"")</f>
        <v/>
      </c>
    </row>
    <row r="32" spans="2:25" x14ac:dyDescent="0.35">
      <c r="B32" s="12" t="s">
        <v>413</v>
      </c>
      <c r="C32" t="str">
        <f>IFERROR(VLOOKUP($B32&amp;C$2,#REF!,2,0),"")</f>
        <v/>
      </c>
      <c r="D32" t="str">
        <f>IFERROR(VLOOKUP($B32&amp;D$2,#REF!,2,0),"")</f>
        <v/>
      </c>
      <c r="E32" t="str">
        <f>IFERROR(VLOOKUP($B32&amp;E$2,#REF!,2,0),"")</f>
        <v/>
      </c>
      <c r="F32" t="str">
        <f>IFERROR(VLOOKUP($B32&amp;F$2,#REF!,2,0),"")</f>
        <v/>
      </c>
      <c r="G32" t="str">
        <f>IFERROR(VLOOKUP($B32&amp;G$2,#REF!,2,0),"")</f>
        <v/>
      </c>
      <c r="H32" t="str">
        <f>IFERROR(VLOOKUP($B32&amp;H$2,#REF!,2,0),"")</f>
        <v/>
      </c>
      <c r="I32" t="str">
        <f>IFERROR(VLOOKUP($B32&amp;I$2,#REF!,2,0),"")</f>
        <v/>
      </c>
      <c r="J32" t="str">
        <f>IFERROR(VLOOKUP($B32&amp;J$2,#REF!,2,0),"")</f>
        <v/>
      </c>
      <c r="K32" t="str">
        <f>IFERROR(VLOOKUP($B32&amp;K$2,#REF!,2,0),"")</f>
        <v/>
      </c>
      <c r="L32" t="str">
        <f>IFERROR(VLOOKUP($B32&amp;L$2,#REF!,2,0),"")</f>
        <v/>
      </c>
      <c r="M32" t="str">
        <f>IFERROR(VLOOKUP($B32&amp;M$2,#REF!,2,0),"")</f>
        <v/>
      </c>
      <c r="N32" t="str">
        <f>IFERROR(VLOOKUP($B32&amp;N$2,#REF!,2,0),"")</f>
        <v/>
      </c>
      <c r="Q32" s="12" t="s">
        <v>427</v>
      </c>
      <c r="R32" t="str">
        <f>IFERROR(VLOOKUP($Q32&amp;R$2,#REF!,2,0),"")</f>
        <v/>
      </c>
      <c r="S32" t="str">
        <f>IFERROR(VLOOKUP($Q32&amp;S$2,#REF!,2,0),"")</f>
        <v/>
      </c>
      <c r="T32" t="str">
        <f>IFERROR(VLOOKUP($Q32&amp;T$2,#REF!,2,0),"")</f>
        <v/>
      </c>
      <c r="U32" t="str">
        <f>IFERROR(VLOOKUP($Q32&amp;U$2,#REF!,2,0),"")</f>
        <v/>
      </c>
      <c r="V32" t="str">
        <f>IFERROR(VLOOKUP($Q32&amp;V$2,#REF!,2,0),"")</f>
        <v/>
      </c>
      <c r="W32" t="str">
        <f>IFERROR(VLOOKUP($Q32&amp;W$2,#REF!,2,0),"")</f>
        <v/>
      </c>
      <c r="X32" t="str">
        <f>IFERROR(VLOOKUP($Q32&amp;X$2,#REF!,2,0),"")</f>
        <v/>
      </c>
      <c r="Y32" t="str">
        <f>IFERROR(VLOOKUP($Q32&amp;Y$2,#REF!,2,0),"")</f>
        <v/>
      </c>
    </row>
    <row r="33" spans="2:25" x14ac:dyDescent="0.35">
      <c r="B33" s="12" t="s">
        <v>414</v>
      </c>
      <c r="C33" t="str">
        <f>IFERROR(VLOOKUP($B33&amp;C$2,#REF!,2,0),"")</f>
        <v/>
      </c>
      <c r="D33" t="str">
        <f>IFERROR(VLOOKUP($B33&amp;D$2,#REF!,2,0),"")</f>
        <v/>
      </c>
      <c r="E33" t="str">
        <f>IFERROR(VLOOKUP($B33&amp;E$2,#REF!,2,0),"")</f>
        <v/>
      </c>
      <c r="F33" t="str">
        <f>IFERROR(VLOOKUP($B33&amp;F$2,#REF!,2,0),"")</f>
        <v/>
      </c>
      <c r="G33" t="str">
        <f>IFERROR(VLOOKUP($B33&amp;G$2,#REF!,2,0),"")</f>
        <v/>
      </c>
      <c r="H33" t="str">
        <f>IFERROR(VLOOKUP($B33&amp;H$2,#REF!,2,0),"")</f>
        <v/>
      </c>
      <c r="I33" t="str">
        <f>IFERROR(VLOOKUP($B33&amp;I$2,#REF!,2,0),"")</f>
        <v/>
      </c>
      <c r="J33" t="str">
        <f>IFERROR(VLOOKUP($B33&amp;J$2,#REF!,2,0),"")</f>
        <v/>
      </c>
      <c r="K33" t="str">
        <f>IFERROR(VLOOKUP($B33&amp;K$2,#REF!,2,0),"")</f>
        <v/>
      </c>
      <c r="L33" t="str">
        <f>IFERROR(VLOOKUP($B33&amp;L$2,#REF!,2,0),"")</f>
        <v/>
      </c>
      <c r="M33" t="str">
        <f>IFERROR(VLOOKUP($B33&amp;M$2,#REF!,2,0),"")</f>
        <v/>
      </c>
      <c r="N33" t="str">
        <f>IFERROR(VLOOKUP($B33&amp;N$2,#REF!,2,0),"")</f>
        <v/>
      </c>
      <c r="Q33" s="12" t="s">
        <v>428</v>
      </c>
      <c r="R33" t="str">
        <f>IFERROR(VLOOKUP($Q33&amp;R$2,#REF!,2,0),"")</f>
        <v/>
      </c>
      <c r="S33" t="str">
        <f>IFERROR(VLOOKUP($Q33&amp;S$2,#REF!,2,0),"")</f>
        <v/>
      </c>
      <c r="T33" t="str">
        <f>IFERROR(VLOOKUP($Q33&amp;T$2,#REF!,2,0),"")</f>
        <v/>
      </c>
      <c r="U33" t="str">
        <f>IFERROR(VLOOKUP($Q33&amp;U$2,#REF!,2,0),"")</f>
        <v/>
      </c>
      <c r="V33" t="str">
        <f>IFERROR(VLOOKUP($Q33&amp;V$2,#REF!,2,0),"")</f>
        <v/>
      </c>
      <c r="W33" t="str">
        <f>IFERROR(VLOOKUP($Q33&amp;W$2,#REF!,2,0),"")</f>
        <v/>
      </c>
      <c r="X33" t="str">
        <f>IFERROR(VLOOKUP($Q33&amp;X$2,#REF!,2,0),"")</f>
        <v/>
      </c>
      <c r="Y33" t="str">
        <f>IFERROR(VLOOKUP($Q33&amp;Y$2,#REF!,2,0),"")</f>
        <v/>
      </c>
    </row>
    <row r="34" spans="2:25" x14ac:dyDescent="0.35">
      <c r="B34" s="12" t="s">
        <v>415</v>
      </c>
      <c r="C34" t="str">
        <f>IFERROR(VLOOKUP($B34&amp;C$2,#REF!,2,0),"")</f>
        <v/>
      </c>
      <c r="D34" t="str">
        <f>IFERROR(VLOOKUP($B34&amp;D$2,#REF!,2,0),"")</f>
        <v/>
      </c>
      <c r="E34" t="str">
        <f>IFERROR(VLOOKUP($B34&amp;E$2,#REF!,2,0),"")</f>
        <v/>
      </c>
      <c r="F34" t="str">
        <f>IFERROR(VLOOKUP($B34&amp;F$2,#REF!,2,0),"")</f>
        <v/>
      </c>
      <c r="G34" t="str">
        <f>IFERROR(VLOOKUP($B34&amp;G$2,#REF!,2,0),"")</f>
        <v/>
      </c>
      <c r="H34" t="str">
        <f>IFERROR(VLOOKUP($B34&amp;H$2,#REF!,2,0),"")</f>
        <v/>
      </c>
      <c r="I34" t="str">
        <f>IFERROR(VLOOKUP($B34&amp;I$2,#REF!,2,0),"")</f>
        <v/>
      </c>
      <c r="J34" t="str">
        <f>IFERROR(VLOOKUP($B34&amp;J$2,#REF!,2,0),"")</f>
        <v/>
      </c>
      <c r="K34" t="str">
        <f>IFERROR(VLOOKUP($B34&amp;K$2,#REF!,2,0),"")</f>
        <v/>
      </c>
      <c r="L34" t="str">
        <f>IFERROR(VLOOKUP($B34&amp;L$2,#REF!,2,0),"")</f>
        <v/>
      </c>
      <c r="M34" t="str">
        <f>IFERROR(VLOOKUP($B34&amp;M$2,#REF!,2,0),"")</f>
        <v/>
      </c>
      <c r="N34" t="str">
        <f>IFERROR(VLOOKUP($B34&amp;N$2,#REF!,2,0),"")</f>
        <v/>
      </c>
      <c r="Q34" s="12" t="s">
        <v>429</v>
      </c>
      <c r="R34" t="str">
        <f>IFERROR(VLOOKUP($Q34&amp;R$2,#REF!,2,0),"")</f>
        <v/>
      </c>
      <c r="S34" t="str">
        <f>IFERROR(VLOOKUP($Q34&amp;S$2,#REF!,2,0),"")</f>
        <v/>
      </c>
      <c r="T34" t="str">
        <f>IFERROR(VLOOKUP($Q34&amp;T$2,#REF!,2,0),"")</f>
        <v/>
      </c>
      <c r="U34" t="str">
        <f>IFERROR(VLOOKUP($Q34&amp;U$2,#REF!,2,0),"")</f>
        <v/>
      </c>
      <c r="V34" t="str">
        <f>IFERROR(VLOOKUP($Q34&amp;V$2,#REF!,2,0),"")</f>
        <v/>
      </c>
      <c r="W34" t="str">
        <f>IFERROR(VLOOKUP($Q34&amp;W$2,#REF!,2,0),"")</f>
        <v/>
      </c>
      <c r="X34" t="str">
        <f>IFERROR(VLOOKUP($Q34&amp;X$2,#REF!,2,0),"")</f>
        <v/>
      </c>
      <c r="Y34" t="str">
        <f>IFERROR(VLOOKUP($Q34&amp;Y$2,#REF!,2,0),"")</f>
        <v/>
      </c>
    </row>
    <row r="35" spans="2:25" x14ac:dyDescent="0.35">
      <c r="B35" s="12" t="s">
        <v>417</v>
      </c>
      <c r="C35" t="str">
        <f>IFERROR(VLOOKUP($B35&amp;C$2,#REF!,2,0),"")</f>
        <v/>
      </c>
      <c r="D35" t="str">
        <f>IFERROR(VLOOKUP($B35&amp;D$2,#REF!,2,0),"")</f>
        <v/>
      </c>
      <c r="E35" t="str">
        <f>IFERROR(VLOOKUP($B35&amp;E$2,#REF!,2,0),"")</f>
        <v/>
      </c>
      <c r="F35" t="str">
        <f>IFERROR(VLOOKUP($B35&amp;F$2,#REF!,2,0),"")</f>
        <v/>
      </c>
      <c r="G35" t="str">
        <f>IFERROR(VLOOKUP($B35&amp;G$2,#REF!,2,0),"")</f>
        <v/>
      </c>
      <c r="H35" t="str">
        <f>IFERROR(VLOOKUP($B35&amp;H$2,#REF!,2,0),"")</f>
        <v/>
      </c>
      <c r="I35" t="str">
        <f>IFERROR(VLOOKUP($B35&amp;I$2,#REF!,2,0),"")</f>
        <v/>
      </c>
      <c r="J35" t="str">
        <f>IFERROR(VLOOKUP($B35&amp;J$2,#REF!,2,0),"")</f>
        <v/>
      </c>
      <c r="K35" t="str">
        <f>IFERROR(VLOOKUP($B35&amp;K$2,#REF!,2,0),"")</f>
        <v/>
      </c>
      <c r="L35" t="str">
        <f>IFERROR(VLOOKUP($B35&amp;L$2,#REF!,2,0),"")</f>
        <v/>
      </c>
      <c r="M35" t="str">
        <f>IFERROR(VLOOKUP($B35&amp;M$2,#REF!,2,0),"")</f>
        <v/>
      </c>
      <c r="N35" t="str">
        <f>IFERROR(VLOOKUP($B35&amp;N$2,#REF!,2,0),"")</f>
        <v/>
      </c>
      <c r="Q35" s="12" t="s">
        <v>430</v>
      </c>
      <c r="R35" t="str">
        <f>IFERROR(VLOOKUP($Q35&amp;R$2,#REF!,2,0),"")</f>
        <v/>
      </c>
      <c r="S35" t="str">
        <f>IFERROR(VLOOKUP($Q35&amp;S$2,#REF!,2,0),"")</f>
        <v/>
      </c>
      <c r="T35" t="str">
        <f>IFERROR(VLOOKUP($Q35&amp;T$2,#REF!,2,0),"")</f>
        <v/>
      </c>
      <c r="U35" t="str">
        <f>IFERROR(VLOOKUP($Q35&amp;U$2,#REF!,2,0),"")</f>
        <v/>
      </c>
      <c r="V35" t="str">
        <f>IFERROR(VLOOKUP($Q35&amp;V$2,#REF!,2,0),"")</f>
        <v/>
      </c>
      <c r="W35" t="str">
        <f>IFERROR(VLOOKUP($Q35&amp;W$2,#REF!,2,0),"")</f>
        <v/>
      </c>
      <c r="X35" t="str">
        <f>IFERROR(VLOOKUP($Q35&amp;X$2,#REF!,2,0),"")</f>
        <v/>
      </c>
      <c r="Y35" t="str">
        <f>IFERROR(VLOOKUP($Q35&amp;Y$2,#REF!,2,0),"")</f>
        <v/>
      </c>
    </row>
    <row r="36" spans="2:25" x14ac:dyDescent="0.35">
      <c r="B36" s="12" t="s">
        <v>183</v>
      </c>
      <c r="C36" t="str">
        <f>IFERROR(VLOOKUP($B36&amp;C$2,#REF!,2,0),"")</f>
        <v/>
      </c>
      <c r="D36" t="str">
        <f>IFERROR(VLOOKUP($B36&amp;D$2,#REF!,2,0),"")</f>
        <v/>
      </c>
      <c r="E36" t="str">
        <f>IFERROR(VLOOKUP($B36&amp;E$2,#REF!,2,0),"")</f>
        <v/>
      </c>
      <c r="F36" t="str">
        <f>IFERROR(VLOOKUP($B36&amp;F$2,#REF!,2,0),"")</f>
        <v/>
      </c>
      <c r="G36" t="str">
        <f>IFERROR(VLOOKUP($B36&amp;G$2,#REF!,2,0),"")</f>
        <v/>
      </c>
      <c r="H36" t="str">
        <f>IFERROR(VLOOKUP($B36&amp;H$2,#REF!,2,0),"")</f>
        <v/>
      </c>
      <c r="I36" t="str">
        <f>IFERROR(VLOOKUP($B36&amp;I$2,#REF!,2,0),"")</f>
        <v/>
      </c>
      <c r="J36" t="str">
        <f>IFERROR(VLOOKUP($B36&amp;J$2,#REF!,2,0),"")</f>
        <v/>
      </c>
      <c r="K36" t="str">
        <f>IFERROR(VLOOKUP($B36&amp;K$2,#REF!,2,0),"")</f>
        <v/>
      </c>
      <c r="L36" t="str">
        <f>IFERROR(VLOOKUP($B36&amp;L$2,#REF!,2,0),"")</f>
        <v/>
      </c>
      <c r="M36" t="str">
        <f>IFERROR(VLOOKUP($B36&amp;M$2,#REF!,2,0),"")</f>
        <v/>
      </c>
      <c r="N36" t="str">
        <f>IFERROR(VLOOKUP($B36&amp;N$2,#REF!,2,0),"")</f>
        <v/>
      </c>
      <c r="Q36" s="12" t="s">
        <v>189</v>
      </c>
      <c r="R36" t="str">
        <f>IFERROR(VLOOKUP($Q36&amp;R$2,#REF!,2,0),"")</f>
        <v/>
      </c>
      <c r="S36" t="str">
        <f>IFERROR(VLOOKUP($Q36&amp;S$2,#REF!,2,0),"")</f>
        <v/>
      </c>
      <c r="T36" t="str">
        <f>IFERROR(VLOOKUP($Q36&amp;T$2,#REF!,2,0),"")</f>
        <v/>
      </c>
      <c r="U36" t="str">
        <f>IFERROR(VLOOKUP($Q36&amp;U$2,#REF!,2,0),"")</f>
        <v/>
      </c>
      <c r="V36" t="str">
        <f>IFERROR(VLOOKUP($Q36&amp;V$2,#REF!,2,0),"")</f>
        <v/>
      </c>
      <c r="W36" t="str">
        <f>IFERROR(VLOOKUP($Q36&amp;W$2,#REF!,2,0),"")</f>
        <v/>
      </c>
      <c r="X36" t="str">
        <f>IFERROR(VLOOKUP($Q36&amp;X$2,#REF!,2,0),"")</f>
        <v/>
      </c>
      <c r="Y36" t="str">
        <f>IFERROR(VLOOKUP($Q36&amp;Y$2,#REF!,2,0),"")</f>
        <v/>
      </c>
    </row>
    <row r="37" spans="2:25" x14ac:dyDescent="0.35">
      <c r="B37" s="12" t="s">
        <v>185</v>
      </c>
      <c r="C37" t="str">
        <f>IFERROR(VLOOKUP($B37&amp;C$2,#REF!,2,0),"")</f>
        <v/>
      </c>
      <c r="D37" t="str">
        <f>IFERROR(VLOOKUP($B37&amp;D$2,#REF!,2,0),"")</f>
        <v/>
      </c>
      <c r="E37" t="str">
        <f>IFERROR(VLOOKUP($B37&amp;E$2,#REF!,2,0),"")</f>
        <v/>
      </c>
      <c r="F37" t="str">
        <f>IFERROR(VLOOKUP($B37&amp;F$2,#REF!,2,0),"")</f>
        <v/>
      </c>
      <c r="G37" t="str">
        <f>IFERROR(VLOOKUP($B37&amp;G$2,#REF!,2,0),"")</f>
        <v/>
      </c>
      <c r="H37" t="str">
        <f>IFERROR(VLOOKUP($B37&amp;H$2,#REF!,2,0),"")</f>
        <v/>
      </c>
      <c r="I37" t="str">
        <f>IFERROR(VLOOKUP($B37&amp;I$2,#REF!,2,0),"")</f>
        <v/>
      </c>
      <c r="J37" t="str">
        <f>IFERROR(VLOOKUP($B37&amp;J$2,#REF!,2,0),"")</f>
        <v/>
      </c>
      <c r="K37" t="str">
        <f>IFERROR(VLOOKUP($B37&amp;K$2,#REF!,2,0),"")</f>
        <v/>
      </c>
      <c r="L37" t="str">
        <f>IFERROR(VLOOKUP($B37&amp;L$2,#REF!,2,0),"")</f>
        <v/>
      </c>
      <c r="M37" t="str">
        <f>IFERROR(VLOOKUP($B37&amp;M$2,#REF!,2,0),"")</f>
        <v/>
      </c>
      <c r="N37" t="str">
        <f>IFERROR(VLOOKUP($B37&amp;N$2,#REF!,2,0),"")</f>
        <v/>
      </c>
      <c r="Q37" s="12" t="s">
        <v>431</v>
      </c>
      <c r="R37" t="str">
        <f>IFERROR(VLOOKUP($Q37&amp;R$2,#REF!,2,0),"")</f>
        <v/>
      </c>
      <c r="S37" t="str">
        <f>IFERROR(VLOOKUP($Q37&amp;S$2,#REF!,2,0),"")</f>
        <v/>
      </c>
      <c r="T37" t="str">
        <f>IFERROR(VLOOKUP($Q37&amp;T$2,#REF!,2,0),"")</f>
        <v/>
      </c>
      <c r="U37" t="str">
        <f>IFERROR(VLOOKUP($Q37&amp;U$2,#REF!,2,0),"")</f>
        <v/>
      </c>
      <c r="V37" t="str">
        <f>IFERROR(VLOOKUP($Q37&amp;V$2,#REF!,2,0),"")</f>
        <v/>
      </c>
      <c r="W37" t="str">
        <f>IFERROR(VLOOKUP($Q37&amp;W$2,#REF!,2,0),"")</f>
        <v/>
      </c>
      <c r="X37" t="str">
        <f>IFERROR(VLOOKUP($Q37&amp;X$2,#REF!,2,0),"")</f>
        <v/>
      </c>
      <c r="Y37" t="str">
        <f>IFERROR(VLOOKUP($Q37&amp;Y$2,#REF!,2,0),"")</f>
        <v/>
      </c>
    </row>
    <row r="38" spans="2:25" x14ac:dyDescent="0.35">
      <c r="B38" s="12" t="s">
        <v>161</v>
      </c>
      <c r="C38" t="str">
        <f>IFERROR(VLOOKUP($B38&amp;C$2,#REF!,2,0),"")</f>
        <v/>
      </c>
      <c r="D38" t="str">
        <f>IFERROR(VLOOKUP($B38&amp;D$2,#REF!,2,0),"")</f>
        <v/>
      </c>
      <c r="E38" t="str">
        <f>IFERROR(VLOOKUP($B38&amp;E$2,#REF!,2,0),"")</f>
        <v/>
      </c>
      <c r="F38" t="str">
        <f>IFERROR(VLOOKUP($B38&amp;F$2,#REF!,2,0),"")</f>
        <v/>
      </c>
      <c r="G38" t="str">
        <f>IFERROR(VLOOKUP($B38&amp;G$2,#REF!,2,0),"")</f>
        <v/>
      </c>
      <c r="H38" t="str">
        <f>IFERROR(VLOOKUP($B38&amp;H$2,#REF!,2,0),"")</f>
        <v/>
      </c>
      <c r="I38" t="str">
        <f>IFERROR(VLOOKUP($B38&amp;I$2,#REF!,2,0),"")</f>
        <v/>
      </c>
      <c r="J38" t="str">
        <f>IFERROR(VLOOKUP($B38&amp;J$2,#REF!,2,0),"")</f>
        <v/>
      </c>
      <c r="K38" t="str">
        <f>IFERROR(VLOOKUP($B38&amp;K$2,#REF!,2,0),"")</f>
        <v/>
      </c>
      <c r="L38" t="str">
        <f>IFERROR(VLOOKUP($B38&amp;L$2,#REF!,2,0),"")</f>
        <v/>
      </c>
      <c r="M38" t="str">
        <f>IFERROR(VLOOKUP($B38&amp;M$2,#REF!,2,0),"")</f>
        <v/>
      </c>
      <c r="N38" t="str">
        <f>IFERROR(VLOOKUP($B38&amp;N$2,#REF!,2,0),"")</f>
        <v/>
      </c>
      <c r="Q38" s="12" t="s">
        <v>432</v>
      </c>
      <c r="R38" t="str">
        <f>IFERROR(VLOOKUP($Q38&amp;R$2,#REF!,2,0),"")</f>
        <v/>
      </c>
      <c r="S38" t="str">
        <f>IFERROR(VLOOKUP($Q38&amp;S$2,#REF!,2,0),"")</f>
        <v/>
      </c>
      <c r="T38" t="str">
        <f>IFERROR(VLOOKUP($Q38&amp;T$2,#REF!,2,0),"")</f>
        <v/>
      </c>
      <c r="U38" t="str">
        <f>IFERROR(VLOOKUP($Q38&amp;U$2,#REF!,2,0),"")</f>
        <v/>
      </c>
      <c r="V38" t="str">
        <f>IFERROR(VLOOKUP($Q38&amp;V$2,#REF!,2,0),"")</f>
        <v/>
      </c>
      <c r="W38" t="str">
        <f>IFERROR(VLOOKUP($Q38&amp;W$2,#REF!,2,0),"")</f>
        <v/>
      </c>
      <c r="X38" t="str">
        <f>IFERROR(VLOOKUP($Q38&amp;X$2,#REF!,2,0),"")</f>
        <v/>
      </c>
      <c r="Y38" t="str">
        <f>IFERROR(VLOOKUP($Q38&amp;Y$2,#REF!,2,0),"")</f>
        <v/>
      </c>
    </row>
    <row r="39" spans="2:25" x14ac:dyDescent="0.35">
      <c r="B39" s="12" t="s">
        <v>418</v>
      </c>
      <c r="C39" t="str">
        <f>IFERROR(VLOOKUP($B39&amp;C$2,#REF!,2,0),"")</f>
        <v/>
      </c>
      <c r="D39" t="str">
        <f>IFERROR(VLOOKUP($B39&amp;D$2,#REF!,2,0),"")</f>
        <v/>
      </c>
      <c r="E39" t="str">
        <f>IFERROR(VLOOKUP($B39&amp;E$2,#REF!,2,0),"")</f>
        <v/>
      </c>
      <c r="F39" t="str">
        <f>IFERROR(VLOOKUP($B39&amp;F$2,#REF!,2,0),"")</f>
        <v/>
      </c>
      <c r="G39" t="str">
        <f>IFERROR(VLOOKUP($B39&amp;G$2,#REF!,2,0),"")</f>
        <v/>
      </c>
      <c r="H39" t="str">
        <f>IFERROR(VLOOKUP($B39&amp;H$2,#REF!,2,0),"")</f>
        <v/>
      </c>
      <c r="I39" t="str">
        <f>IFERROR(VLOOKUP($B39&amp;I$2,#REF!,2,0),"")</f>
        <v/>
      </c>
      <c r="J39" t="str">
        <f>IFERROR(VLOOKUP($B39&amp;J$2,#REF!,2,0),"")</f>
        <v/>
      </c>
      <c r="K39" t="str">
        <f>IFERROR(VLOOKUP($B39&amp;K$2,#REF!,2,0),"")</f>
        <v/>
      </c>
      <c r="L39" t="str">
        <f>IFERROR(VLOOKUP($B39&amp;L$2,#REF!,2,0),"")</f>
        <v/>
      </c>
      <c r="M39" t="str">
        <f>IFERROR(VLOOKUP($B39&amp;M$2,#REF!,2,0),"")</f>
        <v/>
      </c>
      <c r="N39" t="str">
        <f>IFERROR(VLOOKUP($B39&amp;N$2,#REF!,2,0),"")</f>
        <v/>
      </c>
      <c r="Q39" s="12" t="s">
        <v>433</v>
      </c>
      <c r="R39" t="str">
        <f>IFERROR(VLOOKUP($Q39&amp;R$2,#REF!,2,0),"")</f>
        <v/>
      </c>
      <c r="S39" t="str">
        <f>IFERROR(VLOOKUP($Q39&amp;S$2,#REF!,2,0),"")</f>
        <v/>
      </c>
      <c r="T39" t="str">
        <f>IFERROR(VLOOKUP($Q39&amp;T$2,#REF!,2,0),"")</f>
        <v/>
      </c>
      <c r="U39" t="str">
        <f>IFERROR(VLOOKUP($Q39&amp;U$2,#REF!,2,0),"")</f>
        <v/>
      </c>
      <c r="V39" t="str">
        <f>IFERROR(VLOOKUP($Q39&amp;V$2,#REF!,2,0),"")</f>
        <v/>
      </c>
      <c r="W39" t="str">
        <f>IFERROR(VLOOKUP($Q39&amp;W$2,#REF!,2,0),"")</f>
        <v/>
      </c>
      <c r="X39" t="str">
        <f>IFERROR(VLOOKUP($Q39&amp;X$2,#REF!,2,0),"")</f>
        <v/>
      </c>
      <c r="Y39" t="str">
        <f>IFERROR(VLOOKUP($Q39&amp;Y$2,#REF!,2,0),"")</f>
        <v/>
      </c>
    </row>
    <row r="40" spans="2:25" x14ac:dyDescent="0.35">
      <c r="B40" s="87" t="s">
        <v>419</v>
      </c>
      <c r="C40" s="88" t="str">
        <f>IFERROR(VLOOKUP($B40&amp;C$2,#REF!,2,0),"")</f>
        <v/>
      </c>
      <c r="D40" s="88" t="str">
        <f>IFERROR(VLOOKUP($B40&amp;D$2,#REF!,2,0),"")</f>
        <v/>
      </c>
      <c r="E40" s="88" t="str">
        <f>IFERROR(VLOOKUP($B40&amp;E$2,#REF!,2,0),"")</f>
        <v/>
      </c>
      <c r="F40" s="88" t="str">
        <f>IFERROR(VLOOKUP($B40&amp;F$2,#REF!,2,0),"")</f>
        <v/>
      </c>
      <c r="G40" s="88" t="str">
        <f>IFERROR(VLOOKUP($B40&amp;G$2,#REF!,2,0),"")</f>
        <v/>
      </c>
      <c r="H40" s="88" t="str">
        <f>IFERROR(VLOOKUP($B40&amp;H$2,#REF!,2,0),"")</f>
        <v/>
      </c>
      <c r="I40" s="88" t="str">
        <f>IFERROR(VLOOKUP($B40&amp;I$2,#REF!,2,0),"")</f>
        <v/>
      </c>
      <c r="J40" s="88" t="str">
        <f>IFERROR(VLOOKUP($B40&amp;J$2,#REF!,2,0),"")</f>
        <v/>
      </c>
      <c r="K40" s="88" t="str">
        <f>IFERROR(VLOOKUP($B40&amp;K$2,#REF!,2,0),"")</f>
        <v/>
      </c>
      <c r="L40" s="88" t="str">
        <f>IFERROR(VLOOKUP($B40&amp;L$2,#REF!,2,0),"")</f>
        <v/>
      </c>
      <c r="M40" s="88" t="str">
        <f>IFERROR(VLOOKUP($B40&amp;M$2,#REF!,2,0),"")</f>
        <v/>
      </c>
      <c r="N40" s="88" t="str">
        <f>IFERROR(VLOOKUP($B40&amp;N$2,#REF!,2,0),"")</f>
        <v/>
      </c>
      <c r="Q40" s="12" t="s">
        <v>199</v>
      </c>
      <c r="R40" t="str">
        <f>IFERROR(VLOOKUP($Q40&amp;R$2,#REF!,2,0),"")</f>
        <v/>
      </c>
      <c r="S40" t="str">
        <f>IFERROR(VLOOKUP($Q40&amp;S$2,#REF!,2,0),"")</f>
        <v/>
      </c>
      <c r="T40" t="str">
        <f>IFERROR(VLOOKUP($Q40&amp;T$2,#REF!,2,0),"")</f>
        <v/>
      </c>
      <c r="U40" t="str">
        <f>IFERROR(VLOOKUP($Q40&amp;U$2,#REF!,2,0),"")</f>
        <v/>
      </c>
      <c r="V40" t="str">
        <f>IFERROR(VLOOKUP($Q40&amp;V$2,#REF!,2,0),"")</f>
        <v/>
      </c>
      <c r="W40" t="str">
        <f>IFERROR(VLOOKUP($Q40&amp;W$2,#REF!,2,0),"")</f>
        <v/>
      </c>
      <c r="X40" t="str">
        <f>IFERROR(VLOOKUP($Q40&amp;X$2,#REF!,2,0),"")</f>
        <v/>
      </c>
      <c r="Y40" t="str">
        <f>IFERROR(VLOOKUP($Q40&amp;Y$2,#REF!,2,0),"")</f>
        <v/>
      </c>
    </row>
    <row r="41" spans="2:25" x14ac:dyDescent="0.35">
      <c r="B41" s="12" t="s">
        <v>163</v>
      </c>
      <c r="C41" t="str">
        <f>IFERROR(VLOOKUP($B41&amp;C$2,#REF!,2,0),"")</f>
        <v/>
      </c>
      <c r="D41" t="str">
        <f>IFERROR(VLOOKUP($B41&amp;D$2,#REF!,2,0),"")</f>
        <v/>
      </c>
      <c r="E41" t="str">
        <f>IFERROR(VLOOKUP($B41&amp;E$2,#REF!,2,0),"")</f>
        <v/>
      </c>
      <c r="F41" t="str">
        <f>IFERROR(VLOOKUP($B41&amp;F$2,#REF!,2,0),"")</f>
        <v/>
      </c>
      <c r="G41" t="str">
        <f>IFERROR(VLOOKUP($B41&amp;G$2,#REF!,2,0),"")</f>
        <v/>
      </c>
      <c r="H41" t="str">
        <f>IFERROR(VLOOKUP($B41&amp;H$2,#REF!,2,0),"")</f>
        <v/>
      </c>
      <c r="I41" t="str">
        <f>IFERROR(VLOOKUP($B41&amp;I$2,#REF!,2,0),"")</f>
        <v/>
      </c>
      <c r="J41" t="str">
        <f>IFERROR(VLOOKUP($B41&amp;J$2,#REF!,2,0),"")</f>
        <v/>
      </c>
      <c r="K41" t="str">
        <f>IFERROR(VLOOKUP($B41&amp;K$2,#REF!,2,0),"")</f>
        <v/>
      </c>
      <c r="L41" t="str">
        <f>IFERROR(VLOOKUP($B41&amp;L$2,#REF!,2,0),"")</f>
        <v/>
      </c>
      <c r="M41" t="str">
        <f>IFERROR(VLOOKUP($B41&amp;M$2,#REF!,2,0),"")</f>
        <v/>
      </c>
      <c r="N41" t="str">
        <f>IFERROR(VLOOKUP($B41&amp;N$2,#REF!,2,0),"")</f>
        <v/>
      </c>
      <c r="Q41" s="12" t="s">
        <v>178</v>
      </c>
      <c r="R41" t="str">
        <f>IFERROR(VLOOKUP($Q41&amp;R$2,#REF!,2,0),"")</f>
        <v/>
      </c>
      <c r="S41" t="str">
        <f>IFERROR(VLOOKUP($Q41&amp;S$2,#REF!,2,0),"")</f>
        <v/>
      </c>
      <c r="T41" t="str">
        <f>IFERROR(VLOOKUP($Q41&amp;T$2,#REF!,2,0),"")</f>
        <v/>
      </c>
      <c r="U41" t="str">
        <f>IFERROR(VLOOKUP($Q41&amp;U$2,#REF!,2,0),"")</f>
        <v/>
      </c>
      <c r="V41" t="str">
        <f>IFERROR(VLOOKUP($Q41&amp;V$2,#REF!,2,0),"")</f>
        <v/>
      </c>
      <c r="W41" t="str">
        <f>IFERROR(VLOOKUP($Q41&amp;W$2,#REF!,2,0),"")</f>
        <v/>
      </c>
      <c r="X41" t="str">
        <f>IFERROR(VLOOKUP($Q41&amp;X$2,#REF!,2,0),"")</f>
        <v/>
      </c>
      <c r="Y41" t="str">
        <f>IFERROR(VLOOKUP($Q41&amp;Y$2,#REF!,2,0),"")</f>
        <v/>
      </c>
    </row>
    <row r="42" spans="2:25" x14ac:dyDescent="0.35">
      <c r="B42" s="12" t="s">
        <v>420</v>
      </c>
      <c r="C42" t="str">
        <f>IFERROR(VLOOKUP($B42&amp;C$2,#REF!,2,0),"")</f>
        <v/>
      </c>
      <c r="D42" t="str">
        <f>IFERROR(VLOOKUP($B42&amp;D$2,#REF!,2,0),"")</f>
        <v/>
      </c>
      <c r="E42" t="str">
        <f>IFERROR(VLOOKUP($B42&amp;E$2,#REF!,2,0),"")</f>
        <v/>
      </c>
      <c r="F42" t="str">
        <f>IFERROR(VLOOKUP($B42&amp;F$2,#REF!,2,0),"")</f>
        <v/>
      </c>
      <c r="G42" t="str">
        <f>IFERROR(VLOOKUP($B42&amp;G$2,#REF!,2,0),"")</f>
        <v/>
      </c>
      <c r="H42" t="str">
        <f>IFERROR(VLOOKUP($B42&amp;H$2,#REF!,2,0),"")</f>
        <v/>
      </c>
      <c r="I42" t="str">
        <f>IFERROR(VLOOKUP($B42&amp;I$2,#REF!,2,0),"")</f>
        <v/>
      </c>
      <c r="J42" t="str">
        <f>IFERROR(VLOOKUP($B42&amp;J$2,#REF!,2,0),"")</f>
        <v/>
      </c>
      <c r="K42" t="str">
        <f>IFERROR(VLOOKUP($B42&amp;K$2,#REF!,2,0),"")</f>
        <v/>
      </c>
      <c r="L42" t="str">
        <f>IFERROR(VLOOKUP($B42&amp;L$2,#REF!,2,0),"")</f>
        <v/>
      </c>
      <c r="M42" t="str">
        <f>IFERROR(VLOOKUP($B42&amp;M$2,#REF!,2,0),"")</f>
        <v/>
      </c>
      <c r="N42" t="str">
        <f>IFERROR(VLOOKUP($B42&amp;N$2,#REF!,2,0),"")</f>
        <v/>
      </c>
      <c r="Q42" s="12" t="s">
        <v>181</v>
      </c>
      <c r="R42" t="str">
        <f>IFERROR(VLOOKUP($Q42&amp;R$2,#REF!,2,0),"")</f>
        <v/>
      </c>
      <c r="S42" t="str">
        <f>IFERROR(VLOOKUP($Q42&amp;S$2,#REF!,2,0),"")</f>
        <v/>
      </c>
      <c r="T42" t="str">
        <f>IFERROR(VLOOKUP($Q42&amp;T$2,#REF!,2,0),"")</f>
        <v/>
      </c>
      <c r="U42" t="str">
        <f>IFERROR(VLOOKUP($Q42&amp;U$2,#REF!,2,0),"")</f>
        <v/>
      </c>
      <c r="V42" t="str">
        <f>IFERROR(VLOOKUP($Q42&amp;V$2,#REF!,2,0),"")</f>
        <v/>
      </c>
      <c r="W42" t="str">
        <f>IFERROR(VLOOKUP($Q42&amp;W$2,#REF!,2,0),"")</f>
        <v/>
      </c>
      <c r="X42" t="str">
        <f>IFERROR(VLOOKUP($Q42&amp;X$2,#REF!,2,0),"")</f>
        <v/>
      </c>
      <c r="Y42" t="str">
        <f>IFERROR(VLOOKUP($Q42&amp;Y$2,#REF!,2,0),"")</f>
        <v/>
      </c>
    </row>
    <row r="43" spans="2:25" x14ac:dyDescent="0.35">
      <c r="B43" s="12" t="s">
        <v>421</v>
      </c>
      <c r="C43" t="str">
        <f>IFERROR(VLOOKUP($B43&amp;C$2,#REF!,2,0),"")</f>
        <v/>
      </c>
      <c r="D43" t="str">
        <f>IFERROR(VLOOKUP($B43&amp;D$2,#REF!,2,0),"")</f>
        <v/>
      </c>
      <c r="E43" t="str">
        <f>IFERROR(VLOOKUP($B43&amp;E$2,#REF!,2,0),"")</f>
        <v/>
      </c>
      <c r="F43" t="str">
        <f>IFERROR(VLOOKUP($B43&amp;F$2,#REF!,2,0),"")</f>
        <v/>
      </c>
      <c r="G43" t="str">
        <f>IFERROR(VLOOKUP($B43&amp;G$2,#REF!,2,0),"")</f>
        <v/>
      </c>
      <c r="H43" t="str">
        <f>IFERROR(VLOOKUP($B43&amp;H$2,#REF!,2,0),"")</f>
        <v/>
      </c>
      <c r="I43" t="str">
        <f>IFERROR(VLOOKUP($B43&amp;I$2,#REF!,2,0),"")</f>
        <v/>
      </c>
      <c r="J43" t="str">
        <f>IFERROR(VLOOKUP($B43&amp;J$2,#REF!,2,0),"")</f>
        <v/>
      </c>
      <c r="K43" t="str">
        <f>IFERROR(VLOOKUP($B43&amp;K$2,#REF!,2,0),"")</f>
        <v/>
      </c>
      <c r="L43" t="str">
        <f>IFERROR(VLOOKUP($B43&amp;L$2,#REF!,2,0),"")</f>
        <v/>
      </c>
      <c r="M43" t="str">
        <f>IFERROR(VLOOKUP($B43&amp;M$2,#REF!,2,0),"")</f>
        <v/>
      </c>
      <c r="N43" t="str">
        <f>IFERROR(VLOOKUP($B43&amp;N$2,#REF!,2,0),"")</f>
        <v/>
      </c>
      <c r="Q43" s="12" t="s">
        <v>436</v>
      </c>
      <c r="R43" t="str">
        <f>IFERROR(VLOOKUP($Q43&amp;R$2,#REF!,2,0),"")</f>
        <v/>
      </c>
      <c r="S43" t="str">
        <f>IFERROR(VLOOKUP($Q43&amp;S$2,#REF!,2,0),"")</f>
        <v/>
      </c>
      <c r="T43" t="str">
        <f>IFERROR(VLOOKUP($Q43&amp;T$2,#REF!,2,0),"")</f>
        <v/>
      </c>
      <c r="U43" t="str">
        <f>IFERROR(VLOOKUP($Q43&amp;U$2,#REF!,2,0),"")</f>
        <v/>
      </c>
      <c r="V43" t="str">
        <f>IFERROR(VLOOKUP($Q43&amp;V$2,#REF!,2,0),"")</f>
        <v/>
      </c>
      <c r="W43" t="str">
        <f>IFERROR(VLOOKUP($Q43&amp;W$2,#REF!,2,0),"")</f>
        <v/>
      </c>
      <c r="X43" t="str">
        <f>IFERROR(VLOOKUP($Q43&amp;X$2,#REF!,2,0),"")</f>
        <v/>
      </c>
      <c r="Y43" t="str">
        <f>IFERROR(VLOOKUP($Q43&amp;Y$2,#REF!,2,0),"")</f>
        <v/>
      </c>
    </row>
    <row r="44" spans="2:25" x14ac:dyDescent="0.35">
      <c r="B44" s="12" t="s">
        <v>422</v>
      </c>
      <c r="C44" t="str">
        <f>IFERROR(VLOOKUP($B44&amp;C$2,#REF!,2,0),"")</f>
        <v/>
      </c>
      <c r="D44" t="str">
        <f>IFERROR(VLOOKUP($B44&amp;D$2,#REF!,2,0),"")</f>
        <v/>
      </c>
      <c r="E44" t="str">
        <f>IFERROR(VLOOKUP($B44&amp;E$2,#REF!,2,0),"")</f>
        <v/>
      </c>
      <c r="F44" t="str">
        <f>IFERROR(VLOOKUP($B44&amp;F$2,#REF!,2,0),"")</f>
        <v/>
      </c>
      <c r="G44" t="str">
        <f>IFERROR(VLOOKUP($B44&amp;G$2,#REF!,2,0),"")</f>
        <v/>
      </c>
      <c r="H44" t="str">
        <f>IFERROR(VLOOKUP($B44&amp;H$2,#REF!,2,0),"")</f>
        <v/>
      </c>
      <c r="I44" t="str">
        <f>IFERROR(VLOOKUP($B44&amp;I$2,#REF!,2,0),"")</f>
        <v/>
      </c>
      <c r="J44" t="str">
        <f>IFERROR(VLOOKUP($B44&amp;J$2,#REF!,2,0),"")</f>
        <v/>
      </c>
      <c r="K44" t="str">
        <f>IFERROR(VLOOKUP($B44&amp;K$2,#REF!,2,0),"")</f>
        <v/>
      </c>
      <c r="L44" t="str">
        <f>IFERROR(VLOOKUP($B44&amp;L$2,#REF!,2,0),"")</f>
        <v/>
      </c>
      <c r="M44" t="str">
        <f>IFERROR(VLOOKUP($B44&amp;M$2,#REF!,2,0),"")</f>
        <v/>
      </c>
      <c r="N44" t="str">
        <f>IFERROR(VLOOKUP($B44&amp;N$2,#REF!,2,0),"")</f>
        <v/>
      </c>
      <c r="Q44" s="12" t="s">
        <v>437</v>
      </c>
      <c r="R44" t="str">
        <f>IFERROR(VLOOKUP($Q44&amp;R$2,#REF!,2,0),"")</f>
        <v/>
      </c>
      <c r="S44" t="str">
        <f>IFERROR(VLOOKUP($Q44&amp;S$2,#REF!,2,0),"")</f>
        <v/>
      </c>
      <c r="T44" t="str">
        <f>IFERROR(VLOOKUP($Q44&amp;T$2,#REF!,2,0),"")</f>
        <v/>
      </c>
      <c r="U44" t="str">
        <f>IFERROR(VLOOKUP($Q44&amp;U$2,#REF!,2,0),"")</f>
        <v/>
      </c>
      <c r="V44" t="str">
        <f>IFERROR(VLOOKUP($Q44&amp;V$2,#REF!,2,0),"")</f>
        <v/>
      </c>
      <c r="W44" t="str">
        <f>IFERROR(VLOOKUP($Q44&amp;W$2,#REF!,2,0),"")</f>
        <v/>
      </c>
      <c r="X44" t="str">
        <f>IFERROR(VLOOKUP($Q44&amp;X$2,#REF!,2,0),"")</f>
        <v/>
      </c>
      <c r="Y44" t="str">
        <f>IFERROR(VLOOKUP($Q44&amp;Y$2,#REF!,2,0),"")</f>
        <v/>
      </c>
    </row>
    <row r="45" spans="2:25" x14ac:dyDescent="0.35">
      <c r="B45" s="12" t="s">
        <v>187</v>
      </c>
      <c r="C45" t="str">
        <f>IFERROR(VLOOKUP($B45&amp;C$2,#REF!,2,0),"")</f>
        <v/>
      </c>
      <c r="D45" t="str">
        <f>IFERROR(VLOOKUP($B45&amp;D$2,#REF!,2,0),"")</f>
        <v/>
      </c>
      <c r="E45" t="str">
        <f>IFERROR(VLOOKUP($B45&amp;E$2,#REF!,2,0),"")</f>
        <v/>
      </c>
      <c r="F45" t="str">
        <f>IFERROR(VLOOKUP($B45&amp;F$2,#REF!,2,0),"")</f>
        <v/>
      </c>
      <c r="G45" t="str">
        <f>IFERROR(VLOOKUP($B45&amp;G$2,#REF!,2,0),"")</f>
        <v/>
      </c>
      <c r="H45" t="str">
        <f>IFERROR(VLOOKUP($B45&amp;H$2,#REF!,2,0),"")</f>
        <v/>
      </c>
      <c r="I45" t="str">
        <f>IFERROR(VLOOKUP($B45&amp;I$2,#REF!,2,0),"")</f>
        <v/>
      </c>
      <c r="J45" t="str">
        <f>IFERROR(VLOOKUP($B45&amp;J$2,#REF!,2,0),"")</f>
        <v/>
      </c>
      <c r="K45" t="str">
        <f>IFERROR(VLOOKUP($B45&amp;K$2,#REF!,2,0),"")</f>
        <v/>
      </c>
      <c r="L45" t="str">
        <f>IFERROR(VLOOKUP($B45&amp;L$2,#REF!,2,0),"")</f>
        <v/>
      </c>
      <c r="M45" t="str">
        <f>IFERROR(VLOOKUP($B45&amp;M$2,#REF!,2,0),"")</f>
        <v/>
      </c>
      <c r="N45" t="str">
        <f>IFERROR(VLOOKUP($B45&amp;N$2,#REF!,2,0),"")</f>
        <v/>
      </c>
      <c r="Q45" s="12" t="s">
        <v>438</v>
      </c>
      <c r="R45" t="str">
        <f>IFERROR(VLOOKUP($Q45&amp;R$2,#REF!,2,0),"")</f>
        <v/>
      </c>
      <c r="S45" t="str">
        <f>IFERROR(VLOOKUP($Q45&amp;S$2,#REF!,2,0),"")</f>
        <v/>
      </c>
      <c r="T45" t="str">
        <f>IFERROR(VLOOKUP($Q45&amp;T$2,#REF!,2,0),"")</f>
        <v/>
      </c>
      <c r="U45" t="str">
        <f>IFERROR(VLOOKUP($Q45&amp;U$2,#REF!,2,0),"")</f>
        <v/>
      </c>
      <c r="V45" t="str">
        <f>IFERROR(VLOOKUP($Q45&amp;V$2,#REF!,2,0),"")</f>
        <v/>
      </c>
      <c r="W45" t="str">
        <f>IFERROR(VLOOKUP($Q45&amp;W$2,#REF!,2,0),"")</f>
        <v/>
      </c>
      <c r="X45" t="str">
        <f>IFERROR(VLOOKUP($Q45&amp;X$2,#REF!,2,0),"")</f>
        <v/>
      </c>
      <c r="Y45" t="str">
        <f>IFERROR(VLOOKUP($Q45&amp;Y$2,#REF!,2,0),"")</f>
        <v/>
      </c>
    </row>
    <row r="46" spans="2:25" x14ac:dyDescent="0.35">
      <c r="B46" s="12" t="s">
        <v>423</v>
      </c>
      <c r="C46" t="str">
        <f>IFERROR(VLOOKUP($B46&amp;C$2,#REF!,2,0),"")</f>
        <v/>
      </c>
      <c r="D46" t="str">
        <f>IFERROR(VLOOKUP($B46&amp;D$2,#REF!,2,0),"")</f>
        <v/>
      </c>
      <c r="E46" t="str">
        <f>IFERROR(VLOOKUP($B46&amp;E$2,#REF!,2,0),"")</f>
        <v/>
      </c>
      <c r="F46" t="str">
        <f>IFERROR(VLOOKUP($B46&amp;F$2,#REF!,2,0),"")</f>
        <v/>
      </c>
      <c r="G46" t="str">
        <f>IFERROR(VLOOKUP($B46&amp;G$2,#REF!,2,0),"")</f>
        <v/>
      </c>
      <c r="H46" t="str">
        <f>IFERROR(VLOOKUP($B46&amp;H$2,#REF!,2,0),"")</f>
        <v/>
      </c>
      <c r="I46" t="str">
        <f>IFERROR(VLOOKUP($B46&amp;I$2,#REF!,2,0),"")</f>
        <v/>
      </c>
      <c r="J46" t="str">
        <f>IFERROR(VLOOKUP($B46&amp;J$2,#REF!,2,0),"")</f>
        <v/>
      </c>
      <c r="K46" t="str">
        <f>IFERROR(VLOOKUP($B46&amp;K$2,#REF!,2,0),"")</f>
        <v/>
      </c>
      <c r="L46" t="str">
        <f>IFERROR(VLOOKUP($B46&amp;L$2,#REF!,2,0),"")</f>
        <v/>
      </c>
      <c r="M46" t="str">
        <f>IFERROR(VLOOKUP($B46&amp;M$2,#REF!,2,0),"")</f>
        <v/>
      </c>
      <c r="N46" t="str">
        <f>IFERROR(VLOOKUP($B46&amp;N$2,#REF!,2,0),"")</f>
        <v/>
      </c>
      <c r="Q46" s="12" t="s">
        <v>439</v>
      </c>
      <c r="R46" t="str">
        <f>IFERROR(VLOOKUP($Q46&amp;R$2,#REF!,2,0),"")</f>
        <v/>
      </c>
      <c r="S46" t="str">
        <f>IFERROR(VLOOKUP($Q46&amp;S$2,#REF!,2,0),"")</f>
        <v/>
      </c>
      <c r="T46" t="str">
        <f>IFERROR(VLOOKUP($Q46&amp;T$2,#REF!,2,0),"")</f>
        <v/>
      </c>
      <c r="U46" t="str">
        <f>IFERROR(VLOOKUP($Q46&amp;U$2,#REF!,2,0),"")</f>
        <v/>
      </c>
      <c r="V46" t="str">
        <f>IFERROR(VLOOKUP($Q46&amp;V$2,#REF!,2,0),"")</f>
        <v/>
      </c>
      <c r="W46" t="str">
        <f>IFERROR(VLOOKUP($Q46&amp;W$2,#REF!,2,0),"")</f>
        <v/>
      </c>
      <c r="X46" t="str">
        <f>IFERROR(VLOOKUP($Q46&amp;X$2,#REF!,2,0),"")</f>
        <v/>
      </c>
      <c r="Y46" t="str">
        <f>IFERROR(VLOOKUP($Q46&amp;Y$2,#REF!,2,0),"")</f>
        <v/>
      </c>
    </row>
    <row r="47" spans="2:25" x14ac:dyDescent="0.35">
      <c r="B47" s="12" t="s">
        <v>424</v>
      </c>
      <c r="C47" t="str">
        <f>IFERROR(VLOOKUP($B47&amp;C$2,#REF!,2,0),"")</f>
        <v/>
      </c>
      <c r="D47" t="str">
        <f>IFERROR(VLOOKUP($B47&amp;D$2,#REF!,2,0),"")</f>
        <v/>
      </c>
      <c r="E47" t="str">
        <f>IFERROR(VLOOKUP($B47&amp;E$2,#REF!,2,0),"")</f>
        <v/>
      </c>
      <c r="F47" t="str">
        <f>IFERROR(VLOOKUP($B47&amp;F$2,#REF!,2,0),"")</f>
        <v/>
      </c>
      <c r="G47" t="str">
        <f>IFERROR(VLOOKUP($B47&amp;G$2,#REF!,2,0),"")</f>
        <v/>
      </c>
      <c r="H47" t="str">
        <f>IFERROR(VLOOKUP($B47&amp;H$2,#REF!,2,0),"")</f>
        <v/>
      </c>
      <c r="I47" t="str">
        <f>IFERROR(VLOOKUP($B47&amp;I$2,#REF!,2,0),"")</f>
        <v/>
      </c>
      <c r="J47" t="str">
        <f>IFERROR(VLOOKUP($B47&amp;J$2,#REF!,2,0),"")</f>
        <v/>
      </c>
      <c r="K47" t="str">
        <f>IFERROR(VLOOKUP($B47&amp;K$2,#REF!,2,0),"")</f>
        <v/>
      </c>
      <c r="L47" t="str">
        <f>IFERROR(VLOOKUP($B47&amp;L$2,#REF!,2,0),"")</f>
        <v/>
      </c>
      <c r="M47" t="str">
        <f>IFERROR(VLOOKUP($B47&amp;M$2,#REF!,2,0),"")</f>
        <v/>
      </c>
      <c r="N47" t="str">
        <f>IFERROR(VLOOKUP($B47&amp;N$2,#REF!,2,0),"")</f>
        <v/>
      </c>
      <c r="Q47" s="12" t="s">
        <v>440</v>
      </c>
      <c r="R47" t="str">
        <f>IFERROR(VLOOKUP($Q47&amp;R$2,#REF!,2,0),"")</f>
        <v/>
      </c>
      <c r="S47" t="str">
        <f>IFERROR(VLOOKUP($Q47&amp;S$2,#REF!,2,0),"")</f>
        <v/>
      </c>
      <c r="T47" t="str">
        <f>IFERROR(VLOOKUP($Q47&amp;T$2,#REF!,2,0),"")</f>
        <v/>
      </c>
      <c r="U47" t="str">
        <f>IFERROR(VLOOKUP($Q47&amp;U$2,#REF!,2,0),"")</f>
        <v/>
      </c>
      <c r="V47" t="str">
        <f>IFERROR(VLOOKUP($Q47&amp;V$2,#REF!,2,0),"")</f>
        <v/>
      </c>
      <c r="W47" t="str">
        <f>IFERROR(VLOOKUP($Q47&amp;W$2,#REF!,2,0),"")</f>
        <v/>
      </c>
      <c r="X47" t="str">
        <f>IFERROR(VLOOKUP($Q47&amp;X$2,#REF!,2,0),"")</f>
        <v/>
      </c>
      <c r="Y47" t="str">
        <f>IFERROR(VLOOKUP($Q47&amp;Y$2,#REF!,2,0),"")</f>
        <v/>
      </c>
    </row>
    <row r="48" spans="2:25" x14ac:dyDescent="0.35">
      <c r="B48" s="12" t="s">
        <v>165</v>
      </c>
      <c r="C48" t="str">
        <f>IFERROR(VLOOKUP($B48&amp;C$2,#REF!,2,0),"")</f>
        <v/>
      </c>
      <c r="D48" t="str">
        <f>IFERROR(VLOOKUP($B48&amp;D$2,#REF!,2,0),"")</f>
        <v/>
      </c>
      <c r="E48" t="str">
        <f>IFERROR(VLOOKUP($B48&amp;E$2,#REF!,2,0),"")</f>
        <v/>
      </c>
      <c r="F48" t="str">
        <f>IFERROR(VLOOKUP($B48&amp;F$2,#REF!,2,0),"")</f>
        <v/>
      </c>
      <c r="G48" t="str">
        <f>IFERROR(VLOOKUP($B48&amp;G$2,#REF!,2,0),"")</f>
        <v/>
      </c>
      <c r="H48" t="str">
        <f>IFERROR(VLOOKUP($B48&amp;H$2,#REF!,2,0),"")</f>
        <v/>
      </c>
      <c r="I48" t="str">
        <f>IFERROR(VLOOKUP($B48&amp;I$2,#REF!,2,0),"")</f>
        <v/>
      </c>
      <c r="J48" t="str">
        <f>IFERROR(VLOOKUP($B48&amp;J$2,#REF!,2,0),"")</f>
        <v/>
      </c>
      <c r="K48" t="str">
        <f>IFERROR(VLOOKUP($B48&amp;K$2,#REF!,2,0),"")</f>
        <v/>
      </c>
      <c r="L48" t="str">
        <f>IFERROR(VLOOKUP($B48&amp;L$2,#REF!,2,0),"")</f>
        <v/>
      </c>
      <c r="M48" t="str">
        <f>IFERROR(VLOOKUP($B48&amp;M$2,#REF!,2,0),"")</f>
        <v/>
      </c>
      <c r="N48" t="str">
        <f>IFERROR(VLOOKUP($B48&amp;N$2,#REF!,2,0),"")</f>
        <v/>
      </c>
      <c r="Q48" s="12" t="s">
        <v>203</v>
      </c>
      <c r="R48" t="str">
        <f>IFERROR(VLOOKUP($Q48&amp;R$2,#REF!,2,0),"")</f>
        <v/>
      </c>
      <c r="S48" t="str">
        <f>IFERROR(VLOOKUP($Q48&amp;S$2,#REF!,2,0),"")</f>
        <v/>
      </c>
      <c r="T48" t="str">
        <f>IFERROR(VLOOKUP($Q48&amp;T$2,#REF!,2,0),"")</f>
        <v/>
      </c>
      <c r="U48" t="str">
        <f>IFERROR(VLOOKUP($Q48&amp;U$2,#REF!,2,0),"")</f>
        <v/>
      </c>
      <c r="V48" t="str">
        <f>IFERROR(VLOOKUP($Q48&amp;V$2,#REF!,2,0),"")</f>
        <v/>
      </c>
      <c r="W48" t="str">
        <f>IFERROR(VLOOKUP($Q48&amp;W$2,#REF!,2,0),"")</f>
        <v/>
      </c>
      <c r="X48" t="str">
        <f>IFERROR(VLOOKUP($Q48&amp;X$2,#REF!,2,0),"")</f>
        <v/>
      </c>
      <c r="Y48" t="str">
        <f>IFERROR(VLOOKUP($Q48&amp;Y$2,#REF!,2,0),"")</f>
        <v/>
      </c>
    </row>
    <row r="49" spans="2:25" x14ac:dyDescent="0.35">
      <c r="B49" s="12" t="s">
        <v>425</v>
      </c>
      <c r="C49" t="str">
        <f>IFERROR(VLOOKUP($B49&amp;C$2,#REF!,2,0),"")</f>
        <v/>
      </c>
      <c r="D49" t="str">
        <f>IFERROR(VLOOKUP($B49&amp;D$2,#REF!,2,0),"")</f>
        <v/>
      </c>
      <c r="E49" t="str">
        <f>IFERROR(VLOOKUP($B49&amp;E$2,#REF!,2,0),"")</f>
        <v/>
      </c>
      <c r="F49" t="str">
        <f>IFERROR(VLOOKUP($B49&amp;F$2,#REF!,2,0),"")</f>
        <v/>
      </c>
      <c r="G49" t="str">
        <f>IFERROR(VLOOKUP($B49&amp;G$2,#REF!,2,0),"")</f>
        <v/>
      </c>
      <c r="H49" t="str">
        <f>IFERROR(VLOOKUP($B49&amp;H$2,#REF!,2,0),"")</f>
        <v/>
      </c>
      <c r="I49" t="str">
        <f>IFERROR(VLOOKUP($B49&amp;I$2,#REF!,2,0),"")</f>
        <v/>
      </c>
      <c r="J49" t="str">
        <f>IFERROR(VLOOKUP($B49&amp;J$2,#REF!,2,0),"")</f>
        <v/>
      </c>
      <c r="K49" t="str">
        <f>IFERROR(VLOOKUP($B49&amp;K$2,#REF!,2,0),"")</f>
        <v/>
      </c>
      <c r="L49" t="str">
        <f>IFERROR(VLOOKUP($B49&amp;L$2,#REF!,2,0),"")</f>
        <v/>
      </c>
      <c r="M49" t="str">
        <f>IFERROR(VLOOKUP($B49&amp;M$2,#REF!,2,0),"")</f>
        <v/>
      </c>
      <c r="N49" t="str">
        <f>IFERROR(VLOOKUP($B49&amp;N$2,#REF!,2,0),"")</f>
        <v/>
      </c>
      <c r="Q49" s="12" t="s">
        <v>441</v>
      </c>
      <c r="R49" t="str">
        <f>IFERROR(VLOOKUP($Q49&amp;R$2,#REF!,2,0),"")</f>
        <v/>
      </c>
      <c r="S49" t="str">
        <f>IFERROR(VLOOKUP($Q49&amp;S$2,#REF!,2,0),"")</f>
        <v/>
      </c>
      <c r="T49" t="str">
        <f>IFERROR(VLOOKUP($Q49&amp;T$2,#REF!,2,0),"")</f>
        <v/>
      </c>
      <c r="U49" t="str">
        <f>IFERROR(VLOOKUP($Q49&amp;U$2,#REF!,2,0),"")</f>
        <v/>
      </c>
      <c r="V49" t="str">
        <f>IFERROR(VLOOKUP($Q49&amp;V$2,#REF!,2,0),"")</f>
        <v/>
      </c>
      <c r="W49" t="str">
        <f>IFERROR(VLOOKUP($Q49&amp;W$2,#REF!,2,0),"")</f>
        <v/>
      </c>
      <c r="X49" t="str">
        <f>IFERROR(VLOOKUP($Q49&amp;X$2,#REF!,2,0),"")</f>
        <v/>
      </c>
      <c r="Y49" t="str">
        <f>IFERROR(VLOOKUP($Q49&amp;Y$2,#REF!,2,0),"")</f>
        <v/>
      </c>
    </row>
    <row r="50" spans="2:25" x14ac:dyDescent="0.35">
      <c r="B50" s="12" t="s">
        <v>426</v>
      </c>
      <c r="C50" t="str">
        <f>IFERROR(VLOOKUP($B50&amp;C$2,#REF!,2,0),"")</f>
        <v/>
      </c>
      <c r="D50" t="str">
        <f>IFERROR(VLOOKUP($B50&amp;D$2,#REF!,2,0),"")</f>
        <v/>
      </c>
      <c r="E50" t="str">
        <f>IFERROR(VLOOKUP($B50&amp;E$2,#REF!,2,0),"")</f>
        <v/>
      </c>
      <c r="F50" t="str">
        <f>IFERROR(VLOOKUP($B50&amp;F$2,#REF!,2,0),"")</f>
        <v/>
      </c>
      <c r="G50" t="str">
        <f>IFERROR(VLOOKUP($B50&amp;G$2,#REF!,2,0),"")</f>
        <v/>
      </c>
      <c r="H50" t="str">
        <f>IFERROR(VLOOKUP($B50&amp;H$2,#REF!,2,0),"")</f>
        <v/>
      </c>
      <c r="I50" t="str">
        <f>IFERROR(VLOOKUP($B50&amp;I$2,#REF!,2,0),"")</f>
        <v/>
      </c>
      <c r="J50" t="str">
        <f>IFERROR(VLOOKUP($B50&amp;J$2,#REF!,2,0),"")</f>
        <v/>
      </c>
      <c r="K50" t="str">
        <f>IFERROR(VLOOKUP($B50&amp;K$2,#REF!,2,0),"")</f>
        <v/>
      </c>
      <c r="L50" t="str">
        <f>IFERROR(VLOOKUP($B50&amp;L$2,#REF!,2,0),"")</f>
        <v/>
      </c>
      <c r="M50" t="str">
        <f>IFERROR(VLOOKUP($B50&amp;M$2,#REF!,2,0),"")</f>
        <v/>
      </c>
      <c r="N50" t="str">
        <f>IFERROR(VLOOKUP($B50&amp;N$2,#REF!,2,0),"")</f>
        <v/>
      </c>
      <c r="Q50" s="12" t="s">
        <v>442</v>
      </c>
      <c r="R50" t="str">
        <f>IFERROR(VLOOKUP($Q50&amp;R$2,#REF!,2,0),"")</f>
        <v/>
      </c>
      <c r="S50" t="str">
        <f>IFERROR(VLOOKUP($Q50&amp;S$2,#REF!,2,0),"")</f>
        <v/>
      </c>
      <c r="T50" t="str">
        <f>IFERROR(VLOOKUP($Q50&amp;T$2,#REF!,2,0),"")</f>
        <v/>
      </c>
      <c r="U50" t="str">
        <f>IFERROR(VLOOKUP($Q50&amp;U$2,#REF!,2,0),"")</f>
        <v/>
      </c>
      <c r="V50" t="str">
        <f>IFERROR(VLOOKUP($Q50&amp;V$2,#REF!,2,0),"")</f>
        <v/>
      </c>
      <c r="W50" t="str">
        <f>IFERROR(VLOOKUP($Q50&amp;W$2,#REF!,2,0),"")</f>
        <v/>
      </c>
      <c r="X50" t="str">
        <f>IFERROR(VLOOKUP($Q50&amp;X$2,#REF!,2,0),"")</f>
        <v/>
      </c>
      <c r="Y50" t="str">
        <f>IFERROR(VLOOKUP($Q50&amp;Y$2,#REF!,2,0),"")</f>
        <v/>
      </c>
    </row>
    <row r="51" spans="2:25" x14ac:dyDescent="0.35">
      <c r="B51" s="12" t="s">
        <v>427</v>
      </c>
      <c r="C51" t="str">
        <f>IFERROR(VLOOKUP($B51&amp;C$2,#REF!,2,0),"")</f>
        <v/>
      </c>
      <c r="D51" t="str">
        <f>IFERROR(VLOOKUP($B51&amp;D$2,#REF!,2,0),"")</f>
        <v/>
      </c>
      <c r="E51" t="str">
        <f>IFERROR(VLOOKUP($B51&amp;E$2,#REF!,2,0),"")</f>
        <v/>
      </c>
      <c r="F51" t="str">
        <f>IFERROR(VLOOKUP($B51&amp;F$2,#REF!,2,0),"")</f>
        <v/>
      </c>
      <c r="G51" t="str">
        <f>IFERROR(VLOOKUP($B51&amp;G$2,#REF!,2,0),"")</f>
        <v/>
      </c>
      <c r="H51" t="str">
        <f>IFERROR(VLOOKUP($B51&amp;H$2,#REF!,2,0),"")</f>
        <v/>
      </c>
      <c r="I51" t="str">
        <f>IFERROR(VLOOKUP($B51&amp;I$2,#REF!,2,0),"")</f>
        <v/>
      </c>
      <c r="J51" t="str">
        <f>IFERROR(VLOOKUP($B51&amp;J$2,#REF!,2,0),"")</f>
        <v/>
      </c>
      <c r="K51" t="str">
        <f>IFERROR(VLOOKUP($B51&amp;K$2,#REF!,2,0),"")</f>
        <v/>
      </c>
      <c r="L51" t="str">
        <f>IFERROR(VLOOKUP($B51&amp;L$2,#REF!,2,0),"")</f>
        <v/>
      </c>
      <c r="M51" t="str">
        <f>IFERROR(VLOOKUP($B51&amp;M$2,#REF!,2,0),"")</f>
        <v/>
      </c>
      <c r="N51" t="str">
        <f>IFERROR(VLOOKUP($B51&amp;N$2,#REF!,2,0),"")</f>
        <v/>
      </c>
      <c r="Q51" s="12" t="s">
        <v>443</v>
      </c>
      <c r="R51" t="str">
        <f>IFERROR(VLOOKUP($Q51&amp;R$2,#REF!,2,0),"")</f>
        <v/>
      </c>
      <c r="S51" t="str">
        <f>IFERROR(VLOOKUP($Q51&amp;S$2,#REF!,2,0),"")</f>
        <v/>
      </c>
      <c r="T51" t="str">
        <f>IFERROR(VLOOKUP($Q51&amp;T$2,#REF!,2,0),"")</f>
        <v/>
      </c>
      <c r="U51" t="str">
        <f>IFERROR(VLOOKUP($Q51&amp;U$2,#REF!,2,0),"")</f>
        <v/>
      </c>
      <c r="V51" t="str">
        <f>IFERROR(VLOOKUP($Q51&amp;V$2,#REF!,2,0),"")</f>
        <v/>
      </c>
      <c r="W51" t="str">
        <f>IFERROR(VLOOKUP($Q51&amp;W$2,#REF!,2,0),"")</f>
        <v/>
      </c>
      <c r="X51" t="str">
        <f>IFERROR(VLOOKUP($Q51&amp;X$2,#REF!,2,0),"")</f>
        <v/>
      </c>
      <c r="Y51" t="str">
        <f>IFERROR(VLOOKUP($Q51&amp;Y$2,#REF!,2,0),"")</f>
        <v/>
      </c>
    </row>
    <row r="52" spans="2:25" x14ac:dyDescent="0.35">
      <c r="B52" s="12" t="s">
        <v>428</v>
      </c>
      <c r="C52" t="str">
        <f>IFERROR(VLOOKUP($B52&amp;C$2,#REF!,2,0),"")</f>
        <v/>
      </c>
      <c r="D52" t="str">
        <f>IFERROR(VLOOKUP($B52&amp;D$2,#REF!,2,0),"")</f>
        <v/>
      </c>
      <c r="E52" t="str">
        <f>IFERROR(VLOOKUP($B52&amp;E$2,#REF!,2,0),"")</f>
        <v/>
      </c>
      <c r="F52" t="str">
        <f>IFERROR(VLOOKUP($B52&amp;F$2,#REF!,2,0),"")</f>
        <v/>
      </c>
      <c r="G52" t="str">
        <f>IFERROR(VLOOKUP($B52&amp;G$2,#REF!,2,0),"")</f>
        <v/>
      </c>
      <c r="H52" t="str">
        <f>IFERROR(VLOOKUP($B52&amp;H$2,#REF!,2,0),"")</f>
        <v/>
      </c>
      <c r="I52" t="str">
        <f>IFERROR(VLOOKUP($B52&amp;I$2,#REF!,2,0),"")</f>
        <v/>
      </c>
      <c r="J52" t="str">
        <f>IFERROR(VLOOKUP($B52&amp;J$2,#REF!,2,0),"")</f>
        <v/>
      </c>
      <c r="K52" t="str">
        <f>IFERROR(VLOOKUP($B52&amp;K$2,#REF!,2,0),"")</f>
        <v/>
      </c>
      <c r="L52" t="str">
        <f>IFERROR(VLOOKUP($B52&amp;L$2,#REF!,2,0),"")</f>
        <v/>
      </c>
      <c r="M52" t="str">
        <f>IFERROR(VLOOKUP($B52&amp;M$2,#REF!,2,0),"")</f>
        <v/>
      </c>
      <c r="N52" t="str">
        <f>IFERROR(VLOOKUP($B52&amp;N$2,#REF!,2,0),"")</f>
        <v/>
      </c>
      <c r="Q52" s="12" t="s">
        <v>444</v>
      </c>
      <c r="R52" t="str">
        <f>IFERROR(VLOOKUP($Q52&amp;R$2,#REF!,2,0),"")</f>
        <v/>
      </c>
      <c r="S52" t="str">
        <f>IFERROR(VLOOKUP($Q52&amp;S$2,#REF!,2,0),"")</f>
        <v/>
      </c>
      <c r="T52" t="str">
        <f>IFERROR(VLOOKUP($Q52&amp;T$2,#REF!,2,0),"")</f>
        <v/>
      </c>
      <c r="U52" t="str">
        <f>IFERROR(VLOOKUP($Q52&amp;U$2,#REF!,2,0),"")</f>
        <v/>
      </c>
      <c r="V52" t="str">
        <f>IFERROR(VLOOKUP($Q52&amp;V$2,#REF!,2,0),"")</f>
        <v/>
      </c>
      <c r="W52" t="str">
        <f>IFERROR(VLOOKUP($Q52&amp;W$2,#REF!,2,0),"")</f>
        <v/>
      </c>
      <c r="X52" t="str">
        <f>IFERROR(VLOOKUP($Q52&amp;X$2,#REF!,2,0),"")</f>
        <v/>
      </c>
      <c r="Y52" t="str">
        <f>IFERROR(VLOOKUP($Q52&amp;Y$2,#REF!,2,0),"")</f>
        <v/>
      </c>
    </row>
    <row r="53" spans="2:25" x14ac:dyDescent="0.35">
      <c r="B53" s="12" t="s">
        <v>429</v>
      </c>
      <c r="C53" t="str">
        <f>IFERROR(VLOOKUP($B53&amp;C$2,#REF!,2,0),"")</f>
        <v/>
      </c>
      <c r="D53" t="str">
        <f>IFERROR(VLOOKUP($B53&amp;D$2,#REF!,2,0),"")</f>
        <v/>
      </c>
      <c r="E53" t="str">
        <f>IFERROR(VLOOKUP($B53&amp;E$2,#REF!,2,0),"")</f>
        <v/>
      </c>
      <c r="F53" t="str">
        <f>IFERROR(VLOOKUP($B53&amp;F$2,#REF!,2,0),"")</f>
        <v/>
      </c>
      <c r="G53" t="str">
        <f>IFERROR(VLOOKUP($B53&amp;G$2,#REF!,2,0),"")</f>
        <v/>
      </c>
      <c r="H53" t="str">
        <f>IFERROR(VLOOKUP($B53&amp;H$2,#REF!,2,0),"")</f>
        <v/>
      </c>
      <c r="I53" t="str">
        <f>IFERROR(VLOOKUP($B53&amp;I$2,#REF!,2,0),"")</f>
        <v/>
      </c>
      <c r="J53" t="str">
        <f>IFERROR(VLOOKUP($B53&amp;J$2,#REF!,2,0),"")</f>
        <v/>
      </c>
      <c r="K53" t="str">
        <f>IFERROR(VLOOKUP($B53&amp;K$2,#REF!,2,0),"")</f>
        <v/>
      </c>
      <c r="L53" t="str">
        <f>IFERROR(VLOOKUP($B53&amp;L$2,#REF!,2,0),"")</f>
        <v/>
      </c>
      <c r="M53" t="str">
        <f>IFERROR(VLOOKUP($B53&amp;M$2,#REF!,2,0),"")</f>
        <v/>
      </c>
      <c r="N53" t="str">
        <f>IFERROR(VLOOKUP($B53&amp;N$2,#REF!,2,0),"")</f>
        <v/>
      </c>
      <c r="Q53" s="12" t="s">
        <v>171</v>
      </c>
      <c r="R53" t="str">
        <f>IFERROR(VLOOKUP($Q53&amp;R$2,#REF!,2,0),"")</f>
        <v/>
      </c>
      <c r="S53" t="str">
        <f>IFERROR(VLOOKUP($Q53&amp;S$2,#REF!,2,0),"")</f>
        <v/>
      </c>
      <c r="T53" t="str">
        <f>IFERROR(VLOOKUP($Q53&amp;T$2,#REF!,2,0),"")</f>
        <v/>
      </c>
      <c r="U53" t="str">
        <f>IFERROR(VLOOKUP($Q53&amp;U$2,#REF!,2,0),"")</f>
        <v/>
      </c>
      <c r="V53" t="str">
        <f>IFERROR(VLOOKUP($Q53&amp;V$2,#REF!,2,0),"")</f>
        <v/>
      </c>
      <c r="W53" t="str">
        <f>IFERROR(VLOOKUP($Q53&amp;W$2,#REF!,2,0),"")</f>
        <v/>
      </c>
      <c r="X53" t="str">
        <f>IFERROR(VLOOKUP($Q53&amp;X$2,#REF!,2,0),"")</f>
        <v/>
      </c>
      <c r="Y53" t="str">
        <f>IFERROR(VLOOKUP($Q53&amp;Y$2,#REF!,2,0),"")</f>
        <v/>
      </c>
    </row>
    <row r="54" spans="2:25" x14ac:dyDescent="0.35">
      <c r="B54" s="12" t="s">
        <v>430</v>
      </c>
      <c r="C54" t="str">
        <f>IFERROR(VLOOKUP($B54&amp;C$2,#REF!,2,0),"")</f>
        <v/>
      </c>
      <c r="D54" t="str">
        <f>IFERROR(VLOOKUP($B54&amp;D$2,#REF!,2,0),"")</f>
        <v/>
      </c>
      <c r="E54" t="str">
        <f>IFERROR(VLOOKUP($B54&amp;E$2,#REF!,2,0),"")</f>
        <v/>
      </c>
      <c r="F54" t="str">
        <f>IFERROR(VLOOKUP($B54&amp;F$2,#REF!,2,0),"")</f>
        <v/>
      </c>
      <c r="G54" t="str">
        <f>IFERROR(VLOOKUP($B54&amp;G$2,#REF!,2,0),"")</f>
        <v/>
      </c>
      <c r="H54" t="str">
        <f>IFERROR(VLOOKUP($B54&amp;H$2,#REF!,2,0),"")</f>
        <v/>
      </c>
      <c r="I54" t="str">
        <f>IFERROR(VLOOKUP($B54&amp;I$2,#REF!,2,0),"")</f>
        <v/>
      </c>
      <c r="J54" t="str">
        <f>IFERROR(VLOOKUP($B54&amp;J$2,#REF!,2,0),"")</f>
        <v/>
      </c>
      <c r="K54" t="str">
        <f>IFERROR(VLOOKUP($B54&amp;K$2,#REF!,2,0),"")</f>
        <v/>
      </c>
      <c r="L54" t="str">
        <f>IFERROR(VLOOKUP($B54&amp;L$2,#REF!,2,0),"")</f>
        <v/>
      </c>
      <c r="M54" t="str">
        <f>IFERROR(VLOOKUP($B54&amp;M$2,#REF!,2,0),"")</f>
        <v/>
      </c>
      <c r="N54" t="str">
        <f>IFERROR(VLOOKUP($B54&amp;N$2,#REF!,2,0),"")</f>
        <v/>
      </c>
      <c r="Q54" s="12" t="s">
        <v>191</v>
      </c>
      <c r="R54" t="str">
        <f>IFERROR(VLOOKUP($Q54&amp;R$2,#REF!,2,0),"")</f>
        <v/>
      </c>
      <c r="S54" t="str">
        <f>IFERROR(VLOOKUP($Q54&amp;S$2,#REF!,2,0),"")</f>
        <v/>
      </c>
      <c r="T54" t="str">
        <f>IFERROR(VLOOKUP($Q54&amp;T$2,#REF!,2,0),"")</f>
        <v/>
      </c>
      <c r="U54" t="str">
        <f>IFERROR(VLOOKUP($Q54&amp;U$2,#REF!,2,0),"")</f>
        <v/>
      </c>
      <c r="V54" t="str">
        <f>IFERROR(VLOOKUP($Q54&amp;V$2,#REF!,2,0),"")</f>
        <v/>
      </c>
      <c r="W54" t="str">
        <f>IFERROR(VLOOKUP($Q54&amp;W$2,#REF!,2,0),"")</f>
        <v/>
      </c>
      <c r="X54" t="str">
        <f>IFERROR(VLOOKUP($Q54&amp;X$2,#REF!,2,0),"")</f>
        <v/>
      </c>
      <c r="Y54" t="str">
        <f>IFERROR(VLOOKUP($Q54&amp;Y$2,#REF!,2,0),"")</f>
        <v/>
      </c>
    </row>
    <row r="55" spans="2:25" x14ac:dyDescent="0.35">
      <c r="B55" s="12" t="s">
        <v>189</v>
      </c>
      <c r="C55" t="str">
        <f>IFERROR(VLOOKUP($B55&amp;C$2,#REF!,2,0),"")</f>
        <v/>
      </c>
      <c r="D55" t="str">
        <f>IFERROR(VLOOKUP($B55&amp;D$2,#REF!,2,0),"")</f>
        <v/>
      </c>
      <c r="E55" t="str">
        <f>IFERROR(VLOOKUP($B55&amp;E$2,#REF!,2,0),"")</f>
        <v/>
      </c>
      <c r="F55" t="str">
        <f>IFERROR(VLOOKUP($B55&amp;F$2,#REF!,2,0),"")</f>
        <v/>
      </c>
      <c r="G55" t="str">
        <f>IFERROR(VLOOKUP($B55&amp;G$2,#REF!,2,0),"")</f>
        <v/>
      </c>
      <c r="H55" t="str">
        <f>IFERROR(VLOOKUP($B55&amp;H$2,#REF!,2,0),"")</f>
        <v/>
      </c>
      <c r="I55" t="str">
        <f>IFERROR(VLOOKUP($B55&amp;I$2,#REF!,2,0),"")</f>
        <v/>
      </c>
      <c r="J55" t="str">
        <f>IFERROR(VLOOKUP($B55&amp;J$2,#REF!,2,0),"")</f>
        <v/>
      </c>
      <c r="K55" t="str">
        <f>IFERROR(VLOOKUP($B55&amp;K$2,#REF!,2,0),"")</f>
        <v/>
      </c>
      <c r="L55" t="str">
        <f>IFERROR(VLOOKUP($B55&amp;L$2,#REF!,2,0),"")</f>
        <v/>
      </c>
      <c r="M55" t="str">
        <f>IFERROR(VLOOKUP($B55&amp;M$2,#REF!,2,0),"")</f>
        <v/>
      </c>
      <c r="N55" t="str">
        <f>IFERROR(VLOOKUP($B55&amp;N$2,#REF!,2,0),"")</f>
        <v/>
      </c>
      <c r="Q55" s="12" t="s">
        <v>193</v>
      </c>
      <c r="R55" t="str">
        <f>IFERROR(VLOOKUP($Q55&amp;R$2,#REF!,2,0),"")</f>
        <v/>
      </c>
      <c r="S55" t="str">
        <f>IFERROR(VLOOKUP($Q55&amp;S$2,#REF!,2,0),"")</f>
        <v/>
      </c>
      <c r="T55" t="str">
        <f>IFERROR(VLOOKUP($Q55&amp;T$2,#REF!,2,0),"")</f>
        <v/>
      </c>
      <c r="U55" t="str">
        <f>IFERROR(VLOOKUP($Q55&amp;U$2,#REF!,2,0),"")</f>
        <v/>
      </c>
      <c r="V55" t="str">
        <f>IFERROR(VLOOKUP($Q55&amp;V$2,#REF!,2,0),"")</f>
        <v/>
      </c>
      <c r="W55" t="str">
        <f>IFERROR(VLOOKUP($Q55&amp;W$2,#REF!,2,0),"")</f>
        <v/>
      </c>
      <c r="X55" t="str">
        <f>IFERROR(VLOOKUP($Q55&amp;X$2,#REF!,2,0),"")</f>
        <v/>
      </c>
      <c r="Y55" t="str">
        <f>IFERROR(VLOOKUP($Q55&amp;Y$2,#REF!,2,0),"")</f>
        <v/>
      </c>
    </row>
    <row r="56" spans="2:25" x14ac:dyDescent="0.35">
      <c r="B56" s="12" t="s">
        <v>431</v>
      </c>
      <c r="C56" t="str">
        <f>IFERROR(VLOOKUP($B56&amp;C$2,#REF!,2,0),"")</f>
        <v/>
      </c>
      <c r="D56" t="str">
        <f>IFERROR(VLOOKUP($B56&amp;D$2,#REF!,2,0),"")</f>
        <v/>
      </c>
      <c r="E56" t="str">
        <f>IFERROR(VLOOKUP($B56&amp;E$2,#REF!,2,0),"")</f>
        <v/>
      </c>
      <c r="F56" t="str">
        <f>IFERROR(VLOOKUP($B56&amp;F$2,#REF!,2,0),"")</f>
        <v/>
      </c>
      <c r="G56" t="str">
        <f>IFERROR(VLOOKUP($B56&amp;G$2,#REF!,2,0),"")</f>
        <v/>
      </c>
      <c r="H56" t="str">
        <f>IFERROR(VLOOKUP($B56&amp;H$2,#REF!,2,0),"")</f>
        <v/>
      </c>
      <c r="I56" t="str">
        <f>IFERROR(VLOOKUP($B56&amp;I$2,#REF!,2,0),"")</f>
        <v/>
      </c>
      <c r="J56" t="str">
        <f>IFERROR(VLOOKUP($B56&amp;J$2,#REF!,2,0),"")</f>
        <v/>
      </c>
      <c r="K56" t="str">
        <f>IFERROR(VLOOKUP($B56&amp;K$2,#REF!,2,0),"")</f>
        <v/>
      </c>
      <c r="L56" t="str">
        <f>IFERROR(VLOOKUP($B56&amp;L$2,#REF!,2,0),"")</f>
        <v/>
      </c>
      <c r="M56" t="str">
        <f>IFERROR(VLOOKUP($B56&amp;M$2,#REF!,2,0),"")</f>
        <v/>
      </c>
      <c r="N56" t="str">
        <f>IFERROR(VLOOKUP($B56&amp;N$2,#REF!,2,0),"")</f>
        <v/>
      </c>
      <c r="Q56" s="12" t="s">
        <v>205</v>
      </c>
      <c r="R56" t="str">
        <f>IFERROR(VLOOKUP($Q56&amp;R$2,#REF!,2,0),"")</f>
        <v/>
      </c>
      <c r="S56" t="str">
        <f>IFERROR(VLOOKUP($Q56&amp;S$2,#REF!,2,0),"")</f>
        <v/>
      </c>
      <c r="T56" t="str">
        <f>IFERROR(VLOOKUP($Q56&amp;T$2,#REF!,2,0),"")</f>
        <v/>
      </c>
      <c r="U56" t="str">
        <f>IFERROR(VLOOKUP($Q56&amp;U$2,#REF!,2,0),"")</f>
        <v/>
      </c>
      <c r="V56" t="str">
        <f>IFERROR(VLOOKUP($Q56&amp;V$2,#REF!,2,0),"")</f>
        <v/>
      </c>
      <c r="W56" t="str">
        <f>IFERROR(VLOOKUP($Q56&amp;W$2,#REF!,2,0),"")</f>
        <v/>
      </c>
      <c r="X56" t="str">
        <f>IFERROR(VLOOKUP($Q56&amp;X$2,#REF!,2,0),"")</f>
        <v/>
      </c>
      <c r="Y56" t="str">
        <f>IFERROR(VLOOKUP($Q56&amp;Y$2,#REF!,2,0),"")</f>
        <v/>
      </c>
    </row>
    <row r="57" spans="2:25" x14ac:dyDescent="0.35">
      <c r="B57" s="12" t="s">
        <v>432</v>
      </c>
      <c r="C57" t="str">
        <f>IFERROR(VLOOKUP($B57&amp;C$2,#REF!,2,0),"")</f>
        <v/>
      </c>
      <c r="D57" t="str">
        <f>IFERROR(VLOOKUP($B57&amp;D$2,#REF!,2,0),"")</f>
        <v/>
      </c>
      <c r="E57" t="str">
        <f>IFERROR(VLOOKUP($B57&amp;E$2,#REF!,2,0),"")</f>
        <v/>
      </c>
      <c r="F57" t="str">
        <f>IFERROR(VLOOKUP($B57&amp;F$2,#REF!,2,0),"")</f>
        <v/>
      </c>
      <c r="G57" t="str">
        <f>IFERROR(VLOOKUP($B57&amp;G$2,#REF!,2,0),"")</f>
        <v/>
      </c>
      <c r="H57" t="str">
        <f>IFERROR(VLOOKUP($B57&amp;H$2,#REF!,2,0),"")</f>
        <v/>
      </c>
      <c r="I57" t="str">
        <f>IFERROR(VLOOKUP($B57&amp;I$2,#REF!,2,0),"")</f>
        <v/>
      </c>
      <c r="J57" t="str">
        <f>IFERROR(VLOOKUP($B57&amp;J$2,#REF!,2,0),"")</f>
        <v/>
      </c>
      <c r="K57" t="str">
        <f>IFERROR(VLOOKUP($B57&amp;K$2,#REF!,2,0),"")</f>
        <v/>
      </c>
      <c r="L57" t="str">
        <f>IFERROR(VLOOKUP($B57&amp;L$2,#REF!,2,0),"")</f>
        <v/>
      </c>
      <c r="M57" t="str">
        <f>IFERROR(VLOOKUP($B57&amp;M$2,#REF!,2,0),"")</f>
        <v/>
      </c>
      <c r="N57" t="str">
        <f>IFERROR(VLOOKUP($B57&amp;N$2,#REF!,2,0),"")</f>
        <v/>
      </c>
      <c r="Q57" s="12" t="s">
        <v>176</v>
      </c>
      <c r="R57" t="str">
        <f>IFERROR(VLOOKUP($Q57&amp;R$2,#REF!,2,0),"")</f>
        <v/>
      </c>
      <c r="S57" t="str">
        <f>IFERROR(VLOOKUP($Q57&amp;S$2,#REF!,2,0),"")</f>
        <v/>
      </c>
      <c r="T57" t="str">
        <f>IFERROR(VLOOKUP($Q57&amp;T$2,#REF!,2,0),"")</f>
        <v/>
      </c>
      <c r="U57" t="str">
        <f>IFERROR(VLOOKUP($Q57&amp;U$2,#REF!,2,0),"")</f>
        <v/>
      </c>
      <c r="V57" t="str">
        <f>IFERROR(VLOOKUP($Q57&amp;V$2,#REF!,2,0),"")</f>
        <v/>
      </c>
      <c r="W57" t="str">
        <f>IFERROR(VLOOKUP($Q57&amp;W$2,#REF!,2,0),"")</f>
        <v/>
      </c>
      <c r="X57" t="str">
        <f>IFERROR(VLOOKUP($Q57&amp;X$2,#REF!,2,0),"")</f>
        <v/>
      </c>
      <c r="Y57" t="str">
        <f>IFERROR(VLOOKUP($Q57&amp;Y$2,#REF!,2,0),"")</f>
        <v/>
      </c>
    </row>
    <row r="58" spans="2:25" x14ac:dyDescent="0.35">
      <c r="B58" s="12" t="s">
        <v>433</v>
      </c>
      <c r="C58" t="str">
        <f>IFERROR(VLOOKUP($B58&amp;C$2,#REF!,2,0),"")</f>
        <v/>
      </c>
      <c r="D58" t="str">
        <f>IFERROR(VLOOKUP($B58&amp;D$2,#REF!,2,0),"")</f>
        <v/>
      </c>
      <c r="E58" t="str">
        <f>IFERROR(VLOOKUP($B58&amp;E$2,#REF!,2,0),"")</f>
        <v/>
      </c>
      <c r="F58" t="str">
        <f>IFERROR(VLOOKUP($B58&amp;F$2,#REF!,2,0),"")</f>
        <v/>
      </c>
      <c r="G58" t="str">
        <f>IFERROR(VLOOKUP($B58&amp;G$2,#REF!,2,0),"")</f>
        <v/>
      </c>
      <c r="H58" t="str">
        <f>IFERROR(VLOOKUP($B58&amp;H$2,#REF!,2,0),"")</f>
        <v/>
      </c>
      <c r="I58" t="str">
        <f>IFERROR(VLOOKUP($B58&amp;I$2,#REF!,2,0),"")</f>
        <v/>
      </c>
      <c r="J58" t="str">
        <f>IFERROR(VLOOKUP($B58&amp;J$2,#REF!,2,0),"")</f>
        <v/>
      </c>
      <c r="K58" t="str">
        <f>IFERROR(VLOOKUP($B58&amp;K$2,#REF!,2,0),"")</f>
        <v/>
      </c>
      <c r="L58" t="str">
        <f>IFERROR(VLOOKUP($B58&amp;L$2,#REF!,2,0),"")</f>
        <v/>
      </c>
      <c r="M58" t="str">
        <f>IFERROR(VLOOKUP($B58&amp;M$2,#REF!,2,0),"")</f>
        <v/>
      </c>
      <c r="N58" t="str">
        <f>IFERROR(VLOOKUP($B58&amp;N$2,#REF!,2,0),"")</f>
        <v/>
      </c>
      <c r="Q58" s="12" t="s">
        <v>167</v>
      </c>
      <c r="R58" t="str">
        <f>IFERROR(VLOOKUP($Q58&amp;R$2,#REF!,2,0),"")</f>
        <v/>
      </c>
      <c r="S58" t="str">
        <f>IFERROR(VLOOKUP($Q58&amp;S$2,#REF!,2,0),"")</f>
        <v/>
      </c>
      <c r="T58" t="str">
        <f>IFERROR(VLOOKUP($Q58&amp;T$2,#REF!,2,0),"")</f>
        <v/>
      </c>
      <c r="U58" t="str">
        <f>IFERROR(VLOOKUP($Q58&amp;U$2,#REF!,2,0),"")</f>
        <v/>
      </c>
      <c r="V58" t="str">
        <f>IFERROR(VLOOKUP($Q58&amp;V$2,#REF!,2,0),"")</f>
        <v/>
      </c>
      <c r="W58" t="str">
        <f>IFERROR(VLOOKUP($Q58&amp;W$2,#REF!,2,0),"")</f>
        <v/>
      </c>
      <c r="X58" t="str">
        <f>IFERROR(VLOOKUP($Q58&amp;X$2,#REF!,2,0),"")</f>
        <v/>
      </c>
      <c r="Y58" t="str">
        <f>IFERROR(VLOOKUP($Q58&amp;Y$2,#REF!,2,0),"")</f>
        <v/>
      </c>
    </row>
    <row r="59" spans="2:25" x14ac:dyDescent="0.35">
      <c r="B59" s="12" t="s">
        <v>199</v>
      </c>
      <c r="C59" t="str">
        <f>IFERROR(VLOOKUP($B59&amp;C$2,#REF!,2,0),"")</f>
        <v/>
      </c>
      <c r="D59" t="str">
        <f>IFERROR(VLOOKUP($B59&amp;D$2,#REF!,2,0),"")</f>
        <v/>
      </c>
      <c r="E59" t="str">
        <f>IFERROR(VLOOKUP($B59&amp;E$2,#REF!,2,0),"")</f>
        <v/>
      </c>
      <c r="F59" t="str">
        <f>IFERROR(VLOOKUP($B59&amp;F$2,#REF!,2,0),"")</f>
        <v/>
      </c>
      <c r="G59" t="str">
        <f>IFERROR(VLOOKUP($B59&amp;G$2,#REF!,2,0),"")</f>
        <v/>
      </c>
      <c r="H59" t="str">
        <f>IFERROR(VLOOKUP($B59&amp;H$2,#REF!,2,0),"")</f>
        <v/>
      </c>
      <c r="I59" t="str">
        <f>IFERROR(VLOOKUP($B59&amp;I$2,#REF!,2,0),"")</f>
        <v/>
      </c>
      <c r="J59" t="str">
        <f>IFERROR(VLOOKUP($B59&amp;J$2,#REF!,2,0),"")</f>
        <v/>
      </c>
      <c r="K59" t="str">
        <f>IFERROR(VLOOKUP($B59&amp;K$2,#REF!,2,0),"")</f>
        <v/>
      </c>
      <c r="L59" t="str">
        <f>IFERROR(VLOOKUP($B59&amp;L$2,#REF!,2,0),"")</f>
        <v/>
      </c>
      <c r="M59" t="str">
        <f>IFERROR(VLOOKUP($B59&amp;M$2,#REF!,2,0),"")</f>
        <v/>
      </c>
      <c r="N59" t="str">
        <f>IFERROR(VLOOKUP($B59&amp;N$2,#REF!,2,0),"")</f>
        <v/>
      </c>
      <c r="Q59" s="12" t="s">
        <v>195</v>
      </c>
      <c r="R59" t="str">
        <f>IFERROR(VLOOKUP($Q59&amp;R$2,#REF!,2,0),"")</f>
        <v/>
      </c>
      <c r="S59" t="str">
        <f>IFERROR(VLOOKUP($Q59&amp;S$2,#REF!,2,0),"")</f>
        <v/>
      </c>
      <c r="T59" t="str">
        <f>IFERROR(VLOOKUP($Q59&amp;T$2,#REF!,2,0),"")</f>
        <v/>
      </c>
      <c r="U59" t="str">
        <f>IFERROR(VLOOKUP($Q59&amp;U$2,#REF!,2,0),"")</f>
        <v/>
      </c>
      <c r="V59" t="str">
        <f>IFERROR(VLOOKUP($Q59&amp;V$2,#REF!,2,0),"")</f>
        <v/>
      </c>
      <c r="W59" t="str">
        <f>IFERROR(VLOOKUP($Q59&amp;W$2,#REF!,2,0),"")</f>
        <v/>
      </c>
      <c r="X59" t="str">
        <f>IFERROR(VLOOKUP($Q59&amp;X$2,#REF!,2,0),"")</f>
        <v/>
      </c>
      <c r="Y59" t="str">
        <f>IFERROR(VLOOKUP($Q59&amp;Y$2,#REF!,2,0),"")</f>
        <v/>
      </c>
    </row>
    <row r="60" spans="2:25" x14ac:dyDescent="0.35">
      <c r="B60" s="12" t="s">
        <v>434</v>
      </c>
      <c r="C60" t="str">
        <f>IFERROR(VLOOKUP($B60&amp;C$2,#REF!,2,0),"")</f>
        <v/>
      </c>
      <c r="D60" t="str">
        <f>IFERROR(VLOOKUP($B60&amp;D$2,#REF!,2,0),"")</f>
        <v/>
      </c>
      <c r="E60" t="str">
        <f>IFERROR(VLOOKUP($B60&amp;E$2,#REF!,2,0),"")</f>
        <v/>
      </c>
      <c r="F60" t="str">
        <f>IFERROR(VLOOKUP($B60&amp;F$2,#REF!,2,0),"")</f>
        <v/>
      </c>
      <c r="G60" t="str">
        <f>IFERROR(VLOOKUP($B60&amp;G$2,#REF!,2,0),"")</f>
        <v/>
      </c>
      <c r="H60" t="str">
        <f>IFERROR(VLOOKUP($B60&amp;H$2,#REF!,2,0),"")</f>
        <v/>
      </c>
      <c r="I60" t="str">
        <f>IFERROR(VLOOKUP($B60&amp;I$2,#REF!,2,0),"")</f>
        <v/>
      </c>
      <c r="J60" t="str">
        <f>IFERROR(VLOOKUP($B60&amp;J$2,#REF!,2,0),"")</f>
        <v/>
      </c>
      <c r="K60" t="str">
        <f>IFERROR(VLOOKUP($B60&amp;K$2,#REF!,2,0),"")</f>
        <v/>
      </c>
      <c r="L60" t="str">
        <f>IFERROR(VLOOKUP($B60&amp;L$2,#REF!,2,0),"")</f>
        <v/>
      </c>
      <c r="M60" t="str">
        <f>IFERROR(VLOOKUP($B60&amp;M$2,#REF!,2,0),"")</f>
        <v/>
      </c>
      <c r="N60" t="str">
        <f>IFERROR(VLOOKUP($B60&amp;N$2,#REF!,2,0),"")</f>
        <v/>
      </c>
      <c r="Q60" s="12" t="s">
        <v>169</v>
      </c>
      <c r="R60" t="str">
        <f>IFERROR(VLOOKUP($Q60&amp;R$2,#REF!,2,0),"")</f>
        <v/>
      </c>
      <c r="S60" t="str">
        <f>IFERROR(VLOOKUP($Q60&amp;S$2,#REF!,2,0),"")</f>
        <v/>
      </c>
      <c r="T60" t="str">
        <f>IFERROR(VLOOKUP($Q60&amp;T$2,#REF!,2,0),"")</f>
        <v/>
      </c>
      <c r="U60" t="str">
        <f>IFERROR(VLOOKUP($Q60&amp;U$2,#REF!,2,0),"")</f>
        <v/>
      </c>
      <c r="V60" t="str">
        <f>IFERROR(VLOOKUP($Q60&amp;V$2,#REF!,2,0),"")</f>
        <v/>
      </c>
      <c r="W60" t="str">
        <f>IFERROR(VLOOKUP($Q60&amp;W$2,#REF!,2,0),"")</f>
        <v/>
      </c>
      <c r="X60" t="str">
        <f>IFERROR(VLOOKUP($Q60&amp;X$2,#REF!,2,0),"")</f>
        <v/>
      </c>
      <c r="Y60" t="str">
        <f>IFERROR(VLOOKUP($Q60&amp;Y$2,#REF!,2,0),"")</f>
        <v/>
      </c>
    </row>
    <row r="61" spans="2:25" x14ac:dyDescent="0.35">
      <c r="B61" s="12" t="s">
        <v>178</v>
      </c>
      <c r="C61" t="str">
        <f>IFERROR(VLOOKUP($B61&amp;C$2,#REF!,2,0),"")</f>
        <v/>
      </c>
      <c r="D61" t="str">
        <f>IFERROR(VLOOKUP($B61&amp;D$2,#REF!,2,0),"")</f>
        <v/>
      </c>
      <c r="E61" t="str">
        <f>IFERROR(VLOOKUP($B61&amp;E$2,#REF!,2,0),"")</f>
        <v/>
      </c>
      <c r="F61" t="str">
        <f>IFERROR(VLOOKUP($B61&amp;F$2,#REF!,2,0),"")</f>
        <v/>
      </c>
      <c r="G61" t="str">
        <f>IFERROR(VLOOKUP($B61&amp;G$2,#REF!,2,0),"")</f>
        <v/>
      </c>
      <c r="H61" t="str">
        <f>IFERROR(VLOOKUP($B61&amp;H$2,#REF!,2,0),"")</f>
        <v/>
      </c>
      <c r="I61" t="str">
        <f>IFERROR(VLOOKUP($B61&amp;I$2,#REF!,2,0),"")</f>
        <v/>
      </c>
      <c r="J61" t="str">
        <f>IFERROR(VLOOKUP($B61&amp;J$2,#REF!,2,0),"")</f>
        <v/>
      </c>
      <c r="K61" t="str">
        <f>IFERROR(VLOOKUP($B61&amp;K$2,#REF!,2,0),"")</f>
        <v/>
      </c>
      <c r="L61" t="str">
        <f>IFERROR(VLOOKUP($B61&amp;L$2,#REF!,2,0),"")</f>
        <v/>
      </c>
      <c r="M61" t="str">
        <f>IFERROR(VLOOKUP($B61&amp;M$2,#REF!,2,0),"")</f>
        <v/>
      </c>
      <c r="N61" t="str">
        <f>IFERROR(VLOOKUP($B61&amp;N$2,#REF!,2,0),"")</f>
        <v/>
      </c>
      <c r="Q61" s="12" t="s">
        <v>445</v>
      </c>
      <c r="R61" t="str">
        <f>IFERROR(VLOOKUP($Q61&amp;R$2,#REF!,2,0),"")</f>
        <v/>
      </c>
      <c r="S61" t="str">
        <f>IFERROR(VLOOKUP($Q61&amp;S$2,#REF!,2,0),"")</f>
        <v/>
      </c>
      <c r="T61" t="str">
        <f>IFERROR(VLOOKUP($Q61&amp;T$2,#REF!,2,0),"")</f>
        <v/>
      </c>
      <c r="U61" t="str">
        <f>IFERROR(VLOOKUP($Q61&amp;U$2,#REF!,2,0),"")</f>
        <v/>
      </c>
      <c r="V61" t="str">
        <f>IFERROR(VLOOKUP($Q61&amp;V$2,#REF!,2,0),"")</f>
        <v/>
      </c>
      <c r="W61" t="str">
        <f>IFERROR(VLOOKUP($Q61&amp;W$2,#REF!,2,0),"")</f>
        <v/>
      </c>
      <c r="X61" t="str">
        <f>IFERROR(VLOOKUP($Q61&amp;X$2,#REF!,2,0),"")</f>
        <v/>
      </c>
      <c r="Y61" t="str">
        <f>IFERROR(VLOOKUP($Q61&amp;Y$2,#REF!,2,0),"")</f>
        <v/>
      </c>
    </row>
    <row r="62" spans="2:25" x14ac:dyDescent="0.35">
      <c r="B62" s="12" t="s">
        <v>435</v>
      </c>
      <c r="C62" t="str">
        <f>IFERROR(VLOOKUP($B62&amp;C$2,#REF!,2,0),"")</f>
        <v/>
      </c>
      <c r="D62" t="str">
        <f>IFERROR(VLOOKUP($B62&amp;D$2,#REF!,2,0),"")</f>
        <v/>
      </c>
      <c r="E62" t="str">
        <f>IFERROR(VLOOKUP($B62&amp;E$2,#REF!,2,0),"")</f>
        <v/>
      </c>
      <c r="F62" t="str">
        <f>IFERROR(VLOOKUP($B62&amp;F$2,#REF!,2,0),"")</f>
        <v/>
      </c>
      <c r="G62" t="str">
        <f>IFERROR(VLOOKUP($B62&amp;G$2,#REF!,2,0),"")</f>
        <v/>
      </c>
      <c r="H62" t="str">
        <f>IFERROR(VLOOKUP($B62&amp;H$2,#REF!,2,0),"")</f>
        <v/>
      </c>
      <c r="I62" t="str">
        <f>IFERROR(VLOOKUP($B62&amp;I$2,#REF!,2,0),"")</f>
        <v/>
      </c>
      <c r="J62" t="str">
        <f>IFERROR(VLOOKUP($B62&amp;J$2,#REF!,2,0),"")</f>
        <v/>
      </c>
      <c r="K62" t="str">
        <f>IFERROR(VLOOKUP($B62&amp;K$2,#REF!,2,0),"")</f>
        <v/>
      </c>
      <c r="L62" t="str">
        <f>IFERROR(VLOOKUP($B62&amp;L$2,#REF!,2,0),"")</f>
        <v/>
      </c>
      <c r="M62" t="str">
        <f>IFERROR(VLOOKUP($B62&amp;M$2,#REF!,2,0),"")</f>
        <v/>
      </c>
      <c r="N62" t="str">
        <f>IFERROR(VLOOKUP($B62&amp;N$2,#REF!,2,0),"")</f>
        <v/>
      </c>
      <c r="Q62" s="12" t="s">
        <v>446</v>
      </c>
      <c r="R62" t="str">
        <f>IFERROR(VLOOKUP($Q62&amp;R$2,#REF!,2,0),"")</f>
        <v/>
      </c>
      <c r="S62" t="str">
        <f>IFERROR(VLOOKUP($Q62&amp;S$2,#REF!,2,0),"")</f>
        <v/>
      </c>
      <c r="T62" t="str">
        <f>IFERROR(VLOOKUP($Q62&amp;T$2,#REF!,2,0),"")</f>
        <v/>
      </c>
      <c r="U62" t="str">
        <f>IFERROR(VLOOKUP($Q62&amp;U$2,#REF!,2,0),"")</f>
        <v/>
      </c>
      <c r="V62" t="str">
        <f>IFERROR(VLOOKUP($Q62&amp;V$2,#REF!,2,0),"")</f>
        <v/>
      </c>
      <c r="W62" t="str">
        <f>IFERROR(VLOOKUP($Q62&amp;W$2,#REF!,2,0),"")</f>
        <v/>
      </c>
      <c r="X62" t="str">
        <f>IFERROR(VLOOKUP($Q62&amp;X$2,#REF!,2,0),"")</f>
        <v/>
      </c>
      <c r="Y62" t="str">
        <f>IFERROR(VLOOKUP($Q62&amp;Y$2,#REF!,2,0),"")</f>
        <v/>
      </c>
    </row>
    <row r="63" spans="2:25" x14ac:dyDescent="0.35">
      <c r="B63" s="12" t="s">
        <v>181</v>
      </c>
      <c r="C63" t="str">
        <f>IFERROR(VLOOKUP($B63&amp;C$2,#REF!,2,0),"")</f>
        <v/>
      </c>
      <c r="D63" t="str">
        <f>IFERROR(VLOOKUP($B63&amp;D$2,#REF!,2,0),"")</f>
        <v/>
      </c>
      <c r="E63" t="str">
        <f>IFERROR(VLOOKUP($B63&amp;E$2,#REF!,2,0),"")</f>
        <v/>
      </c>
      <c r="F63" t="str">
        <f>IFERROR(VLOOKUP($B63&amp;F$2,#REF!,2,0),"")</f>
        <v/>
      </c>
      <c r="G63" t="str">
        <f>IFERROR(VLOOKUP($B63&amp;G$2,#REF!,2,0),"")</f>
        <v/>
      </c>
      <c r="H63" t="str">
        <f>IFERROR(VLOOKUP($B63&amp;H$2,#REF!,2,0),"")</f>
        <v/>
      </c>
      <c r="I63" t="str">
        <f>IFERROR(VLOOKUP($B63&amp;I$2,#REF!,2,0),"")</f>
        <v/>
      </c>
      <c r="J63" t="str">
        <f>IFERROR(VLOOKUP($B63&amp;J$2,#REF!,2,0),"")</f>
        <v/>
      </c>
      <c r="K63" t="str">
        <f>IFERROR(VLOOKUP($B63&amp;K$2,#REF!,2,0),"")</f>
        <v/>
      </c>
      <c r="L63" t="str">
        <f>IFERROR(VLOOKUP($B63&amp;L$2,#REF!,2,0),"")</f>
        <v/>
      </c>
      <c r="M63" t="str">
        <f>IFERROR(VLOOKUP($B63&amp;M$2,#REF!,2,0),"")</f>
        <v/>
      </c>
      <c r="N63" t="str">
        <f>IFERROR(VLOOKUP($B63&amp;N$2,#REF!,2,0),"")</f>
        <v/>
      </c>
      <c r="Q63" s="12" t="s">
        <v>447</v>
      </c>
      <c r="R63" t="str">
        <f>IFERROR(VLOOKUP($Q63&amp;R$2,#REF!,2,0),"")</f>
        <v/>
      </c>
      <c r="S63" t="str">
        <f>IFERROR(VLOOKUP($Q63&amp;S$2,#REF!,2,0),"")</f>
        <v/>
      </c>
      <c r="T63" t="str">
        <f>IFERROR(VLOOKUP($Q63&amp;T$2,#REF!,2,0),"")</f>
        <v/>
      </c>
      <c r="U63" t="str">
        <f>IFERROR(VLOOKUP($Q63&amp;U$2,#REF!,2,0),"")</f>
        <v/>
      </c>
      <c r="V63" t="str">
        <f>IFERROR(VLOOKUP($Q63&amp;V$2,#REF!,2,0),"")</f>
        <v/>
      </c>
      <c r="W63" t="str">
        <f>IFERROR(VLOOKUP($Q63&amp;W$2,#REF!,2,0),"")</f>
        <v/>
      </c>
      <c r="X63" t="str">
        <f>IFERROR(VLOOKUP($Q63&amp;X$2,#REF!,2,0),"")</f>
        <v/>
      </c>
      <c r="Y63" t="str">
        <f>IFERROR(VLOOKUP($Q63&amp;Y$2,#REF!,2,0),"")</f>
        <v/>
      </c>
    </row>
    <row r="64" spans="2:25" x14ac:dyDescent="0.35">
      <c r="B64" s="12" t="s">
        <v>436</v>
      </c>
      <c r="C64" t="str">
        <f>IFERROR(VLOOKUP($B64&amp;C$2,#REF!,2,0),"")</f>
        <v/>
      </c>
      <c r="D64" t="str">
        <f>IFERROR(VLOOKUP($B64&amp;D$2,#REF!,2,0),"")</f>
        <v/>
      </c>
      <c r="E64" t="str">
        <f>IFERROR(VLOOKUP($B64&amp;E$2,#REF!,2,0),"")</f>
        <v/>
      </c>
      <c r="F64" t="str">
        <f>IFERROR(VLOOKUP($B64&amp;F$2,#REF!,2,0),"")</f>
        <v/>
      </c>
      <c r="G64" t="str">
        <f>IFERROR(VLOOKUP($B64&amp;G$2,#REF!,2,0),"")</f>
        <v/>
      </c>
      <c r="H64" t="str">
        <f>IFERROR(VLOOKUP($B64&amp;H$2,#REF!,2,0),"")</f>
        <v/>
      </c>
      <c r="I64" t="str">
        <f>IFERROR(VLOOKUP($B64&amp;I$2,#REF!,2,0),"")</f>
        <v/>
      </c>
      <c r="J64" t="str">
        <f>IFERROR(VLOOKUP($B64&amp;J$2,#REF!,2,0),"")</f>
        <v/>
      </c>
      <c r="K64" t="str">
        <f>IFERROR(VLOOKUP($B64&amp;K$2,#REF!,2,0),"")</f>
        <v/>
      </c>
      <c r="L64" t="str">
        <f>IFERROR(VLOOKUP($B64&amp;L$2,#REF!,2,0),"")</f>
        <v/>
      </c>
      <c r="M64" t="str">
        <f>IFERROR(VLOOKUP($B64&amp;M$2,#REF!,2,0),"")</f>
        <v/>
      </c>
      <c r="N64" t="str">
        <f>IFERROR(VLOOKUP($B64&amp;N$2,#REF!,2,0),"")</f>
        <v/>
      </c>
      <c r="Q64" s="12" t="s">
        <v>197</v>
      </c>
      <c r="R64" t="str">
        <f>IFERROR(VLOOKUP($Q64&amp;R$2,#REF!,2,0),"")</f>
        <v/>
      </c>
      <c r="S64" t="str">
        <f>IFERROR(VLOOKUP($Q64&amp;S$2,#REF!,2,0),"")</f>
        <v/>
      </c>
      <c r="T64" t="str">
        <f>IFERROR(VLOOKUP($Q64&amp;T$2,#REF!,2,0),"")</f>
        <v/>
      </c>
      <c r="U64" t="str">
        <f>IFERROR(VLOOKUP($Q64&amp;U$2,#REF!,2,0),"")</f>
        <v/>
      </c>
      <c r="V64" t="str">
        <f>IFERROR(VLOOKUP($Q64&amp;V$2,#REF!,2,0),"")</f>
        <v/>
      </c>
      <c r="W64" t="str">
        <f>IFERROR(VLOOKUP($Q64&amp;W$2,#REF!,2,0),"")</f>
        <v/>
      </c>
      <c r="X64" t="str">
        <f>IFERROR(VLOOKUP($Q64&amp;X$2,#REF!,2,0),"")</f>
        <v/>
      </c>
      <c r="Y64" t="str">
        <f>IFERROR(VLOOKUP($Q64&amp;Y$2,#REF!,2,0),"")</f>
        <v/>
      </c>
    </row>
    <row r="65" spans="2:25" x14ac:dyDescent="0.35">
      <c r="B65" s="12" t="s">
        <v>437</v>
      </c>
      <c r="C65" t="str">
        <f>IFERROR(VLOOKUP($B65&amp;C$2,#REF!,2,0),"")</f>
        <v/>
      </c>
      <c r="D65" t="str">
        <f>IFERROR(VLOOKUP($B65&amp;D$2,#REF!,2,0),"")</f>
        <v/>
      </c>
      <c r="E65" t="str">
        <f>IFERROR(VLOOKUP($B65&amp;E$2,#REF!,2,0),"")</f>
        <v/>
      </c>
      <c r="F65" t="str">
        <f>IFERROR(VLOOKUP($B65&amp;F$2,#REF!,2,0),"")</f>
        <v/>
      </c>
      <c r="G65" t="str">
        <f>IFERROR(VLOOKUP($B65&amp;G$2,#REF!,2,0),"")</f>
        <v/>
      </c>
      <c r="H65" t="str">
        <f>IFERROR(VLOOKUP($B65&amp;H$2,#REF!,2,0),"")</f>
        <v/>
      </c>
      <c r="I65" t="str">
        <f>IFERROR(VLOOKUP($B65&amp;I$2,#REF!,2,0),"")</f>
        <v/>
      </c>
      <c r="J65" t="str">
        <f>IFERROR(VLOOKUP($B65&amp;J$2,#REF!,2,0),"")</f>
        <v/>
      </c>
      <c r="K65" t="str">
        <f>IFERROR(VLOOKUP($B65&amp;K$2,#REF!,2,0),"")</f>
        <v/>
      </c>
      <c r="L65" t="str">
        <f>IFERROR(VLOOKUP($B65&amp;L$2,#REF!,2,0),"")</f>
        <v/>
      </c>
      <c r="M65" t="str">
        <f>IFERROR(VLOOKUP($B65&amp;M$2,#REF!,2,0),"")</f>
        <v/>
      </c>
      <c r="N65" t="str">
        <f>IFERROR(VLOOKUP($B65&amp;N$2,#REF!,2,0),"")</f>
        <v/>
      </c>
      <c r="Q65" s="12" t="s">
        <v>448</v>
      </c>
      <c r="R65" t="str">
        <f>IFERROR(VLOOKUP($Q65&amp;R$2,#REF!,2,0),"")</f>
        <v/>
      </c>
      <c r="S65" t="str">
        <f>IFERROR(VLOOKUP($Q65&amp;S$2,#REF!,2,0),"")</f>
        <v/>
      </c>
      <c r="T65" t="str">
        <f>IFERROR(VLOOKUP($Q65&amp;T$2,#REF!,2,0),"")</f>
        <v/>
      </c>
      <c r="U65" t="str">
        <f>IFERROR(VLOOKUP($Q65&amp;U$2,#REF!,2,0),"")</f>
        <v/>
      </c>
      <c r="V65" t="str">
        <f>IFERROR(VLOOKUP($Q65&amp;V$2,#REF!,2,0),"")</f>
        <v/>
      </c>
      <c r="W65" t="str">
        <f>IFERROR(VLOOKUP($Q65&amp;W$2,#REF!,2,0),"")</f>
        <v/>
      </c>
      <c r="X65" t="str">
        <f>IFERROR(VLOOKUP($Q65&amp;X$2,#REF!,2,0),"")</f>
        <v/>
      </c>
      <c r="Y65" t="str">
        <f>IFERROR(VLOOKUP($Q65&amp;Y$2,#REF!,2,0),"")</f>
        <v/>
      </c>
    </row>
    <row r="66" spans="2:25" x14ac:dyDescent="0.35">
      <c r="B66" s="12" t="s">
        <v>438</v>
      </c>
      <c r="C66" t="str">
        <f>IFERROR(VLOOKUP($B66&amp;C$2,#REF!,2,0),"")</f>
        <v/>
      </c>
      <c r="D66" t="str">
        <f>IFERROR(VLOOKUP($B66&amp;D$2,#REF!,2,0),"")</f>
        <v/>
      </c>
      <c r="E66" t="str">
        <f>IFERROR(VLOOKUP($B66&amp;E$2,#REF!,2,0),"")</f>
        <v/>
      </c>
      <c r="F66" t="str">
        <f>IFERROR(VLOOKUP($B66&amp;F$2,#REF!,2,0),"")</f>
        <v/>
      </c>
      <c r="G66" t="str">
        <f>IFERROR(VLOOKUP($B66&amp;G$2,#REF!,2,0),"")</f>
        <v/>
      </c>
      <c r="H66" t="str">
        <f>IFERROR(VLOOKUP($B66&amp;H$2,#REF!,2,0),"")</f>
        <v/>
      </c>
      <c r="I66" t="str">
        <f>IFERROR(VLOOKUP($B66&amp;I$2,#REF!,2,0),"")</f>
        <v/>
      </c>
      <c r="J66" t="str">
        <f>IFERROR(VLOOKUP($B66&amp;J$2,#REF!,2,0),"")</f>
        <v/>
      </c>
      <c r="K66" t="str">
        <f>IFERROR(VLOOKUP($B66&amp;K$2,#REF!,2,0),"")</f>
        <v/>
      </c>
      <c r="L66" t="str">
        <f>IFERROR(VLOOKUP($B66&amp;L$2,#REF!,2,0),"")</f>
        <v/>
      </c>
      <c r="M66" t="str">
        <f>IFERROR(VLOOKUP($B66&amp;M$2,#REF!,2,0),"")</f>
        <v/>
      </c>
      <c r="N66" t="str">
        <f>IFERROR(VLOOKUP($B66&amp;N$2,#REF!,2,0),"")</f>
        <v/>
      </c>
      <c r="Q66" s="12" t="s">
        <v>449</v>
      </c>
      <c r="R66" t="str">
        <f>IFERROR(VLOOKUP($Q66&amp;R$2,#REF!,2,0),"")</f>
        <v/>
      </c>
      <c r="S66" t="str">
        <f>IFERROR(VLOOKUP($Q66&amp;S$2,#REF!,2,0),"")</f>
        <v/>
      </c>
      <c r="T66" t="str">
        <f>IFERROR(VLOOKUP($Q66&amp;T$2,#REF!,2,0),"")</f>
        <v/>
      </c>
      <c r="U66" t="str">
        <f>IFERROR(VLOOKUP($Q66&amp;U$2,#REF!,2,0),"")</f>
        <v/>
      </c>
      <c r="V66" t="str">
        <f>IFERROR(VLOOKUP($Q66&amp;V$2,#REF!,2,0),"")</f>
        <v/>
      </c>
      <c r="W66" t="str">
        <f>IFERROR(VLOOKUP($Q66&amp;W$2,#REF!,2,0),"")</f>
        <v/>
      </c>
      <c r="X66" t="str">
        <f>IFERROR(VLOOKUP($Q66&amp;X$2,#REF!,2,0),"")</f>
        <v/>
      </c>
      <c r="Y66" t="str">
        <f>IFERROR(VLOOKUP($Q66&amp;Y$2,#REF!,2,0),"")</f>
        <v/>
      </c>
    </row>
    <row r="67" spans="2:25" x14ac:dyDescent="0.35">
      <c r="B67" s="12" t="s">
        <v>439</v>
      </c>
      <c r="C67" t="str">
        <f>IFERROR(VLOOKUP($B67&amp;C$2,#REF!,2,0),"")</f>
        <v/>
      </c>
      <c r="D67" t="str">
        <f>IFERROR(VLOOKUP($B67&amp;D$2,#REF!,2,0),"")</f>
        <v/>
      </c>
      <c r="E67" t="str">
        <f>IFERROR(VLOOKUP($B67&amp;E$2,#REF!,2,0),"")</f>
        <v/>
      </c>
      <c r="F67" t="str">
        <f>IFERROR(VLOOKUP($B67&amp;F$2,#REF!,2,0),"")</f>
        <v/>
      </c>
      <c r="G67" t="str">
        <f>IFERROR(VLOOKUP($B67&amp;G$2,#REF!,2,0),"")</f>
        <v/>
      </c>
      <c r="H67" t="str">
        <f>IFERROR(VLOOKUP($B67&amp;H$2,#REF!,2,0),"")</f>
        <v/>
      </c>
      <c r="I67" t="str">
        <f>IFERROR(VLOOKUP($B67&amp;I$2,#REF!,2,0),"")</f>
        <v/>
      </c>
      <c r="J67" t="str">
        <f>IFERROR(VLOOKUP($B67&amp;J$2,#REF!,2,0),"")</f>
        <v/>
      </c>
      <c r="K67" t="str">
        <f>IFERROR(VLOOKUP($B67&amp;K$2,#REF!,2,0),"")</f>
        <v/>
      </c>
      <c r="L67" t="str">
        <f>IFERROR(VLOOKUP($B67&amp;L$2,#REF!,2,0),"")</f>
        <v/>
      </c>
      <c r="M67" t="str">
        <f>IFERROR(VLOOKUP($B67&amp;M$2,#REF!,2,0),"")</f>
        <v/>
      </c>
      <c r="N67" t="str">
        <f>IFERROR(VLOOKUP($B67&amp;N$2,#REF!,2,0),"")</f>
        <v/>
      </c>
      <c r="Q67" s="12" t="s">
        <v>207</v>
      </c>
      <c r="R67" t="str">
        <f>IFERROR(VLOOKUP($Q67&amp;R$2,#REF!,2,0),"")</f>
        <v/>
      </c>
      <c r="S67" t="str">
        <f>IFERROR(VLOOKUP($Q67&amp;S$2,#REF!,2,0),"")</f>
        <v/>
      </c>
      <c r="T67" t="str">
        <f>IFERROR(VLOOKUP($Q67&amp;T$2,#REF!,2,0),"")</f>
        <v/>
      </c>
      <c r="U67" t="str">
        <f>IFERROR(VLOOKUP($Q67&amp;U$2,#REF!,2,0),"")</f>
        <v/>
      </c>
      <c r="V67" t="str">
        <f>IFERROR(VLOOKUP($Q67&amp;V$2,#REF!,2,0),"")</f>
        <v/>
      </c>
      <c r="W67" t="str">
        <f>IFERROR(VLOOKUP($Q67&amp;W$2,#REF!,2,0),"")</f>
        <v/>
      </c>
      <c r="X67" t="str">
        <f>IFERROR(VLOOKUP($Q67&amp;X$2,#REF!,2,0),"")</f>
        <v/>
      </c>
      <c r="Y67" t="str">
        <f>IFERROR(VLOOKUP($Q67&amp;Y$2,#REF!,2,0),"")</f>
        <v/>
      </c>
    </row>
    <row r="68" spans="2:25" x14ac:dyDescent="0.35">
      <c r="B68" s="12" t="s">
        <v>440</v>
      </c>
      <c r="C68" t="str">
        <f>IFERROR(VLOOKUP($B68&amp;C$2,#REF!,2,0),"")</f>
        <v/>
      </c>
      <c r="D68" t="str">
        <f>IFERROR(VLOOKUP($B68&amp;D$2,#REF!,2,0),"")</f>
        <v/>
      </c>
      <c r="E68" t="str">
        <f>IFERROR(VLOOKUP($B68&amp;E$2,#REF!,2,0),"")</f>
        <v/>
      </c>
      <c r="F68" t="str">
        <f>IFERROR(VLOOKUP($B68&amp;F$2,#REF!,2,0),"")</f>
        <v/>
      </c>
      <c r="G68" t="str">
        <f>IFERROR(VLOOKUP($B68&amp;G$2,#REF!,2,0),"")</f>
        <v/>
      </c>
      <c r="H68" t="str">
        <f>IFERROR(VLOOKUP($B68&amp;H$2,#REF!,2,0),"")</f>
        <v/>
      </c>
      <c r="I68" t="str">
        <f>IFERROR(VLOOKUP($B68&amp;I$2,#REF!,2,0),"")</f>
        <v/>
      </c>
      <c r="J68" t="str">
        <f>IFERROR(VLOOKUP($B68&amp;J$2,#REF!,2,0),"")</f>
        <v/>
      </c>
      <c r="K68" t="str">
        <f>IFERROR(VLOOKUP($B68&amp;K$2,#REF!,2,0),"")</f>
        <v/>
      </c>
      <c r="L68" t="str">
        <f>IFERROR(VLOOKUP($B68&amp;L$2,#REF!,2,0),"")</f>
        <v/>
      </c>
      <c r="M68" t="str">
        <f>IFERROR(VLOOKUP($B68&amp;M$2,#REF!,2,0),"")</f>
        <v/>
      </c>
      <c r="N68" t="str">
        <f>IFERROR(VLOOKUP($B68&amp;N$2,#REF!,2,0),"")</f>
        <v/>
      </c>
      <c r="Q68" s="12" t="s">
        <v>450</v>
      </c>
      <c r="R68" t="str">
        <f>IFERROR(VLOOKUP($Q68&amp;R$2,#REF!,2,0),"")</f>
        <v/>
      </c>
      <c r="S68" t="str">
        <f>IFERROR(VLOOKUP($Q68&amp;S$2,#REF!,2,0),"")</f>
        <v/>
      </c>
      <c r="T68" t="str">
        <f>IFERROR(VLOOKUP($Q68&amp;T$2,#REF!,2,0),"")</f>
        <v/>
      </c>
      <c r="U68" t="str">
        <f>IFERROR(VLOOKUP($Q68&amp;U$2,#REF!,2,0),"")</f>
        <v/>
      </c>
      <c r="V68" t="str">
        <f>IFERROR(VLOOKUP($Q68&amp;V$2,#REF!,2,0),"")</f>
        <v/>
      </c>
      <c r="W68" t="str">
        <f>IFERROR(VLOOKUP($Q68&amp;W$2,#REF!,2,0),"")</f>
        <v/>
      </c>
      <c r="X68" t="str">
        <f>IFERROR(VLOOKUP($Q68&amp;X$2,#REF!,2,0),"")</f>
        <v/>
      </c>
      <c r="Y68" t="str">
        <f>IFERROR(VLOOKUP($Q68&amp;Y$2,#REF!,2,0),"")</f>
        <v/>
      </c>
    </row>
    <row r="69" spans="2:25" x14ac:dyDescent="0.35">
      <c r="B69" s="12" t="s">
        <v>203</v>
      </c>
      <c r="C69" t="str">
        <f>IFERROR(VLOOKUP($B69&amp;C$2,#REF!,2,0),"")</f>
        <v/>
      </c>
      <c r="D69" t="str">
        <f>IFERROR(VLOOKUP($B69&amp;D$2,#REF!,2,0),"")</f>
        <v/>
      </c>
      <c r="E69" t="str">
        <f>IFERROR(VLOOKUP($B69&amp;E$2,#REF!,2,0),"")</f>
        <v/>
      </c>
      <c r="F69" t="str">
        <f>IFERROR(VLOOKUP($B69&amp;F$2,#REF!,2,0),"")</f>
        <v/>
      </c>
      <c r="G69" t="str">
        <f>IFERROR(VLOOKUP($B69&amp;G$2,#REF!,2,0),"")</f>
        <v/>
      </c>
      <c r="H69" t="str">
        <f>IFERROR(VLOOKUP($B69&amp;H$2,#REF!,2,0),"")</f>
        <v/>
      </c>
      <c r="I69" t="str">
        <f>IFERROR(VLOOKUP($B69&amp;I$2,#REF!,2,0),"")</f>
        <v/>
      </c>
      <c r="J69" t="str">
        <f>IFERROR(VLOOKUP($B69&amp;J$2,#REF!,2,0),"")</f>
        <v/>
      </c>
      <c r="K69" t="str">
        <f>IFERROR(VLOOKUP($B69&amp;K$2,#REF!,2,0),"")</f>
        <v/>
      </c>
      <c r="L69" t="str">
        <f>IFERROR(VLOOKUP($B69&amp;L$2,#REF!,2,0),"")</f>
        <v/>
      </c>
      <c r="M69" t="str">
        <f>IFERROR(VLOOKUP($B69&amp;M$2,#REF!,2,0),"")</f>
        <v/>
      </c>
      <c r="N69" t="str">
        <f>IFERROR(VLOOKUP($B69&amp;N$2,#REF!,2,0),"")</f>
        <v/>
      </c>
      <c r="Q69" s="12" t="s">
        <v>451</v>
      </c>
      <c r="R69" t="str">
        <f>IFERROR(VLOOKUP($Q69&amp;R$2,#REF!,2,0),"")</f>
        <v/>
      </c>
      <c r="S69" t="str">
        <f>IFERROR(VLOOKUP($Q69&amp;S$2,#REF!,2,0),"")</f>
        <v/>
      </c>
      <c r="T69" t="str">
        <f>IFERROR(VLOOKUP($Q69&amp;T$2,#REF!,2,0),"")</f>
        <v/>
      </c>
      <c r="U69" t="str">
        <f>IFERROR(VLOOKUP($Q69&amp;U$2,#REF!,2,0),"")</f>
        <v/>
      </c>
      <c r="V69" t="str">
        <f>IFERROR(VLOOKUP($Q69&amp;V$2,#REF!,2,0),"")</f>
        <v/>
      </c>
      <c r="W69" t="str">
        <f>IFERROR(VLOOKUP($Q69&amp;W$2,#REF!,2,0),"")</f>
        <v/>
      </c>
      <c r="X69" t="str">
        <f>IFERROR(VLOOKUP($Q69&amp;X$2,#REF!,2,0),"")</f>
        <v/>
      </c>
      <c r="Y69" t="str">
        <f>IFERROR(VLOOKUP($Q69&amp;Y$2,#REF!,2,0),"")</f>
        <v/>
      </c>
    </row>
    <row r="70" spans="2:25" x14ac:dyDescent="0.35">
      <c r="B70" s="12" t="s">
        <v>441</v>
      </c>
      <c r="C70" t="str">
        <f>IFERROR(VLOOKUP($B70&amp;C$2,#REF!,2,0),"")</f>
        <v/>
      </c>
      <c r="D70" t="str">
        <f>IFERROR(VLOOKUP($B70&amp;D$2,#REF!,2,0),"")</f>
        <v/>
      </c>
      <c r="E70" t="str">
        <f>IFERROR(VLOOKUP($B70&amp;E$2,#REF!,2,0),"")</f>
        <v/>
      </c>
      <c r="F70" t="str">
        <f>IFERROR(VLOOKUP($B70&amp;F$2,#REF!,2,0),"")</f>
        <v/>
      </c>
      <c r="G70" t="str">
        <f>IFERROR(VLOOKUP($B70&amp;G$2,#REF!,2,0),"")</f>
        <v/>
      </c>
      <c r="H70" t="str">
        <f>IFERROR(VLOOKUP($B70&amp;H$2,#REF!,2,0),"")</f>
        <v/>
      </c>
      <c r="I70" t="str">
        <f>IFERROR(VLOOKUP($B70&amp;I$2,#REF!,2,0),"")</f>
        <v/>
      </c>
      <c r="J70" t="str">
        <f>IFERROR(VLOOKUP($B70&amp;J$2,#REF!,2,0),"")</f>
        <v/>
      </c>
      <c r="K70" t="str">
        <f>IFERROR(VLOOKUP($B70&amp;K$2,#REF!,2,0),"")</f>
        <v/>
      </c>
      <c r="L70" t="str">
        <f>IFERROR(VLOOKUP($B70&amp;L$2,#REF!,2,0),"")</f>
        <v/>
      </c>
      <c r="M70" t="str">
        <f>IFERROR(VLOOKUP($B70&amp;M$2,#REF!,2,0),"")</f>
        <v/>
      </c>
      <c r="N70" t="str">
        <f>IFERROR(VLOOKUP($B70&amp;N$2,#REF!,2,0),"")</f>
        <v/>
      </c>
      <c r="Q70" s="12" t="s">
        <v>452</v>
      </c>
      <c r="R70" t="str">
        <f>IFERROR(VLOOKUP($Q70&amp;R$2,#REF!,2,0),"")</f>
        <v/>
      </c>
      <c r="S70" t="str">
        <f>IFERROR(VLOOKUP($Q70&amp;S$2,#REF!,2,0),"")</f>
        <v/>
      </c>
      <c r="T70" t="str">
        <f>IFERROR(VLOOKUP($Q70&amp;T$2,#REF!,2,0),"")</f>
        <v/>
      </c>
      <c r="U70" t="str">
        <f>IFERROR(VLOOKUP($Q70&amp;U$2,#REF!,2,0),"")</f>
        <v/>
      </c>
      <c r="V70" t="str">
        <f>IFERROR(VLOOKUP($Q70&amp;V$2,#REF!,2,0),"")</f>
        <v/>
      </c>
      <c r="W70" t="str">
        <f>IFERROR(VLOOKUP($Q70&amp;W$2,#REF!,2,0),"")</f>
        <v/>
      </c>
      <c r="X70" t="str">
        <f>IFERROR(VLOOKUP($Q70&amp;X$2,#REF!,2,0),"")</f>
        <v/>
      </c>
      <c r="Y70" t="str">
        <f>IFERROR(VLOOKUP($Q70&amp;Y$2,#REF!,2,0),"")</f>
        <v/>
      </c>
    </row>
    <row r="71" spans="2:25" x14ac:dyDescent="0.35">
      <c r="B71" s="12" t="s">
        <v>442</v>
      </c>
      <c r="C71" t="str">
        <f>IFERROR(VLOOKUP($B71&amp;C$2,#REF!,2,0),"")</f>
        <v/>
      </c>
      <c r="D71" t="str">
        <f>IFERROR(VLOOKUP($B71&amp;D$2,#REF!,2,0),"")</f>
        <v/>
      </c>
      <c r="E71" t="str">
        <f>IFERROR(VLOOKUP($B71&amp;E$2,#REF!,2,0),"")</f>
        <v/>
      </c>
      <c r="F71" t="str">
        <f>IFERROR(VLOOKUP($B71&amp;F$2,#REF!,2,0),"")</f>
        <v/>
      </c>
      <c r="G71" t="str">
        <f>IFERROR(VLOOKUP($B71&amp;G$2,#REF!,2,0),"")</f>
        <v/>
      </c>
      <c r="H71" t="str">
        <f>IFERROR(VLOOKUP($B71&amp;H$2,#REF!,2,0),"")</f>
        <v/>
      </c>
      <c r="I71" t="str">
        <f>IFERROR(VLOOKUP($B71&amp;I$2,#REF!,2,0),"")</f>
        <v/>
      </c>
      <c r="J71" t="str">
        <f>IFERROR(VLOOKUP($B71&amp;J$2,#REF!,2,0),"")</f>
        <v/>
      </c>
      <c r="K71" t="str">
        <f>IFERROR(VLOOKUP($B71&amp;K$2,#REF!,2,0),"")</f>
        <v/>
      </c>
      <c r="L71" t="str">
        <f>IFERROR(VLOOKUP($B71&amp;L$2,#REF!,2,0),"")</f>
        <v/>
      </c>
      <c r="M71" t="str">
        <f>IFERROR(VLOOKUP($B71&amp;M$2,#REF!,2,0),"")</f>
        <v/>
      </c>
      <c r="N71" t="str">
        <f>IFERROR(VLOOKUP($B71&amp;N$2,#REF!,2,0),"")</f>
        <v/>
      </c>
      <c r="Q71" s="12" t="s">
        <v>209</v>
      </c>
      <c r="R71" t="str">
        <f>IFERROR(VLOOKUP($Q71&amp;R$2,#REF!,2,0),"")</f>
        <v/>
      </c>
      <c r="S71" t="str">
        <f>IFERROR(VLOOKUP($Q71&amp;S$2,#REF!,2,0),"")</f>
        <v/>
      </c>
      <c r="T71" t="str">
        <f>IFERROR(VLOOKUP($Q71&amp;T$2,#REF!,2,0),"")</f>
        <v/>
      </c>
      <c r="U71" t="str">
        <f>IFERROR(VLOOKUP($Q71&amp;U$2,#REF!,2,0),"")</f>
        <v/>
      </c>
      <c r="V71" t="str">
        <f>IFERROR(VLOOKUP($Q71&amp;V$2,#REF!,2,0),"")</f>
        <v/>
      </c>
      <c r="W71" t="str">
        <f>IFERROR(VLOOKUP($Q71&amp;W$2,#REF!,2,0),"")</f>
        <v/>
      </c>
      <c r="X71" t="str">
        <f>IFERROR(VLOOKUP($Q71&amp;X$2,#REF!,2,0),"")</f>
        <v/>
      </c>
      <c r="Y71" t="str">
        <f>IFERROR(VLOOKUP($Q71&amp;Y$2,#REF!,2,0),"")</f>
        <v/>
      </c>
    </row>
    <row r="72" spans="2:25" x14ac:dyDescent="0.35">
      <c r="B72" s="12" t="s">
        <v>443</v>
      </c>
      <c r="C72" t="str">
        <f>IFERROR(VLOOKUP($B72&amp;C$2,#REF!,2,0),"")</f>
        <v/>
      </c>
      <c r="D72" t="str">
        <f>IFERROR(VLOOKUP($B72&amp;D$2,#REF!,2,0),"")</f>
        <v/>
      </c>
      <c r="E72" t="str">
        <f>IFERROR(VLOOKUP($B72&amp;E$2,#REF!,2,0),"")</f>
        <v/>
      </c>
      <c r="F72" t="str">
        <f>IFERROR(VLOOKUP($B72&amp;F$2,#REF!,2,0),"")</f>
        <v/>
      </c>
      <c r="G72" t="str">
        <f>IFERROR(VLOOKUP($B72&amp;G$2,#REF!,2,0),"")</f>
        <v/>
      </c>
      <c r="H72" t="str">
        <f>IFERROR(VLOOKUP($B72&amp;H$2,#REF!,2,0),"")</f>
        <v/>
      </c>
      <c r="I72" t="str">
        <f>IFERROR(VLOOKUP($B72&amp;I$2,#REF!,2,0),"")</f>
        <v/>
      </c>
      <c r="J72" t="str">
        <f>IFERROR(VLOOKUP($B72&amp;J$2,#REF!,2,0),"")</f>
        <v/>
      </c>
      <c r="K72" t="str">
        <f>IFERROR(VLOOKUP($B72&amp;K$2,#REF!,2,0),"")</f>
        <v/>
      </c>
      <c r="L72" t="str">
        <f>IFERROR(VLOOKUP($B72&amp;L$2,#REF!,2,0),"")</f>
        <v/>
      </c>
      <c r="M72" t="str">
        <f>IFERROR(VLOOKUP($B72&amp;M$2,#REF!,2,0),"")</f>
        <v/>
      </c>
      <c r="N72" t="str">
        <f>IFERROR(VLOOKUP($B72&amp;N$2,#REF!,2,0),"")</f>
        <v/>
      </c>
      <c r="Q72" s="12" t="s">
        <v>454</v>
      </c>
      <c r="R72" t="str">
        <f>IFERROR(VLOOKUP($Q72&amp;R$2,#REF!,2,0),"")</f>
        <v/>
      </c>
      <c r="S72" t="str">
        <f>IFERROR(VLOOKUP($Q72&amp;S$2,#REF!,2,0),"")</f>
        <v/>
      </c>
      <c r="T72" t="str">
        <f>IFERROR(VLOOKUP($Q72&amp;T$2,#REF!,2,0),"")</f>
        <v/>
      </c>
      <c r="U72" t="str">
        <f>IFERROR(VLOOKUP($Q72&amp;U$2,#REF!,2,0),"")</f>
        <v/>
      </c>
      <c r="V72" t="str">
        <f>IFERROR(VLOOKUP($Q72&amp;V$2,#REF!,2,0),"")</f>
        <v/>
      </c>
      <c r="W72" t="str">
        <f>IFERROR(VLOOKUP($Q72&amp;W$2,#REF!,2,0),"")</f>
        <v/>
      </c>
      <c r="X72" t="str">
        <f>IFERROR(VLOOKUP($Q72&amp;X$2,#REF!,2,0),"")</f>
        <v/>
      </c>
      <c r="Y72" t="str">
        <f>IFERROR(VLOOKUP($Q72&amp;Y$2,#REF!,2,0),"")</f>
        <v/>
      </c>
    </row>
    <row r="73" spans="2:25" x14ac:dyDescent="0.35">
      <c r="B73" s="12" t="s">
        <v>444</v>
      </c>
      <c r="C73" t="str">
        <f>IFERROR(VLOOKUP($B73&amp;C$2,#REF!,2,0),"")</f>
        <v/>
      </c>
      <c r="D73" t="str">
        <f>IFERROR(VLOOKUP($B73&amp;D$2,#REF!,2,0),"")</f>
        <v/>
      </c>
      <c r="E73" t="str">
        <f>IFERROR(VLOOKUP($B73&amp;E$2,#REF!,2,0),"")</f>
        <v/>
      </c>
      <c r="F73" t="str">
        <f>IFERROR(VLOOKUP($B73&amp;F$2,#REF!,2,0),"")</f>
        <v/>
      </c>
      <c r="G73" t="str">
        <f>IFERROR(VLOOKUP($B73&amp;G$2,#REF!,2,0),"")</f>
        <v/>
      </c>
      <c r="H73" t="str">
        <f>IFERROR(VLOOKUP($B73&amp;H$2,#REF!,2,0),"")</f>
        <v/>
      </c>
      <c r="I73" t="str">
        <f>IFERROR(VLOOKUP($B73&amp;I$2,#REF!,2,0),"")</f>
        <v/>
      </c>
      <c r="J73" t="str">
        <f>IFERROR(VLOOKUP($B73&amp;J$2,#REF!,2,0),"")</f>
        <v/>
      </c>
      <c r="K73" t="str">
        <f>IFERROR(VLOOKUP($B73&amp;K$2,#REF!,2,0),"")</f>
        <v/>
      </c>
      <c r="L73" t="str">
        <f>IFERROR(VLOOKUP($B73&amp;L$2,#REF!,2,0),"")</f>
        <v/>
      </c>
      <c r="M73" t="str">
        <f>IFERROR(VLOOKUP($B73&amp;M$2,#REF!,2,0),"")</f>
        <v/>
      </c>
      <c r="N73" t="str">
        <f>IFERROR(VLOOKUP($B73&amp;N$2,#REF!,2,0),"")</f>
        <v/>
      </c>
      <c r="Q73" s="12" t="s">
        <v>455</v>
      </c>
      <c r="R73" t="str">
        <f>IFERROR(VLOOKUP($Q73&amp;R$2,#REF!,2,0),"")</f>
        <v/>
      </c>
      <c r="S73" t="str">
        <f>IFERROR(VLOOKUP($Q73&amp;S$2,#REF!,2,0),"")</f>
        <v/>
      </c>
      <c r="T73" t="str">
        <f>IFERROR(VLOOKUP($Q73&amp;T$2,#REF!,2,0),"")</f>
        <v/>
      </c>
      <c r="U73" t="str">
        <f>IFERROR(VLOOKUP($Q73&amp;U$2,#REF!,2,0),"")</f>
        <v/>
      </c>
      <c r="V73" t="str">
        <f>IFERROR(VLOOKUP($Q73&amp;V$2,#REF!,2,0),"")</f>
        <v/>
      </c>
      <c r="W73" t="str">
        <f>IFERROR(VLOOKUP($Q73&amp;W$2,#REF!,2,0),"")</f>
        <v/>
      </c>
      <c r="X73" t="str">
        <f>IFERROR(VLOOKUP($Q73&amp;X$2,#REF!,2,0),"")</f>
        <v/>
      </c>
      <c r="Y73" t="str">
        <f>IFERROR(VLOOKUP($Q73&amp;Y$2,#REF!,2,0),"")</f>
        <v/>
      </c>
    </row>
    <row r="74" spans="2:25" x14ac:dyDescent="0.35">
      <c r="B74" s="12" t="s">
        <v>171</v>
      </c>
      <c r="C74" t="str">
        <f>IFERROR(VLOOKUP($B74&amp;C$2,#REF!,2,0),"")</f>
        <v/>
      </c>
      <c r="D74" t="str">
        <f>IFERROR(VLOOKUP($B74&amp;D$2,#REF!,2,0),"")</f>
        <v/>
      </c>
      <c r="E74" t="str">
        <f>IFERROR(VLOOKUP($B74&amp;E$2,#REF!,2,0),"")</f>
        <v/>
      </c>
      <c r="F74" t="str">
        <f>IFERROR(VLOOKUP($B74&amp;F$2,#REF!,2,0),"")</f>
        <v/>
      </c>
      <c r="G74" t="str">
        <f>IFERROR(VLOOKUP($B74&amp;G$2,#REF!,2,0),"")</f>
        <v/>
      </c>
      <c r="H74" t="str">
        <f>IFERROR(VLOOKUP($B74&amp;H$2,#REF!,2,0),"")</f>
        <v/>
      </c>
      <c r="I74" t="str">
        <f>IFERROR(VLOOKUP($B74&amp;I$2,#REF!,2,0),"")</f>
        <v/>
      </c>
      <c r="J74" t="str">
        <f>IFERROR(VLOOKUP($B74&amp;J$2,#REF!,2,0),"")</f>
        <v/>
      </c>
      <c r="K74" t="str">
        <f>IFERROR(VLOOKUP($B74&amp;K$2,#REF!,2,0),"")</f>
        <v/>
      </c>
      <c r="L74" t="str">
        <f>IFERROR(VLOOKUP($B74&amp;L$2,#REF!,2,0),"")</f>
        <v/>
      </c>
      <c r="M74" t="str">
        <f>IFERROR(VLOOKUP($B74&amp;M$2,#REF!,2,0),"")</f>
        <v/>
      </c>
      <c r="N74" t="str">
        <f>IFERROR(VLOOKUP($B74&amp;N$2,#REF!,2,0),"")</f>
        <v/>
      </c>
      <c r="Q74" s="12" t="s">
        <v>456</v>
      </c>
      <c r="R74" t="str">
        <f>IFERROR(VLOOKUP($Q74&amp;R$2,#REF!,2,0),"")</f>
        <v/>
      </c>
      <c r="S74" t="str">
        <f>IFERROR(VLOOKUP($Q74&amp;S$2,#REF!,2,0),"")</f>
        <v/>
      </c>
      <c r="T74" t="str">
        <f>IFERROR(VLOOKUP($Q74&amp;T$2,#REF!,2,0),"")</f>
        <v/>
      </c>
      <c r="U74" t="str">
        <f>IFERROR(VLOOKUP($Q74&amp;U$2,#REF!,2,0),"")</f>
        <v/>
      </c>
      <c r="V74" t="str">
        <f>IFERROR(VLOOKUP($Q74&amp;V$2,#REF!,2,0),"")</f>
        <v/>
      </c>
      <c r="W74" t="str">
        <f>IFERROR(VLOOKUP($Q74&amp;W$2,#REF!,2,0),"")</f>
        <v/>
      </c>
      <c r="X74" t="str">
        <f>IFERROR(VLOOKUP($Q74&amp;X$2,#REF!,2,0),"")</f>
        <v/>
      </c>
      <c r="Y74" t="str">
        <f>IFERROR(VLOOKUP($Q74&amp;Y$2,#REF!,2,0),"")</f>
        <v/>
      </c>
    </row>
    <row r="75" spans="2:25" x14ac:dyDescent="0.35">
      <c r="B75" s="12" t="s">
        <v>191</v>
      </c>
      <c r="C75" t="str">
        <f>IFERROR(VLOOKUP($B75&amp;C$2,#REF!,2,0),"")</f>
        <v/>
      </c>
      <c r="D75" t="str">
        <f>IFERROR(VLOOKUP($B75&amp;D$2,#REF!,2,0),"")</f>
        <v/>
      </c>
      <c r="E75" t="str">
        <f>IFERROR(VLOOKUP($B75&amp;E$2,#REF!,2,0),"")</f>
        <v/>
      </c>
      <c r="F75" t="str">
        <f>IFERROR(VLOOKUP($B75&amp;F$2,#REF!,2,0),"")</f>
        <v/>
      </c>
      <c r="G75" t="str">
        <f>IFERROR(VLOOKUP($B75&amp;G$2,#REF!,2,0),"")</f>
        <v/>
      </c>
      <c r="H75" t="str">
        <f>IFERROR(VLOOKUP($B75&amp;H$2,#REF!,2,0),"")</f>
        <v/>
      </c>
      <c r="I75" t="str">
        <f>IFERROR(VLOOKUP($B75&amp;I$2,#REF!,2,0),"")</f>
        <v/>
      </c>
      <c r="J75" t="str">
        <f>IFERROR(VLOOKUP($B75&amp;J$2,#REF!,2,0),"")</f>
        <v/>
      </c>
      <c r="K75" t="str">
        <f>IFERROR(VLOOKUP($B75&amp;K$2,#REF!,2,0),"")</f>
        <v/>
      </c>
      <c r="L75" t="str">
        <f>IFERROR(VLOOKUP($B75&amp;L$2,#REF!,2,0),"")</f>
        <v/>
      </c>
      <c r="M75" t="str">
        <f>IFERROR(VLOOKUP($B75&amp;M$2,#REF!,2,0),"")</f>
        <v/>
      </c>
      <c r="N75" t="str">
        <f>IFERROR(VLOOKUP($B75&amp;N$2,#REF!,2,0),"")</f>
        <v/>
      </c>
      <c r="Q75" s="12" t="s">
        <v>457</v>
      </c>
      <c r="R75" t="str">
        <f>IFERROR(VLOOKUP($Q75&amp;R$2,#REF!,2,0),"")</f>
        <v/>
      </c>
      <c r="S75" t="str">
        <f>IFERROR(VLOOKUP($Q75&amp;S$2,#REF!,2,0),"")</f>
        <v/>
      </c>
      <c r="T75" t="str">
        <f>IFERROR(VLOOKUP($Q75&amp;T$2,#REF!,2,0),"")</f>
        <v/>
      </c>
      <c r="U75" t="str">
        <f>IFERROR(VLOOKUP($Q75&amp;U$2,#REF!,2,0),"")</f>
        <v/>
      </c>
      <c r="V75" t="str">
        <f>IFERROR(VLOOKUP($Q75&amp;V$2,#REF!,2,0),"")</f>
        <v/>
      </c>
      <c r="W75" t="str">
        <f>IFERROR(VLOOKUP($Q75&amp;W$2,#REF!,2,0),"")</f>
        <v/>
      </c>
      <c r="X75" t="str">
        <f>IFERROR(VLOOKUP($Q75&amp;X$2,#REF!,2,0),"")</f>
        <v/>
      </c>
      <c r="Y75" t="str">
        <f>IFERROR(VLOOKUP($Q75&amp;Y$2,#REF!,2,0),"")</f>
        <v/>
      </c>
    </row>
    <row r="76" spans="2:25" x14ac:dyDescent="0.35">
      <c r="B76" s="12" t="s">
        <v>193</v>
      </c>
      <c r="C76" t="str">
        <f>IFERROR(VLOOKUP($B76&amp;C$2,#REF!,2,0),"")</f>
        <v/>
      </c>
      <c r="D76" t="str">
        <f>IFERROR(VLOOKUP($B76&amp;D$2,#REF!,2,0),"")</f>
        <v/>
      </c>
      <c r="E76" t="str">
        <f>IFERROR(VLOOKUP($B76&amp;E$2,#REF!,2,0),"")</f>
        <v/>
      </c>
      <c r="F76" t="str">
        <f>IFERROR(VLOOKUP($B76&amp;F$2,#REF!,2,0),"")</f>
        <v/>
      </c>
      <c r="G76" t="str">
        <f>IFERROR(VLOOKUP($B76&amp;G$2,#REF!,2,0),"")</f>
        <v/>
      </c>
      <c r="H76" t="str">
        <f>IFERROR(VLOOKUP($B76&amp;H$2,#REF!,2,0),"")</f>
        <v/>
      </c>
      <c r="I76" t="str">
        <f>IFERROR(VLOOKUP($B76&amp;I$2,#REF!,2,0),"")</f>
        <v/>
      </c>
      <c r="J76" t="str">
        <f>IFERROR(VLOOKUP($B76&amp;J$2,#REF!,2,0),"")</f>
        <v/>
      </c>
      <c r="K76" t="str">
        <f>IFERROR(VLOOKUP($B76&amp;K$2,#REF!,2,0),"")</f>
        <v/>
      </c>
      <c r="L76" t="str">
        <f>IFERROR(VLOOKUP($B76&amp;L$2,#REF!,2,0),"")</f>
        <v/>
      </c>
      <c r="M76" t="str">
        <f>IFERROR(VLOOKUP($B76&amp;M$2,#REF!,2,0),"")</f>
        <v/>
      </c>
      <c r="N76" t="str">
        <f>IFERROR(VLOOKUP($B76&amp;N$2,#REF!,2,0),"")</f>
        <v/>
      </c>
      <c r="Q76" s="12" t="s">
        <v>458</v>
      </c>
      <c r="R76" t="str">
        <f>IFERROR(VLOOKUP($Q76&amp;R$2,#REF!,2,0),"")</f>
        <v/>
      </c>
      <c r="S76" t="str">
        <f>IFERROR(VLOOKUP($Q76&amp;S$2,#REF!,2,0),"")</f>
        <v/>
      </c>
      <c r="T76" t="str">
        <f>IFERROR(VLOOKUP($Q76&amp;T$2,#REF!,2,0),"")</f>
        <v/>
      </c>
      <c r="U76" t="str">
        <f>IFERROR(VLOOKUP($Q76&amp;U$2,#REF!,2,0),"")</f>
        <v/>
      </c>
      <c r="V76" t="str">
        <f>IFERROR(VLOOKUP($Q76&amp;V$2,#REF!,2,0),"")</f>
        <v/>
      </c>
      <c r="W76" t="str">
        <f>IFERROR(VLOOKUP($Q76&amp;W$2,#REF!,2,0),"")</f>
        <v/>
      </c>
      <c r="X76" t="str">
        <f>IFERROR(VLOOKUP($Q76&amp;X$2,#REF!,2,0),"")</f>
        <v/>
      </c>
      <c r="Y76" t="str">
        <f>IFERROR(VLOOKUP($Q76&amp;Y$2,#REF!,2,0),"")</f>
        <v/>
      </c>
    </row>
    <row r="77" spans="2:25" x14ac:dyDescent="0.35">
      <c r="B77" s="12" t="s">
        <v>205</v>
      </c>
      <c r="C77" t="str">
        <f>IFERROR(VLOOKUP($B77&amp;C$2,#REF!,2,0),"")</f>
        <v/>
      </c>
      <c r="D77" t="str">
        <f>IFERROR(VLOOKUP($B77&amp;D$2,#REF!,2,0),"")</f>
        <v/>
      </c>
      <c r="E77" t="str">
        <f>IFERROR(VLOOKUP($B77&amp;E$2,#REF!,2,0),"")</f>
        <v/>
      </c>
      <c r="F77" t="str">
        <f>IFERROR(VLOOKUP($B77&amp;F$2,#REF!,2,0),"")</f>
        <v/>
      </c>
      <c r="G77" t="str">
        <f>IFERROR(VLOOKUP($B77&amp;G$2,#REF!,2,0),"")</f>
        <v/>
      </c>
      <c r="H77" t="str">
        <f>IFERROR(VLOOKUP($B77&amp;H$2,#REF!,2,0),"")</f>
        <v/>
      </c>
      <c r="I77" t="str">
        <f>IFERROR(VLOOKUP($B77&amp;I$2,#REF!,2,0),"")</f>
        <v/>
      </c>
      <c r="J77" t="str">
        <f>IFERROR(VLOOKUP($B77&amp;J$2,#REF!,2,0),"")</f>
        <v/>
      </c>
      <c r="K77" t="str">
        <f>IFERROR(VLOOKUP($B77&amp;K$2,#REF!,2,0),"")</f>
        <v/>
      </c>
      <c r="L77" t="str">
        <f>IFERROR(VLOOKUP($B77&amp;L$2,#REF!,2,0),"")</f>
        <v/>
      </c>
      <c r="M77" t="str">
        <f>IFERROR(VLOOKUP($B77&amp;M$2,#REF!,2,0),"")</f>
        <v/>
      </c>
      <c r="N77" t="str">
        <f>IFERROR(VLOOKUP($B77&amp;N$2,#REF!,2,0),"")</f>
        <v/>
      </c>
      <c r="Q77" s="12" t="s">
        <v>459</v>
      </c>
      <c r="R77" t="str">
        <f>IFERROR(VLOOKUP($Q77&amp;R$2,#REF!,2,0),"")</f>
        <v/>
      </c>
      <c r="S77" t="str">
        <f>IFERROR(VLOOKUP($Q77&amp;S$2,#REF!,2,0),"")</f>
        <v/>
      </c>
      <c r="T77" t="str">
        <f>IFERROR(VLOOKUP($Q77&amp;T$2,#REF!,2,0),"")</f>
        <v/>
      </c>
      <c r="U77" t="str">
        <f>IFERROR(VLOOKUP($Q77&amp;U$2,#REF!,2,0),"")</f>
        <v/>
      </c>
      <c r="V77" t="str">
        <f>IFERROR(VLOOKUP($Q77&amp;V$2,#REF!,2,0),"")</f>
        <v/>
      </c>
      <c r="W77" t="str">
        <f>IFERROR(VLOOKUP($Q77&amp;W$2,#REF!,2,0),"")</f>
        <v/>
      </c>
      <c r="X77" t="str">
        <f>IFERROR(VLOOKUP($Q77&amp;X$2,#REF!,2,0),"")</f>
        <v/>
      </c>
      <c r="Y77" t="str">
        <f>IFERROR(VLOOKUP($Q77&amp;Y$2,#REF!,2,0),"")</f>
        <v/>
      </c>
    </row>
    <row r="78" spans="2:25" x14ac:dyDescent="0.35">
      <c r="B78" s="12" t="s">
        <v>176</v>
      </c>
      <c r="C78" t="str">
        <f>IFERROR(VLOOKUP($B78&amp;C$2,#REF!,2,0),"")</f>
        <v/>
      </c>
      <c r="D78" t="str">
        <f>IFERROR(VLOOKUP($B78&amp;D$2,#REF!,2,0),"")</f>
        <v/>
      </c>
      <c r="E78" t="str">
        <f>IFERROR(VLOOKUP($B78&amp;E$2,#REF!,2,0),"")</f>
        <v/>
      </c>
      <c r="F78" t="str">
        <f>IFERROR(VLOOKUP($B78&amp;F$2,#REF!,2,0),"")</f>
        <v/>
      </c>
      <c r="G78" t="str">
        <f>IFERROR(VLOOKUP($B78&amp;G$2,#REF!,2,0),"")</f>
        <v/>
      </c>
      <c r="H78" t="str">
        <f>IFERROR(VLOOKUP($B78&amp;H$2,#REF!,2,0),"")</f>
        <v/>
      </c>
      <c r="I78" t="str">
        <f>IFERROR(VLOOKUP($B78&amp;I$2,#REF!,2,0),"")</f>
        <v/>
      </c>
      <c r="J78" t="str">
        <f>IFERROR(VLOOKUP($B78&amp;J$2,#REF!,2,0),"")</f>
        <v/>
      </c>
      <c r="K78" t="str">
        <f>IFERROR(VLOOKUP($B78&amp;K$2,#REF!,2,0),"")</f>
        <v/>
      </c>
      <c r="L78" t="str">
        <f>IFERROR(VLOOKUP($B78&amp;L$2,#REF!,2,0),"")</f>
        <v/>
      </c>
      <c r="M78" t="str">
        <f>IFERROR(VLOOKUP($B78&amp;M$2,#REF!,2,0),"")</f>
        <v/>
      </c>
      <c r="N78" t="str">
        <f>IFERROR(VLOOKUP($B78&amp;N$2,#REF!,2,0),"")</f>
        <v/>
      </c>
      <c r="Q78" s="12" t="s">
        <v>460</v>
      </c>
      <c r="R78" t="str">
        <f>IFERROR(VLOOKUP($Q78&amp;R$2,#REF!,2,0),"")</f>
        <v/>
      </c>
      <c r="S78" t="str">
        <f>IFERROR(VLOOKUP($Q78&amp;S$2,#REF!,2,0),"")</f>
        <v/>
      </c>
      <c r="T78" t="str">
        <f>IFERROR(VLOOKUP($Q78&amp;T$2,#REF!,2,0),"")</f>
        <v/>
      </c>
      <c r="U78" t="str">
        <f>IFERROR(VLOOKUP($Q78&amp;U$2,#REF!,2,0),"")</f>
        <v/>
      </c>
      <c r="V78" t="str">
        <f>IFERROR(VLOOKUP($Q78&amp;V$2,#REF!,2,0),"")</f>
        <v/>
      </c>
      <c r="W78" t="str">
        <f>IFERROR(VLOOKUP($Q78&amp;W$2,#REF!,2,0),"")</f>
        <v/>
      </c>
      <c r="X78" t="str">
        <f>IFERROR(VLOOKUP($Q78&amp;X$2,#REF!,2,0),"")</f>
        <v/>
      </c>
      <c r="Y78" t="str">
        <f>IFERROR(VLOOKUP($Q78&amp;Y$2,#REF!,2,0),"")</f>
        <v/>
      </c>
    </row>
    <row r="79" spans="2:25" x14ac:dyDescent="0.35">
      <c r="B79" s="12" t="s">
        <v>167</v>
      </c>
      <c r="C79" t="str">
        <f>IFERROR(VLOOKUP($B79&amp;C$2,#REF!,2,0),"")</f>
        <v/>
      </c>
      <c r="D79" t="str">
        <f>IFERROR(VLOOKUP($B79&amp;D$2,#REF!,2,0),"")</f>
        <v/>
      </c>
      <c r="E79" t="str">
        <f>IFERROR(VLOOKUP($B79&amp;E$2,#REF!,2,0),"")</f>
        <v/>
      </c>
      <c r="F79" t="str">
        <f>IFERROR(VLOOKUP($B79&amp;F$2,#REF!,2,0),"")</f>
        <v/>
      </c>
      <c r="G79" t="str">
        <f>IFERROR(VLOOKUP($B79&amp;G$2,#REF!,2,0),"")</f>
        <v/>
      </c>
      <c r="H79" t="str">
        <f>IFERROR(VLOOKUP($B79&amp;H$2,#REF!,2,0),"")</f>
        <v/>
      </c>
      <c r="I79" t="str">
        <f>IFERROR(VLOOKUP($B79&amp;I$2,#REF!,2,0),"")</f>
        <v/>
      </c>
      <c r="J79" t="str">
        <f>IFERROR(VLOOKUP($B79&amp;J$2,#REF!,2,0),"")</f>
        <v/>
      </c>
      <c r="K79" t="str">
        <f>IFERROR(VLOOKUP($B79&amp;K$2,#REF!,2,0),"")</f>
        <v/>
      </c>
      <c r="L79" t="str">
        <f>IFERROR(VLOOKUP($B79&amp;L$2,#REF!,2,0),"")</f>
        <v/>
      </c>
      <c r="M79" t="str">
        <f>IFERROR(VLOOKUP($B79&amp;M$2,#REF!,2,0),"")</f>
        <v/>
      </c>
      <c r="N79" t="str">
        <f>IFERROR(VLOOKUP($B79&amp;N$2,#REF!,2,0),"")</f>
        <v/>
      </c>
      <c r="Q79" s="12" t="s">
        <v>461</v>
      </c>
      <c r="R79" t="str">
        <f>IFERROR(VLOOKUP($Q79&amp;R$2,#REF!,2,0),"")</f>
        <v/>
      </c>
      <c r="S79" t="str">
        <f>IFERROR(VLOOKUP($Q79&amp;S$2,#REF!,2,0),"")</f>
        <v/>
      </c>
      <c r="T79" t="str">
        <f>IFERROR(VLOOKUP($Q79&amp;T$2,#REF!,2,0),"")</f>
        <v/>
      </c>
      <c r="U79" t="str">
        <f>IFERROR(VLOOKUP($Q79&amp;U$2,#REF!,2,0),"")</f>
        <v/>
      </c>
      <c r="V79" t="str">
        <f>IFERROR(VLOOKUP($Q79&amp;V$2,#REF!,2,0),"")</f>
        <v/>
      </c>
      <c r="W79" t="str">
        <f>IFERROR(VLOOKUP($Q79&amp;W$2,#REF!,2,0),"")</f>
        <v/>
      </c>
      <c r="X79" t="str">
        <f>IFERROR(VLOOKUP($Q79&amp;X$2,#REF!,2,0),"")</f>
        <v/>
      </c>
      <c r="Y79" t="str">
        <f>IFERROR(VLOOKUP($Q79&amp;Y$2,#REF!,2,0),"")</f>
        <v/>
      </c>
    </row>
    <row r="80" spans="2:25" x14ac:dyDescent="0.35">
      <c r="B80" s="12" t="s">
        <v>195</v>
      </c>
      <c r="C80" t="str">
        <f>IFERROR(VLOOKUP($B80&amp;C$2,#REF!,2,0),"")</f>
        <v/>
      </c>
      <c r="D80" t="str">
        <f>IFERROR(VLOOKUP($B80&amp;D$2,#REF!,2,0),"")</f>
        <v/>
      </c>
      <c r="E80" t="str">
        <f>IFERROR(VLOOKUP($B80&amp;E$2,#REF!,2,0),"")</f>
        <v/>
      </c>
      <c r="F80" t="str">
        <f>IFERROR(VLOOKUP($B80&amp;F$2,#REF!,2,0),"")</f>
        <v/>
      </c>
      <c r="G80" t="str">
        <f>IFERROR(VLOOKUP($B80&amp;G$2,#REF!,2,0),"")</f>
        <v/>
      </c>
      <c r="H80" t="str">
        <f>IFERROR(VLOOKUP($B80&amp;H$2,#REF!,2,0),"")</f>
        <v/>
      </c>
      <c r="I80" t="str">
        <f>IFERROR(VLOOKUP($B80&amp;I$2,#REF!,2,0),"")</f>
        <v/>
      </c>
      <c r="J80" t="str">
        <f>IFERROR(VLOOKUP($B80&amp;J$2,#REF!,2,0),"")</f>
        <v/>
      </c>
      <c r="K80" t="str">
        <f>IFERROR(VLOOKUP($B80&amp;K$2,#REF!,2,0),"")</f>
        <v/>
      </c>
      <c r="L80" t="str">
        <f>IFERROR(VLOOKUP($B80&amp;L$2,#REF!,2,0),"")</f>
        <v/>
      </c>
      <c r="M80" t="str">
        <f>IFERROR(VLOOKUP($B80&amp;M$2,#REF!,2,0),"")</f>
        <v/>
      </c>
      <c r="N80" t="str">
        <f>IFERROR(VLOOKUP($B80&amp;N$2,#REF!,2,0),"")</f>
        <v/>
      </c>
      <c r="Q80" s="12" t="s">
        <v>211</v>
      </c>
      <c r="R80" t="str">
        <f>IFERROR(VLOOKUP($Q80&amp;R$2,#REF!,2,0),"")</f>
        <v/>
      </c>
      <c r="S80" t="str">
        <f>IFERROR(VLOOKUP($Q80&amp;S$2,#REF!,2,0),"")</f>
        <v/>
      </c>
      <c r="T80" t="str">
        <f>IFERROR(VLOOKUP($Q80&amp;T$2,#REF!,2,0),"")</f>
        <v/>
      </c>
      <c r="U80" t="str">
        <f>IFERROR(VLOOKUP($Q80&amp;U$2,#REF!,2,0),"")</f>
        <v/>
      </c>
      <c r="V80" t="str">
        <f>IFERROR(VLOOKUP($Q80&amp;V$2,#REF!,2,0),"")</f>
        <v/>
      </c>
      <c r="W80" t="str">
        <f>IFERROR(VLOOKUP($Q80&amp;W$2,#REF!,2,0),"")</f>
        <v/>
      </c>
      <c r="X80" t="str">
        <f>IFERROR(VLOOKUP($Q80&amp;X$2,#REF!,2,0),"")</f>
        <v/>
      </c>
      <c r="Y80" t="str">
        <f>IFERROR(VLOOKUP($Q80&amp;Y$2,#REF!,2,0),"")</f>
        <v/>
      </c>
    </row>
    <row r="81" spans="2:25" x14ac:dyDescent="0.35">
      <c r="B81" s="12" t="s">
        <v>169</v>
      </c>
      <c r="C81" t="str">
        <f>IFERROR(VLOOKUP($B81&amp;C$2,#REF!,2,0),"")</f>
        <v/>
      </c>
      <c r="D81" t="str">
        <f>IFERROR(VLOOKUP($B81&amp;D$2,#REF!,2,0),"")</f>
        <v/>
      </c>
      <c r="E81" t="str">
        <f>IFERROR(VLOOKUP($B81&amp;E$2,#REF!,2,0),"")</f>
        <v/>
      </c>
      <c r="F81" t="str">
        <f>IFERROR(VLOOKUP($B81&amp;F$2,#REF!,2,0),"")</f>
        <v/>
      </c>
      <c r="G81" t="str">
        <f>IFERROR(VLOOKUP($B81&amp;G$2,#REF!,2,0),"")</f>
        <v/>
      </c>
      <c r="H81" t="str">
        <f>IFERROR(VLOOKUP($B81&amp;H$2,#REF!,2,0),"")</f>
        <v/>
      </c>
      <c r="I81" t="str">
        <f>IFERROR(VLOOKUP($B81&amp;I$2,#REF!,2,0),"")</f>
        <v/>
      </c>
      <c r="J81" t="str">
        <f>IFERROR(VLOOKUP($B81&amp;J$2,#REF!,2,0),"")</f>
        <v/>
      </c>
      <c r="K81" t="str">
        <f>IFERROR(VLOOKUP($B81&amp;K$2,#REF!,2,0),"")</f>
        <v/>
      </c>
      <c r="L81" t="str">
        <f>IFERROR(VLOOKUP($B81&amp;L$2,#REF!,2,0),"")</f>
        <v/>
      </c>
      <c r="M81" t="str">
        <f>IFERROR(VLOOKUP($B81&amp;M$2,#REF!,2,0),"")</f>
        <v/>
      </c>
      <c r="N81" t="str">
        <f>IFERROR(VLOOKUP($B81&amp;N$2,#REF!,2,0),"")</f>
        <v/>
      </c>
      <c r="Q81" s="12" t="s">
        <v>463</v>
      </c>
      <c r="R81" t="str">
        <f>IFERROR(VLOOKUP($Q81&amp;R$2,#REF!,2,0),"")</f>
        <v/>
      </c>
      <c r="S81" t="str">
        <f>IFERROR(VLOOKUP($Q81&amp;S$2,#REF!,2,0),"")</f>
        <v/>
      </c>
      <c r="T81" t="str">
        <f>IFERROR(VLOOKUP($Q81&amp;T$2,#REF!,2,0),"")</f>
        <v/>
      </c>
      <c r="U81" t="str">
        <f>IFERROR(VLOOKUP($Q81&amp;U$2,#REF!,2,0),"")</f>
        <v/>
      </c>
      <c r="V81" t="str">
        <f>IFERROR(VLOOKUP($Q81&amp;V$2,#REF!,2,0),"")</f>
        <v/>
      </c>
      <c r="W81" t="str">
        <f>IFERROR(VLOOKUP($Q81&amp;W$2,#REF!,2,0),"")</f>
        <v/>
      </c>
      <c r="X81" t="str">
        <f>IFERROR(VLOOKUP($Q81&amp;X$2,#REF!,2,0),"")</f>
        <v/>
      </c>
      <c r="Y81" t="str">
        <f>IFERROR(VLOOKUP($Q81&amp;Y$2,#REF!,2,0),"")</f>
        <v/>
      </c>
    </row>
    <row r="82" spans="2:25" x14ac:dyDescent="0.35">
      <c r="B82" s="12" t="s">
        <v>445</v>
      </c>
      <c r="C82" t="str">
        <f>IFERROR(VLOOKUP($B82&amp;C$2,#REF!,2,0),"")</f>
        <v/>
      </c>
      <c r="D82" t="str">
        <f>IFERROR(VLOOKUP($B82&amp;D$2,#REF!,2,0),"")</f>
        <v/>
      </c>
      <c r="E82" t="str">
        <f>IFERROR(VLOOKUP($B82&amp;E$2,#REF!,2,0),"")</f>
        <v/>
      </c>
      <c r="F82" t="str">
        <f>IFERROR(VLOOKUP($B82&amp;F$2,#REF!,2,0),"")</f>
        <v/>
      </c>
      <c r="G82" t="str">
        <f>IFERROR(VLOOKUP($B82&amp;G$2,#REF!,2,0),"")</f>
        <v/>
      </c>
      <c r="H82" t="str">
        <f>IFERROR(VLOOKUP($B82&amp;H$2,#REF!,2,0),"")</f>
        <v/>
      </c>
      <c r="I82" t="str">
        <f>IFERROR(VLOOKUP($B82&amp;I$2,#REF!,2,0),"")</f>
        <v/>
      </c>
      <c r="J82" t="str">
        <f>IFERROR(VLOOKUP($B82&amp;J$2,#REF!,2,0),"")</f>
        <v/>
      </c>
      <c r="K82" t="str">
        <f>IFERROR(VLOOKUP($B82&amp;K$2,#REF!,2,0),"")</f>
        <v/>
      </c>
      <c r="L82" t="str">
        <f>IFERROR(VLOOKUP($B82&amp;L$2,#REF!,2,0),"")</f>
        <v/>
      </c>
      <c r="M82" t="str">
        <f>IFERROR(VLOOKUP($B82&amp;M$2,#REF!,2,0),"")</f>
        <v/>
      </c>
      <c r="N82" t="str">
        <f>IFERROR(VLOOKUP($B82&amp;N$2,#REF!,2,0),"")</f>
        <v/>
      </c>
      <c r="Q82" s="12" t="s">
        <v>464</v>
      </c>
      <c r="R82" t="str">
        <f>IFERROR(VLOOKUP($Q82&amp;R$2,#REF!,2,0),"")</f>
        <v/>
      </c>
      <c r="S82" t="str">
        <f>IFERROR(VLOOKUP($Q82&amp;S$2,#REF!,2,0),"")</f>
        <v/>
      </c>
      <c r="T82" t="str">
        <f>IFERROR(VLOOKUP($Q82&amp;T$2,#REF!,2,0),"")</f>
        <v/>
      </c>
      <c r="U82" t="str">
        <f>IFERROR(VLOOKUP($Q82&amp;U$2,#REF!,2,0),"")</f>
        <v/>
      </c>
      <c r="V82" t="str">
        <f>IFERROR(VLOOKUP($Q82&amp;V$2,#REF!,2,0),"")</f>
        <v/>
      </c>
      <c r="W82" t="str">
        <f>IFERROR(VLOOKUP($Q82&amp;W$2,#REF!,2,0),"")</f>
        <v/>
      </c>
      <c r="X82" t="str">
        <f>IFERROR(VLOOKUP($Q82&amp;X$2,#REF!,2,0),"")</f>
        <v/>
      </c>
      <c r="Y82" t="str">
        <f>IFERROR(VLOOKUP($Q82&amp;Y$2,#REF!,2,0),"")</f>
        <v/>
      </c>
    </row>
    <row r="83" spans="2:25" x14ac:dyDescent="0.35">
      <c r="B83" s="12" t="s">
        <v>446</v>
      </c>
      <c r="C83" t="str">
        <f>IFERROR(VLOOKUP($B83&amp;C$2,#REF!,2,0),"")</f>
        <v/>
      </c>
      <c r="D83" t="str">
        <f>IFERROR(VLOOKUP($B83&amp;D$2,#REF!,2,0),"")</f>
        <v/>
      </c>
      <c r="E83" t="str">
        <f>IFERROR(VLOOKUP($B83&amp;E$2,#REF!,2,0),"")</f>
        <v/>
      </c>
      <c r="F83" t="str">
        <f>IFERROR(VLOOKUP($B83&amp;F$2,#REF!,2,0),"")</f>
        <v/>
      </c>
      <c r="G83" t="str">
        <f>IFERROR(VLOOKUP($B83&amp;G$2,#REF!,2,0),"")</f>
        <v/>
      </c>
      <c r="H83" t="str">
        <f>IFERROR(VLOOKUP($B83&amp;H$2,#REF!,2,0),"")</f>
        <v/>
      </c>
      <c r="I83" t="str">
        <f>IFERROR(VLOOKUP($B83&amp;I$2,#REF!,2,0),"")</f>
        <v/>
      </c>
      <c r="J83" t="str">
        <f>IFERROR(VLOOKUP($B83&amp;J$2,#REF!,2,0),"")</f>
        <v/>
      </c>
      <c r="K83" t="str">
        <f>IFERROR(VLOOKUP($B83&amp;K$2,#REF!,2,0),"")</f>
        <v/>
      </c>
      <c r="L83" t="str">
        <f>IFERROR(VLOOKUP($B83&amp;L$2,#REF!,2,0),"")</f>
        <v/>
      </c>
      <c r="M83" t="str">
        <f>IFERROR(VLOOKUP($B83&amp;M$2,#REF!,2,0),"")</f>
        <v/>
      </c>
      <c r="N83" t="str">
        <f>IFERROR(VLOOKUP($B83&amp;N$2,#REF!,2,0),"")</f>
        <v/>
      </c>
      <c r="Q83" s="12" t="s">
        <v>465</v>
      </c>
      <c r="R83" t="str">
        <f>IFERROR(VLOOKUP($Q83&amp;R$2,#REF!,2,0),"")</f>
        <v/>
      </c>
      <c r="S83" t="str">
        <f>IFERROR(VLOOKUP($Q83&amp;S$2,#REF!,2,0),"")</f>
        <v/>
      </c>
      <c r="T83" t="str">
        <f>IFERROR(VLOOKUP($Q83&amp;T$2,#REF!,2,0),"")</f>
        <v/>
      </c>
      <c r="U83" t="str">
        <f>IFERROR(VLOOKUP($Q83&amp;U$2,#REF!,2,0),"")</f>
        <v/>
      </c>
      <c r="V83" t="str">
        <f>IFERROR(VLOOKUP($Q83&amp;V$2,#REF!,2,0),"")</f>
        <v/>
      </c>
      <c r="W83" t="str">
        <f>IFERROR(VLOOKUP($Q83&amp;W$2,#REF!,2,0),"")</f>
        <v/>
      </c>
      <c r="X83" t="str">
        <f>IFERROR(VLOOKUP($Q83&amp;X$2,#REF!,2,0),"")</f>
        <v/>
      </c>
      <c r="Y83" t="str">
        <f>IFERROR(VLOOKUP($Q83&amp;Y$2,#REF!,2,0),"")</f>
        <v/>
      </c>
    </row>
    <row r="84" spans="2:25" x14ac:dyDescent="0.35">
      <c r="B84" s="12" t="s">
        <v>447</v>
      </c>
      <c r="C84" t="str">
        <f>IFERROR(VLOOKUP($B84&amp;C$2,#REF!,2,0),"")</f>
        <v/>
      </c>
      <c r="D84" t="str">
        <f>IFERROR(VLOOKUP($B84&amp;D$2,#REF!,2,0),"")</f>
        <v/>
      </c>
      <c r="E84" t="str">
        <f>IFERROR(VLOOKUP($B84&amp;E$2,#REF!,2,0),"")</f>
        <v/>
      </c>
      <c r="F84" t="str">
        <f>IFERROR(VLOOKUP($B84&amp;F$2,#REF!,2,0),"")</f>
        <v/>
      </c>
      <c r="G84" t="str">
        <f>IFERROR(VLOOKUP($B84&amp;G$2,#REF!,2,0),"")</f>
        <v/>
      </c>
      <c r="H84" t="str">
        <f>IFERROR(VLOOKUP($B84&amp;H$2,#REF!,2,0),"")</f>
        <v/>
      </c>
      <c r="I84" t="str">
        <f>IFERROR(VLOOKUP($B84&amp;I$2,#REF!,2,0),"")</f>
        <v/>
      </c>
      <c r="J84" t="str">
        <f>IFERROR(VLOOKUP($B84&amp;J$2,#REF!,2,0),"")</f>
        <v/>
      </c>
      <c r="K84" t="str">
        <f>IFERROR(VLOOKUP($B84&amp;K$2,#REF!,2,0),"")</f>
        <v/>
      </c>
      <c r="L84" t="str">
        <f>IFERROR(VLOOKUP($B84&amp;L$2,#REF!,2,0),"")</f>
        <v/>
      </c>
      <c r="M84" t="str">
        <f>IFERROR(VLOOKUP($B84&amp;M$2,#REF!,2,0),"")</f>
        <v/>
      </c>
      <c r="N84" t="str">
        <f>IFERROR(VLOOKUP($B84&amp;N$2,#REF!,2,0),"")</f>
        <v/>
      </c>
      <c r="Q84" s="12" t="s">
        <v>466</v>
      </c>
      <c r="R84" t="str">
        <f>IFERROR(VLOOKUP($Q84&amp;R$2,#REF!,2,0),"")</f>
        <v/>
      </c>
      <c r="S84" t="str">
        <f>IFERROR(VLOOKUP($Q84&amp;S$2,#REF!,2,0),"")</f>
        <v/>
      </c>
      <c r="T84" t="str">
        <f>IFERROR(VLOOKUP($Q84&amp;T$2,#REF!,2,0),"")</f>
        <v/>
      </c>
      <c r="U84" t="str">
        <f>IFERROR(VLOOKUP($Q84&amp;U$2,#REF!,2,0),"")</f>
        <v/>
      </c>
      <c r="V84" t="str">
        <f>IFERROR(VLOOKUP($Q84&amp;V$2,#REF!,2,0),"")</f>
        <v/>
      </c>
      <c r="W84" t="str">
        <f>IFERROR(VLOOKUP($Q84&amp;W$2,#REF!,2,0),"")</f>
        <v/>
      </c>
      <c r="X84" t="str">
        <f>IFERROR(VLOOKUP($Q84&amp;X$2,#REF!,2,0),"")</f>
        <v/>
      </c>
      <c r="Y84" t="str">
        <f>IFERROR(VLOOKUP($Q84&amp;Y$2,#REF!,2,0),"")</f>
        <v/>
      </c>
    </row>
    <row r="85" spans="2:25" x14ac:dyDescent="0.35">
      <c r="B85" s="12" t="s">
        <v>197</v>
      </c>
      <c r="C85" t="str">
        <f>IFERROR(VLOOKUP($B85&amp;C$2,#REF!,2,0),"")</f>
        <v/>
      </c>
      <c r="D85" t="str">
        <f>IFERROR(VLOOKUP($B85&amp;D$2,#REF!,2,0),"")</f>
        <v/>
      </c>
      <c r="E85" t="str">
        <f>IFERROR(VLOOKUP($B85&amp;E$2,#REF!,2,0),"")</f>
        <v/>
      </c>
      <c r="F85" t="str">
        <f>IFERROR(VLOOKUP($B85&amp;F$2,#REF!,2,0),"")</f>
        <v/>
      </c>
      <c r="G85" t="str">
        <f>IFERROR(VLOOKUP($B85&amp;G$2,#REF!,2,0),"")</f>
        <v/>
      </c>
      <c r="H85" t="str">
        <f>IFERROR(VLOOKUP($B85&amp;H$2,#REF!,2,0),"")</f>
        <v/>
      </c>
      <c r="I85" t="str">
        <f>IFERROR(VLOOKUP($B85&amp;I$2,#REF!,2,0),"")</f>
        <v/>
      </c>
      <c r="J85" t="str">
        <f>IFERROR(VLOOKUP($B85&amp;J$2,#REF!,2,0),"")</f>
        <v/>
      </c>
      <c r="K85" t="str">
        <f>IFERROR(VLOOKUP($B85&amp;K$2,#REF!,2,0),"")</f>
        <v/>
      </c>
      <c r="L85" t="str">
        <f>IFERROR(VLOOKUP($B85&amp;L$2,#REF!,2,0),"")</f>
        <v/>
      </c>
      <c r="M85" t="str">
        <f>IFERROR(VLOOKUP($B85&amp;M$2,#REF!,2,0),"")</f>
        <v/>
      </c>
      <c r="N85" t="str">
        <f>IFERROR(VLOOKUP($B85&amp;N$2,#REF!,2,0),"")</f>
        <v/>
      </c>
      <c r="Q85" s="12" t="s">
        <v>467</v>
      </c>
      <c r="R85" t="str">
        <f>IFERROR(VLOOKUP($Q85&amp;R$2,#REF!,2,0),"")</f>
        <v/>
      </c>
      <c r="S85" t="str">
        <f>IFERROR(VLOOKUP($Q85&amp;S$2,#REF!,2,0),"")</f>
        <v/>
      </c>
      <c r="T85" t="str">
        <f>IFERROR(VLOOKUP($Q85&amp;T$2,#REF!,2,0),"")</f>
        <v/>
      </c>
      <c r="U85" t="str">
        <f>IFERROR(VLOOKUP($Q85&amp;U$2,#REF!,2,0),"")</f>
        <v/>
      </c>
      <c r="V85" t="str">
        <f>IFERROR(VLOOKUP($Q85&amp;V$2,#REF!,2,0),"")</f>
        <v/>
      </c>
      <c r="W85" t="str">
        <f>IFERROR(VLOOKUP($Q85&amp;W$2,#REF!,2,0),"")</f>
        <v/>
      </c>
      <c r="X85" t="str">
        <f>IFERROR(VLOOKUP($Q85&amp;X$2,#REF!,2,0),"")</f>
        <v/>
      </c>
      <c r="Y85" t="str">
        <f>IFERROR(VLOOKUP($Q85&amp;Y$2,#REF!,2,0),"")</f>
        <v/>
      </c>
    </row>
    <row r="86" spans="2:25" x14ac:dyDescent="0.35">
      <c r="B86" s="12" t="s">
        <v>448</v>
      </c>
      <c r="C86" t="str">
        <f>IFERROR(VLOOKUP($B86&amp;C$2,#REF!,2,0),"")</f>
        <v/>
      </c>
      <c r="D86" t="str">
        <f>IFERROR(VLOOKUP($B86&amp;D$2,#REF!,2,0),"")</f>
        <v/>
      </c>
      <c r="E86" t="str">
        <f>IFERROR(VLOOKUP($B86&amp;E$2,#REF!,2,0),"")</f>
        <v/>
      </c>
      <c r="F86" t="str">
        <f>IFERROR(VLOOKUP($B86&amp;F$2,#REF!,2,0),"")</f>
        <v/>
      </c>
      <c r="G86" t="str">
        <f>IFERROR(VLOOKUP($B86&amp;G$2,#REF!,2,0),"")</f>
        <v/>
      </c>
      <c r="H86" t="str">
        <f>IFERROR(VLOOKUP($B86&amp;H$2,#REF!,2,0),"")</f>
        <v/>
      </c>
      <c r="I86" t="str">
        <f>IFERROR(VLOOKUP($B86&amp;I$2,#REF!,2,0),"")</f>
        <v/>
      </c>
      <c r="J86" t="str">
        <f>IFERROR(VLOOKUP($B86&amp;J$2,#REF!,2,0),"")</f>
        <v/>
      </c>
      <c r="K86" t="str">
        <f>IFERROR(VLOOKUP($B86&amp;K$2,#REF!,2,0),"")</f>
        <v/>
      </c>
      <c r="L86" t="str">
        <f>IFERROR(VLOOKUP($B86&amp;L$2,#REF!,2,0),"")</f>
        <v/>
      </c>
      <c r="M86" t="str">
        <f>IFERROR(VLOOKUP($B86&amp;M$2,#REF!,2,0),"")</f>
        <v/>
      </c>
      <c r="N86" t="str">
        <f>IFERROR(VLOOKUP($B86&amp;N$2,#REF!,2,0),"")</f>
        <v/>
      </c>
      <c r="Q86" s="12" t="s">
        <v>468</v>
      </c>
      <c r="R86" t="str">
        <f>IFERROR(VLOOKUP($Q86&amp;R$2,#REF!,2,0),"")</f>
        <v/>
      </c>
      <c r="S86" t="str">
        <f>IFERROR(VLOOKUP($Q86&amp;S$2,#REF!,2,0),"")</f>
        <v/>
      </c>
      <c r="T86" t="str">
        <f>IFERROR(VLOOKUP($Q86&amp;T$2,#REF!,2,0),"")</f>
        <v/>
      </c>
      <c r="U86" t="str">
        <f>IFERROR(VLOOKUP($Q86&amp;U$2,#REF!,2,0),"")</f>
        <v/>
      </c>
      <c r="V86" t="str">
        <f>IFERROR(VLOOKUP($Q86&amp;V$2,#REF!,2,0),"")</f>
        <v/>
      </c>
      <c r="W86" t="str">
        <f>IFERROR(VLOOKUP($Q86&amp;W$2,#REF!,2,0),"")</f>
        <v/>
      </c>
      <c r="X86" t="str">
        <f>IFERROR(VLOOKUP($Q86&amp;X$2,#REF!,2,0),"")</f>
        <v/>
      </c>
      <c r="Y86" t="str">
        <f>IFERROR(VLOOKUP($Q86&amp;Y$2,#REF!,2,0),"")</f>
        <v/>
      </c>
    </row>
    <row r="87" spans="2:25" x14ac:dyDescent="0.35">
      <c r="B87" s="12" t="s">
        <v>449</v>
      </c>
      <c r="C87" t="str">
        <f>IFERROR(VLOOKUP($B87&amp;C$2,#REF!,2,0),"")</f>
        <v/>
      </c>
      <c r="D87" t="str">
        <f>IFERROR(VLOOKUP($B87&amp;D$2,#REF!,2,0),"")</f>
        <v/>
      </c>
      <c r="E87" t="str">
        <f>IFERROR(VLOOKUP($B87&amp;E$2,#REF!,2,0),"")</f>
        <v/>
      </c>
      <c r="F87" t="str">
        <f>IFERROR(VLOOKUP($B87&amp;F$2,#REF!,2,0),"")</f>
        <v/>
      </c>
      <c r="G87" t="str">
        <f>IFERROR(VLOOKUP($B87&amp;G$2,#REF!,2,0),"")</f>
        <v/>
      </c>
      <c r="H87" t="str">
        <f>IFERROR(VLOOKUP($B87&amp;H$2,#REF!,2,0),"")</f>
        <v/>
      </c>
      <c r="I87" t="str">
        <f>IFERROR(VLOOKUP($B87&amp;I$2,#REF!,2,0),"")</f>
        <v/>
      </c>
      <c r="J87" t="str">
        <f>IFERROR(VLOOKUP($B87&amp;J$2,#REF!,2,0),"")</f>
        <v/>
      </c>
      <c r="K87" t="str">
        <f>IFERROR(VLOOKUP($B87&amp;K$2,#REF!,2,0),"")</f>
        <v/>
      </c>
      <c r="L87" t="str">
        <f>IFERROR(VLOOKUP($B87&amp;L$2,#REF!,2,0),"")</f>
        <v/>
      </c>
      <c r="M87" t="str">
        <f>IFERROR(VLOOKUP($B87&amp;M$2,#REF!,2,0),"")</f>
        <v/>
      </c>
      <c r="N87" t="str">
        <f>IFERROR(VLOOKUP($B87&amp;N$2,#REF!,2,0),"")</f>
        <v/>
      </c>
      <c r="Q87" s="12" t="s">
        <v>483</v>
      </c>
      <c r="R87" t="str">
        <f>IFERROR(VLOOKUP($Q87&amp;R$2,#REF!,2,0),"")</f>
        <v/>
      </c>
      <c r="S87" t="str">
        <f>IFERROR(VLOOKUP($Q87&amp;S$2,#REF!,2,0),"")</f>
        <v/>
      </c>
      <c r="T87" t="str">
        <f>IFERROR(VLOOKUP($Q87&amp;T$2,#REF!,2,0),"")</f>
        <v/>
      </c>
      <c r="U87" t="str">
        <f>IFERROR(VLOOKUP($Q87&amp;U$2,#REF!,2,0),"")</f>
        <v/>
      </c>
      <c r="V87" t="str">
        <f>IFERROR(VLOOKUP($Q87&amp;V$2,#REF!,2,0),"")</f>
        <v/>
      </c>
      <c r="W87" t="str">
        <f>IFERROR(VLOOKUP($Q87&amp;W$2,#REF!,2,0),"")</f>
        <v/>
      </c>
      <c r="X87" t="str">
        <f>IFERROR(VLOOKUP($Q87&amp;X$2,#REF!,2,0),"")</f>
        <v/>
      </c>
      <c r="Y87" t="str">
        <f>IFERROR(VLOOKUP($Q87&amp;Y$2,#REF!,2,0),"")</f>
        <v/>
      </c>
    </row>
    <row r="88" spans="2:25" x14ac:dyDescent="0.35">
      <c r="B88" s="12" t="s">
        <v>207</v>
      </c>
      <c r="C88" t="str">
        <f>IFERROR(VLOOKUP($B88&amp;C$2,#REF!,2,0),"")</f>
        <v/>
      </c>
      <c r="D88" t="str">
        <f>IFERROR(VLOOKUP($B88&amp;D$2,#REF!,2,0),"")</f>
        <v/>
      </c>
      <c r="E88" t="str">
        <f>IFERROR(VLOOKUP($B88&amp;E$2,#REF!,2,0),"")</f>
        <v/>
      </c>
      <c r="F88" t="str">
        <f>IFERROR(VLOOKUP($B88&amp;F$2,#REF!,2,0),"")</f>
        <v/>
      </c>
      <c r="G88" t="str">
        <f>IFERROR(VLOOKUP($B88&amp;G$2,#REF!,2,0),"")</f>
        <v/>
      </c>
      <c r="H88" t="str">
        <f>IFERROR(VLOOKUP($B88&amp;H$2,#REF!,2,0),"")</f>
        <v/>
      </c>
      <c r="I88" t="str">
        <f>IFERROR(VLOOKUP($B88&amp;I$2,#REF!,2,0),"")</f>
        <v/>
      </c>
      <c r="J88" t="str">
        <f>IFERROR(VLOOKUP($B88&amp;J$2,#REF!,2,0),"")</f>
        <v/>
      </c>
      <c r="K88" t="str">
        <f>IFERROR(VLOOKUP($B88&amp;K$2,#REF!,2,0),"")</f>
        <v/>
      </c>
      <c r="L88" t="str">
        <f>IFERROR(VLOOKUP($B88&amp;L$2,#REF!,2,0),"")</f>
        <v/>
      </c>
      <c r="M88" t="str">
        <f>IFERROR(VLOOKUP($B88&amp;M$2,#REF!,2,0),"")</f>
        <v/>
      </c>
      <c r="N88" t="str">
        <f>IFERROR(VLOOKUP($B88&amp;N$2,#REF!,2,0),"")</f>
        <v/>
      </c>
      <c r="Q88" s="12" t="s">
        <v>484</v>
      </c>
      <c r="R88" t="str">
        <f>IFERROR(VLOOKUP($Q88&amp;R$2,#REF!,2,0),"")</f>
        <v/>
      </c>
      <c r="S88" t="str">
        <f>IFERROR(VLOOKUP($Q88&amp;S$2,#REF!,2,0),"")</f>
        <v/>
      </c>
      <c r="T88" t="str">
        <f>IFERROR(VLOOKUP($Q88&amp;T$2,#REF!,2,0),"")</f>
        <v/>
      </c>
      <c r="U88" t="str">
        <f>IFERROR(VLOOKUP($Q88&amp;U$2,#REF!,2,0),"")</f>
        <v/>
      </c>
      <c r="V88" t="str">
        <f>IFERROR(VLOOKUP($Q88&amp;V$2,#REF!,2,0),"")</f>
        <v/>
      </c>
      <c r="W88" t="str">
        <f>IFERROR(VLOOKUP($Q88&amp;W$2,#REF!,2,0),"")</f>
        <v/>
      </c>
      <c r="X88" t="str">
        <f>IFERROR(VLOOKUP($Q88&amp;X$2,#REF!,2,0),"")</f>
        <v/>
      </c>
      <c r="Y88" t="str">
        <f>IFERROR(VLOOKUP($Q88&amp;Y$2,#REF!,2,0),"")</f>
        <v/>
      </c>
    </row>
    <row r="89" spans="2:25" x14ac:dyDescent="0.35">
      <c r="B89" s="12" t="s">
        <v>450</v>
      </c>
      <c r="C89" t="str">
        <f>IFERROR(VLOOKUP($B89&amp;C$2,#REF!,2,0),"")</f>
        <v/>
      </c>
      <c r="D89" t="str">
        <f>IFERROR(VLOOKUP($B89&amp;D$2,#REF!,2,0),"")</f>
        <v/>
      </c>
      <c r="E89" t="str">
        <f>IFERROR(VLOOKUP($B89&amp;E$2,#REF!,2,0),"")</f>
        <v/>
      </c>
      <c r="F89" t="str">
        <f>IFERROR(VLOOKUP($B89&amp;F$2,#REF!,2,0),"")</f>
        <v/>
      </c>
      <c r="G89" t="str">
        <f>IFERROR(VLOOKUP($B89&amp;G$2,#REF!,2,0),"")</f>
        <v/>
      </c>
      <c r="H89" t="str">
        <f>IFERROR(VLOOKUP($B89&amp;H$2,#REF!,2,0),"")</f>
        <v/>
      </c>
      <c r="I89" t="str">
        <f>IFERROR(VLOOKUP($B89&amp;I$2,#REF!,2,0),"")</f>
        <v/>
      </c>
      <c r="J89" t="str">
        <f>IFERROR(VLOOKUP($B89&amp;J$2,#REF!,2,0),"")</f>
        <v/>
      </c>
      <c r="K89" t="str">
        <f>IFERROR(VLOOKUP($B89&amp;K$2,#REF!,2,0),"")</f>
        <v/>
      </c>
      <c r="L89" t="str">
        <f>IFERROR(VLOOKUP($B89&amp;L$2,#REF!,2,0),"")</f>
        <v/>
      </c>
      <c r="M89" t="str">
        <f>IFERROR(VLOOKUP($B89&amp;M$2,#REF!,2,0),"")</f>
        <v/>
      </c>
      <c r="N89" t="str">
        <f>IFERROR(VLOOKUP($B89&amp;N$2,#REF!,2,0),"")</f>
        <v/>
      </c>
      <c r="Q89" s="12" t="s">
        <v>485</v>
      </c>
      <c r="R89" t="str">
        <f>IFERROR(VLOOKUP($Q89&amp;R$2,#REF!,2,0),"")</f>
        <v/>
      </c>
      <c r="S89" t="str">
        <f>IFERROR(VLOOKUP($Q89&amp;S$2,#REF!,2,0),"")</f>
        <v/>
      </c>
      <c r="T89" t="str">
        <f>IFERROR(VLOOKUP($Q89&amp;T$2,#REF!,2,0),"")</f>
        <v/>
      </c>
      <c r="U89" t="str">
        <f>IFERROR(VLOOKUP($Q89&amp;U$2,#REF!,2,0),"")</f>
        <v/>
      </c>
      <c r="V89" t="str">
        <f>IFERROR(VLOOKUP($Q89&amp;V$2,#REF!,2,0),"")</f>
        <v/>
      </c>
      <c r="W89" t="str">
        <f>IFERROR(VLOOKUP($Q89&amp;W$2,#REF!,2,0),"")</f>
        <v/>
      </c>
      <c r="X89" t="str">
        <f>IFERROR(VLOOKUP($Q89&amp;X$2,#REF!,2,0),"")</f>
        <v/>
      </c>
      <c r="Y89" t="str">
        <f>IFERROR(VLOOKUP($Q89&amp;Y$2,#REF!,2,0),"")</f>
        <v/>
      </c>
    </row>
    <row r="90" spans="2:25" x14ac:dyDescent="0.35">
      <c r="B90" s="12" t="s">
        <v>451</v>
      </c>
      <c r="C90" t="str">
        <f>IFERROR(VLOOKUP($B90&amp;C$2,#REF!,2,0),"")</f>
        <v/>
      </c>
      <c r="D90" t="str">
        <f>IFERROR(VLOOKUP($B90&amp;D$2,#REF!,2,0),"")</f>
        <v/>
      </c>
      <c r="E90" t="str">
        <f>IFERROR(VLOOKUP($B90&amp;E$2,#REF!,2,0),"")</f>
        <v/>
      </c>
      <c r="F90" t="str">
        <f>IFERROR(VLOOKUP($B90&amp;F$2,#REF!,2,0),"")</f>
        <v/>
      </c>
      <c r="G90" t="str">
        <f>IFERROR(VLOOKUP($B90&amp;G$2,#REF!,2,0),"")</f>
        <v/>
      </c>
      <c r="H90" t="str">
        <f>IFERROR(VLOOKUP($B90&amp;H$2,#REF!,2,0),"")</f>
        <v/>
      </c>
      <c r="I90" t="str">
        <f>IFERROR(VLOOKUP($B90&amp;I$2,#REF!,2,0),"")</f>
        <v/>
      </c>
      <c r="J90" t="str">
        <f>IFERROR(VLOOKUP($B90&amp;J$2,#REF!,2,0),"")</f>
        <v/>
      </c>
      <c r="K90" t="str">
        <f>IFERROR(VLOOKUP($B90&amp;K$2,#REF!,2,0),"")</f>
        <v/>
      </c>
      <c r="L90" t="str">
        <f>IFERROR(VLOOKUP($B90&amp;L$2,#REF!,2,0),"")</f>
        <v/>
      </c>
      <c r="M90" t="str">
        <f>IFERROR(VLOOKUP($B90&amp;M$2,#REF!,2,0),"")</f>
        <v/>
      </c>
      <c r="N90" t="str">
        <f>IFERROR(VLOOKUP($B90&amp;N$2,#REF!,2,0),"")</f>
        <v/>
      </c>
      <c r="Q90" s="12" t="s">
        <v>487</v>
      </c>
      <c r="R90" t="str">
        <f>IFERROR(VLOOKUP($Q90&amp;R$2,#REF!,2,0),"")</f>
        <v/>
      </c>
      <c r="S90" t="str">
        <f>IFERROR(VLOOKUP($Q90&amp;S$2,#REF!,2,0),"")</f>
        <v/>
      </c>
      <c r="T90" t="str">
        <f>IFERROR(VLOOKUP($Q90&amp;T$2,#REF!,2,0),"")</f>
        <v/>
      </c>
      <c r="U90" t="str">
        <f>IFERROR(VLOOKUP($Q90&amp;U$2,#REF!,2,0),"")</f>
        <v/>
      </c>
      <c r="V90" t="str">
        <f>IFERROR(VLOOKUP($Q90&amp;V$2,#REF!,2,0),"")</f>
        <v/>
      </c>
      <c r="W90" t="str">
        <f>IFERROR(VLOOKUP($Q90&amp;W$2,#REF!,2,0),"")</f>
        <v/>
      </c>
      <c r="X90" t="str">
        <f>IFERROR(VLOOKUP($Q90&amp;X$2,#REF!,2,0),"")</f>
        <v/>
      </c>
      <c r="Y90" t="str">
        <f>IFERROR(VLOOKUP($Q90&amp;Y$2,#REF!,2,0),"")</f>
        <v/>
      </c>
    </row>
    <row r="91" spans="2:25" x14ac:dyDescent="0.35">
      <c r="B91" s="12" t="s">
        <v>452</v>
      </c>
      <c r="C91" t="str">
        <f>IFERROR(VLOOKUP($B91&amp;C$2,#REF!,2,0),"")</f>
        <v/>
      </c>
      <c r="D91" t="str">
        <f>IFERROR(VLOOKUP($B91&amp;D$2,#REF!,2,0),"")</f>
        <v/>
      </c>
      <c r="E91" t="str">
        <f>IFERROR(VLOOKUP($B91&amp;E$2,#REF!,2,0),"")</f>
        <v/>
      </c>
      <c r="F91" t="str">
        <f>IFERROR(VLOOKUP($B91&amp;F$2,#REF!,2,0),"")</f>
        <v/>
      </c>
      <c r="G91" t="str">
        <f>IFERROR(VLOOKUP($B91&amp;G$2,#REF!,2,0),"")</f>
        <v/>
      </c>
      <c r="H91" t="str">
        <f>IFERROR(VLOOKUP($B91&amp;H$2,#REF!,2,0),"")</f>
        <v/>
      </c>
      <c r="I91" t="str">
        <f>IFERROR(VLOOKUP($B91&amp;I$2,#REF!,2,0),"")</f>
        <v/>
      </c>
      <c r="J91" t="str">
        <f>IFERROR(VLOOKUP($B91&amp;J$2,#REF!,2,0),"")</f>
        <v/>
      </c>
      <c r="K91" t="str">
        <f>IFERROR(VLOOKUP($B91&amp;K$2,#REF!,2,0),"")</f>
        <v/>
      </c>
      <c r="L91" t="str">
        <f>IFERROR(VLOOKUP($B91&amp;L$2,#REF!,2,0),"")</f>
        <v/>
      </c>
      <c r="M91" t="str">
        <f>IFERROR(VLOOKUP($B91&amp;M$2,#REF!,2,0),"")</f>
        <v/>
      </c>
      <c r="N91" t="str">
        <f>IFERROR(VLOOKUP($B91&amp;N$2,#REF!,2,0),"")</f>
        <v/>
      </c>
      <c r="Q91" s="12" t="s">
        <v>488</v>
      </c>
      <c r="R91" t="str">
        <f>IFERROR(VLOOKUP($Q91&amp;R$2,#REF!,2,0),"")</f>
        <v/>
      </c>
      <c r="S91" t="str">
        <f>IFERROR(VLOOKUP($Q91&amp;S$2,#REF!,2,0),"")</f>
        <v/>
      </c>
      <c r="T91" t="str">
        <f>IFERROR(VLOOKUP($Q91&amp;T$2,#REF!,2,0),"")</f>
        <v/>
      </c>
      <c r="U91" t="str">
        <f>IFERROR(VLOOKUP($Q91&amp;U$2,#REF!,2,0),"")</f>
        <v/>
      </c>
      <c r="V91" t="str">
        <f>IFERROR(VLOOKUP($Q91&amp;V$2,#REF!,2,0),"")</f>
        <v/>
      </c>
      <c r="W91" t="str">
        <f>IFERROR(VLOOKUP($Q91&amp;W$2,#REF!,2,0),"")</f>
        <v/>
      </c>
      <c r="X91" t="str">
        <f>IFERROR(VLOOKUP($Q91&amp;X$2,#REF!,2,0),"")</f>
        <v/>
      </c>
      <c r="Y91" t="str">
        <f>IFERROR(VLOOKUP($Q91&amp;Y$2,#REF!,2,0),"")</f>
        <v/>
      </c>
    </row>
    <row r="92" spans="2:25" x14ac:dyDescent="0.35">
      <c r="B92" s="12" t="s">
        <v>209</v>
      </c>
      <c r="C92" t="str">
        <f>IFERROR(VLOOKUP($B92&amp;C$2,#REF!,2,0),"")</f>
        <v/>
      </c>
      <c r="D92" t="str">
        <f>IFERROR(VLOOKUP($B92&amp;D$2,#REF!,2,0),"")</f>
        <v/>
      </c>
      <c r="E92" t="str">
        <f>IFERROR(VLOOKUP($B92&amp;E$2,#REF!,2,0),"")</f>
        <v/>
      </c>
      <c r="F92" t="str">
        <f>IFERROR(VLOOKUP($B92&amp;F$2,#REF!,2,0),"")</f>
        <v/>
      </c>
      <c r="G92" t="str">
        <f>IFERROR(VLOOKUP($B92&amp;G$2,#REF!,2,0),"")</f>
        <v/>
      </c>
      <c r="H92" t="str">
        <f>IFERROR(VLOOKUP($B92&amp;H$2,#REF!,2,0),"")</f>
        <v/>
      </c>
      <c r="I92" t="str">
        <f>IFERROR(VLOOKUP($B92&amp;I$2,#REF!,2,0),"")</f>
        <v/>
      </c>
      <c r="J92" t="str">
        <f>IFERROR(VLOOKUP($B92&amp;J$2,#REF!,2,0),"")</f>
        <v/>
      </c>
      <c r="K92" t="str">
        <f>IFERROR(VLOOKUP($B92&amp;K$2,#REF!,2,0),"")</f>
        <v/>
      </c>
      <c r="L92" t="str">
        <f>IFERROR(VLOOKUP($B92&amp;L$2,#REF!,2,0),"")</f>
        <v/>
      </c>
      <c r="M92" t="str">
        <f>IFERROR(VLOOKUP($B92&amp;M$2,#REF!,2,0),"")</f>
        <v/>
      </c>
      <c r="N92" t="str">
        <f>IFERROR(VLOOKUP($B92&amp;N$2,#REF!,2,0),"")</f>
        <v/>
      </c>
      <c r="Q92" s="12" t="s">
        <v>489</v>
      </c>
      <c r="R92" t="str">
        <f>IFERROR(VLOOKUP($Q92&amp;R$2,#REF!,2,0),"")</f>
        <v/>
      </c>
      <c r="S92" t="str">
        <f>IFERROR(VLOOKUP($Q92&amp;S$2,#REF!,2,0),"")</f>
        <v/>
      </c>
      <c r="T92" t="str">
        <f>IFERROR(VLOOKUP($Q92&amp;T$2,#REF!,2,0),"")</f>
        <v/>
      </c>
      <c r="U92" t="str">
        <f>IFERROR(VLOOKUP($Q92&amp;U$2,#REF!,2,0),"")</f>
        <v/>
      </c>
      <c r="V92" t="str">
        <f>IFERROR(VLOOKUP($Q92&amp;V$2,#REF!,2,0),"")</f>
        <v/>
      </c>
      <c r="W92" t="str">
        <f>IFERROR(VLOOKUP($Q92&amp;W$2,#REF!,2,0),"")</f>
        <v/>
      </c>
      <c r="X92" t="str">
        <f>IFERROR(VLOOKUP($Q92&amp;X$2,#REF!,2,0),"")</f>
        <v/>
      </c>
      <c r="Y92" t="str">
        <f>IFERROR(VLOOKUP($Q92&amp;Y$2,#REF!,2,0),"")</f>
        <v/>
      </c>
    </row>
    <row r="93" spans="2:25" x14ac:dyDescent="0.35">
      <c r="B93" s="12" t="s">
        <v>453</v>
      </c>
      <c r="C93" t="str">
        <f>IFERROR(VLOOKUP($B93&amp;C$2,#REF!,2,0),"")</f>
        <v/>
      </c>
      <c r="D93" t="str">
        <f>IFERROR(VLOOKUP($B93&amp;D$2,#REF!,2,0),"")</f>
        <v/>
      </c>
      <c r="E93" t="str">
        <f>IFERROR(VLOOKUP($B93&amp;E$2,#REF!,2,0),"")</f>
        <v/>
      </c>
      <c r="F93" t="str">
        <f>IFERROR(VLOOKUP($B93&amp;F$2,#REF!,2,0),"")</f>
        <v/>
      </c>
      <c r="G93" t="str">
        <f>IFERROR(VLOOKUP($B93&amp;G$2,#REF!,2,0),"")</f>
        <v/>
      </c>
      <c r="H93" t="str">
        <f>IFERROR(VLOOKUP($B93&amp;H$2,#REF!,2,0),"")</f>
        <v/>
      </c>
      <c r="I93" t="str">
        <f>IFERROR(VLOOKUP($B93&amp;I$2,#REF!,2,0),"")</f>
        <v/>
      </c>
      <c r="J93" t="str">
        <f>IFERROR(VLOOKUP($B93&amp;J$2,#REF!,2,0),"")</f>
        <v/>
      </c>
      <c r="K93" t="str">
        <f>IFERROR(VLOOKUP($B93&amp;K$2,#REF!,2,0),"")</f>
        <v/>
      </c>
      <c r="L93" t="str">
        <f>IFERROR(VLOOKUP($B93&amp;L$2,#REF!,2,0),"")</f>
        <v/>
      </c>
      <c r="M93" t="str">
        <f>IFERROR(VLOOKUP($B93&amp;M$2,#REF!,2,0),"")</f>
        <v/>
      </c>
      <c r="N93" t="str">
        <f>IFERROR(VLOOKUP($B93&amp;N$2,#REF!,2,0),"")</f>
        <v/>
      </c>
      <c r="Q93" s="12" t="s">
        <v>490</v>
      </c>
      <c r="R93" t="str">
        <f>IFERROR(VLOOKUP($Q93&amp;R$2,#REF!,2,0),"")</f>
        <v/>
      </c>
      <c r="S93" t="str">
        <f>IFERROR(VLOOKUP($Q93&amp;S$2,#REF!,2,0),"")</f>
        <v/>
      </c>
      <c r="T93" t="str">
        <f>IFERROR(VLOOKUP($Q93&amp;T$2,#REF!,2,0),"")</f>
        <v/>
      </c>
      <c r="U93" t="str">
        <f>IFERROR(VLOOKUP($Q93&amp;U$2,#REF!,2,0),"")</f>
        <v/>
      </c>
      <c r="V93" t="str">
        <f>IFERROR(VLOOKUP($Q93&amp;V$2,#REF!,2,0),"")</f>
        <v/>
      </c>
      <c r="W93" t="str">
        <f>IFERROR(VLOOKUP($Q93&amp;W$2,#REF!,2,0),"")</f>
        <v/>
      </c>
      <c r="X93" t="str">
        <f>IFERROR(VLOOKUP($Q93&amp;X$2,#REF!,2,0),"")</f>
        <v/>
      </c>
      <c r="Y93" t="str">
        <f>IFERROR(VLOOKUP($Q93&amp;Y$2,#REF!,2,0),"")</f>
        <v/>
      </c>
    </row>
    <row r="94" spans="2:25" x14ac:dyDescent="0.35">
      <c r="B94" s="12" t="s">
        <v>454</v>
      </c>
      <c r="C94" t="str">
        <f>IFERROR(VLOOKUP($B94&amp;C$2,#REF!,2,0),"")</f>
        <v/>
      </c>
      <c r="D94" t="str">
        <f>IFERROR(VLOOKUP($B94&amp;D$2,#REF!,2,0),"")</f>
        <v/>
      </c>
      <c r="E94" t="str">
        <f>IFERROR(VLOOKUP($B94&amp;E$2,#REF!,2,0),"")</f>
        <v/>
      </c>
      <c r="F94" t="str">
        <f>IFERROR(VLOOKUP($B94&amp;F$2,#REF!,2,0),"")</f>
        <v/>
      </c>
      <c r="G94" t="str">
        <f>IFERROR(VLOOKUP($B94&amp;G$2,#REF!,2,0),"")</f>
        <v/>
      </c>
      <c r="H94" t="str">
        <f>IFERROR(VLOOKUP($B94&amp;H$2,#REF!,2,0),"")</f>
        <v/>
      </c>
      <c r="I94" t="str">
        <f>IFERROR(VLOOKUP($B94&amp;I$2,#REF!,2,0),"")</f>
        <v/>
      </c>
      <c r="J94" t="str">
        <f>IFERROR(VLOOKUP($B94&amp;J$2,#REF!,2,0),"")</f>
        <v/>
      </c>
      <c r="K94" t="str">
        <f>IFERROR(VLOOKUP($B94&amp;K$2,#REF!,2,0),"")</f>
        <v/>
      </c>
      <c r="L94" t="str">
        <f>IFERROR(VLOOKUP($B94&amp;L$2,#REF!,2,0),"")</f>
        <v/>
      </c>
      <c r="M94" t="str">
        <f>IFERROR(VLOOKUP($B94&amp;M$2,#REF!,2,0),"")</f>
        <v/>
      </c>
      <c r="N94" t="str">
        <f>IFERROR(VLOOKUP($B94&amp;N$2,#REF!,2,0),"")</f>
        <v/>
      </c>
      <c r="Q94" s="12" t="s">
        <v>491</v>
      </c>
      <c r="R94" t="str">
        <f>IFERROR(VLOOKUP($Q94&amp;R$2,#REF!,2,0),"")</f>
        <v/>
      </c>
      <c r="S94" t="str">
        <f>IFERROR(VLOOKUP($Q94&amp;S$2,#REF!,2,0),"")</f>
        <v/>
      </c>
      <c r="T94" t="str">
        <f>IFERROR(VLOOKUP($Q94&amp;T$2,#REF!,2,0),"")</f>
        <v/>
      </c>
      <c r="U94" t="str">
        <f>IFERROR(VLOOKUP($Q94&amp;U$2,#REF!,2,0),"")</f>
        <v/>
      </c>
      <c r="V94" t="str">
        <f>IFERROR(VLOOKUP($Q94&amp;V$2,#REF!,2,0),"")</f>
        <v/>
      </c>
      <c r="W94" t="str">
        <f>IFERROR(VLOOKUP($Q94&amp;W$2,#REF!,2,0),"")</f>
        <v/>
      </c>
      <c r="X94" t="str">
        <f>IFERROR(VLOOKUP($Q94&amp;X$2,#REF!,2,0),"")</f>
        <v/>
      </c>
      <c r="Y94" t="str">
        <f>IFERROR(VLOOKUP($Q94&amp;Y$2,#REF!,2,0),"")</f>
        <v/>
      </c>
    </row>
    <row r="95" spans="2:25" hidden="1" x14ac:dyDescent="0.35">
      <c r="B95" s="12" t="s">
        <v>455</v>
      </c>
      <c r="C95" t="str">
        <f>IFERROR(VLOOKUP($B95&amp;C$2,#REF!,2,0),"")</f>
        <v/>
      </c>
      <c r="D95" t="str">
        <f>IFERROR(VLOOKUP($B95&amp;D$2,#REF!,2,0),"")</f>
        <v/>
      </c>
      <c r="E95" t="str">
        <f>IFERROR(VLOOKUP($B95&amp;E$2,#REF!,2,0),"")</f>
        <v/>
      </c>
      <c r="F95" t="str">
        <f>IFERROR(VLOOKUP($B95&amp;F$2,#REF!,2,0),"")</f>
        <v/>
      </c>
      <c r="G95" t="str">
        <f>IFERROR(VLOOKUP($B95&amp;G$2,#REF!,2,0),"")</f>
        <v/>
      </c>
      <c r="H95" t="str">
        <f>IFERROR(VLOOKUP($B95&amp;H$2,#REF!,2,0),"")</f>
        <v/>
      </c>
      <c r="I95" t="str">
        <f>IFERROR(VLOOKUP($B95&amp;I$2,#REF!,2,0),"")</f>
        <v/>
      </c>
      <c r="J95" t="str">
        <f>IFERROR(VLOOKUP($B95&amp;J$2,#REF!,2,0),"")</f>
        <v/>
      </c>
      <c r="K95" t="str">
        <f>IFERROR(VLOOKUP($B95&amp;K$2,#REF!,2,0),"")</f>
        <v/>
      </c>
      <c r="L95" t="str">
        <f>IFERROR(VLOOKUP($B95&amp;L$2,#REF!,2,0),"")</f>
        <v/>
      </c>
      <c r="M95" t="str">
        <f>IFERROR(VLOOKUP($B95&amp;M$2,#REF!,2,0),"")</f>
        <v/>
      </c>
      <c r="N95" t="str">
        <f>IFERROR(VLOOKUP($B95&amp;N$2,#REF!,2,0),"")</f>
        <v/>
      </c>
      <c r="Q95" s="89" t="s">
        <v>102</v>
      </c>
      <c r="R95" t="str">
        <f>IFERROR(VLOOKUP($Q95&amp;R$2,#REF!,2,0),"")</f>
        <v/>
      </c>
      <c r="S95" t="str">
        <f>IFERROR(VLOOKUP($Q95&amp;S$2,#REF!,2,0),"")</f>
        <v/>
      </c>
      <c r="T95" t="str">
        <f>IFERROR(VLOOKUP($Q95&amp;T$2,#REF!,2,0),"")</f>
        <v/>
      </c>
      <c r="U95" t="str">
        <f>IFERROR(VLOOKUP($Q95&amp;U$2,#REF!,2,0),"")</f>
        <v/>
      </c>
      <c r="V95" t="str">
        <f>IFERROR(VLOOKUP($Q95&amp;V$2,#REF!,2,0),"")</f>
        <v/>
      </c>
      <c r="W95" t="str">
        <f>IFERROR(VLOOKUP($Q95&amp;W$2,#REF!,2,0),"")</f>
        <v/>
      </c>
      <c r="X95" t="str">
        <f>IFERROR(VLOOKUP($Q95&amp;X$2,#REF!,2,0),"")</f>
        <v/>
      </c>
      <c r="Y95" t="str">
        <f>IFERROR(VLOOKUP($Q95&amp;Y$2,#REF!,2,0),"")</f>
        <v/>
      </c>
    </row>
    <row r="96" spans="2:25" x14ac:dyDescent="0.35">
      <c r="B96" s="12" t="s">
        <v>456</v>
      </c>
      <c r="C96" t="str">
        <f>IFERROR(VLOOKUP($B96&amp;C$2,#REF!,2,0),"")</f>
        <v/>
      </c>
      <c r="D96" t="str">
        <f>IFERROR(VLOOKUP($B96&amp;D$2,#REF!,2,0),"")</f>
        <v/>
      </c>
      <c r="E96" t="str">
        <f>IFERROR(VLOOKUP($B96&amp;E$2,#REF!,2,0),"")</f>
        <v/>
      </c>
      <c r="F96" t="str">
        <f>IFERROR(VLOOKUP($B96&amp;F$2,#REF!,2,0),"")</f>
        <v/>
      </c>
      <c r="G96" t="str">
        <f>IFERROR(VLOOKUP($B96&amp;G$2,#REF!,2,0),"")</f>
        <v/>
      </c>
      <c r="H96" t="str">
        <f>IFERROR(VLOOKUP($B96&amp;H$2,#REF!,2,0),"")</f>
        <v/>
      </c>
      <c r="I96" t="str">
        <f>IFERROR(VLOOKUP($B96&amp;I$2,#REF!,2,0),"")</f>
        <v/>
      </c>
      <c r="J96" t="str">
        <f>IFERROR(VLOOKUP($B96&amp;J$2,#REF!,2,0),"")</f>
        <v/>
      </c>
      <c r="K96" t="str">
        <f>IFERROR(VLOOKUP($B96&amp;K$2,#REF!,2,0),"")</f>
        <v/>
      </c>
      <c r="L96" t="str">
        <f>IFERROR(VLOOKUP($B96&amp;L$2,#REF!,2,0),"")</f>
        <v/>
      </c>
      <c r="M96" t="str">
        <f>IFERROR(VLOOKUP($B96&amp;M$2,#REF!,2,0),"")</f>
        <v/>
      </c>
      <c r="N96" t="str">
        <f>IFERROR(VLOOKUP($B96&amp;N$2,#REF!,2,0),"")</f>
        <v/>
      </c>
    </row>
    <row r="97" spans="2:14" x14ac:dyDescent="0.35">
      <c r="B97" s="12" t="s">
        <v>457</v>
      </c>
      <c r="C97" t="str">
        <f>IFERROR(VLOOKUP($B97&amp;C$2,#REF!,2,0),"")</f>
        <v/>
      </c>
      <c r="D97" t="str">
        <f>IFERROR(VLOOKUP($B97&amp;D$2,#REF!,2,0),"")</f>
        <v/>
      </c>
      <c r="E97" t="str">
        <f>IFERROR(VLOOKUP($B97&amp;E$2,#REF!,2,0),"")</f>
        <v/>
      </c>
      <c r="F97" t="str">
        <f>IFERROR(VLOOKUP($B97&amp;F$2,#REF!,2,0),"")</f>
        <v/>
      </c>
      <c r="G97" t="str">
        <f>IFERROR(VLOOKUP($B97&amp;G$2,#REF!,2,0),"")</f>
        <v/>
      </c>
      <c r="H97" t="str">
        <f>IFERROR(VLOOKUP($B97&amp;H$2,#REF!,2,0),"")</f>
        <v/>
      </c>
      <c r="I97" t="str">
        <f>IFERROR(VLOOKUP($B97&amp;I$2,#REF!,2,0),"")</f>
        <v/>
      </c>
      <c r="J97" t="str">
        <f>IFERROR(VLOOKUP($B97&amp;J$2,#REF!,2,0),"")</f>
        <v/>
      </c>
      <c r="K97" t="str">
        <f>IFERROR(VLOOKUP($B97&amp;K$2,#REF!,2,0),"")</f>
        <v/>
      </c>
      <c r="L97" t="str">
        <f>IFERROR(VLOOKUP($B97&amp;L$2,#REF!,2,0),"")</f>
        <v/>
      </c>
      <c r="M97" t="str">
        <f>IFERROR(VLOOKUP($B97&amp;M$2,#REF!,2,0),"")</f>
        <v/>
      </c>
      <c r="N97" t="str">
        <f>IFERROR(VLOOKUP($B97&amp;N$2,#REF!,2,0),"")</f>
        <v/>
      </c>
    </row>
    <row r="98" spans="2:14" x14ac:dyDescent="0.35">
      <c r="B98" s="12" t="s">
        <v>458</v>
      </c>
      <c r="C98" t="str">
        <f>IFERROR(VLOOKUP($B98&amp;C$2,#REF!,2,0),"")</f>
        <v/>
      </c>
      <c r="D98" t="str">
        <f>IFERROR(VLOOKUP($B98&amp;D$2,#REF!,2,0),"")</f>
        <v/>
      </c>
      <c r="E98" t="str">
        <f>IFERROR(VLOOKUP($B98&amp;E$2,#REF!,2,0),"")</f>
        <v/>
      </c>
      <c r="F98" t="str">
        <f>IFERROR(VLOOKUP($B98&amp;F$2,#REF!,2,0),"")</f>
        <v/>
      </c>
      <c r="G98" t="str">
        <f>IFERROR(VLOOKUP($B98&amp;G$2,#REF!,2,0),"")</f>
        <v/>
      </c>
      <c r="H98" t="str">
        <f>IFERROR(VLOOKUP($B98&amp;H$2,#REF!,2,0),"")</f>
        <v/>
      </c>
      <c r="I98" t="str">
        <f>IFERROR(VLOOKUP($B98&amp;I$2,#REF!,2,0),"")</f>
        <v/>
      </c>
      <c r="J98" t="str">
        <f>IFERROR(VLOOKUP($B98&amp;J$2,#REF!,2,0),"")</f>
        <v/>
      </c>
      <c r="K98" t="str">
        <f>IFERROR(VLOOKUP($B98&amp;K$2,#REF!,2,0),"")</f>
        <v/>
      </c>
      <c r="L98" t="str">
        <f>IFERROR(VLOOKUP($B98&amp;L$2,#REF!,2,0),"")</f>
        <v/>
      </c>
      <c r="M98" t="str">
        <f>IFERROR(VLOOKUP($B98&amp;M$2,#REF!,2,0),"")</f>
        <v/>
      </c>
      <c r="N98" t="str">
        <f>IFERROR(VLOOKUP($B98&amp;N$2,#REF!,2,0),"")</f>
        <v/>
      </c>
    </row>
    <row r="99" spans="2:14" x14ac:dyDescent="0.35">
      <c r="B99" s="12" t="s">
        <v>459</v>
      </c>
      <c r="C99" t="str">
        <f>IFERROR(VLOOKUP($B99&amp;C$2,#REF!,2,0),"")</f>
        <v/>
      </c>
      <c r="D99" t="str">
        <f>IFERROR(VLOOKUP($B99&amp;D$2,#REF!,2,0),"")</f>
        <v/>
      </c>
      <c r="E99" t="str">
        <f>IFERROR(VLOOKUP($B99&amp;E$2,#REF!,2,0),"")</f>
        <v/>
      </c>
      <c r="F99" t="str">
        <f>IFERROR(VLOOKUP($B99&amp;F$2,#REF!,2,0),"")</f>
        <v/>
      </c>
      <c r="G99" t="str">
        <f>IFERROR(VLOOKUP($B99&amp;G$2,#REF!,2,0),"")</f>
        <v/>
      </c>
      <c r="H99" t="str">
        <f>IFERROR(VLOOKUP($B99&amp;H$2,#REF!,2,0),"")</f>
        <v/>
      </c>
      <c r="I99" t="str">
        <f>IFERROR(VLOOKUP($B99&amp;I$2,#REF!,2,0),"")</f>
        <v/>
      </c>
      <c r="J99" t="str">
        <f>IFERROR(VLOOKUP($B99&amp;J$2,#REF!,2,0),"")</f>
        <v/>
      </c>
      <c r="K99" t="str">
        <f>IFERROR(VLOOKUP($B99&amp;K$2,#REF!,2,0),"")</f>
        <v/>
      </c>
      <c r="L99" t="str">
        <f>IFERROR(VLOOKUP($B99&amp;L$2,#REF!,2,0),"")</f>
        <v/>
      </c>
      <c r="M99" t="str">
        <f>IFERROR(VLOOKUP($B99&amp;M$2,#REF!,2,0),"")</f>
        <v/>
      </c>
      <c r="N99" t="str">
        <f>IFERROR(VLOOKUP($B99&amp;N$2,#REF!,2,0),"")</f>
        <v/>
      </c>
    </row>
    <row r="100" spans="2:14" x14ac:dyDescent="0.35">
      <c r="B100" s="12" t="s">
        <v>460</v>
      </c>
      <c r="C100" t="str">
        <f>IFERROR(VLOOKUP($B100&amp;C$2,#REF!,2,0),"")</f>
        <v/>
      </c>
      <c r="D100" t="str">
        <f>IFERROR(VLOOKUP($B100&amp;D$2,#REF!,2,0),"")</f>
        <v/>
      </c>
      <c r="E100" t="str">
        <f>IFERROR(VLOOKUP($B100&amp;E$2,#REF!,2,0),"")</f>
        <v/>
      </c>
      <c r="F100" t="str">
        <f>IFERROR(VLOOKUP($B100&amp;F$2,#REF!,2,0),"")</f>
        <v/>
      </c>
      <c r="G100" t="str">
        <f>IFERROR(VLOOKUP($B100&amp;G$2,#REF!,2,0),"")</f>
        <v/>
      </c>
      <c r="H100" t="str">
        <f>IFERROR(VLOOKUP($B100&amp;H$2,#REF!,2,0),"")</f>
        <v/>
      </c>
      <c r="I100" t="str">
        <f>IFERROR(VLOOKUP($B100&amp;I$2,#REF!,2,0),"")</f>
        <v/>
      </c>
      <c r="J100" t="str">
        <f>IFERROR(VLOOKUP($B100&amp;J$2,#REF!,2,0),"")</f>
        <v/>
      </c>
      <c r="K100" t="str">
        <f>IFERROR(VLOOKUP($B100&amp;K$2,#REF!,2,0),"")</f>
        <v/>
      </c>
      <c r="L100" t="str">
        <f>IFERROR(VLOOKUP($B100&amp;L$2,#REF!,2,0),"")</f>
        <v/>
      </c>
      <c r="M100" t="str">
        <f>IFERROR(VLOOKUP($B100&amp;M$2,#REF!,2,0),"")</f>
        <v/>
      </c>
      <c r="N100" t="str">
        <f>IFERROR(VLOOKUP($B100&amp;N$2,#REF!,2,0),"")</f>
        <v/>
      </c>
    </row>
    <row r="101" spans="2:14" x14ac:dyDescent="0.35">
      <c r="B101" s="12" t="s">
        <v>461</v>
      </c>
      <c r="C101" t="str">
        <f>IFERROR(VLOOKUP($B101&amp;C$2,#REF!,2,0),"")</f>
        <v/>
      </c>
      <c r="D101" t="str">
        <f>IFERROR(VLOOKUP($B101&amp;D$2,#REF!,2,0),"")</f>
        <v/>
      </c>
      <c r="E101" t="str">
        <f>IFERROR(VLOOKUP($B101&amp;E$2,#REF!,2,0),"")</f>
        <v/>
      </c>
      <c r="F101" t="str">
        <f>IFERROR(VLOOKUP($B101&amp;F$2,#REF!,2,0),"")</f>
        <v/>
      </c>
      <c r="G101" t="str">
        <f>IFERROR(VLOOKUP($B101&amp;G$2,#REF!,2,0),"")</f>
        <v/>
      </c>
      <c r="H101" t="str">
        <f>IFERROR(VLOOKUP($B101&amp;H$2,#REF!,2,0),"")</f>
        <v/>
      </c>
      <c r="I101" t="str">
        <f>IFERROR(VLOOKUP($B101&amp;I$2,#REF!,2,0),"")</f>
        <v/>
      </c>
      <c r="J101" t="str">
        <f>IFERROR(VLOOKUP($B101&amp;J$2,#REF!,2,0),"")</f>
        <v/>
      </c>
      <c r="K101" t="str">
        <f>IFERROR(VLOOKUP($B101&amp;K$2,#REF!,2,0),"")</f>
        <v/>
      </c>
      <c r="L101" t="str">
        <f>IFERROR(VLOOKUP($B101&amp;L$2,#REF!,2,0),"")</f>
        <v/>
      </c>
      <c r="M101" t="str">
        <f>IFERROR(VLOOKUP($B101&amp;M$2,#REF!,2,0),"")</f>
        <v/>
      </c>
      <c r="N101" t="str">
        <f>IFERROR(VLOOKUP($B101&amp;N$2,#REF!,2,0),"")</f>
        <v/>
      </c>
    </row>
    <row r="102" spans="2:14" x14ac:dyDescent="0.35">
      <c r="B102" s="12" t="s">
        <v>476</v>
      </c>
      <c r="C102" t="str">
        <f>IFERROR(VLOOKUP($B102&amp;C$2,#REF!,2,0),"")</f>
        <v/>
      </c>
      <c r="D102" t="str">
        <f>IFERROR(VLOOKUP($B102&amp;D$2,#REF!,2,0),"")</f>
        <v/>
      </c>
      <c r="E102" t="str">
        <f>IFERROR(VLOOKUP($B102&amp;E$2,#REF!,2,0),"")</f>
        <v/>
      </c>
      <c r="F102" t="str">
        <f>IFERROR(VLOOKUP($B102&amp;F$2,#REF!,2,0),"")</f>
        <v/>
      </c>
      <c r="G102" t="str">
        <f>IFERROR(VLOOKUP($B102&amp;G$2,#REF!,2,0),"")</f>
        <v/>
      </c>
      <c r="H102" t="str">
        <f>IFERROR(VLOOKUP($B102&amp;H$2,#REF!,2,0),"")</f>
        <v/>
      </c>
      <c r="I102" t="str">
        <f>IFERROR(VLOOKUP($B102&amp;I$2,#REF!,2,0),"")</f>
        <v/>
      </c>
      <c r="J102" t="str">
        <f>IFERROR(VLOOKUP($B102&amp;J$2,#REF!,2,0),"")</f>
        <v/>
      </c>
      <c r="K102" t="str">
        <f>IFERROR(VLOOKUP($B102&amp;K$2,#REF!,2,0),"")</f>
        <v/>
      </c>
      <c r="L102" t="str">
        <f>IFERROR(VLOOKUP($B102&amp;L$2,#REF!,2,0),"")</f>
        <v/>
      </c>
      <c r="M102" t="str">
        <f>IFERROR(VLOOKUP($B102&amp;M$2,#REF!,2,0),"")</f>
        <v/>
      </c>
      <c r="N102" t="str">
        <f>IFERROR(VLOOKUP($B102&amp;N$2,#REF!,2,0),"")</f>
        <v/>
      </c>
    </row>
    <row r="103" spans="2:14" x14ac:dyDescent="0.35">
      <c r="B103" s="12" t="s">
        <v>462</v>
      </c>
      <c r="C103" t="str">
        <f>IFERROR(VLOOKUP($B103&amp;C$2,#REF!,2,0),"")</f>
        <v/>
      </c>
      <c r="D103" t="str">
        <f>IFERROR(VLOOKUP($B103&amp;D$2,#REF!,2,0),"")</f>
        <v/>
      </c>
      <c r="E103" t="str">
        <f>IFERROR(VLOOKUP($B103&amp;E$2,#REF!,2,0),"")</f>
        <v/>
      </c>
      <c r="F103" t="str">
        <f>IFERROR(VLOOKUP($B103&amp;F$2,#REF!,2,0),"")</f>
        <v/>
      </c>
      <c r="G103" t="str">
        <f>IFERROR(VLOOKUP($B103&amp;G$2,#REF!,2,0),"")</f>
        <v/>
      </c>
      <c r="H103" t="str">
        <f>IFERROR(VLOOKUP($B103&amp;H$2,#REF!,2,0),"")</f>
        <v/>
      </c>
      <c r="I103" t="str">
        <f>IFERROR(VLOOKUP($B103&amp;I$2,#REF!,2,0),"")</f>
        <v/>
      </c>
      <c r="J103" t="str">
        <f>IFERROR(VLOOKUP($B103&amp;J$2,#REF!,2,0),"")</f>
        <v/>
      </c>
      <c r="K103" t="str">
        <f>IFERROR(VLOOKUP($B103&amp;K$2,#REF!,2,0),"")</f>
        <v/>
      </c>
      <c r="L103" t="str">
        <f>IFERROR(VLOOKUP($B103&amp;L$2,#REF!,2,0),"")</f>
        <v/>
      </c>
      <c r="M103" t="str">
        <f>IFERROR(VLOOKUP($B103&amp;M$2,#REF!,2,0),"")</f>
        <v/>
      </c>
      <c r="N103" t="str">
        <f>IFERROR(VLOOKUP($B103&amp;N$2,#REF!,2,0),"")</f>
        <v/>
      </c>
    </row>
    <row r="104" spans="2:14" x14ac:dyDescent="0.35">
      <c r="B104" s="12" t="s">
        <v>463</v>
      </c>
      <c r="C104" t="str">
        <f>IFERROR(VLOOKUP($B104&amp;C$2,#REF!,2,0),"")</f>
        <v/>
      </c>
      <c r="D104" t="str">
        <f>IFERROR(VLOOKUP($B104&amp;D$2,#REF!,2,0),"")</f>
        <v/>
      </c>
      <c r="E104" t="str">
        <f>IFERROR(VLOOKUP($B104&amp;E$2,#REF!,2,0),"")</f>
        <v/>
      </c>
      <c r="F104" t="str">
        <f>IFERROR(VLOOKUP($B104&amp;F$2,#REF!,2,0),"")</f>
        <v/>
      </c>
      <c r="G104" t="str">
        <f>IFERROR(VLOOKUP($B104&amp;G$2,#REF!,2,0),"")</f>
        <v/>
      </c>
      <c r="H104" t="str">
        <f>IFERROR(VLOOKUP($B104&amp;H$2,#REF!,2,0),"")</f>
        <v/>
      </c>
      <c r="I104" t="str">
        <f>IFERROR(VLOOKUP($B104&amp;I$2,#REF!,2,0),"")</f>
        <v/>
      </c>
      <c r="J104" t="str">
        <f>IFERROR(VLOOKUP($B104&amp;J$2,#REF!,2,0),"")</f>
        <v/>
      </c>
      <c r="K104" t="str">
        <f>IFERROR(VLOOKUP($B104&amp;K$2,#REF!,2,0),"")</f>
        <v/>
      </c>
      <c r="L104" t="str">
        <f>IFERROR(VLOOKUP($B104&amp;L$2,#REF!,2,0),"")</f>
        <v/>
      </c>
      <c r="M104" t="str">
        <f>IFERROR(VLOOKUP($B104&amp;M$2,#REF!,2,0),"")</f>
        <v/>
      </c>
      <c r="N104" t="str">
        <f>IFERROR(VLOOKUP($B104&amp;N$2,#REF!,2,0),"")</f>
        <v/>
      </c>
    </row>
    <row r="105" spans="2:14" x14ac:dyDescent="0.35">
      <c r="B105" s="12" t="s">
        <v>464</v>
      </c>
      <c r="C105" t="str">
        <f>IFERROR(VLOOKUP($B105&amp;C$2,#REF!,2,0),"")</f>
        <v/>
      </c>
      <c r="D105" t="str">
        <f>IFERROR(VLOOKUP($B105&amp;D$2,#REF!,2,0),"")</f>
        <v/>
      </c>
      <c r="E105" t="str">
        <f>IFERROR(VLOOKUP($B105&amp;E$2,#REF!,2,0),"")</f>
        <v/>
      </c>
      <c r="F105" t="str">
        <f>IFERROR(VLOOKUP($B105&amp;F$2,#REF!,2,0),"")</f>
        <v/>
      </c>
      <c r="G105" t="str">
        <f>IFERROR(VLOOKUP($B105&amp;G$2,#REF!,2,0),"")</f>
        <v/>
      </c>
      <c r="H105" t="str">
        <f>IFERROR(VLOOKUP($B105&amp;H$2,#REF!,2,0),"")</f>
        <v/>
      </c>
      <c r="I105" t="str">
        <f>IFERROR(VLOOKUP($B105&amp;I$2,#REF!,2,0),"")</f>
        <v/>
      </c>
      <c r="J105" t="str">
        <f>IFERROR(VLOOKUP($B105&amp;J$2,#REF!,2,0),"")</f>
        <v/>
      </c>
      <c r="K105" t="str">
        <f>IFERROR(VLOOKUP($B105&amp;K$2,#REF!,2,0),"")</f>
        <v/>
      </c>
      <c r="L105" t="str">
        <f>IFERROR(VLOOKUP($B105&amp;L$2,#REF!,2,0),"")</f>
        <v/>
      </c>
      <c r="M105" t="str">
        <f>IFERROR(VLOOKUP($B105&amp;M$2,#REF!,2,0),"")</f>
        <v/>
      </c>
      <c r="N105" t="str">
        <f>IFERROR(VLOOKUP($B105&amp;N$2,#REF!,2,0),"")</f>
        <v/>
      </c>
    </row>
    <row r="106" spans="2:14" x14ac:dyDescent="0.35">
      <c r="B106" s="12" t="s">
        <v>465</v>
      </c>
      <c r="C106" t="str">
        <f>IFERROR(VLOOKUP($B106&amp;C$2,#REF!,2,0),"")</f>
        <v/>
      </c>
      <c r="D106" t="str">
        <f>IFERROR(VLOOKUP($B106&amp;D$2,#REF!,2,0),"")</f>
        <v/>
      </c>
      <c r="E106" t="str">
        <f>IFERROR(VLOOKUP($B106&amp;E$2,#REF!,2,0),"")</f>
        <v/>
      </c>
      <c r="F106" t="str">
        <f>IFERROR(VLOOKUP($B106&amp;F$2,#REF!,2,0),"")</f>
        <v/>
      </c>
      <c r="G106" t="str">
        <f>IFERROR(VLOOKUP($B106&amp;G$2,#REF!,2,0),"")</f>
        <v/>
      </c>
      <c r="H106" t="str">
        <f>IFERROR(VLOOKUP($B106&amp;H$2,#REF!,2,0),"")</f>
        <v/>
      </c>
      <c r="I106" t="str">
        <f>IFERROR(VLOOKUP($B106&amp;I$2,#REF!,2,0),"")</f>
        <v/>
      </c>
      <c r="J106" t="str">
        <f>IFERROR(VLOOKUP($B106&amp;J$2,#REF!,2,0),"")</f>
        <v/>
      </c>
      <c r="K106" t="str">
        <f>IFERROR(VLOOKUP($B106&amp;K$2,#REF!,2,0),"")</f>
        <v/>
      </c>
      <c r="L106" t="str">
        <f>IFERROR(VLOOKUP($B106&amp;L$2,#REF!,2,0),"")</f>
        <v/>
      </c>
      <c r="M106" t="str">
        <f>IFERROR(VLOOKUP($B106&amp;M$2,#REF!,2,0),"")</f>
        <v/>
      </c>
      <c r="N106" t="str">
        <f>IFERROR(VLOOKUP($B106&amp;N$2,#REF!,2,0),"")</f>
        <v/>
      </c>
    </row>
    <row r="107" spans="2:14" x14ac:dyDescent="0.35">
      <c r="B107" s="12" t="s">
        <v>466</v>
      </c>
      <c r="C107" t="str">
        <f>IFERROR(VLOOKUP($B107&amp;C$2,#REF!,2,0),"")</f>
        <v/>
      </c>
      <c r="D107" t="str">
        <f>IFERROR(VLOOKUP($B107&amp;D$2,#REF!,2,0),"")</f>
        <v/>
      </c>
      <c r="E107" t="str">
        <f>IFERROR(VLOOKUP($B107&amp;E$2,#REF!,2,0),"")</f>
        <v/>
      </c>
      <c r="F107" t="str">
        <f>IFERROR(VLOOKUP($B107&amp;F$2,#REF!,2,0),"")</f>
        <v/>
      </c>
      <c r="G107" t="str">
        <f>IFERROR(VLOOKUP($B107&amp;G$2,#REF!,2,0),"")</f>
        <v/>
      </c>
      <c r="H107" t="str">
        <f>IFERROR(VLOOKUP($B107&amp;H$2,#REF!,2,0),"")</f>
        <v/>
      </c>
      <c r="I107" t="str">
        <f>IFERROR(VLOOKUP($B107&amp;I$2,#REF!,2,0),"")</f>
        <v/>
      </c>
      <c r="J107" t="str">
        <f>IFERROR(VLOOKUP($B107&amp;J$2,#REF!,2,0),"")</f>
        <v/>
      </c>
      <c r="K107" t="str">
        <f>IFERROR(VLOOKUP($B107&amp;K$2,#REF!,2,0),"")</f>
        <v/>
      </c>
      <c r="L107" t="str">
        <f>IFERROR(VLOOKUP($B107&amp;L$2,#REF!,2,0),"")</f>
        <v/>
      </c>
      <c r="M107" t="str">
        <f>IFERROR(VLOOKUP($B107&amp;M$2,#REF!,2,0),"")</f>
        <v/>
      </c>
      <c r="N107" t="str">
        <f>IFERROR(VLOOKUP($B107&amp;N$2,#REF!,2,0),"")</f>
        <v/>
      </c>
    </row>
    <row r="108" spans="2:14" x14ac:dyDescent="0.35">
      <c r="B108" s="12" t="s">
        <v>467</v>
      </c>
      <c r="C108" t="str">
        <f>IFERROR(VLOOKUP($B108&amp;C$2,#REF!,2,0),"")</f>
        <v/>
      </c>
      <c r="D108" t="str">
        <f>IFERROR(VLOOKUP($B108&amp;D$2,#REF!,2,0),"")</f>
        <v/>
      </c>
      <c r="E108" t="str">
        <f>IFERROR(VLOOKUP($B108&amp;E$2,#REF!,2,0),"")</f>
        <v/>
      </c>
      <c r="F108" t="str">
        <f>IFERROR(VLOOKUP($B108&amp;F$2,#REF!,2,0),"")</f>
        <v/>
      </c>
      <c r="G108" t="str">
        <f>IFERROR(VLOOKUP($B108&amp;G$2,#REF!,2,0),"")</f>
        <v/>
      </c>
      <c r="H108" t="str">
        <f>IFERROR(VLOOKUP($B108&amp;H$2,#REF!,2,0),"")</f>
        <v/>
      </c>
      <c r="I108" t="str">
        <f>IFERROR(VLOOKUP($B108&amp;I$2,#REF!,2,0),"")</f>
        <v/>
      </c>
      <c r="J108" t="str">
        <f>IFERROR(VLOOKUP($B108&amp;J$2,#REF!,2,0),"")</f>
        <v/>
      </c>
      <c r="K108" t="str">
        <f>IFERROR(VLOOKUP($B108&amp;K$2,#REF!,2,0),"")</f>
        <v/>
      </c>
      <c r="L108" t="str">
        <f>IFERROR(VLOOKUP($B108&amp;L$2,#REF!,2,0),"")</f>
        <v/>
      </c>
      <c r="M108" t="str">
        <f>IFERROR(VLOOKUP($B108&amp;M$2,#REF!,2,0),"")</f>
        <v/>
      </c>
      <c r="N108" t="str">
        <f>IFERROR(VLOOKUP($B108&amp;N$2,#REF!,2,0),"")</f>
        <v/>
      </c>
    </row>
    <row r="109" spans="2:14" x14ac:dyDescent="0.35">
      <c r="B109" s="12" t="s">
        <v>468</v>
      </c>
      <c r="C109" t="str">
        <f>IFERROR(VLOOKUP($B109&amp;C$2,#REF!,2,0),"")</f>
        <v/>
      </c>
      <c r="D109" t="str">
        <f>IFERROR(VLOOKUP($B109&amp;D$2,#REF!,2,0),"")</f>
        <v/>
      </c>
      <c r="E109" t="str">
        <f>IFERROR(VLOOKUP($B109&amp;E$2,#REF!,2,0),"")</f>
        <v/>
      </c>
      <c r="F109" t="str">
        <f>IFERROR(VLOOKUP($B109&amp;F$2,#REF!,2,0),"")</f>
        <v/>
      </c>
      <c r="G109" t="str">
        <f>IFERROR(VLOOKUP($B109&amp;G$2,#REF!,2,0),"")</f>
        <v/>
      </c>
      <c r="H109" t="str">
        <f>IFERROR(VLOOKUP($B109&amp;H$2,#REF!,2,0),"")</f>
        <v/>
      </c>
      <c r="I109" t="str">
        <f>IFERROR(VLOOKUP($B109&amp;I$2,#REF!,2,0),"")</f>
        <v/>
      </c>
      <c r="J109" t="str">
        <f>IFERROR(VLOOKUP($B109&amp;J$2,#REF!,2,0),"")</f>
        <v/>
      </c>
      <c r="K109" t="str">
        <f>IFERROR(VLOOKUP($B109&amp;K$2,#REF!,2,0),"")</f>
        <v/>
      </c>
      <c r="L109" t="str">
        <f>IFERROR(VLOOKUP($B109&amp;L$2,#REF!,2,0),"")</f>
        <v/>
      </c>
      <c r="M109" t="str">
        <f>IFERROR(VLOOKUP($B109&amp;M$2,#REF!,2,0),"")</f>
        <v/>
      </c>
      <c r="N109" t="str">
        <f>IFERROR(VLOOKUP($B109&amp;N$2,#REF!,2,0),"")</f>
        <v/>
      </c>
    </row>
    <row r="110" spans="2:14" x14ac:dyDescent="0.35">
      <c r="B110" s="12" t="s">
        <v>469</v>
      </c>
      <c r="C110" t="str">
        <f>IFERROR(VLOOKUP($B110&amp;C$2,#REF!,2,0),"")</f>
        <v/>
      </c>
      <c r="D110" t="str">
        <f>IFERROR(VLOOKUP($B110&amp;D$2,#REF!,2,0),"")</f>
        <v/>
      </c>
      <c r="E110" t="str">
        <f>IFERROR(VLOOKUP($B110&amp;E$2,#REF!,2,0),"")</f>
        <v/>
      </c>
      <c r="F110" t="str">
        <f>IFERROR(VLOOKUP($B110&amp;F$2,#REF!,2,0),"")</f>
        <v/>
      </c>
      <c r="G110" t="str">
        <f>IFERROR(VLOOKUP($B110&amp;G$2,#REF!,2,0),"")</f>
        <v/>
      </c>
      <c r="H110" t="str">
        <f>IFERROR(VLOOKUP($B110&amp;H$2,#REF!,2,0),"")</f>
        <v/>
      </c>
      <c r="I110" t="str">
        <f>IFERROR(VLOOKUP($B110&amp;I$2,#REF!,2,0),"")</f>
        <v/>
      </c>
      <c r="J110" t="str">
        <f>IFERROR(VLOOKUP($B110&amp;J$2,#REF!,2,0),"")</f>
        <v/>
      </c>
      <c r="K110" t="str">
        <f>IFERROR(VLOOKUP($B110&amp;K$2,#REF!,2,0),"")</f>
        <v/>
      </c>
      <c r="L110" t="str">
        <f>IFERROR(VLOOKUP($B110&amp;L$2,#REF!,2,0),"")</f>
        <v/>
      </c>
      <c r="M110" t="str">
        <f>IFERROR(VLOOKUP($B110&amp;M$2,#REF!,2,0),"")</f>
        <v/>
      </c>
      <c r="N110" t="str">
        <f>IFERROR(VLOOKUP($B110&amp;N$2,#REF!,2,0),"")</f>
        <v/>
      </c>
    </row>
    <row r="111" spans="2:14" x14ac:dyDescent="0.35">
      <c r="B111" s="12" t="s">
        <v>470</v>
      </c>
      <c r="C111" t="str">
        <f>IFERROR(VLOOKUP($B111&amp;C$2,#REF!,2,0),"")</f>
        <v/>
      </c>
      <c r="D111" t="str">
        <f>IFERROR(VLOOKUP($B111&amp;D$2,#REF!,2,0),"")</f>
        <v/>
      </c>
      <c r="E111" t="str">
        <f>IFERROR(VLOOKUP($B111&amp;E$2,#REF!,2,0),"")</f>
        <v/>
      </c>
      <c r="F111" t="str">
        <f>IFERROR(VLOOKUP($B111&amp;F$2,#REF!,2,0),"")</f>
        <v/>
      </c>
      <c r="G111" t="str">
        <f>IFERROR(VLOOKUP($B111&amp;G$2,#REF!,2,0),"")</f>
        <v/>
      </c>
      <c r="H111" t="str">
        <f>IFERROR(VLOOKUP($B111&amp;H$2,#REF!,2,0),"")</f>
        <v/>
      </c>
      <c r="I111" t="str">
        <f>IFERROR(VLOOKUP($B111&amp;I$2,#REF!,2,0),"")</f>
        <v/>
      </c>
      <c r="J111" t="str">
        <f>IFERROR(VLOOKUP($B111&amp;J$2,#REF!,2,0),"")</f>
        <v/>
      </c>
      <c r="K111" t="str">
        <f>IFERROR(VLOOKUP($B111&amp;K$2,#REF!,2,0),"")</f>
        <v/>
      </c>
      <c r="L111" t="str">
        <f>IFERROR(VLOOKUP($B111&amp;L$2,#REF!,2,0),"")</f>
        <v/>
      </c>
      <c r="M111" t="str">
        <f>IFERROR(VLOOKUP($B111&amp;M$2,#REF!,2,0),"")</f>
        <v/>
      </c>
      <c r="N111" t="str">
        <f>IFERROR(VLOOKUP($B111&amp;N$2,#REF!,2,0),"")</f>
        <v/>
      </c>
    </row>
    <row r="112" spans="2:14" x14ac:dyDescent="0.35">
      <c r="B112" s="12" t="s">
        <v>471</v>
      </c>
      <c r="C112" t="str">
        <f>IFERROR(VLOOKUP($B112&amp;C$2,#REF!,2,0),"")</f>
        <v/>
      </c>
      <c r="D112" t="str">
        <f>IFERROR(VLOOKUP($B112&amp;D$2,#REF!,2,0),"")</f>
        <v/>
      </c>
      <c r="E112" t="str">
        <f>IFERROR(VLOOKUP($B112&amp;E$2,#REF!,2,0),"")</f>
        <v/>
      </c>
      <c r="F112" t="str">
        <f>IFERROR(VLOOKUP($B112&amp;F$2,#REF!,2,0),"")</f>
        <v/>
      </c>
      <c r="G112" t="str">
        <f>IFERROR(VLOOKUP($B112&amp;G$2,#REF!,2,0),"")</f>
        <v/>
      </c>
      <c r="H112" t="str">
        <f>IFERROR(VLOOKUP($B112&amp;H$2,#REF!,2,0),"")</f>
        <v/>
      </c>
      <c r="I112" t="str">
        <f>IFERROR(VLOOKUP($B112&amp;I$2,#REF!,2,0),"")</f>
        <v/>
      </c>
      <c r="J112" t="str">
        <f>IFERROR(VLOOKUP($B112&amp;J$2,#REF!,2,0),"")</f>
        <v/>
      </c>
      <c r="K112" t="str">
        <f>IFERROR(VLOOKUP($B112&amp;K$2,#REF!,2,0),"")</f>
        <v/>
      </c>
      <c r="L112" t="str">
        <f>IFERROR(VLOOKUP($B112&amp;L$2,#REF!,2,0),"")</f>
        <v/>
      </c>
      <c r="M112" t="str">
        <f>IFERROR(VLOOKUP($B112&amp;M$2,#REF!,2,0),"")</f>
        <v/>
      </c>
      <c r="N112" t="str">
        <f>IFERROR(VLOOKUP($B112&amp;N$2,#REF!,2,0),"")</f>
        <v/>
      </c>
    </row>
    <row r="113" spans="2:14" x14ac:dyDescent="0.35">
      <c r="B113" s="12" t="s">
        <v>472</v>
      </c>
      <c r="C113" t="str">
        <f>IFERROR(VLOOKUP($B113&amp;C$2,#REF!,2,0),"")</f>
        <v/>
      </c>
      <c r="D113" t="str">
        <f>IFERROR(VLOOKUP($B113&amp;D$2,#REF!,2,0),"")</f>
        <v/>
      </c>
      <c r="E113" t="str">
        <f>IFERROR(VLOOKUP($B113&amp;E$2,#REF!,2,0),"")</f>
        <v/>
      </c>
      <c r="F113" t="str">
        <f>IFERROR(VLOOKUP($B113&amp;F$2,#REF!,2,0),"")</f>
        <v/>
      </c>
      <c r="G113" t="str">
        <f>IFERROR(VLOOKUP($B113&amp;G$2,#REF!,2,0),"")</f>
        <v/>
      </c>
      <c r="H113" t="str">
        <f>IFERROR(VLOOKUP($B113&amp;H$2,#REF!,2,0),"")</f>
        <v/>
      </c>
      <c r="I113" t="str">
        <f>IFERROR(VLOOKUP($B113&amp;I$2,#REF!,2,0),"")</f>
        <v/>
      </c>
      <c r="J113" t="str">
        <f>IFERROR(VLOOKUP($B113&amp;J$2,#REF!,2,0),"")</f>
        <v/>
      </c>
      <c r="K113" t="str">
        <f>IFERROR(VLOOKUP($B113&amp;K$2,#REF!,2,0),"")</f>
        <v/>
      </c>
      <c r="L113" t="str">
        <f>IFERROR(VLOOKUP($B113&amp;L$2,#REF!,2,0),"")</f>
        <v/>
      </c>
      <c r="M113" t="str">
        <f>IFERROR(VLOOKUP($B113&amp;M$2,#REF!,2,0),"")</f>
        <v/>
      </c>
      <c r="N113" t="str">
        <f>IFERROR(VLOOKUP($B113&amp;N$2,#REF!,2,0),"")</f>
        <v/>
      </c>
    </row>
    <row r="114" spans="2:14" x14ac:dyDescent="0.35">
      <c r="B114" s="12" t="s">
        <v>473</v>
      </c>
      <c r="C114" t="str">
        <f>IFERROR(VLOOKUP($B114&amp;C$2,#REF!,2,0),"")</f>
        <v/>
      </c>
      <c r="D114" t="str">
        <f>IFERROR(VLOOKUP($B114&amp;D$2,#REF!,2,0),"")</f>
        <v/>
      </c>
      <c r="E114" t="str">
        <f>IFERROR(VLOOKUP($B114&amp;E$2,#REF!,2,0),"")</f>
        <v/>
      </c>
      <c r="F114" t="str">
        <f>IFERROR(VLOOKUP($B114&amp;F$2,#REF!,2,0),"")</f>
        <v/>
      </c>
      <c r="G114" t="str">
        <f>IFERROR(VLOOKUP($B114&amp;G$2,#REF!,2,0),"")</f>
        <v/>
      </c>
      <c r="H114" t="str">
        <f>IFERROR(VLOOKUP($B114&amp;H$2,#REF!,2,0),"")</f>
        <v/>
      </c>
      <c r="I114" t="str">
        <f>IFERROR(VLOOKUP($B114&amp;I$2,#REF!,2,0),"")</f>
        <v/>
      </c>
      <c r="J114" t="str">
        <f>IFERROR(VLOOKUP($B114&amp;J$2,#REF!,2,0),"")</f>
        <v/>
      </c>
      <c r="K114" t="str">
        <f>IFERROR(VLOOKUP($B114&amp;K$2,#REF!,2,0),"")</f>
        <v/>
      </c>
      <c r="L114" t="str">
        <f>IFERROR(VLOOKUP($B114&amp;L$2,#REF!,2,0),"")</f>
        <v/>
      </c>
      <c r="M114" t="str">
        <f>IFERROR(VLOOKUP($B114&amp;M$2,#REF!,2,0),"")</f>
        <v/>
      </c>
      <c r="N114" t="str">
        <f>IFERROR(VLOOKUP($B114&amp;N$2,#REF!,2,0),"")</f>
        <v/>
      </c>
    </row>
  </sheetData>
  <autoFilter ref="Q2:Y95" xr:uid="{D09FBC55-2DAC-4F94-AE75-8DBF99197693}">
    <filterColumn colId="0">
      <filters>
        <filter val="BBRIS"/>
        <filter val="BCASA"/>
        <filter val="BHSTN"/>
        <filter val="BNOLA"/>
        <filter val="BOGNT"/>
        <filter val="BOMUM"/>
        <filter val="BOOSL"/>
        <filter val="BRDAM"/>
        <filter val="BSHNG"/>
        <filter val="SACER"/>
        <filter val="SACHI"/>
        <filter val="SALM"/>
        <filter val="SALMM"/>
        <filter val="SAPA"/>
        <filter val="SAPAL"/>
        <filter val="SARGO"/>
        <filter val="SBAS"/>
        <filter val="SBELU"/>
        <filter val="SBISM"/>
        <filter val="SBOBC"/>
        <filter val="SBREL"/>
        <filter val="SBTLA"/>
        <filter val="SCAL"/>
        <filter val="SCALL"/>
        <filter val="SCAPA"/>
        <filter val="SCEDA"/>
        <filter val="SCOBA"/>
        <filter val="SCOMM"/>
        <filter val="SCONC"/>
        <filter val="SCONF"/>
        <filter val="SCREA"/>
        <filter val="SCUR"/>
        <filter val="SDUGO"/>
        <filter val="SEBO"/>
        <filter val="SEBON"/>
        <filter val="SEFFI"/>
        <filter val="SEFFO"/>
        <filter val="SEND"/>
        <filter val="SEXCL"/>
        <filter val="SFLA"/>
        <filter val="SFLBO"/>
        <filter val="SFOCU"/>
        <filter val="SGLOR"/>
        <filter val="SILEX"/>
        <filter val="SINOV"/>
        <filter val="SINSP"/>
        <filter val="SINTG"/>
        <filter val="SINVE"/>
        <filter val="SISLA"/>
        <filter val="SKASI"/>
        <filter val="SKIRI"/>
        <filter val="SLARX"/>
        <filter val="SLER"/>
        <filter val="SLERK"/>
        <filter val="SLIN"/>
        <filter val="SLIND"/>
        <filter val="SLOYA"/>
        <filter val="SLTUS"/>
        <filter val="SMAGN"/>
        <filter val="SMAP"/>
        <filter val="SMAPL"/>
        <filter val="SMERC"/>
        <filter val="SNORL"/>
        <filter val="SOCEL"/>
        <filter val="SORCA"/>
        <filter val="SPAL"/>
        <filter val="SPALM"/>
        <filter val="SPERS"/>
        <filter val="SPON"/>
        <filter val="SPRID"/>
        <filter val="SSAGA"/>
        <filter val="SSEA"/>
        <filter val="SSEQU"/>
        <filter val="SSINC"/>
        <filter val="SSNEL"/>
        <filter val="SSPAN"/>
        <filter val="SSPRA"/>
        <filter val="SSTRE"/>
        <filter val="SSUN"/>
        <filter val="SSURF"/>
        <filter val="SSYCA"/>
        <filter val="SSYPR"/>
        <filter val="STENA"/>
        <filter val="STREN"/>
        <filter val="SVANG"/>
        <filter val="SVIKI"/>
        <filter val="SVIRT"/>
        <filter val="SVISI"/>
        <filter val="SZUL"/>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FBA5-849F-4C57-BAE6-48A6B04E97A9}">
  <dimension ref="A1:G255"/>
  <sheetViews>
    <sheetView showGridLines="0" topLeftCell="A224" workbookViewId="0">
      <selection sqref="A1:G242"/>
    </sheetView>
  </sheetViews>
  <sheetFormatPr defaultRowHeight="14.5" x14ac:dyDescent="0.35"/>
  <cols>
    <col min="1" max="1" width="12.1796875" bestFit="1" customWidth="1"/>
    <col min="2" max="2" width="12.1796875" customWidth="1"/>
    <col min="3" max="3" width="11.81640625" bestFit="1" customWidth="1"/>
    <col min="4" max="4" width="18.81640625" bestFit="1" customWidth="1"/>
    <col min="5" max="5" width="20.453125" bestFit="1" customWidth="1"/>
    <col min="6" max="6" width="31.08984375" bestFit="1" customWidth="1"/>
    <col min="7" max="7" width="16.36328125" bestFit="1" customWidth="1"/>
  </cols>
  <sheetData>
    <row r="1" spans="1:7" x14ac:dyDescent="0.35">
      <c r="A1" s="2" t="s">
        <v>375</v>
      </c>
      <c r="B1" s="2" t="s">
        <v>547</v>
      </c>
      <c r="C1" s="2" t="s">
        <v>376</v>
      </c>
      <c r="D1" s="2" t="s">
        <v>76</v>
      </c>
      <c r="E1" s="2" t="s">
        <v>495</v>
      </c>
      <c r="F1" s="2" t="s">
        <v>496</v>
      </c>
      <c r="G1" s="2" t="s">
        <v>546</v>
      </c>
    </row>
    <row r="2" spans="1:7" x14ac:dyDescent="0.35">
      <c r="A2" s="2" t="s">
        <v>145</v>
      </c>
      <c r="B2" s="2" t="str">
        <f>VLOOKUP(A2,Shipclass!$B$2:$K$164,10,0)</f>
        <v>C25</v>
      </c>
      <c r="C2" s="2" t="s">
        <v>478</v>
      </c>
      <c r="D2" s="2" t="s">
        <v>49</v>
      </c>
      <c r="E2" s="2" t="s">
        <v>497</v>
      </c>
      <c r="F2" s="2" t="s">
        <v>87</v>
      </c>
      <c r="G2" s="2" t="s">
        <v>291</v>
      </c>
    </row>
    <row r="3" spans="1:7" x14ac:dyDescent="0.35">
      <c r="A3" s="2" t="s">
        <v>145</v>
      </c>
      <c r="B3" s="2" t="str">
        <f>VLOOKUP(A3,Shipclass!$B$2:$K$164,10,0)</f>
        <v>C25</v>
      </c>
      <c r="C3" s="2" t="s">
        <v>479</v>
      </c>
      <c r="D3" s="2" t="s">
        <v>51</v>
      </c>
      <c r="E3" s="2" t="s">
        <v>498</v>
      </c>
      <c r="F3" s="2" t="s">
        <v>91</v>
      </c>
      <c r="G3" s="2" t="s">
        <v>289</v>
      </c>
    </row>
    <row r="4" spans="1:7" x14ac:dyDescent="0.35">
      <c r="A4" s="2" t="s">
        <v>145</v>
      </c>
      <c r="B4" s="2" t="str">
        <f>VLOOKUP(A4,Shipclass!$B$2:$K$164,10,0)</f>
        <v>C25</v>
      </c>
      <c r="C4" s="2" t="s">
        <v>477</v>
      </c>
      <c r="D4" s="2" t="s">
        <v>53</v>
      </c>
      <c r="E4" s="2" t="s">
        <v>497</v>
      </c>
      <c r="F4" s="2" t="s">
        <v>87</v>
      </c>
      <c r="G4" s="2" t="s">
        <v>291</v>
      </c>
    </row>
    <row r="5" spans="1:7" x14ac:dyDescent="0.35">
      <c r="A5" s="2" t="s">
        <v>145</v>
      </c>
      <c r="B5" s="2" t="str">
        <f>VLOOKUP(A5,Shipclass!$B$2:$K$164,10,0)</f>
        <v>C25</v>
      </c>
      <c r="C5" s="2" t="s">
        <v>480</v>
      </c>
      <c r="D5" s="2" t="s">
        <v>31</v>
      </c>
      <c r="E5" s="2" t="s">
        <v>499</v>
      </c>
      <c r="F5" s="2" t="s">
        <v>82</v>
      </c>
      <c r="G5" s="2" t="s">
        <v>288</v>
      </c>
    </row>
    <row r="6" spans="1:7" x14ac:dyDescent="0.35">
      <c r="A6" s="2" t="s">
        <v>150</v>
      </c>
      <c r="B6" s="2" t="str">
        <f>VLOOKUP(A6,Shipclass!$B$2:$K$164,10,0)</f>
        <v>C25</v>
      </c>
      <c r="C6" s="2" t="s">
        <v>478</v>
      </c>
      <c r="D6" s="2" t="s">
        <v>11</v>
      </c>
      <c r="E6" s="2" t="s">
        <v>529</v>
      </c>
      <c r="F6" s="2" t="s">
        <v>96</v>
      </c>
      <c r="G6" s="2" t="s">
        <v>287</v>
      </c>
    </row>
    <row r="7" spans="1:7" x14ac:dyDescent="0.35">
      <c r="A7" s="2" t="s">
        <v>150</v>
      </c>
      <c r="B7" s="2" t="str">
        <f>VLOOKUP(A7,Shipclass!$B$2:$K$164,10,0)</f>
        <v>C25</v>
      </c>
      <c r="C7" s="2" t="s">
        <v>479</v>
      </c>
      <c r="D7" s="2" t="s">
        <v>56</v>
      </c>
      <c r="E7" s="2" t="s">
        <v>497</v>
      </c>
      <c r="F7" s="2" t="s">
        <v>87</v>
      </c>
      <c r="G7" s="2" t="s">
        <v>291</v>
      </c>
    </row>
    <row r="8" spans="1:7" x14ac:dyDescent="0.35">
      <c r="A8" s="2" t="s">
        <v>150</v>
      </c>
      <c r="B8" s="2" t="str">
        <f>VLOOKUP(A8,Shipclass!$B$2:$K$164,10,0)</f>
        <v>C25</v>
      </c>
      <c r="C8" s="2" t="s">
        <v>481</v>
      </c>
      <c r="D8" s="2" t="s">
        <v>57</v>
      </c>
      <c r="E8" s="2" t="s">
        <v>500</v>
      </c>
      <c r="F8" s="2" t="s">
        <v>93</v>
      </c>
      <c r="G8" s="2" t="s">
        <v>290</v>
      </c>
    </row>
    <row r="9" spans="1:7" x14ac:dyDescent="0.35">
      <c r="A9" s="2" t="s">
        <v>152</v>
      </c>
      <c r="B9" s="2" t="str">
        <f>VLOOKUP(A9,Shipclass!$B$2:$K$164,10,0)</f>
        <v>C25</v>
      </c>
      <c r="C9" s="2" t="s">
        <v>478</v>
      </c>
      <c r="D9" s="2" t="s">
        <v>7</v>
      </c>
      <c r="E9" s="2" t="s">
        <v>530</v>
      </c>
      <c r="F9" s="2" t="s">
        <v>82</v>
      </c>
      <c r="G9" s="2" t="s">
        <v>288</v>
      </c>
    </row>
    <row r="10" spans="1:7" x14ac:dyDescent="0.35">
      <c r="A10" s="2" t="s">
        <v>152</v>
      </c>
      <c r="B10" s="2" t="str">
        <f>VLOOKUP(A10,Shipclass!$B$2:$K$164,10,0)</f>
        <v>C25</v>
      </c>
      <c r="C10" s="2" t="s">
        <v>479</v>
      </c>
      <c r="D10" s="2" t="s">
        <v>30</v>
      </c>
      <c r="E10" s="2" t="s">
        <v>531</v>
      </c>
      <c r="F10" s="2" t="s">
        <v>89</v>
      </c>
      <c r="G10" s="2" t="s">
        <v>290</v>
      </c>
    </row>
    <row r="11" spans="1:7" x14ac:dyDescent="0.35">
      <c r="A11" s="2" t="s">
        <v>152</v>
      </c>
      <c r="B11" s="2" t="str">
        <f>VLOOKUP(A11,Shipclass!$B$2:$K$164,10,0)</f>
        <v>C25</v>
      </c>
      <c r="C11" s="2" t="s">
        <v>481</v>
      </c>
      <c r="D11" s="2" t="s">
        <v>31</v>
      </c>
      <c r="E11" s="2" t="s">
        <v>6</v>
      </c>
      <c r="F11" s="2" t="s">
        <v>6</v>
      </c>
      <c r="G11" s="2" t="s">
        <v>6</v>
      </c>
    </row>
    <row r="12" spans="1:7" x14ac:dyDescent="0.35">
      <c r="A12" s="2" t="s">
        <v>152</v>
      </c>
      <c r="B12" s="2" t="str">
        <f>VLOOKUP(A12,Shipclass!$B$2:$K$164,10,0)</f>
        <v>C25</v>
      </c>
      <c r="C12" s="2" t="s">
        <v>481</v>
      </c>
      <c r="D12" s="2" t="s">
        <v>40</v>
      </c>
      <c r="E12" s="2" t="s">
        <v>497</v>
      </c>
      <c r="F12" s="2" t="s">
        <v>87</v>
      </c>
      <c r="G12" s="2" t="s">
        <v>291</v>
      </c>
    </row>
    <row r="13" spans="1:7" x14ac:dyDescent="0.35">
      <c r="A13" s="2" t="s">
        <v>155</v>
      </c>
      <c r="B13" s="2" t="str">
        <f>VLOOKUP(A13,Shipclass!$B$2:$K$164,10,0)</f>
        <v>C25</v>
      </c>
      <c r="C13" s="2" t="s">
        <v>478</v>
      </c>
      <c r="D13" s="2" t="s">
        <v>42</v>
      </c>
      <c r="E13" s="2" t="s">
        <v>501</v>
      </c>
      <c r="F13" s="2" t="s">
        <v>93</v>
      </c>
      <c r="G13" s="2" t="s">
        <v>290</v>
      </c>
    </row>
    <row r="14" spans="1:7" x14ac:dyDescent="0.35">
      <c r="A14" s="2" t="s">
        <v>155</v>
      </c>
      <c r="B14" s="2" t="str">
        <f>VLOOKUP(A14,Shipclass!$B$2:$K$164,10,0)</f>
        <v>C25</v>
      </c>
      <c r="C14" s="2" t="s">
        <v>477</v>
      </c>
      <c r="D14" s="2" t="s">
        <v>7</v>
      </c>
      <c r="E14" s="2" t="s">
        <v>502</v>
      </c>
      <c r="F14" s="2" t="s">
        <v>84</v>
      </c>
      <c r="G14" s="2" t="s">
        <v>288</v>
      </c>
    </row>
    <row r="15" spans="1:7" x14ac:dyDescent="0.35">
      <c r="A15" s="2" t="s">
        <v>155</v>
      </c>
      <c r="B15" s="2" t="str">
        <f>VLOOKUP(A15,Shipclass!$B$2:$K$164,10,0)</f>
        <v>C25</v>
      </c>
      <c r="C15" s="2" t="s">
        <v>482</v>
      </c>
      <c r="D15" s="2" t="s">
        <v>30</v>
      </c>
      <c r="E15" s="2" t="s">
        <v>532</v>
      </c>
      <c r="F15" s="2" t="s">
        <v>89</v>
      </c>
      <c r="G15" s="2" t="s">
        <v>290</v>
      </c>
    </row>
    <row r="16" spans="1:7" x14ac:dyDescent="0.35">
      <c r="A16" s="2" t="s">
        <v>401</v>
      </c>
      <c r="B16" s="2" t="s">
        <v>251</v>
      </c>
      <c r="C16" s="2" t="s">
        <v>477</v>
      </c>
      <c r="D16" s="2" t="s">
        <v>24</v>
      </c>
      <c r="E16" s="2" t="s">
        <v>503</v>
      </c>
      <c r="F16" s="2" t="s">
        <v>95</v>
      </c>
      <c r="G16" s="2" t="s">
        <v>292</v>
      </c>
    </row>
    <row r="17" spans="1:7" x14ac:dyDescent="0.35">
      <c r="A17" s="2" t="s">
        <v>401</v>
      </c>
      <c r="B17" s="2" t="s">
        <v>251</v>
      </c>
      <c r="C17" s="2" t="s">
        <v>481</v>
      </c>
      <c r="D17" s="2" t="s">
        <v>10</v>
      </c>
      <c r="E17" s="2" t="s">
        <v>504</v>
      </c>
      <c r="F17" s="2" t="s">
        <v>90</v>
      </c>
      <c r="G17" s="2" t="s">
        <v>288</v>
      </c>
    </row>
    <row r="18" spans="1:7" x14ac:dyDescent="0.35">
      <c r="A18" s="2" t="s">
        <v>402</v>
      </c>
      <c r="B18" s="2" t="s">
        <v>251</v>
      </c>
      <c r="C18" s="2" t="s">
        <v>479</v>
      </c>
      <c r="D18" s="2" t="s">
        <v>24</v>
      </c>
      <c r="E18" s="2" t="s">
        <v>505</v>
      </c>
      <c r="F18" s="2" t="s">
        <v>91</v>
      </c>
      <c r="G18" s="2" t="s">
        <v>289</v>
      </c>
    </row>
    <row r="19" spans="1:7" x14ac:dyDescent="0.35">
      <c r="A19" s="2" t="s">
        <v>402</v>
      </c>
      <c r="B19" s="2" t="s">
        <v>251</v>
      </c>
      <c r="C19" s="2" t="s">
        <v>481</v>
      </c>
      <c r="D19" s="2" t="s">
        <v>16</v>
      </c>
      <c r="E19" s="2" t="s">
        <v>504</v>
      </c>
      <c r="F19" s="2" t="s">
        <v>90</v>
      </c>
      <c r="G19" s="2" t="s">
        <v>288</v>
      </c>
    </row>
    <row r="20" spans="1:7" x14ac:dyDescent="0.35">
      <c r="A20" s="2" t="s">
        <v>403</v>
      </c>
      <c r="B20" s="2" t="s">
        <v>251</v>
      </c>
      <c r="C20" s="2" t="s">
        <v>478</v>
      </c>
      <c r="D20" s="2" t="s">
        <v>30</v>
      </c>
      <c r="E20" s="2" t="s">
        <v>506</v>
      </c>
      <c r="F20" s="2" t="s">
        <v>89</v>
      </c>
      <c r="G20" s="2" t="s">
        <v>290</v>
      </c>
    </row>
    <row r="21" spans="1:7" x14ac:dyDescent="0.35">
      <c r="A21" s="2" t="s">
        <v>157</v>
      </c>
      <c r="B21" s="2" t="str">
        <f>VLOOKUP(A21,Shipclass!$B$2:$K$164,10,0)</f>
        <v>C25</v>
      </c>
      <c r="C21" s="2" t="s">
        <v>478</v>
      </c>
      <c r="D21" s="2" t="s">
        <v>39</v>
      </c>
      <c r="E21" s="2" t="s">
        <v>533</v>
      </c>
      <c r="F21" s="2" t="s">
        <v>92</v>
      </c>
      <c r="G21" s="2" t="s">
        <v>287</v>
      </c>
    </row>
    <row r="22" spans="1:7" x14ac:dyDescent="0.35">
      <c r="A22" s="2" t="s">
        <v>157</v>
      </c>
      <c r="B22" s="2" t="str">
        <f>VLOOKUP(A22,Shipclass!$B$2:$K$164,10,0)</f>
        <v>C25</v>
      </c>
      <c r="C22" s="2" t="s">
        <v>478</v>
      </c>
      <c r="D22" s="2" t="s">
        <v>56</v>
      </c>
      <c r="E22" s="2" t="s">
        <v>497</v>
      </c>
      <c r="F22" s="2" t="s">
        <v>87</v>
      </c>
      <c r="G22" s="2" t="s">
        <v>291</v>
      </c>
    </row>
    <row r="23" spans="1:7" x14ac:dyDescent="0.35">
      <c r="A23" s="2" t="s">
        <v>157</v>
      </c>
      <c r="B23" s="2" t="str">
        <f>VLOOKUP(A23,Shipclass!$B$2:$K$164,10,0)</f>
        <v>C25</v>
      </c>
      <c r="C23" s="2" t="s">
        <v>481</v>
      </c>
      <c r="D23" s="2" t="s">
        <v>21</v>
      </c>
      <c r="E23" s="2" t="s">
        <v>507</v>
      </c>
      <c r="F23" s="2" t="s">
        <v>93</v>
      </c>
      <c r="G23" s="2" t="s">
        <v>290</v>
      </c>
    </row>
    <row r="24" spans="1:7" x14ac:dyDescent="0.35">
      <c r="A24" s="2" t="s">
        <v>159</v>
      </c>
      <c r="B24" s="2" t="str">
        <f>VLOOKUP(A24,Shipclass!$B$2:$K$164,10,0)</f>
        <v>C25</v>
      </c>
      <c r="C24" s="2" t="s">
        <v>478</v>
      </c>
      <c r="D24" s="2" t="s">
        <v>40</v>
      </c>
      <c r="E24" s="2" t="s">
        <v>497</v>
      </c>
      <c r="F24" s="2" t="s">
        <v>87</v>
      </c>
      <c r="G24" s="2" t="s">
        <v>291</v>
      </c>
    </row>
    <row r="25" spans="1:7" x14ac:dyDescent="0.35">
      <c r="A25" s="2" t="s">
        <v>159</v>
      </c>
      <c r="B25" s="2" t="str">
        <f>VLOOKUP(A25,Shipclass!$B$2:$K$164,10,0)</f>
        <v>C25</v>
      </c>
      <c r="C25" s="2" t="s">
        <v>481</v>
      </c>
      <c r="D25" s="2" t="s">
        <v>39</v>
      </c>
      <c r="E25" s="2" t="s">
        <v>534</v>
      </c>
      <c r="F25" s="2" t="s">
        <v>92</v>
      </c>
      <c r="G25" s="2" t="s">
        <v>287</v>
      </c>
    </row>
    <row r="26" spans="1:7" x14ac:dyDescent="0.35">
      <c r="A26" s="2" t="s">
        <v>159</v>
      </c>
      <c r="B26" s="2" t="str">
        <f>VLOOKUP(A26,Shipclass!$B$2:$K$164,10,0)</f>
        <v>C25</v>
      </c>
      <c r="C26" s="2" t="s">
        <v>482</v>
      </c>
      <c r="D26" s="2" t="s">
        <v>40</v>
      </c>
      <c r="E26" s="2" t="s">
        <v>497</v>
      </c>
      <c r="F26" s="2" t="s">
        <v>87</v>
      </c>
      <c r="G26" s="2" t="s">
        <v>291</v>
      </c>
    </row>
    <row r="27" spans="1:7" x14ac:dyDescent="0.35">
      <c r="A27" s="2" t="s">
        <v>415</v>
      </c>
      <c r="B27" s="2" t="str">
        <f>VLOOKUP(A27,Shipclass!$B$2:$K$164,10,0)</f>
        <v>J30</v>
      </c>
      <c r="C27" s="2" t="s">
        <v>479</v>
      </c>
      <c r="D27" s="2" t="s">
        <v>39</v>
      </c>
      <c r="E27" s="2" t="s">
        <v>534</v>
      </c>
      <c r="F27" s="2" t="s">
        <v>92</v>
      </c>
      <c r="G27" s="2" t="s">
        <v>287</v>
      </c>
    </row>
    <row r="28" spans="1:7" x14ac:dyDescent="0.35">
      <c r="A28" s="2" t="s">
        <v>415</v>
      </c>
      <c r="B28" s="2" t="str">
        <f>VLOOKUP(A28,Shipclass!$B$2:$K$164,10,0)</f>
        <v>J30</v>
      </c>
      <c r="C28" s="2" t="s">
        <v>477</v>
      </c>
      <c r="D28" s="2" t="s">
        <v>40</v>
      </c>
      <c r="E28" s="2" t="s">
        <v>497</v>
      </c>
      <c r="F28" s="2" t="s">
        <v>87</v>
      </c>
      <c r="G28" s="2" t="s">
        <v>291</v>
      </c>
    </row>
    <row r="29" spans="1:7" x14ac:dyDescent="0.35">
      <c r="A29" s="2" t="s">
        <v>415</v>
      </c>
      <c r="B29" s="2" t="str">
        <f>VLOOKUP(A29,Shipclass!$B$2:$K$164,10,0)</f>
        <v>J30</v>
      </c>
      <c r="C29" s="2" t="s">
        <v>481</v>
      </c>
      <c r="D29" s="2" t="s">
        <v>57</v>
      </c>
      <c r="E29" s="2" t="s">
        <v>6</v>
      </c>
      <c r="F29" s="2" t="s">
        <v>6</v>
      </c>
      <c r="G29" s="2" t="s">
        <v>6</v>
      </c>
    </row>
    <row r="30" spans="1:7" x14ac:dyDescent="0.35">
      <c r="A30" s="2" t="s">
        <v>417</v>
      </c>
      <c r="B30" s="2" t="str">
        <f>VLOOKUP(A30,Shipclass!$B$2:$K$164,10,0)</f>
        <v>F37</v>
      </c>
      <c r="C30" s="2" t="s">
        <v>478</v>
      </c>
      <c r="D30" s="2" t="s">
        <v>49</v>
      </c>
      <c r="E30" s="2" t="s">
        <v>535</v>
      </c>
      <c r="F30" s="2" t="s">
        <v>97</v>
      </c>
      <c r="G30" s="2" t="s">
        <v>291</v>
      </c>
    </row>
    <row r="31" spans="1:7" x14ac:dyDescent="0.35">
      <c r="A31" s="2" t="s">
        <v>417</v>
      </c>
      <c r="B31" s="2" t="str">
        <f>VLOOKUP(A31,Shipclass!$B$2:$K$164,10,0)</f>
        <v>F37</v>
      </c>
      <c r="C31" s="2" t="s">
        <v>477</v>
      </c>
      <c r="D31" s="2" t="s">
        <v>51</v>
      </c>
      <c r="E31" s="2" t="s">
        <v>505</v>
      </c>
      <c r="F31" s="2" t="s">
        <v>91</v>
      </c>
      <c r="G31" s="2" t="s">
        <v>289</v>
      </c>
    </row>
    <row r="32" spans="1:7" x14ac:dyDescent="0.35">
      <c r="A32" s="2" t="s">
        <v>417</v>
      </c>
      <c r="B32" s="2" t="str">
        <f>VLOOKUP(A32,Shipclass!$B$2:$K$164,10,0)</f>
        <v>F37</v>
      </c>
      <c r="C32" s="2" t="s">
        <v>481</v>
      </c>
      <c r="D32" s="2" t="s">
        <v>53</v>
      </c>
      <c r="E32" s="2" t="s">
        <v>497</v>
      </c>
      <c r="F32" s="2" t="s">
        <v>87</v>
      </c>
      <c r="G32" s="2" t="s">
        <v>291</v>
      </c>
    </row>
    <row r="33" spans="1:7" x14ac:dyDescent="0.35">
      <c r="A33" s="2" t="s">
        <v>183</v>
      </c>
      <c r="B33" s="2" t="str">
        <f>VLOOKUP(A33,Shipclass!$B$2:$K$164,10,0)</f>
        <v>C33</v>
      </c>
      <c r="C33" s="2" t="s">
        <v>479</v>
      </c>
      <c r="D33" s="2" t="s">
        <v>24</v>
      </c>
      <c r="E33" s="2" t="s">
        <v>6</v>
      </c>
      <c r="F33" s="2" t="s">
        <v>6</v>
      </c>
      <c r="G33" s="2" t="s">
        <v>6</v>
      </c>
    </row>
    <row r="34" spans="1:7" x14ac:dyDescent="0.35">
      <c r="A34" s="2" t="s">
        <v>183</v>
      </c>
      <c r="B34" s="2" t="str">
        <f>VLOOKUP(A34,Shipclass!$B$2:$K$164,10,0)</f>
        <v>C33</v>
      </c>
      <c r="C34" s="2" t="s">
        <v>481</v>
      </c>
      <c r="D34" s="2" t="s">
        <v>24</v>
      </c>
      <c r="E34" s="2" t="s">
        <v>6</v>
      </c>
      <c r="F34" s="2" t="s">
        <v>6</v>
      </c>
      <c r="G34" s="2" t="s">
        <v>6</v>
      </c>
    </row>
    <row r="35" spans="1:7" x14ac:dyDescent="0.35">
      <c r="A35" s="2" t="s">
        <v>183</v>
      </c>
      <c r="B35" s="2" t="str">
        <f>VLOOKUP(A35,Shipclass!$B$2:$K$164,10,0)</f>
        <v>C33</v>
      </c>
      <c r="C35" s="2" t="s">
        <v>480</v>
      </c>
      <c r="D35" s="2" t="s">
        <v>24</v>
      </c>
      <c r="E35" s="2" t="s">
        <v>6</v>
      </c>
      <c r="F35" s="2" t="s">
        <v>6</v>
      </c>
      <c r="G35" s="2" t="s">
        <v>6</v>
      </c>
    </row>
    <row r="36" spans="1:7" x14ac:dyDescent="0.35">
      <c r="A36" s="2" t="s">
        <v>183</v>
      </c>
      <c r="B36" s="2" t="str">
        <f>VLOOKUP(A36,Shipclass!$B$2:$K$164,10,0)</f>
        <v>C33</v>
      </c>
      <c r="C36" s="2" t="s">
        <v>479</v>
      </c>
      <c r="D36" s="2" t="s">
        <v>17</v>
      </c>
      <c r="E36" s="2" t="s">
        <v>508</v>
      </c>
      <c r="F36" s="2" t="s">
        <v>92</v>
      </c>
      <c r="G36" s="2" t="s">
        <v>287</v>
      </c>
    </row>
    <row r="37" spans="1:7" x14ac:dyDescent="0.35">
      <c r="A37" s="2" t="s">
        <v>183</v>
      </c>
      <c r="B37" s="2" t="str">
        <f>VLOOKUP(A37,Shipclass!$B$2:$K$164,10,0)</f>
        <v>C33</v>
      </c>
      <c r="C37" s="2" t="s">
        <v>481</v>
      </c>
      <c r="D37" s="2" t="s">
        <v>7</v>
      </c>
      <c r="E37" s="2" t="s">
        <v>509</v>
      </c>
      <c r="F37" s="2" t="s">
        <v>85</v>
      </c>
      <c r="G37" s="2" t="s">
        <v>288</v>
      </c>
    </row>
    <row r="38" spans="1:7" x14ac:dyDescent="0.35">
      <c r="A38" s="2" t="s">
        <v>185</v>
      </c>
      <c r="B38" s="2" t="str">
        <f>VLOOKUP(A38,Shipclass!$B$2:$K$164,10,0)</f>
        <v>C33</v>
      </c>
      <c r="C38" s="2" t="s">
        <v>477</v>
      </c>
      <c r="D38" s="2" t="s">
        <v>17</v>
      </c>
      <c r="E38" s="2" t="s">
        <v>508</v>
      </c>
      <c r="F38" s="2" t="s">
        <v>92</v>
      </c>
      <c r="G38" s="2" t="s">
        <v>287</v>
      </c>
    </row>
    <row r="39" spans="1:7" x14ac:dyDescent="0.35">
      <c r="A39" s="2" t="s">
        <v>185</v>
      </c>
      <c r="B39" s="2" t="str">
        <f>VLOOKUP(A39,Shipclass!$B$2:$K$164,10,0)</f>
        <v>C33</v>
      </c>
      <c r="C39" s="2" t="s">
        <v>481</v>
      </c>
      <c r="D39" s="2" t="s">
        <v>8</v>
      </c>
      <c r="E39" s="2" t="s">
        <v>509</v>
      </c>
      <c r="F39" s="2" t="s">
        <v>85</v>
      </c>
      <c r="G39" s="2" t="s">
        <v>288</v>
      </c>
    </row>
    <row r="40" spans="1:7" x14ac:dyDescent="0.35">
      <c r="A40" s="2" t="s">
        <v>185</v>
      </c>
      <c r="B40" s="2" t="str">
        <f>VLOOKUP(A40,Shipclass!$B$2:$K$164,10,0)</f>
        <v>C33</v>
      </c>
      <c r="C40" s="2" t="s">
        <v>477</v>
      </c>
      <c r="D40" s="2" t="s">
        <v>17</v>
      </c>
      <c r="E40" s="2" t="s">
        <v>6</v>
      </c>
      <c r="F40" s="2" t="s">
        <v>6</v>
      </c>
      <c r="G40" s="2" t="s">
        <v>6</v>
      </c>
    </row>
    <row r="41" spans="1:7" x14ac:dyDescent="0.35">
      <c r="A41" s="2" t="s">
        <v>185</v>
      </c>
      <c r="B41" s="2" t="str">
        <f>VLOOKUP(A41,Shipclass!$B$2:$K$164,10,0)</f>
        <v>C33</v>
      </c>
      <c r="C41" s="2" t="s">
        <v>481</v>
      </c>
      <c r="D41" s="2" t="s">
        <v>31</v>
      </c>
      <c r="E41" s="2" t="s">
        <v>6</v>
      </c>
      <c r="F41" s="2" t="s">
        <v>6</v>
      </c>
      <c r="G41" s="2" t="s">
        <v>6</v>
      </c>
    </row>
    <row r="42" spans="1:7" x14ac:dyDescent="0.35">
      <c r="A42" s="2" t="s">
        <v>161</v>
      </c>
      <c r="B42" s="2" t="str">
        <f>VLOOKUP(A42,Shipclass!$B$2:$K$164,10,0)</f>
        <v>J30</v>
      </c>
      <c r="C42" s="2" t="s">
        <v>479</v>
      </c>
      <c r="D42" s="2" t="s">
        <v>28</v>
      </c>
      <c r="E42" s="2" t="s">
        <v>504</v>
      </c>
      <c r="F42" s="2" t="s">
        <v>90</v>
      </c>
      <c r="G42" s="2" t="s">
        <v>288</v>
      </c>
    </row>
    <row r="43" spans="1:7" x14ac:dyDescent="0.35">
      <c r="A43" s="2" t="s">
        <v>161</v>
      </c>
      <c r="B43" s="2" t="str">
        <f>VLOOKUP(A43,Shipclass!$B$2:$K$164,10,0)</f>
        <v>J30</v>
      </c>
      <c r="C43" s="2" t="s">
        <v>481</v>
      </c>
      <c r="D43" s="2" t="s">
        <v>21</v>
      </c>
      <c r="E43" s="2" t="s">
        <v>6</v>
      </c>
      <c r="F43" s="2" t="s">
        <v>6</v>
      </c>
      <c r="G43" s="2" t="s">
        <v>6</v>
      </c>
    </row>
    <row r="44" spans="1:7" x14ac:dyDescent="0.35">
      <c r="A44" s="2" t="s">
        <v>418</v>
      </c>
      <c r="B44" s="2" t="str">
        <f>VLOOKUP(A44,Shipclass!$B$2:$K$164,10,0)</f>
        <v>J25</v>
      </c>
      <c r="C44" s="2" t="s">
        <v>478</v>
      </c>
      <c r="D44" s="2" t="s">
        <v>42</v>
      </c>
      <c r="E44" s="2" t="s">
        <v>505</v>
      </c>
      <c r="F44" s="2" t="s">
        <v>91</v>
      </c>
      <c r="G44" s="2" t="s">
        <v>289</v>
      </c>
    </row>
    <row r="45" spans="1:7" x14ac:dyDescent="0.35">
      <c r="A45" s="2" t="s">
        <v>418</v>
      </c>
      <c r="B45" s="2" t="str">
        <f>VLOOKUP(A45,Shipclass!$B$2:$K$164,10,0)</f>
        <v>J25</v>
      </c>
      <c r="C45" s="2" t="s">
        <v>481</v>
      </c>
      <c r="D45" s="2" t="s">
        <v>31</v>
      </c>
      <c r="E45" s="2" t="s">
        <v>509</v>
      </c>
      <c r="F45" s="2" t="s">
        <v>85</v>
      </c>
      <c r="G45" s="2" t="s">
        <v>288</v>
      </c>
    </row>
    <row r="46" spans="1:7" x14ac:dyDescent="0.35">
      <c r="A46" s="2" t="s">
        <v>418</v>
      </c>
      <c r="B46" s="2" t="str">
        <f>VLOOKUP(A46,Shipclass!$B$2:$K$164,10,0)</f>
        <v>J25</v>
      </c>
      <c r="C46" s="2" t="s">
        <v>480</v>
      </c>
      <c r="D46" s="2" t="s">
        <v>42</v>
      </c>
      <c r="E46" s="2" t="s">
        <v>505</v>
      </c>
      <c r="F46" s="2" t="s">
        <v>91</v>
      </c>
      <c r="G46" s="2" t="s">
        <v>289</v>
      </c>
    </row>
    <row r="47" spans="1:7" x14ac:dyDescent="0.35">
      <c r="A47" s="2" t="s">
        <v>419</v>
      </c>
      <c r="B47" s="2" t="s">
        <v>251</v>
      </c>
      <c r="C47" s="2" t="s">
        <v>479</v>
      </c>
      <c r="D47" s="2" t="s">
        <v>21</v>
      </c>
      <c r="E47" s="2" t="s">
        <v>504</v>
      </c>
      <c r="F47" s="2" t="s">
        <v>90</v>
      </c>
      <c r="G47" s="2" t="s">
        <v>288</v>
      </c>
    </row>
    <row r="48" spans="1:7" x14ac:dyDescent="0.35">
      <c r="A48" s="2" t="s">
        <v>163</v>
      </c>
      <c r="B48" s="2" t="str">
        <f>VLOOKUP(A48,Shipclass!$B$2:$K$164,10,0)</f>
        <v>J30</v>
      </c>
      <c r="C48" s="2" t="s">
        <v>478</v>
      </c>
      <c r="D48" s="2" t="s">
        <v>56</v>
      </c>
      <c r="E48" s="2" t="s">
        <v>536</v>
      </c>
      <c r="F48" s="2" t="s">
        <v>87</v>
      </c>
      <c r="G48" s="2" t="s">
        <v>291</v>
      </c>
    </row>
    <row r="49" spans="1:7" x14ac:dyDescent="0.35">
      <c r="A49" s="2" t="s">
        <v>163</v>
      </c>
      <c r="B49" s="2" t="str">
        <f>VLOOKUP(A49,Shipclass!$B$2:$K$164,10,0)</f>
        <v>J30</v>
      </c>
      <c r="C49" s="2" t="s">
        <v>479</v>
      </c>
      <c r="D49" s="2" t="s">
        <v>21</v>
      </c>
      <c r="E49" s="2" t="s">
        <v>510</v>
      </c>
      <c r="F49" s="2" t="s">
        <v>93</v>
      </c>
      <c r="G49" s="2" t="s">
        <v>289</v>
      </c>
    </row>
    <row r="50" spans="1:7" x14ac:dyDescent="0.35">
      <c r="A50" s="2" t="s">
        <v>163</v>
      </c>
      <c r="B50" s="2" t="str">
        <f>VLOOKUP(A50,Shipclass!$B$2:$K$164,10,0)</f>
        <v>J30</v>
      </c>
      <c r="C50" s="2" t="s">
        <v>481</v>
      </c>
      <c r="D50" s="2" t="s">
        <v>11</v>
      </c>
      <c r="E50" s="2" t="s">
        <v>511</v>
      </c>
      <c r="F50" s="2" t="s">
        <v>94</v>
      </c>
      <c r="G50" s="2" t="s">
        <v>287</v>
      </c>
    </row>
    <row r="51" spans="1:7" x14ac:dyDescent="0.35">
      <c r="A51" s="2" t="s">
        <v>163</v>
      </c>
      <c r="B51" s="2" t="str">
        <f>VLOOKUP(A51,Shipclass!$B$2:$K$164,10,0)</f>
        <v>J30</v>
      </c>
      <c r="C51" s="2" t="s">
        <v>482</v>
      </c>
      <c r="D51" s="2" t="s">
        <v>42</v>
      </c>
      <c r="E51" s="2" t="s">
        <v>505</v>
      </c>
      <c r="F51" s="2" t="s">
        <v>91</v>
      </c>
      <c r="G51" s="2" t="s">
        <v>289</v>
      </c>
    </row>
    <row r="52" spans="1:7" x14ac:dyDescent="0.35">
      <c r="A52" s="2" t="s">
        <v>420</v>
      </c>
      <c r="B52" s="2" t="str">
        <f>VLOOKUP(A52,Shipclass!$B$2:$K$164,10,0)</f>
        <v>J23</v>
      </c>
      <c r="C52" s="2" t="s">
        <v>478</v>
      </c>
      <c r="D52" s="2" t="s">
        <v>56</v>
      </c>
      <c r="E52" s="2" t="s">
        <v>497</v>
      </c>
      <c r="F52" s="2" t="s">
        <v>87</v>
      </c>
      <c r="G52" s="2" t="s">
        <v>291</v>
      </c>
    </row>
    <row r="53" spans="1:7" x14ac:dyDescent="0.35">
      <c r="A53" s="2" t="s">
        <v>420</v>
      </c>
      <c r="B53" s="2" t="str">
        <f>VLOOKUP(A53,Shipclass!$B$2:$K$164,10,0)</f>
        <v>J23</v>
      </c>
      <c r="C53" s="2" t="s">
        <v>477</v>
      </c>
      <c r="D53" s="2" t="s">
        <v>57</v>
      </c>
      <c r="E53" s="2" t="s">
        <v>512</v>
      </c>
      <c r="F53" s="2" t="s">
        <v>93</v>
      </c>
      <c r="G53" s="2" t="s">
        <v>290</v>
      </c>
    </row>
    <row r="54" spans="1:7" x14ac:dyDescent="0.35">
      <c r="A54" s="2" t="s">
        <v>420</v>
      </c>
      <c r="B54" s="2" t="str">
        <f>VLOOKUP(A54,Shipclass!$B$2:$K$164,10,0)</f>
        <v>J23</v>
      </c>
      <c r="C54" s="2" t="s">
        <v>481</v>
      </c>
      <c r="D54" s="2" t="s">
        <v>56</v>
      </c>
      <c r="E54" s="2" t="s">
        <v>6</v>
      </c>
      <c r="F54" s="2" t="s">
        <v>6</v>
      </c>
      <c r="G54" s="2" t="s">
        <v>6</v>
      </c>
    </row>
    <row r="55" spans="1:7" x14ac:dyDescent="0.35">
      <c r="A55" s="2" t="s">
        <v>421</v>
      </c>
      <c r="B55" s="2" t="str">
        <f>VLOOKUP(A55,Shipclass!$B$2:$K$164,10,0)</f>
        <v>N43</v>
      </c>
      <c r="C55" s="2" t="s">
        <v>479</v>
      </c>
      <c r="D55" s="2" t="s">
        <v>18</v>
      </c>
      <c r="E55" s="2" t="s">
        <v>499</v>
      </c>
      <c r="F55" s="2" t="s">
        <v>82</v>
      </c>
      <c r="G55" s="2" t="s">
        <v>288</v>
      </c>
    </row>
    <row r="56" spans="1:7" x14ac:dyDescent="0.35">
      <c r="A56" s="2" t="s">
        <v>421</v>
      </c>
      <c r="B56" s="2" t="str">
        <f>VLOOKUP(A56,Shipclass!$B$2:$K$164,10,0)</f>
        <v>N43</v>
      </c>
      <c r="C56" s="2" t="s">
        <v>479</v>
      </c>
      <c r="D56" s="2" t="s">
        <v>21</v>
      </c>
      <c r="E56" s="2" t="s">
        <v>504</v>
      </c>
      <c r="F56" s="2" t="s">
        <v>90</v>
      </c>
      <c r="G56" s="2" t="s">
        <v>288</v>
      </c>
    </row>
    <row r="57" spans="1:7" x14ac:dyDescent="0.35">
      <c r="A57" s="2" t="s">
        <v>421</v>
      </c>
      <c r="B57" s="2" t="str">
        <f>VLOOKUP(A57,Shipclass!$B$2:$K$164,10,0)</f>
        <v>N43</v>
      </c>
      <c r="C57" s="2" t="s">
        <v>481</v>
      </c>
      <c r="D57" s="2" t="s">
        <v>32</v>
      </c>
      <c r="E57" s="2" t="s">
        <v>513</v>
      </c>
      <c r="F57" s="2" t="s">
        <v>84</v>
      </c>
      <c r="G57" s="2" t="s">
        <v>288</v>
      </c>
    </row>
    <row r="58" spans="1:7" x14ac:dyDescent="0.35">
      <c r="A58" s="2" t="s">
        <v>422</v>
      </c>
      <c r="B58" s="2" t="str">
        <f>VLOOKUP(A58,Shipclass!$B$2:$K$164,10,0)</f>
        <v>J25</v>
      </c>
      <c r="C58" s="2" t="s">
        <v>478</v>
      </c>
      <c r="D58" s="2" t="s">
        <v>40</v>
      </c>
      <c r="E58" s="2" t="s">
        <v>497</v>
      </c>
      <c r="F58" s="2" t="s">
        <v>87</v>
      </c>
      <c r="G58" s="2" t="s">
        <v>291</v>
      </c>
    </row>
    <row r="59" spans="1:7" x14ac:dyDescent="0.35">
      <c r="A59" s="2" t="s">
        <v>422</v>
      </c>
      <c r="B59" s="2" t="str">
        <f>VLOOKUP(A59,Shipclass!$B$2:$K$164,10,0)</f>
        <v>J25</v>
      </c>
      <c r="C59" s="2" t="s">
        <v>477</v>
      </c>
      <c r="D59" s="2" t="s">
        <v>39</v>
      </c>
      <c r="E59" s="2" t="s">
        <v>508</v>
      </c>
      <c r="F59" s="2" t="s">
        <v>92</v>
      </c>
      <c r="G59" s="2" t="s">
        <v>287</v>
      </c>
    </row>
    <row r="60" spans="1:7" x14ac:dyDescent="0.35">
      <c r="A60" s="2" t="s">
        <v>422</v>
      </c>
      <c r="B60" s="2" t="str">
        <f>VLOOKUP(A60,Shipclass!$B$2:$K$164,10,0)</f>
        <v>J25</v>
      </c>
      <c r="C60" s="2" t="s">
        <v>477</v>
      </c>
      <c r="D60" s="2" t="s">
        <v>56</v>
      </c>
      <c r="E60" s="2" t="s">
        <v>536</v>
      </c>
      <c r="F60" s="2" t="s">
        <v>87</v>
      </c>
      <c r="G60" s="2" t="s">
        <v>291</v>
      </c>
    </row>
    <row r="61" spans="1:7" x14ac:dyDescent="0.35">
      <c r="A61" s="2" t="s">
        <v>422</v>
      </c>
      <c r="B61" s="2" t="str">
        <f>VLOOKUP(A61,Shipclass!$B$2:$K$164,10,0)</f>
        <v>J25</v>
      </c>
      <c r="C61" s="2" t="s">
        <v>482</v>
      </c>
      <c r="D61" s="2" t="s">
        <v>57</v>
      </c>
      <c r="E61" s="2" t="s">
        <v>510</v>
      </c>
      <c r="F61" s="2" t="s">
        <v>93</v>
      </c>
      <c r="G61" s="2" t="s">
        <v>289</v>
      </c>
    </row>
    <row r="62" spans="1:7" x14ac:dyDescent="0.35">
      <c r="A62" s="2" t="s">
        <v>187</v>
      </c>
      <c r="B62" s="2" t="str">
        <f>VLOOKUP(A62,Shipclass!$B$2:$K$164,10,0)</f>
        <v>C33</v>
      </c>
      <c r="C62" s="2" t="s">
        <v>479</v>
      </c>
      <c r="D62" s="2" t="s">
        <v>30</v>
      </c>
      <c r="E62" s="2" t="s">
        <v>504</v>
      </c>
      <c r="F62" s="2" t="s">
        <v>90</v>
      </c>
      <c r="G62" s="2" t="s">
        <v>288</v>
      </c>
    </row>
    <row r="63" spans="1:7" x14ac:dyDescent="0.35">
      <c r="A63" s="2" t="s">
        <v>187</v>
      </c>
      <c r="B63" s="2" t="str">
        <f>VLOOKUP(A63,Shipclass!$B$2:$K$164,10,0)</f>
        <v>C33</v>
      </c>
      <c r="C63" s="2" t="s">
        <v>481</v>
      </c>
      <c r="D63" s="2" t="s">
        <v>492</v>
      </c>
      <c r="E63" s="2" t="s">
        <v>497</v>
      </c>
      <c r="F63" s="2" t="s">
        <v>87</v>
      </c>
      <c r="G63" s="2" t="s">
        <v>291</v>
      </c>
    </row>
    <row r="64" spans="1:7" x14ac:dyDescent="0.35">
      <c r="A64" s="2" t="s">
        <v>187</v>
      </c>
      <c r="B64" s="2" t="str">
        <f>VLOOKUP(A64,Shipclass!$B$2:$K$164,10,0)</f>
        <v>C33</v>
      </c>
      <c r="C64" s="2" t="s">
        <v>479</v>
      </c>
      <c r="D64" s="2" t="s">
        <v>28</v>
      </c>
      <c r="E64" s="2" t="s">
        <v>6</v>
      </c>
      <c r="F64" s="2" t="s">
        <v>6</v>
      </c>
      <c r="G64" s="2" t="s">
        <v>6</v>
      </c>
    </row>
    <row r="65" spans="1:7" x14ac:dyDescent="0.35">
      <c r="A65" s="2" t="s">
        <v>423</v>
      </c>
      <c r="B65" s="2" t="str">
        <f>VLOOKUP(A65,Shipclass!$B$2:$K$164,10,0)</f>
        <v>D37</v>
      </c>
      <c r="C65" s="2" t="s">
        <v>479</v>
      </c>
      <c r="D65" s="2" t="s">
        <v>53</v>
      </c>
      <c r="E65" s="2" t="s">
        <v>497</v>
      </c>
      <c r="F65" s="2" t="s">
        <v>87</v>
      </c>
      <c r="G65" s="2" t="s">
        <v>291</v>
      </c>
    </row>
    <row r="66" spans="1:7" x14ac:dyDescent="0.35">
      <c r="A66" s="2" t="s">
        <v>423</v>
      </c>
      <c r="B66" s="2" t="str">
        <f>VLOOKUP(A66,Shipclass!$B$2:$K$164,10,0)</f>
        <v>D37</v>
      </c>
      <c r="C66" s="2" t="s">
        <v>482</v>
      </c>
      <c r="D66" s="2" t="s">
        <v>32</v>
      </c>
      <c r="E66" s="2" t="s">
        <v>499</v>
      </c>
      <c r="F66" s="2" t="s">
        <v>82</v>
      </c>
      <c r="G66" s="2" t="s">
        <v>288</v>
      </c>
    </row>
    <row r="67" spans="1:7" x14ac:dyDescent="0.35">
      <c r="A67" s="2" t="s">
        <v>424</v>
      </c>
      <c r="B67" s="2" t="str">
        <f>VLOOKUP(A67,Shipclass!$B$2:$K$164,10,0)</f>
        <v>N36</v>
      </c>
      <c r="C67" s="2" t="s">
        <v>478</v>
      </c>
      <c r="D67" s="2" t="s">
        <v>9</v>
      </c>
      <c r="E67" s="2" t="s">
        <v>514</v>
      </c>
      <c r="F67" s="2" t="s">
        <v>84</v>
      </c>
      <c r="G67" s="2" t="s">
        <v>288</v>
      </c>
    </row>
    <row r="68" spans="1:7" x14ac:dyDescent="0.35">
      <c r="A68" s="2" t="s">
        <v>424</v>
      </c>
      <c r="B68" s="2" t="str">
        <f>VLOOKUP(A68,Shipclass!$B$2:$K$164,10,0)</f>
        <v>N36</v>
      </c>
      <c r="C68" s="2" t="s">
        <v>481</v>
      </c>
      <c r="D68" s="2" t="s">
        <v>9</v>
      </c>
      <c r="E68" s="2" t="s">
        <v>515</v>
      </c>
      <c r="F68" s="2" t="s">
        <v>84</v>
      </c>
      <c r="G68" s="2" t="s">
        <v>288</v>
      </c>
    </row>
    <row r="69" spans="1:7" x14ac:dyDescent="0.35">
      <c r="A69" s="2" t="s">
        <v>165</v>
      </c>
      <c r="B69" s="2" t="str">
        <f>VLOOKUP(A69,Shipclass!$B$2:$K$164,10,0)</f>
        <v>J30</v>
      </c>
      <c r="C69" s="2" t="s">
        <v>481</v>
      </c>
      <c r="D69" s="2" t="s">
        <v>28</v>
      </c>
      <c r="E69" s="2" t="s">
        <v>531</v>
      </c>
      <c r="F69" s="2" t="s">
        <v>89</v>
      </c>
      <c r="G69" s="2" t="s">
        <v>290</v>
      </c>
    </row>
    <row r="70" spans="1:7" x14ac:dyDescent="0.35">
      <c r="A70" s="2" t="s">
        <v>165</v>
      </c>
      <c r="B70" s="2" t="str">
        <f>VLOOKUP(A70,Shipclass!$B$2:$K$164,10,0)</f>
        <v>J30</v>
      </c>
      <c r="C70" s="2" t="s">
        <v>486</v>
      </c>
      <c r="D70" s="2" t="s">
        <v>42</v>
      </c>
      <c r="E70" s="2" t="s">
        <v>505</v>
      </c>
      <c r="F70" s="2" t="s">
        <v>91</v>
      </c>
      <c r="G70" s="2" t="s">
        <v>289</v>
      </c>
    </row>
    <row r="71" spans="1:7" x14ac:dyDescent="0.35">
      <c r="A71" s="2" t="s">
        <v>425</v>
      </c>
      <c r="B71" s="2" t="str">
        <f>VLOOKUP(A71,Shipclass!$B$2:$K$164,10,0)</f>
        <v>N37</v>
      </c>
      <c r="C71" s="2" t="s">
        <v>478</v>
      </c>
      <c r="D71" s="2" t="s">
        <v>18</v>
      </c>
      <c r="E71" s="2" t="s">
        <v>499</v>
      </c>
      <c r="F71" s="2" t="s">
        <v>82</v>
      </c>
      <c r="G71" s="2" t="s">
        <v>288</v>
      </c>
    </row>
    <row r="72" spans="1:7" x14ac:dyDescent="0.35">
      <c r="A72" s="2" t="s">
        <v>425</v>
      </c>
      <c r="B72" s="2" t="str">
        <f>VLOOKUP(A72,Shipclass!$B$2:$K$164,10,0)</f>
        <v>N37</v>
      </c>
      <c r="C72" s="2" t="s">
        <v>479</v>
      </c>
      <c r="D72" s="2" t="s">
        <v>32</v>
      </c>
      <c r="E72" s="2" t="s">
        <v>499</v>
      </c>
      <c r="F72" s="2" t="s">
        <v>82</v>
      </c>
      <c r="G72" s="2" t="s">
        <v>288</v>
      </c>
    </row>
    <row r="73" spans="1:7" x14ac:dyDescent="0.35">
      <c r="A73" s="2" t="s">
        <v>425</v>
      </c>
      <c r="B73" s="2" t="str">
        <f>VLOOKUP(A73,Shipclass!$B$2:$K$164,10,0)</f>
        <v>N37</v>
      </c>
      <c r="C73" s="2" t="s">
        <v>482</v>
      </c>
      <c r="D73" s="2" t="s">
        <v>49</v>
      </c>
      <c r="E73" s="2" t="s">
        <v>497</v>
      </c>
      <c r="F73" s="2" t="s">
        <v>87</v>
      </c>
      <c r="G73" s="2" t="s">
        <v>291</v>
      </c>
    </row>
    <row r="74" spans="1:7" x14ac:dyDescent="0.35">
      <c r="A74" s="2" t="s">
        <v>426</v>
      </c>
      <c r="B74" s="2" t="str">
        <f>VLOOKUP(A74,Shipclass!$B$2:$K$164,10,0)</f>
        <v>D37A</v>
      </c>
      <c r="C74" s="2" t="s">
        <v>477</v>
      </c>
      <c r="D74" s="2" t="s">
        <v>32</v>
      </c>
      <c r="E74" s="2" t="s">
        <v>499</v>
      </c>
      <c r="F74" s="2" t="s">
        <v>82</v>
      </c>
      <c r="G74" s="2" t="s">
        <v>288</v>
      </c>
    </row>
    <row r="75" spans="1:7" x14ac:dyDescent="0.35">
      <c r="A75" s="2" t="s">
        <v>427</v>
      </c>
      <c r="B75" s="2" t="str">
        <f>VLOOKUP(A75,Shipclass!$B$2:$K$164,10,0)</f>
        <v>D37</v>
      </c>
      <c r="C75" s="2" t="s">
        <v>481</v>
      </c>
      <c r="D75" s="2" t="s">
        <v>49</v>
      </c>
      <c r="E75" s="2" t="s">
        <v>497</v>
      </c>
      <c r="F75" s="2" t="s">
        <v>87</v>
      </c>
      <c r="G75" s="2" t="s">
        <v>291</v>
      </c>
    </row>
    <row r="76" spans="1:7" x14ac:dyDescent="0.35">
      <c r="A76" s="2" t="s">
        <v>427</v>
      </c>
      <c r="B76" s="2" t="str">
        <f>VLOOKUP(A76,Shipclass!$B$2:$K$164,10,0)</f>
        <v>D37</v>
      </c>
      <c r="C76" s="2" t="s">
        <v>482</v>
      </c>
      <c r="D76" s="2" t="s">
        <v>51</v>
      </c>
      <c r="E76" s="2" t="s">
        <v>505</v>
      </c>
      <c r="F76" s="2" t="s">
        <v>91</v>
      </c>
      <c r="G76" s="2" t="s">
        <v>289</v>
      </c>
    </row>
    <row r="77" spans="1:7" x14ac:dyDescent="0.35">
      <c r="A77" s="2" t="s">
        <v>428</v>
      </c>
      <c r="B77" s="2" t="str">
        <f>VLOOKUP(A77,Shipclass!$B$2:$K$164,10,0)</f>
        <v>D37</v>
      </c>
      <c r="C77" s="2" t="s">
        <v>479</v>
      </c>
      <c r="D77" s="2" t="s">
        <v>32</v>
      </c>
      <c r="E77" s="2" t="s">
        <v>516</v>
      </c>
      <c r="F77" s="2" t="s">
        <v>82</v>
      </c>
      <c r="G77" s="2" t="s">
        <v>288</v>
      </c>
    </row>
    <row r="78" spans="1:7" x14ac:dyDescent="0.35">
      <c r="A78" s="2" t="s">
        <v>428</v>
      </c>
      <c r="B78" s="2" t="str">
        <f>VLOOKUP(A78,Shipclass!$B$2:$K$164,10,0)</f>
        <v>D37</v>
      </c>
      <c r="C78" s="2" t="s">
        <v>482</v>
      </c>
      <c r="D78" s="2" t="s">
        <v>53</v>
      </c>
      <c r="E78" s="2" t="s">
        <v>497</v>
      </c>
      <c r="F78" s="2" t="s">
        <v>87</v>
      </c>
      <c r="G78" s="2" t="s">
        <v>291</v>
      </c>
    </row>
    <row r="79" spans="1:7" x14ac:dyDescent="0.35">
      <c r="A79" s="2" t="s">
        <v>429</v>
      </c>
      <c r="B79" s="2" t="str">
        <f>VLOOKUP(A79,Shipclass!$B$2:$K$164,10,0)</f>
        <v>J32B</v>
      </c>
      <c r="C79" s="2" t="s">
        <v>477</v>
      </c>
      <c r="D79" s="2" t="s">
        <v>11</v>
      </c>
      <c r="E79" s="2" t="s">
        <v>537</v>
      </c>
      <c r="F79" s="2" t="s">
        <v>87</v>
      </c>
      <c r="G79" s="2" t="s">
        <v>291</v>
      </c>
    </row>
    <row r="80" spans="1:7" x14ac:dyDescent="0.35">
      <c r="A80" s="2" t="s">
        <v>429</v>
      </c>
      <c r="B80" s="2" t="str">
        <f>VLOOKUP(A80,Shipclass!$B$2:$K$164,10,0)</f>
        <v>J32B</v>
      </c>
      <c r="C80" s="2" t="s">
        <v>482</v>
      </c>
      <c r="D80" s="2" t="s">
        <v>31</v>
      </c>
      <c r="E80" s="2" t="s">
        <v>538</v>
      </c>
      <c r="F80" s="2" t="s">
        <v>539</v>
      </c>
      <c r="G80" s="2" t="s">
        <v>288</v>
      </c>
    </row>
    <row r="81" spans="1:7" x14ac:dyDescent="0.35">
      <c r="A81" s="2" t="s">
        <v>430</v>
      </c>
      <c r="B81" s="2" t="s">
        <v>251</v>
      </c>
      <c r="C81" s="2" t="s">
        <v>478</v>
      </c>
      <c r="D81" s="2" t="s">
        <v>11</v>
      </c>
      <c r="E81" s="2" t="s">
        <v>540</v>
      </c>
      <c r="F81" s="2" t="s">
        <v>97</v>
      </c>
      <c r="G81" s="2" t="s">
        <v>291</v>
      </c>
    </row>
    <row r="82" spans="1:7" x14ac:dyDescent="0.35">
      <c r="A82" s="2" t="s">
        <v>430</v>
      </c>
      <c r="B82" s="2" t="s">
        <v>251</v>
      </c>
      <c r="C82" s="2" t="s">
        <v>481</v>
      </c>
      <c r="D82" s="2" t="s">
        <v>8</v>
      </c>
      <c r="E82" s="2" t="s">
        <v>538</v>
      </c>
      <c r="F82" s="2" t="s">
        <v>539</v>
      </c>
      <c r="G82" s="2" t="s">
        <v>288</v>
      </c>
    </row>
    <row r="83" spans="1:7" x14ac:dyDescent="0.35">
      <c r="A83" s="2" t="s">
        <v>189</v>
      </c>
      <c r="B83" s="2" t="str">
        <f>VLOOKUP(A83,Shipclass!$B$2:$K$164,10,0)</f>
        <v>C33</v>
      </c>
      <c r="C83" s="2" t="s">
        <v>477</v>
      </c>
      <c r="D83" s="2" t="s">
        <v>32</v>
      </c>
      <c r="E83" s="2" t="s">
        <v>499</v>
      </c>
      <c r="F83" s="2" t="s">
        <v>82</v>
      </c>
      <c r="G83" s="2" t="s">
        <v>288</v>
      </c>
    </row>
    <row r="84" spans="1:7" x14ac:dyDescent="0.35">
      <c r="A84" s="2" t="s">
        <v>189</v>
      </c>
      <c r="B84" s="2" t="str">
        <f>VLOOKUP(A84,Shipclass!$B$2:$K$164,10,0)</f>
        <v>C33</v>
      </c>
      <c r="C84" s="2" t="s">
        <v>477</v>
      </c>
      <c r="D84" s="2" t="s">
        <v>32</v>
      </c>
      <c r="E84" s="2" t="s">
        <v>6</v>
      </c>
      <c r="F84" s="2" t="s">
        <v>6</v>
      </c>
      <c r="G84" s="2" t="s">
        <v>6</v>
      </c>
    </row>
    <row r="85" spans="1:7" x14ac:dyDescent="0.35">
      <c r="A85" s="2" t="s">
        <v>431</v>
      </c>
      <c r="B85" s="2" t="str">
        <f>VLOOKUP(A85,Shipclass!$B$2:$K$164,10,0)</f>
        <v>D37</v>
      </c>
      <c r="C85" s="2" t="s">
        <v>477</v>
      </c>
      <c r="D85" s="2" t="s">
        <v>53</v>
      </c>
      <c r="E85" s="2" t="s">
        <v>497</v>
      </c>
      <c r="F85" s="2" t="s">
        <v>87</v>
      </c>
      <c r="G85" s="2" t="s">
        <v>291</v>
      </c>
    </row>
    <row r="86" spans="1:7" x14ac:dyDescent="0.35">
      <c r="A86" s="2" t="s">
        <v>431</v>
      </c>
      <c r="B86" s="2" t="str">
        <f>VLOOKUP(A86,Shipclass!$B$2:$K$164,10,0)</f>
        <v>D37</v>
      </c>
      <c r="C86" s="2" t="s">
        <v>480</v>
      </c>
      <c r="D86" s="2" t="s">
        <v>32</v>
      </c>
      <c r="E86" s="2" t="s">
        <v>499</v>
      </c>
      <c r="F86" s="2" t="s">
        <v>82</v>
      </c>
      <c r="G86" s="2" t="s">
        <v>288</v>
      </c>
    </row>
    <row r="87" spans="1:7" x14ac:dyDescent="0.35">
      <c r="A87" s="2" t="s">
        <v>432</v>
      </c>
      <c r="B87" s="2" t="str">
        <f>VLOOKUP(A87,Shipclass!$B$2:$K$164,10,0)</f>
        <v>D37A</v>
      </c>
      <c r="C87" s="2" t="s">
        <v>478</v>
      </c>
      <c r="D87" s="2" t="s">
        <v>51</v>
      </c>
      <c r="E87" s="2" t="s">
        <v>505</v>
      </c>
      <c r="F87" s="2" t="s">
        <v>91</v>
      </c>
      <c r="G87" s="2" t="s">
        <v>289</v>
      </c>
    </row>
    <row r="88" spans="1:7" x14ac:dyDescent="0.35">
      <c r="A88" s="2" t="s">
        <v>432</v>
      </c>
      <c r="B88" s="2" t="str">
        <f>VLOOKUP(A88,Shipclass!$B$2:$K$164,10,0)</f>
        <v>D37A</v>
      </c>
      <c r="C88" s="2" t="s">
        <v>477</v>
      </c>
      <c r="D88" s="2" t="s">
        <v>49</v>
      </c>
      <c r="E88" s="2" t="s">
        <v>537</v>
      </c>
      <c r="F88" s="2" t="s">
        <v>87</v>
      </c>
      <c r="G88" s="2" t="s">
        <v>291</v>
      </c>
    </row>
    <row r="89" spans="1:7" x14ac:dyDescent="0.35">
      <c r="A89" s="2" t="s">
        <v>432</v>
      </c>
      <c r="B89" s="2" t="str">
        <f>VLOOKUP(A89,Shipclass!$B$2:$K$164,10,0)</f>
        <v>D37A</v>
      </c>
      <c r="C89" s="2" t="s">
        <v>481</v>
      </c>
      <c r="D89" s="2" t="s">
        <v>51</v>
      </c>
      <c r="E89" s="2" t="s">
        <v>505</v>
      </c>
      <c r="F89" s="2" t="s">
        <v>91</v>
      </c>
      <c r="G89" s="2" t="s">
        <v>289</v>
      </c>
    </row>
    <row r="90" spans="1:7" x14ac:dyDescent="0.35">
      <c r="A90" s="2" t="s">
        <v>433</v>
      </c>
      <c r="B90" s="2" t="str">
        <f>VLOOKUP(A90,Shipclass!$B$2:$K$164,10,0)</f>
        <v>J32B</v>
      </c>
      <c r="C90" s="2" t="s">
        <v>478</v>
      </c>
      <c r="D90" s="2" t="s">
        <v>22</v>
      </c>
      <c r="E90" s="2" t="s">
        <v>505</v>
      </c>
      <c r="F90" s="2" t="s">
        <v>91</v>
      </c>
      <c r="G90" s="2" t="s">
        <v>289</v>
      </c>
    </row>
    <row r="91" spans="1:7" x14ac:dyDescent="0.35">
      <c r="A91" s="2" t="s">
        <v>433</v>
      </c>
      <c r="B91" s="2" t="str">
        <f>VLOOKUP(A91,Shipclass!$B$2:$K$164,10,0)</f>
        <v>J32B</v>
      </c>
      <c r="C91" s="2" t="s">
        <v>477</v>
      </c>
      <c r="D91" s="2" t="s">
        <v>16</v>
      </c>
      <c r="E91" s="2" t="s">
        <v>517</v>
      </c>
      <c r="F91" s="2" t="s">
        <v>90</v>
      </c>
      <c r="G91" s="2" t="s">
        <v>288</v>
      </c>
    </row>
    <row r="92" spans="1:7" x14ac:dyDescent="0.35">
      <c r="A92" s="2" t="s">
        <v>433</v>
      </c>
      <c r="B92" s="2" t="str">
        <f>VLOOKUP(A92,Shipclass!$B$2:$K$164,10,0)</f>
        <v>J32B</v>
      </c>
      <c r="C92" s="2" t="s">
        <v>481</v>
      </c>
      <c r="D92" s="2" t="s">
        <v>30</v>
      </c>
      <c r="E92" s="2" t="s">
        <v>504</v>
      </c>
      <c r="F92" s="2" t="s">
        <v>90</v>
      </c>
      <c r="G92" s="2" t="s">
        <v>288</v>
      </c>
    </row>
    <row r="93" spans="1:7" x14ac:dyDescent="0.35">
      <c r="A93" s="2" t="s">
        <v>199</v>
      </c>
      <c r="B93" s="2" t="str">
        <f>VLOOKUP(A93,Shipclass!$B$2:$K$164,10,0)</f>
        <v>C38</v>
      </c>
      <c r="C93" s="2" t="s">
        <v>478</v>
      </c>
      <c r="D93" s="2" t="s">
        <v>53</v>
      </c>
      <c r="E93" s="2" t="s">
        <v>497</v>
      </c>
      <c r="F93" s="2" t="s">
        <v>87</v>
      </c>
      <c r="G93" s="2" t="s">
        <v>291</v>
      </c>
    </row>
    <row r="94" spans="1:7" x14ac:dyDescent="0.35">
      <c r="A94" s="2" t="s">
        <v>199</v>
      </c>
      <c r="B94" s="2" t="str">
        <f>VLOOKUP(A94,Shipclass!$B$2:$K$164,10,0)</f>
        <v>C38</v>
      </c>
      <c r="C94" s="2" t="s">
        <v>481</v>
      </c>
      <c r="D94" s="2" t="s">
        <v>32</v>
      </c>
      <c r="E94" s="2" t="s">
        <v>499</v>
      </c>
      <c r="F94" s="2" t="s">
        <v>82</v>
      </c>
      <c r="G94" s="2" t="s">
        <v>288</v>
      </c>
    </row>
    <row r="95" spans="1:7" x14ac:dyDescent="0.35">
      <c r="A95" s="2" t="s">
        <v>178</v>
      </c>
      <c r="B95" s="2" t="str">
        <f>VLOOKUP(A95,Shipclass!$B$2:$K$164,10,0)</f>
        <v>C33</v>
      </c>
      <c r="C95" s="2" t="s">
        <v>478</v>
      </c>
      <c r="D95" s="2" t="s">
        <v>17</v>
      </c>
      <c r="E95" s="2" t="s">
        <v>508</v>
      </c>
      <c r="F95" s="2" t="s">
        <v>92</v>
      </c>
      <c r="G95" s="2" t="s">
        <v>287</v>
      </c>
    </row>
    <row r="96" spans="1:7" x14ac:dyDescent="0.35">
      <c r="A96" s="2" t="s">
        <v>178</v>
      </c>
      <c r="B96" s="2" t="str">
        <f>VLOOKUP(A96,Shipclass!$B$2:$K$164,10,0)</f>
        <v>C33</v>
      </c>
      <c r="C96" s="2" t="s">
        <v>477</v>
      </c>
      <c r="D96" s="2" t="s">
        <v>31</v>
      </c>
      <c r="E96" s="2" t="s">
        <v>509</v>
      </c>
      <c r="F96" s="2" t="s">
        <v>85</v>
      </c>
      <c r="G96" s="2" t="s">
        <v>288</v>
      </c>
    </row>
    <row r="97" spans="1:7" x14ac:dyDescent="0.35">
      <c r="A97" s="2" t="s">
        <v>178</v>
      </c>
      <c r="B97" s="2" t="str">
        <f>VLOOKUP(A97,Shipclass!$B$2:$K$164,10,0)</f>
        <v>C33</v>
      </c>
      <c r="C97" s="2" t="s">
        <v>482</v>
      </c>
      <c r="D97" s="2" t="s">
        <v>22</v>
      </c>
      <c r="E97" s="2" t="s">
        <v>505</v>
      </c>
      <c r="F97" s="2" t="s">
        <v>91</v>
      </c>
      <c r="G97" s="2" t="s">
        <v>289</v>
      </c>
    </row>
    <row r="98" spans="1:7" x14ac:dyDescent="0.35">
      <c r="A98" s="2" t="s">
        <v>181</v>
      </c>
      <c r="B98" s="2" t="str">
        <f>VLOOKUP(A98,Shipclass!$B$2:$K$164,10,0)</f>
        <v>C33</v>
      </c>
      <c r="C98" s="2" t="s">
        <v>478</v>
      </c>
      <c r="D98" s="2" t="s">
        <v>51</v>
      </c>
      <c r="E98" s="2" t="s">
        <v>518</v>
      </c>
      <c r="F98" s="2" t="s">
        <v>91</v>
      </c>
      <c r="G98" s="2" t="s">
        <v>289</v>
      </c>
    </row>
    <row r="99" spans="1:7" x14ac:dyDescent="0.35">
      <c r="A99" s="2" t="s">
        <v>181</v>
      </c>
      <c r="B99" s="2" t="str">
        <f>VLOOKUP(A99,Shipclass!$B$2:$K$164,10,0)</f>
        <v>C33</v>
      </c>
      <c r="C99" s="2" t="s">
        <v>477</v>
      </c>
      <c r="D99" s="2" t="s">
        <v>40</v>
      </c>
      <c r="E99" s="2" t="s">
        <v>497</v>
      </c>
      <c r="F99" s="2" t="s">
        <v>87</v>
      </c>
      <c r="G99" s="2" t="s">
        <v>291</v>
      </c>
    </row>
    <row r="100" spans="1:7" x14ac:dyDescent="0.35">
      <c r="A100" s="2" t="s">
        <v>181</v>
      </c>
      <c r="B100" s="2" t="str">
        <f>VLOOKUP(A100,Shipclass!$B$2:$K$164,10,0)</f>
        <v>C33</v>
      </c>
      <c r="C100" s="2" t="s">
        <v>481</v>
      </c>
      <c r="D100" s="2" t="s">
        <v>11</v>
      </c>
      <c r="E100" s="2" t="s">
        <v>541</v>
      </c>
      <c r="F100" s="2" t="s">
        <v>519</v>
      </c>
      <c r="G100" s="2" t="s">
        <v>291</v>
      </c>
    </row>
    <row r="101" spans="1:7" x14ac:dyDescent="0.35">
      <c r="A101" s="2" t="s">
        <v>181</v>
      </c>
      <c r="B101" s="2" t="str">
        <f>VLOOKUP(A101,Shipclass!$B$2:$K$164,10,0)</f>
        <v>C33</v>
      </c>
      <c r="C101" s="2" t="s">
        <v>480</v>
      </c>
      <c r="D101" s="2" t="s">
        <v>8</v>
      </c>
      <c r="E101" s="2" t="s">
        <v>509</v>
      </c>
      <c r="F101" s="2" t="s">
        <v>85</v>
      </c>
      <c r="G101" s="2" t="s">
        <v>288</v>
      </c>
    </row>
    <row r="102" spans="1:7" x14ac:dyDescent="0.35">
      <c r="A102" s="2" t="s">
        <v>436</v>
      </c>
      <c r="B102" s="2" t="str">
        <f>VLOOKUP(A102,Shipclass!$B$2:$K$164,10,0)</f>
        <v>N37A</v>
      </c>
      <c r="C102" s="2" t="s">
        <v>479</v>
      </c>
      <c r="D102" s="2" t="s">
        <v>16</v>
      </c>
      <c r="E102" s="2" t="s">
        <v>509</v>
      </c>
      <c r="F102" s="2" t="s">
        <v>85</v>
      </c>
      <c r="G102" s="2" t="s">
        <v>288</v>
      </c>
    </row>
    <row r="103" spans="1:7" x14ac:dyDescent="0.35">
      <c r="A103" s="2" t="s">
        <v>436</v>
      </c>
      <c r="B103" s="2" t="str">
        <f>VLOOKUP(A103,Shipclass!$B$2:$K$164,10,0)</f>
        <v>N37A</v>
      </c>
      <c r="C103" s="2" t="s">
        <v>481</v>
      </c>
      <c r="D103" s="2" t="s">
        <v>49</v>
      </c>
      <c r="E103" s="2" t="s">
        <v>497</v>
      </c>
      <c r="F103" s="2" t="s">
        <v>87</v>
      </c>
      <c r="G103" s="2" t="s">
        <v>291</v>
      </c>
    </row>
    <row r="104" spans="1:7" x14ac:dyDescent="0.35">
      <c r="A104" s="2" t="s">
        <v>436</v>
      </c>
      <c r="B104" s="2" t="str">
        <f>VLOOKUP(A104,Shipclass!$B$2:$K$164,10,0)</f>
        <v>N37A</v>
      </c>
      <c r="C104" s="2" t="s">
        <v>480</v>
      </c>
      <c r="D104" s="2" t="s">
        <v>51</v>
      </c>
      <c r="E104" s="2" t="s">
        <v>6</v>
      </c>
      <c r="F104" s="2" t="s">
        <v>6</v>
      </c>
      <c r="G104" s="2" t="s">
        <v>6</v>
      </c>
    </row>
    <row r="105" spans="1:7" x14ac:dyDescent="0.35">
      <c r="A105" s="2" t="s">
        <v>437</v>
      </c>
      <c r="B105" s="2" t="str">
        <f>VLOOKUP(A105,Shipclass!$B$2:$K$164,10,0)</f>
        <v>J32</v>
      </c>
      <c r="C105" s="2" t="s">
        <v>479</v>
      </c>
      <c r="D105" s="2" t="s">
        <v>30</v>
      </c>
      <c r="E105" s="2" t="s">
        <v>531</v>
      </c>
      <c r="F105" s="2" t="s">
        <v>89</v>
      </c>
      <c r="G105" s="2" t="s">
        <v>290</v>
      </c>
    </row>
    <row r="106" spans="1:7" x14ac:dyDescent="0.35">
      <c r="A106" s="2" t="s">
        <v>437</v>
      </c>
      <c r="B106" s="2" t="str">
        <f>VLOOKUP(A106,Shipclass!$B$2:$K$164,10,0)</f>
        <v>J32</v>
      </c>
      <c r="C106" s="2" t="s">
        <v>481</v>
      </c>
      <c r="D106" s="2" t="s">
        <v>11</v>
      </c>
      <c r="E106" s="2" t="s">
        <v>542</v>
      </c>
      <c r="F106" s="2" t="s">
        <v>87</v>
      </c>
      <c r="G106" s="2" t="s">
        <v>291</v>
      </c>
    </row>
    <row r="107" spans="1:7" x14ac:dyDescent="0.35">
      <c r="A107" s="2" t="s">
        <v>437</v>
      </c>
      <c r="B107" s="2" t="str">
        <f>VLOOKUP(A107,Shipclass!$B$2:$K$164,10,0)</f>
        <v>J32</v>
      </c>
      <c r="C107" s="2" t="s">
        <v>480</v>
      </c>
      <c r="D107" s="2" t="s">
        <v>18</v>
      </c>
      <c r="E107" s="2" t="s">
        <v>514</v>
      </c>
      <c r="F107" s="2" t="s">
        <v>84</v>
      </c>
      <c r="G107" s="2" t="s">
        <v>288</v>
      </c>
    </row>
    <row r="108" spans="1:7" x14ac:dyDescent="0.35">
      <c r="A108" s="2" t="s">
        <v>438</v>
      </c>
      <c r="B108" s="2" t="str">
        <f>VLOOKUP(A108,Shipclass!$B$2:$K$164,10,0)</f>
        <v>J19</v>
      </c>
      <c r="C108" s="2" t="s">
        <v>478</v>
      </c>
      <c r="D108" s="2" t="s">
        <v>52</v>
      </c>
      <c r="E108" s="2" t="s">
        <v>520</v>
      </c>
      <c r="F108" s="2" t="s">
        <v>87</v>
      </c>
      <c r="G108" s="2" t="s">
        <v>291</v>
      </c>
    </row>
    <row r="109" spans="1:7" x14ac:dyDescent="0.35">
      <c r="A109" s="2" t="s">
        <v>438</v>
      </c>
      <c r="B109" s="2" t="str">
        <f>VLOOKUP(A109,Shipclass!$B$2:$K$164,10,0)</f>
        <v>J19</v>
      </c>
      <c r="C109" s="2" t="s">
        <v>479</v>
      </c>
      <c r="D109" s="2" t="s">
        <v>52</v>
      </c>
      <c r="E109" s="2" t="s">
        <v>520</v>
      </c>
      <c r="F109" s="2" t="s">
        <v>87</v>
      </c>
      <c r="G109" s="2" t="s">
        <v>291</v>
      </c>
    </row>
    <row r="110" spans="1:7" x14ac:dyDescent="0.35">
      <c r="A110" s="2" t="s">
        <v>438</v>
      </c>
      <c r="B110" s="2" t="str">
        <f>VLOOKUP(A110,Shipclass!$B$2:$K$164,10,0)</f>
        <v>J19</v>
      </c>
      <c r="C110" s="2" t="s">
        <v>477</v>
      </c>
      <c r="D110" s="2" t="s">
        <v>52</v>
      </c>
      <c r="E110" s="2" t="s">
        <v>520</v>
      </c>
      <c r="F110" s="2" t="s">
        <v>87</v>
      </c>
      <c r="G110" s="2" t="s">
        <v>291</v>
      </c>
    </row>
    <row r="111" spans="1:7" x14ac:dyDescent="0.35">
      <c r="A111" s="2" t="s">
        <v>438</v>
      </c>
      <c r="B111" s="2" t="str">
        <f>VLOOKUP(A111,Shipclass!$B$2:$K$164,10,0)</f>
        <v>J19</v>
      </c>
      <c r="C111" s="2" t="s">
        <v>481</v>
      </c>
      <c r="D111" s="2" t="s">
        <v>52</v>
      </c>
      <c r="E111" s="2" t="s">
        <v>520</v>
      </c>
      <c r="F111" s="2" t="s">
        <v>87</v>
      </c>
      <c r="G111" s="2" t="s">
        <v>291</v>
      </c>
    </row>
    <row r="112" spans="1:7" x14ac:dyDescent="0.35">
      <c r="A112" s="2" t="s">
        <v>438</v>
      </c>
      <c r="B112" s="2" t="str">
        <f>VLOOKUP(A112,Shipclass!$B$2:$K$164,10,0)</f>
        <v>J19</v>
      </c>
      <c r="C112" s="2" t="s">
        <v>482</v>
      </c>
      <c r="D112" s="2" t="s">
        <v>56</v>
      </c>
      <c r="E112" s="2" t="s">
        <v>6</v>
      </c>
      <c r="F112" s="2" t="s">
        <v>6</v>
      </c>
      <c r="G112" s="2" t="s">
        <v>6</v>
      </c>
    </row>
    <row r="113" spans="1:7" x14ac:dyDescent="0.35">
      <c r="A113" s="2" t="s">
        <v>438</v>
      </c>
      <c r="B113" s="2" t="str">
        <f>VLOOKUP(A113,Shipclass!$B$2:$K$164,10,0)</f>
        <v>J19</v>
      </c>
      <c r="C113" s="2" t="s">
        <v>482</v>
      </c>
      <c r="D113" s="2" t="s">
        <v>56</v>
      </c>
      <c r="E113" s="2" t="s">
        <v>520</v>
      </c>
      <c r="F113" s="2" t="s">
        <v>87</v>
      </c>
      <c r="G113" s="2" t="s">
        <v>291</v>
      </c>
    </row>
    <row r="114" spans="1:7" x14ac:dyDescent="0.35">
      <c r="A114" s="2" t="s">
        <v>438</v>
      </c>
      <c r="B114" s="2" t="str">
        <f>VLOOKUP(A114,Shipclass!$B$2:$K$164,10,0)</f>
        <v>J19</v>
      </c>
      <c r="C114" s="2" t="s">
        <v>480</v>
      </c>
      <c r="D114" s="2" t="s">
        <v>18</v>
      </c>
      <c r="E114" s="2" t="s">
        <v>507</v>
      </c>
      <c r="F114" s="2" t="s">
        <v>93</v>
      </c>
      <c r="G114" s="2" t="s">
        <v>290</v>
      </c>
    </row>
    <row r="115" spans="1:7" x14ac:dyDescent="0.35">
      <c r="A115" s="2" t="s">
        <v>438</v>
      </c>
      <c r="B115" s="2" t="str">
        <f>VLOOKUP(A115,Shipclass!$B$2:$K$164,10,0)</f>
        <v>J19</v>
      </c>
      <c r="C115" s="2" t="s">
        <v>486</v>
      </c>
      <c r="D115" s="2" t="s">
        <v>57</v>
      </c>
      <c r="E115" s="2" t="s">
        <v>512</v>
      </c>
      <c r="F115" s="2" t="s">
        <v>93</v>
      </c>
      <c r="G115" s="2" t="s">
        <v>290</v>
      </c>
    </row>
    <row r="116" spans="1:7" x14ac:dyDescent="0.35">
      <c r="A116" s="2" t="s">
        <v>439</v>
      </c>
      <c r="B116" s="2" t="str">
        <f>VLOOKUP(A116,Shipclass!$B$2:$K$164,10,0)</f>
        <v>D37</v>
      </c>
      <c r="C116" s="2" t="s">
        <v>477</v>
      </c>
      <c r="D116" s="2" t="s">
        <v>32</v>
      </c>
      <c r="E116" s="2" t="s">
        <v>499</v>
      </c>
      <c r="F116" s="2" t="s">
        <v>82</v>
      </c>
      <c r="G116" s="2" t="s">
        <v>288</v>
      </c>
    </row>
    <row r="117" spans="1:7" x14ac:dyDescent="0.35">
      <c r="A117" s="2" t="s">
        <v>439</v>
      </c>
      <c r="B117" s="2" t="str">
        <f>VLOOKUP(A117,Shipclass!$B$2:$K$164,10,0)</f>
        <v>D37</v>
      </c>
      <c r="C117" s="2" t="s">
        <v>482</v>
      </c>
      <c r="D117" s="2" t="s">
        <v>49</v>
      </c>
      <c r="E117" s="2" t="s">
        <v>497</v>
      </c>
      <c r="F117" s="2" t="s">
        <v>87</v>
      </c>
      <c r="G117" s="2" t="s">
        <v>291</v>
      </c>
    </row>
    <row r="118" spans="1:7" x14ac:dyDescent="0.35">
      <c r="A118" s="2" t="s">
        <v>440</v>
      </c>
      <c r="B118" s="2" t="str">
        <f>VLOOKUP(A118,Shipclass!$B$2:$K$164,10,0)</f>
        <v>D37</v>
      </c>
      <c r="C118" s="2" t="s">
        <v>478</v>
      </c>
      <c r="D118" s="2" t="s">
        <v>51</v>
      </c>
      <c r="E118" s="2" t="s">
        <v>498</v>
      </c>
      <c r="F118" s="2" t="s">
        <v>91</v>
      </c>
      <c r="G118" s="2" t="s">
        <v>289</v>
      </c>
    </row>
    <row r="119" spans="1:7" x14ac:dyDescent="0.35">
      <c r="A119" s="2" t="s">
        <v>440</v>
      </c>
      <c r="B119" s="2" t="str">
        <f>VLOOKUP(A119,Shipclass!$B$2:$K$164,10,0)</f>
        <v>D37</v>
      </c>
      <c r="C119" s="2" t="s">
        <v>479</v>
      </c>
      <c r="D119" s="2" t="s">
        <v>53</v>
      </c>
      <c r="E119" s="2" t="s">
        <v>497</v>
      </c>
      <c r="F119" s="2" t="s">
        <v>87</v>
      </c>
      <c r="G119" s="2" t="s">
        <v>291</v>
      </c>
    </row>
    <row r="120" spans="1:7" x14ac:dyDescent="0.35">
      <c r="A120" s="2" t="s">
        <v>440</v>
      </c>
      <c r="B120" s="2" t="str">
        <f>VLOOKUP(A120,Shipclass!$B$2:$K$164,10,0)</f>
        <v>D37</v>
      </c>
      <c r="C120" s="2" t="s">
        <v>482</v>
      </c>
      <c r="D120" s="2" t="s">
        <v>18</v>
      </c>
      <c r="E120" s="2" t="s">
        <v>499</v>
      </c>
      <c r="F120" s="2" t="s">
        <v>82</v>
      </c>
      <c r="G120" s="2" t="s">
        <v>288</v>
      </c>
    </row>
    <row r="121" spans="1:7" x14ac:dyDescent="0.35">
      <c r="A121" s="2" t="s">
        <v>440</v>
      </c>
      <c r="B121" s="2" t="str">
        <f>VLOOKUP(A121,Shipclass!$B$2:$K$164,10,0)</f>
        <v>D37</v>
      </c>
      <c r="C121" s="2" t="s">
        <v>480</v>
      </c>
      <c r="D121" s="2" t="s">
        <v>32</v>
      </c>
      <c r="E121" s="2" t="s">
        <v>499</v>
      </c>
      <c r="F121" s="2" t="s">
        <v>82</v>
      </c>
      <c r="G121" s="2" t="s">
        <v>288</v>
      </c>
    </row>
    <row r="122" spans="1:7" x14ac:dyDescent="0.35">
      <c r="A122" s="2" t="s">
        <v>203</v>
      </c>
      <c r="B122" s="2" t="str">
        <f>VLOOKUP(A122,Shipclass!$B$2:$K$164,10,0)</f>
        <v>C38</v>
      </c>
      <c r="C122" s="2" t="s">
        <v>478</v>
      </c>
      <c r="D122" s="2" t="s">
        <v>32</v>
      </c>
      <c r="E122" s="2" t="s">
        <v>499</v>
      </c>
      <c r="F122" s="2" t="s">
        <v>82</v>
      </c>
      <c r="G122" s="2" t="s">
        <v>288</v>
      </c>
    </row>
    <row r="123" spans="1:7" x14ac:dyDescent="0.35">
      <c r="A123" s="2" t="s">
        <v>203</v>
      </c>
      <c r="B123" s="2" t="str">
        <f>VLOOKUP(A123,Shipclass!$B$2:$K$164,10,0)</f>
        <v>C38</v>
      </c>
      <c r="C123" s="2" t="s">
        <v>481</v>
      </c>
      <c r="D123" s="2" t="s">
        <v>492</v>
      </c>
      <c r="E123" s="2" t="s">
        <v>497</v>
      </c>
      <c r="F123" s="2" t="s">
        <v>87</v>
      </c>
      <c r="G123" s="2" t="s">
        <v>291</v>
      </c>
    </row>
    <row r="124" spans="1:7" x14ac:dyDescent="0.35">
      <c r="A124" s="2" t="s">
        <v>441</v>
      </c>
      <c r="B124" s="2" t="str">
        <f>VLOOKUP(A124,Shipclass!$B$2:$K$164,10,0)</f>
        <v>D37</v>
      </c>
      <c r="C124" s="2" t="s">
        <v>478</v>
      </c>
      <c r="D124" s="2" t="s">
        <v>49</v>
      </c>
      <c r="E124" s="2" t="s">
        <v>497</v>
      </c>
      <c r="F124" s="2" t="s">
        <v>87</v>
      </c>
      <c r="G124" s="2" t="s">
        <v>291</v>
      </c>
    </row>
    <row r="125" spans="1:7" x14ac:dyDescent="0.35">
      <c r="A125" s="2" t="s">
        <v>441</v>
      </c>
      <c r="B125" s="2" t="str">
        <f>VLOOKUP(A125,Shipclass!$B$2:$K$164,10,0)</f>
        <v>D37</v>
      </c>
      <c r="C125" s="2" t="s">
        <v>477</v>
      </c>
      <c r="D125" s="2" t="s">
        <v>51</v>
      </c>
      <c r="E125" s="2" t="s">
        <v>498</v>
      </c>
      <c r="F125" s="2" t="s">
        <v>91</v>
      </c>
      <c r="G125" s="2" t="s">
        <v>289</v>
      </c>
    </row>
    <row r="126" spans="1:7" x14ac:dyDescent="0.35">
      <c r="A126" s="2" t="s">
        <v>441</v>
      </c>
      <c r="B126" s="2" t="str">
        <f>VLOOKUP(A126,Shipclass!$B$2:$K$164,10,0)</f>
        <v>D37</v>
      </c>
      <c r="C126" s="2" t="s">
        <v>481</v>
      </c>
      <c r="D126" s="2" t="s">
        <v>53</v>
      </c>
      <c r="E126" s="2" t="s">
        <v>497</v>
      </c>
      <c r="F126" s="2" t="s">
        <v>87</v>
      </c>
      <c r="G126" s="2" t="s">
        <v>291</v>
      </c>
    </row>
    <row r="127" spans="1:7" x14ac:dyDescent="0.35">
      <c r="A127" s="2" t="s">
        <v>441</v>
      </c>
      <c r="B127" s="2" t="str">
        <f>VLOOKUP(A127,Shipclass!$B$2:$K$164,10,0)</f>
        <v>D37</v>
      </c>
      <c r="C127" s="2" t="s">
        <v>480</v>
      </c>
      <c r="D127" s="2" t="s">
        <v>32</v>
      </c>
      <c r="E127" s="2" t="s">
        <v>499</v>
      </c>
      <c r="F127" s="2" t="s">
        <v>82</v>
      </c>
      <c r="G127" s="2" t="s">
        <v>288</v>
      </c>
    </row>
    <row r="128" spans="1:7" x14ac:dyDescent="0.35">
      <c r="A128" s="2" t="s">
        <v>442</v>
      </c>
      <c r="B128" s="2" t="str">
        <f>VLOOKUP(A128,Shipclass!$B$2:$K$164,10,0)</f>
        <v>N43</v>
      </c>
      <c r="C128" s="2" t="s">
        <v>479</v>
      </c>
      <c r="D128" s="2" t="s">
        <v>24</v>
      </c>
      <c r="E128" s="2" t="s">
        <v>505</v>
      </c>
      <c r="F128" s="2" t="s">
        <v>91</v>
      </c>
      <c r="G128" s="2" t="s">
        <v>289</v>
      </c>
    </row>
    <row r="129" spans="1:7" x14ac:dyDescent="0.35">
      <c r="A129" s="2" t="s">
        <v>442</v>
      </c>
      <c r="B129" s="2" t="str">
        <f>VLOOKUP(A129,Shipclass!$B$2:$K$164,10,0)</f>
        <v>N43</v>
      </c>
      <c r="C129" s="2" t="s">
        <v>477</v>
      </c>
      <c r="D129" s="2" t="s">
        <v>28</v>
      </c>
      <c r="E129" s="2" t="s">
        <v>504</v>
      </c>
      <c r="F129" s="2" t="s">
        <v>90</v>
      </c>
      <c r="G129" s="2" t="s">
        <v>288</v>
      </c>
    </row>
    <row r="130" spans="1:7" x14ac:dyDescent="0.35">
      <c r="A130" s="2" t="s">
        <v>442</v>
      </c>
      <c r="B130" s="2" t="str">
        <f>VLOOKUP(A130,Shipclass!$B$2:$K$164,10,0)</f>
        <v>N43</v>
      </c>
      <c r="C130" s="2" t="s">
        <v>480</v>
      </c>
      <c r="D130" s="2" t="s">
        <v>24</v>
      </c>
      <c r="E130" s="2" t="s">
        <v>6</v>
      </c>
      <c r="F130" s="2" t="s">
        <v>6</v>
      </c>
      <c r="G130" s="2" t="s">
        <v>6</v>
      </c>
    </row>
    <row r="131" spans="1:7" x14ac:dyDescent="0.35">
      <c r="A131" s="2" t="s">
        <v>443</v>
      </c>
      <c r="B131" s="2" t="str">
        <f>VLOOKUP(A131,Shipclass!$B$2:$K$164,10,0)</f>
        <v>J25</v>
      </c>
      <c r="C131" s="2" t="s">
        <v>479</v>
      </c>
      <c r="D131" s="2" t="s">
        <v>16</v>
      </c>
      <c r="E131" s="2" t="s">
        <v>506</v>
      </c>
      <c r="F131" s="2" t="s">
        <v>89</v>
      </c>
      <c r="G131" s="2" t="s">
        <v>290</v>
      </c>
    </row>
    <row r="132" spans="1:7" x14ac:dyDescent="0.35">
      <c r="A132" s="2" t="s">
        <v>444</v>
      </c>
      <c r="B132" s="2" t="str">
        <f>VLOOKUP(A132,Shipclass!$B$2:$K$164,10,0)</f>
        <v>J19A</v>
      </c>
      <c r="C132" s="2" t="s">
        <v>478</v>
      </c>
      <c r="D132" s="2" t="s">
        <v>52</v>
      </c>
      <c r="E132" s="2" t="s">
        <v>497</v>
      </c>
      <c r="F132" s="2" t="s">
        <v>87</v>
      </c>
      <c r="G132" s="2" t="s">
        <v>291</v>
      </c>
    </row>
    <row r="133" spans="1:7" x14ac:dyDescent="0.35">
      <c r="A133" s="2" t="s">
        <v>444</v>
      </c>
      <c r="B133" s="2" t="str">
        <f>VLOOKUP(A133,Shipclass!$B$2:$K$164,10,0)</f>
        <v>J19A</v>
      </c>
      <c r="C133" s="2" t="s">
        <v>479</v>
      </c>
      <c r="D133" s="2" t="s">
        <v>52</v>
      </c>
      <c r="E133" s="2" t="s">
        <v>497</v>
      </c>
      <c r="F133" s="2" t="s">
        <v>87</v>
      </c>
      <c r="G133" s="2" t="s">
        <v>291</v>
      </c>
    </row>
    <row r="134" spans="1:7" x14ac:dyDescent="0.35">
      <c r="A134" s="2" t="s">
        <v>444</v>
      </c>
      <c r="B134" s="2" t="str">
        <f>VLOOKUP(A134,Shipclass!$B$2:$K$164,10,0)</f>
        <v>J19A</v>
      </c>
      <c r="C134" s="2" t="s">
        <v>477</v>
      </c>
      <c r="D134" s="2" t="s">
        <v>52</v>
      </c>
      <c r="E134" s="2" t="s">
        <v>497</v>
      </c>
      <c r="F134" s="2" t="s">
        <v>87</v>
      </c>
      <c r="G134" s="2" t="s">
        <v>291</v>
      </c>
    </row>
    <row r="135" spans="1:7" x14ac:dyDescent="0.35">
      <c r="A135" s="2" t="s">
        <v>444</v>
      </c>
      <c r="B135" s="2" t="str">
        <f>VLOOKUP(A135,Shipclass!$B$2:$K$164,10,0)</f>
        <v>J19A</v>
      </c>
      <c r="C135" s="2" t="s">
        <v>481</v>
      </c>
      <c r="D135" s="2" t="s">
        <v>52</v>
      </c>
      <c r="E135" s="2" t="s">
        <v>497</v>
      </c>
      <c r="F135" s="2" t="s">
        <v>87</v>
      </c>
      <c r="G135" s="2" t="s">
        <v>291</v>
      </c>
    </row>
    <row r="136" spans="1:7" x14ac:dyDescent="0.35">
      <c r="A136" s="2" t="s">
        <v>444</v>
      </c>
      <c r="B136" s="2" t="str">
        <f>VLOOKUP(A136,Shipclass!$B$2:$K$164,10,0)</f>
        <v>J19A</v>
      </c>
      <c r="C136" s="2" t="s">
        <v>482</v>
      </c>
      <c r="D136" s="2" t="s">
        <v>52</v>
      </c>
      <c r="E136" s="2" t="s">
        <v>497</v>
      </c>
      <c r="F136" s="2" t="s">
        <v>87</v>
      </c>
      <c r="G136" s="2" t="s">
        <v>291</v>
      </c>
    </row>
    <row r="137" spans="1:7" x14ac:dyDescent="0.35">
      <c r="A137" s="2" t="s">
        <v>444</v>
      </c>
      <c r="B137" s="2" t="str">
        <f>VLOOKUP(A137,Shipclass!$B$2:$K$164,10,0)</f>
        <v>J19A</v>
      </c>
      <c r="C137" s="2" t="s">
        <v>480</v>
      </c>
      <c r="D137" s="2" t="s">
        <v>52</v>
      </c>
      <c r="E137" s="2" t="s">
        <v>497</v>
      </c>
      <c r="F137" s="2" t="s">
        <v>87</v>
      </c>
      <c r="G137" s="2" t="s">
        <v>291</v>
      </c>
    </row>
    <row r="138" spans="1:7" x14ac:dyDescent="0.35">
      <c r="A138" s="2" t="s">
        <v>171</v>
      </c>
      <c r="B138" s="2" t="str">
        <f>VLOOKUP(A138,Shipclass!$B$2:$K$164,10,0)</f>
        <v>C30</v>
      </c>
      <c r="C138" s="2" t="s">
        <v>479</v>
      </c>
      <c r="D138" s="2" t="s">
        <v>492</v>
      </c>
      <c r="E138" s="2" t="s">
        <v>497</v>
      </c>
      <c r="F138" s="2" t="s">
        <v>87</v>
      </c>
      <c r="G138" s="2" t="s">
        <v>291</v>
      </c>
    </row>
    <row r="139" spans="1:7" x14ac:dyDescent="0.35">
      <c r="A139" s="2" t="s">
        <v>171</v>
      </c>
      <c r="B139" s="2" t="str">
        <f>VLOOKUP(A139,Shipclass!$B$2:$K$164,10,0)</f>
        <v>C30</v>
      </c>
      <c r="C139" s="2" t="s">
        <v>482</v>
      </c>
      <c r="D139" s="2" t="s">
        <v>28</v>
      </c>
      <c r="E139" s="2" t="s">
        <v>532</v>
      </c>
      <c r="F139" s="2" t="s">
        <v>89</v>
      </c>
      <c r="G139" s="2" t="s">
        <v>290</v>
      </c>
    </row>
    <row r="140" spans="1:7" x14ac:dyDescent="0.35">
      <c r="A140" s="2" t="s">
        <v>191</v>
      </c>
      <c r="B140" s="2" t="str">
        <f>VLOOKUP(A140,Shipclass!$B$2:$K$164,10,0)</f>
        <v>C33</v>
      </c>
      <c r="C140" s="2" t="s">
        <v>479</v>
      </c>
      <c r="D140" s="2" t="s">
        <v>22</v>
      </c>
      <c r="E140" s="2" t="s">
        <v>6</v>
      </c>
      <c r="F140" s="2" t="s">
        <v>6</v>
      </c>
      <c r="G140" s="2" t="s">
        <v>6</v>
      </c>
    </row>
    <row r="141" spans="1:7" x14ac:dyDescent="0.35">
      <c r="A141" s="2" t="s">
        <v>191</v>
      </c>
      <c r="B141" s="2" t="str">
        <f>VLOOKUP(A141,Shipclass!$B$2:$K$164,10,0)</f>
        <v>C33</v>
      </c>
      <c r="C141" s="2" t="s">
        <v>477</v>
      </c>
      <c r="D141" s="2" t="s">
        <v>42</v>
      </c>
      <c r="E141" s="2" t="s">
        <v>498</v>
      </c>
      <c r="F141" s="2" t="s">
        <v>91</v>
      </c>
      <c r="G141" s="2" t="s">
        <v>289</v>
      </c>
    </row>
    <row r="142" spans="1:7" x14ac:dyDescent="0.35">
      <c r="A142" s="2" t="s">
        <v>191</v>
      </c>
      <c r="B142" s="2" t="str">
        <f>VLOOKUP(A142,Shipclass!$B$2:$K$164,10,0)</f>
        <v>C33</v>
      </c>
      <c r="C142" s="2" t="s">
        <v>480</v>
      </c>
      <c r="D142" s="2" t="s">
        <v>31</v>
      </c>
      <c r="E142" s="2" t="s">
        <v>6</v>
      </c>
      <c r="F142" s="2" t="s">
        <v>6</v>
      </c>
      <c r="G142" s="2" t="s">
        <v>6</v>
      </c>
    </row>
    <row r="143" spans="1:7" x14ac:dyDescent="0.35">
      <c r="A143" s="2" t="s">
        <v>191</v>
      </c>
      <c r="B143" s="2" t="str">
        <f>VLOOKUP(A143,Shipclass!$B$2:$K$164,10,0)</f>
        <v>C33</v>
      </c>
      <c r="C143" s="2" t="s">
        <v>478</v>
      </c>
      <c r="D143" s="2" t="s">
        <v>28</v>
      </c>
      <c r="E143" s="2" t="s">
        <v>504</v>
      </c>
      <c r="F143" s="2" t="s">
        <v>90</v>
      </c>
      <c r="G143" s="2" t="s">
        <v>288</v>
      </c>
    </row>
    <row r="144" spans="1:7" x14ac:dyDescent="0.35">
      <c r="A144" s="2" t="s">
        <v>191</v>
      </c>
      <c r="B144" s="2" t="str">
        <f>VLOOKUP(A144,Shipclass!$B$2:$K$164,10,0)</f>
        <v>C33</v>
      </c>
      <c r="C144" s="2" t="s">
        <v>477</v>
      </c>
      <c r="D144" s="2" t="s">
        <v>42</v>
      </c>
      <c r="E144" s="2" t="s">
        <v>6</v>
      </c>
      <c r="F144" s="2" t="s">
        <v>6</v>
      </c>
      <c r="G144" s="2" t="s">
        <v>6</v>
      </c>
    </row>
    <row r="145" spans="1:7" x14ac:dyDescent="0.35">
      <c r="A145" s="2" t="s">
        <v>191</v>
      </c>
      <c r="B145" s="2" t="str">
        <f>VLOOKUP(A145,Shipclass!$B$2:$K$164,10,0)</f>
        <v>C33</v>
      </c>
      <c r="C145" s="2" t="s">
        <v>482</v>
      </c>
      <c r="D145" s="2" t="s">
        <v>31</v>
      </c>
      <c r="E145" s="2" t="s">
        <v>6</v>
      </c>
      <c r="F145" s="2" t="s">
        <v>6</v>
      </c>
      <c r="G145" s="2" t="s">
        <v>6</v>
      </c>
    </row>
    <row r="146" spans="1:7" x14ac:dyDescent="0.35">
      <c r="A146" s="2" t="s">
        <v>193</v>
      </c>
      <c r="B146" s="2" t="str">
        <f>VLOOKUP(A146,Shipclass!$B$2:$K$164,10,0)</f>
        <v>C33</v>
      </c>
      <c r="C146" s="2" t="s">
        <v>481</v>
      </c>
      <c r="D146" s="2" t="s">
        <v>42</v>
      </c>
      <c r="E146" s="2" t="s">
        <v>505</v>
      </c>
      <c r="F146" s="2" t="s">
        <v>91</v>
      </c>
      <c r="G146" s="2" t="s">
        <v>289</v>
      </c>
    </row>
    <row r="147" spans="1:7" x14ac:dyDescent="0.35">
      <c r="A147" s="2" t="s">
        <v>193</v>
      </c>
      <c r="B147" s="2" t="str">
        <f>VLOOKUP(A147,Shipclass!$B$2:$K$164,10,0)</f>
        <v>C33</v>
      </c>
      <c r="C147" s="2" t="s">
        <v>478</v>
      </c>
      <c r="D147" s="2" t="s">
        <v>31</v>
      </c>
      <c r="E147" s="2" t="s">
        <v>521</v>
      </c>
      <c r="F147" s="2" t="s">
        <v>539</v>
      </c>
      <c r="G147" s="2" t="s">
        <v>288</v>
      </c>
    </row>
    <row r="148" spans="1:7" x14ac:dyDescent="0.35">
      <c r="A148" s="2" t="s">
        <v>193</v>
      </c>
      <c r="B148" s="2" t="str">
        <f>VLOOKUP(A148,Shipclass!$B$2:$K$164,10,0)</f>
        <v>C33</v>
      </c>
      <c r="C148" s="2" t="s">
        <v>481</v>
      </c>
      <c r="D148" s="2" t="s">
        <v>42</v>
      </c>
      <c r="E148" s="2" t="s">
        <v>6</v>
      </c>
      <c r="F148" s="2" t="s">
        <v>6</v>
      </c>
      <c r="G148" s="2" t="s">
        <v>6</v>
      </c>
    </row>
    <row r="149" spans="1:7" x14ac:dyDescent="0.35">
      <c r="A149" s="2" t="s">
        <v>205</v>
      </c>
      <c r="B149" s="2" t="str">
        <f>VLOOKUP(A149,Shipclass!$B$2:$K$164,10,0)</f>
        <v>C38</v>
      </c>
      <c r="C149" s="2" t="s">
        <v>478</v>
      </c>
      <c r="D149" s="2" t="s">
        <v>492</v>
      </c>
      <c r="E149" s="2" t="s">
        <v>497</v>
      </c>
      <c r="F149" s="2" t="s">
        <v>87</v>
      </c>
      <c r="G149" s="2" t="s">
        <v>291</v>
      </c>
    </row>
    <row r="150" spans="1:7" x14ac:dyDescent="0.35">
      <c r="A150" s="2" t="s">
        <v>205</v>
      </c>
      <c r="B150" s="2" t="str">
        <f>VLOOKUP(A150,Shipclass!$B$2:$K$164,10,0)</f>
        <v>C38</v>
      </c>
      <c r="C150" s="2" t="s">
        <v>482</v>
      </c>
      <c r="D150" s="2" t="s">
        <v>30</v>
      </c>
      <c r="E150" s="2" t="s">
        <v>531</v>
      </c>
      <c r="F150" s="2" t="s">
        <v>89</v>
      </c>
      <c r="G150" s="2" t="s">
        <v>290</v>
      </c>
    </row>
    <row r="151" spans="1:7" x14ac:dyDescent="0.35">
      <c r="A151" s="2" t="s">
        <v>176</v>
      </c>
      <c r="B151" s="2" t="str">
        <f>VLOOKUP(A151,Shipclass!$B$2:$K$164,10,0)</f>
        <v>C30</v>
      </c>
      <c r="C151" s="2" t="s">
        <v>479</v>
      </c>
      <c r="D151" s="2" t="s">
        <v>31</v>
      </c>
      <c r="E151" s="2" t="s">
        <v>499</v>
      </c>
      <c r="F151" s="2" t="s">
        <v>82</v>
      </c>
      <c r="G151" s="2" t="s">
        <v>288</v>
      </c>
    </row>
    <row r="152" spans="1:7" x14ac:dyDescent="0.35">
      <c r="A152" s="2" t="s">
        <v>176</v>
      </c>
      <c r="B152" s="2" t="str">
        <f>VLOOKUP(A152,Shipclass!$B$2:$K$164,10,0)</f>
        <v>C30</v>
      </c>
      <c r="C152" s="2" t="s">
        <v>479</v>
      </c>
      <c r="D152" s="2" t="s">
        <v>42</v>
      </c>
      <c r="E152" s="2" t="s">
        <v>6</v>
      </c>
      <c r="F152" s="2" t="s">
        <v>6</v>
      </c>
      <c r="G152" s="2" t="s">
        <v>6</v>
      </c>
    </row>
    <row r="153" spans="1:7" x14ac:dyDescent="0.35">
      <c r="A153" s="2" t="s">
        <v>176</v>
      </c>
      <c r="B153" s="2" t="str">
        <f>VLOOKUP(A153,Shipclass!$B$2:$K$164,10,0)</f>
        <v>C30</v>
      </c>
      <c r="C153" s="2" t="s">
        <v>481</v>
      </c>
      <c r="D153" s="2" t="s">
        <v>24</v>
      </c>
      <c r="E153" s="2" t="s">
        <v>6</v>
      </c>
      <c r="F153" s="2" t="s">
        <v>6</v>
      </c>
      <c r="G153" s="2" t="s">
        <v>6</v>
      </c>
    </row>
    <row r="154" spans="1:7" x14ac:dyDescent="0.35">
      <c r="A154" s="2" t="s">
        <v>176</v>
      </c>
      <c r="B154" s="2" t="str">
        <f>VLOOKUP(A154,Shipclass!$B$2:$K$164,10,0)</f>
        <v>C30</v>
      </c>
      <c r="C154" s="2" t="s">
        <v>480</v>
      </c>
      <c r="D154" s="2" t="s">
        <v>8</v>
      </c>
      <c r="E154" s="2" t="s">
        <v>6</v>
      </c>
      <c r="F154" s="2" t="s">
        <v>6</v>
      </c>
      <c r="G154" s="2" t="s">
        <v>6</v>
      </c>
    </row>
    <row r="155" spans="1:7" x14ac:dyDescent="0.35">
      <c r="A155" s="2" t="s">
        <v>167</v>
      </c>
      <c r="B155" s="2" t="str">
        <f>VLOOKUP(A155,Shipclass!$B$2:$K$164,10,0)</f>
        <v>J30</v>
      </c>
      <c r="C155" s="2" t="s">
        <v>479</v>
      </c>
      <c r="D155" s="2" t="s">
        <v>40</v>
      </c>
      <c r="E155" s="2" t="s">
        <v>497</v>
      </c>
      <c r="F155" s="2" t="s">
        <v>87</v>
      </c>
      <c r="G155" s="2" t="s">
        <v>291</v>
      </c>
    </row>
    <row r="156" spans="1:7" x14ac:dyDescent="0.35">
      <c r="A156" s="2" t="s">
        <v>167</v>
      </c>
      <c r="B156" s="2" t="str">
        <f>VLOOKUP(A156,Shipclass!$B$2:$K$164,10,0)</f>
        <v>J30</v>
      </c>
      <c r="C156" s="2" t="s">
        <v>481</v>
      </c>
      <c r="D156" s="2" t="s">
        <v>39</v>
      </c>
      <c r="E156" s="2" t="s">
        <v>508</v>
      </c>
      <c r="F156" s="2" t="s">
        <v>92</v>
      </c>
      <c r="G156" s="2" t="s">
        <v>287</v>
      </c>
    </row>
    <row r="157" spans="1:7" x14ac:dyDescent="0.35">
      <c r="A157" s="2" t="s">
        <v>167</v>
      </c>
      <c r="B157" s="2" t="str">
        <f>VLOOKUP(A157,Shipclass!$B$2:$K$164,10,0)</f>
        <v>J30</v>
      </c>
      <c r="C157" s="2" t="s">
        <v>481</v>
      </c>
      <c r="D157" s="2" t="s">
        <v>56</v>
      </c>
      <c r="E157" s="2" t="s">
        <v>497</v>
      </c>
      <c r="F157" s="2" t="s">
        <v>87</v>
      </c>
      <c r="G157" s="2" t="s">
        <v>291</v>
      </c>
    </row>
    <row r="158" spans="1:7" x14ac:dyDescent="0.35">
      <c r="A158" s="2" t="s">
        <v>195</v>
      </c>
      <c r="B158" s="2" t="str">
        <f>VLOOKUP(A158,Shipclass!$B$2:$K$164,10,0)</f>
        <v>C33</v>
      </c>
      <c r="C158" s="2" t="s">
        <v>482</v>
      </c>
      <c r="D158" s="2" t="s">
        <v>32</v>
      </c>
      <c r="E158" s="2" t="s">
        <v>516</v>
      </c>
      <c r="F158" s="2" t="s">
        <v>82</v>
      </c>
      <c r="G158" s="2" t="s">
        <v>288</v>
      </c>
    </row>
    <row r="159" spans="1:7" x14ac:dyDescent="0.35">
      <c r="A159" s="2" t="s">
        <v>195</v>
      </c>
      <c r="B159" s="2" t="str">
        <f>VLOOKUP(A159,Shipclass!$B$2:$K$164,10,0)</f>
        <v>C33</v>
      </c>
      <c r="C159" s="2" t="s">
        <v>479</v>
      </c>
      <c r="D159" s="2" t="s">
        <v>51</v>
      </c>
      <c r="E159" s="2" t="s">
        <v>505</v>
      </c>
      <c r="F159" s="2" t="s">
        <v>91</v>
      </c>
      <c r="G159" s="2" t="s">
        <v>289</v>
      </c>
    </row>
    <row r="160" spans="1:7" x14ac:dyDescent="0.35">
      <c r="A160" s="2" t="s">
        <v>195</v>
      </c>
      <c r="B160" s="2" t="str">
        <f>VLOOKUP(A160,Shipclass!$B$2:$K$164,10,0)</f>
        <v>C33</v>
      </c>
      <c r="C160" s="2" t="s">
        <v>477</v>
      </c>
      <c r="D160" s="2" t="s">
        <v>11</v>
      </c>
      <c r="E160" s="2" t="s">
        <v>497</v>
      </c>
      <c r="F160" s="2" t="s">
        <v>87</v>
      </c>
      <c r="G160" s="2" t="s">
        <v>291</v>
      </c>
    </row>
    <row r="161" spans="1:7" x14ac:dyDescent="0.35">
      <c r="A161" s="2" t="s">
        <v>169</v>
      </c>
      <c r="B161" s="2" t="str">
        <f>VLOOKUP(A161,Shipclass!$B$2:$K$164,10,0)</f>
        <v>J30</v>
      </c>
      <c r="C161" s="2" t="s">
        <v>479</v>
      </c>
      <c r="D161" s="2" t="s">
        <v>42</v>
      </c>
      <c r="E161" s="2" t="s">
        <v>498</v>
      </c>
      <c r="F161" s="2" t="s">
        <v>91</v>
      </c>
      <c r="G161" s="2" t="s">
        <v>289</v>
      </c>
    </row>
    <row r="162" spans="1:7" x14ac:dyDescent="0.35">
      <c r="A162" s="2" t="s">
        <v>169</v>
      </c>
      <c r="B162" s="2" t="str">
        <f>VLOOKUP(A162,Shipclass!$B$2:$K$164,10,0)</f>
        <v>J30</v>
      </c>
      <c r="C162" s="2" t="s">
        <v>482</v>
      </c>
      <c r="D162" s="2" t="s">
        <v>31</v>
      </c>
      <c r="E162" s="2" t="s">
        <v>509</v>
      </c>
      <c r="F162" s="2" t="s">
        <v>85</v>
      </c>
      <c r="G162" s="2" t="s">
        <v>288</v>
      </c>
    </row>
    <row r="163" spans="1:7" x14ac:dyDescent="0.35">
      <c r="A163" s="2" t="s">
        <v>169</v>
      </c>
      <c r="B163" s="2" t="str">
        <f>VLOOKUP(A163,Shipclass!$B$2:$K$164,10,0)</f>
        <v>J30</v>
      </c>
      <c r="C163" s="2" t="s">
        <v>486</v>
      </c>
      <c r="D163" s="2" t="s">
        <v>42</v>
      </c>
      <c r="E163" s="2" t="s">
        <v>505</v>
      </c>
      <c r="F163" s="2" t="s">
        <v>91</v>
      </c>
      <c r="G163" s="2" t="s">
        <v>289</v>
      </c>
    </row>
    <row r="164" spans="1:7" x14ac:dyDescent="0.35">
      <c r="A164" s="2" t="s">
        <v>445</v>
      </c>
      <c r="B164" s="2" t="str">
        <f>VLOOKUP(A164,Shipclass!$B$2:$K$164,10,0)</f>
        <v>N43</v>
      </c>
      <c r="C164" s="2" t="s">
        <v>477</v>
      </c>
      <c r="D164" s="2" t="s">
        <v>492</v>
      </c>
      <c r="E164" s="2" t="s">
        <v>537</v>
      </c>
      <c r="F164" s="2" t="s">
        <v>87</v>
      </c>
      <c r="G164" s="2" t="s">
        <v>291</v>
      </c>
    </row>
    <row r="165" spans="1:7" x14ac:dyDescent="0.35">
      <c r="A165" s="2" t="s">
        <v>446</v>
      </c>
      <c r="B165" s="2" t="str">
        <f>VLOOKUP(A165,Shipclass!$B$2:$K$164,10,0)</f>
        <v>J23A</v>
      </c>
      <c r="C165" s="2" t="s">
        <v>478</v>
      </c>
      <c r="D165" s="2" t="s">
        <v>11</v>
      </c>
      <c r="E165" s="2" t="s">
        <v>511</v>
      </c>
      <c r="F165" s="2" t="s">
        <v>94</v>
      </c>
      <c r="G165" s="2" t="s">
        <v>287</v>
      </c>
    </row>
    <row r="166" spans="1:7" x14ac:dyDescent="0.35">
      <c r="A166" s="2" t="s">
        <v>446</v>
      </c>
      <c r="B166" s="2" t="str">
        <f>VLOOKUP(A166,Shipclass!$B$2:$K$164,10,0)</f>
        <v>J23A</v>
      </c>
      <c r="C166" s="2" t="s">
        <v>477</v>
      </c>
      <c r="D166" s="2" t="s">
        <v>11</v>
      </c>
      <c r="E166" s="2" t="s">
        <v>522</v>
      </c>
      <c r="F166" s="2" t="s">
        <v>96</v>
      </c>
      <c r="G166" s="2" t="s">
        <v>287</v>
      </c>
    </row>
    <row r="167" spans="1:7" x14ac:dyDescent="0.35">
      <c r="A167" s="2" t="s">
        <v>446</v>
      </c>
      <c r="B167" s="2" t="str">
        <f>VLOOKUP(A167,Shipclass!$B$2:$K$164,10,0)</f>
        <v>J23A</v>
      </c>
      <c r="C167" s="2" t="s">
        <v>481</v>
      </c>
      <c r="D167" s="2" t="s">
        <v>51</v>
      </c>
      <c r="E167" s="2" t="s">
        <v>505</v>
      </c>
      <c r="F167" s="2" t="s">
        <v>91</v>
      </c>
      <c r="G167" s="2" t="s">
        <v>289</v>
      </c>
    </row>
    <row r="168" spans="1:7" x14ac:dyDescent="0.35">
      <c r="A168" s="2" t="s">
        <v>447</v>
      </c>
      <c r="B168" s="2" t="s">
        <v>251</v>
      </c>
      <c r="C168" s="2" t="s">
        <v>479</v>
      </c>
      <c r="D168" s="2" t="s">
        <v>7</v>
      </c>
      <c r="E168" s="2" t="s">
        <v>509</v>
      </c>
      <c r="F168" s="2" t="s">
        <v>85</v>
      </c>
      <c r="G168" s="2" t="s">
        <v>288</v>
      </c>
    </row>
    <row r="169" spans="1:7" x14ac:dyDescent="0.35">
      <c r="A169" s="2" t="s">
        <v>447</v>
      </c>
      <c r="B169" s="2" t="s">
        <v>251</v>
      </c>
      <c r="C169" s="2" t="s">
        <v>477</v>
      </c>
      <c r="D169" s="2" t="s">
        <v>30</v>
      </c>
      <c r="E169" s="2" t="s">
        <v>504</v>
      </c>
      <c r="F169" s="2" t="s">
        <v>90</v>
      </c>
      <c r="G169" s="2" t="s">
        <v>288</v>
      </c>
    </row>
    <row r="170" spans="1:7" x14ac:dyDescent="0.35">
      <c r="A170" s="2" t="s">
        <v>197</v>
      </c>
      <c r="B170" s="2" t="str">
        <f>VLOOKUP(A170,Shipclass!$B$2:$K$164,10,0)</f>
        <v>C33</v>
      </c>
      <c r="C170" s="2" t="s">
        <v>477</v>
      </c>
      <c r="D170" s="2" t="s">
        <v>22</v>
      </c>
      <c r="E170" s="2" t="s">
        <v>6</v>
      </c>
      <c r="F170" s="2" t="s">
        <v>6</v>
      </c>
      <c r="G170" s="2" t="s">
        <v>6</v>
      </c>
    </row>
    <row r="171" spans="1:7" x14ac:dyDescent="0.35">
      <c r="A171" s="2" t="s">
        <v>197</v>
      </c>
      <c r="B171" s="2" t="str">
        <f>VLOOKUP(A171,Shipclass!$B$2:$K$164,10,0)</f>
        <v>C33</v>
      </c>
      <c r="C171" s="2" t="s">
        <v>477</v>
      </c>
      <c r="D171" s="2" t="s">
        <v>24</v>
      </c>
      <c r="E171" s="2" t="s">
        <v>505</v>
      </c>
      <c r="F171" s="2" t="s">
        <v>91</v>
      </c>
      <c r="G171" s="2" t="s">
        <v>289</v>
      </c>
    </row>
    <row r="172" spans="1:7" x14ac:dyDescent="0.35">
      <c r="A172" s="2" t="s">
        <v>197</v>
      </c>
      <c r="B172" s="2" t="str">
        <f>VLOOKUP(A172,Shipclass!$B$2:$K$164,10,0)</f>
        <v>C33</v>
      </c>
      <c r="C172" s="2" t="s">
        <v>482</v>
      </c>
      <c r="D172" s="2" t="s">
        <v>28</v>
      </c>
      <c r="E172" s="2" t="s">
        <v>504</v>
      </c>
      <c r="F172" s="2" t="s">
        <v>90</v>
      </c>
      <c r="G172" s="2" t="s">
        <v>288</v>
      </c>
    </row>
    <row r="173" spans="1:7" x14ac:dyDescent="0.35">
      <c r="A173" s="2" t="s">
        <v>197</v>
      </c>
      <c r="B173" s="2" t="str">
        <f>VLOOKUP(A173,Shipclass!$B$2:$K$164,10,0)</f>
        <v>C33</v>
      </c>
      <c r="C173" s="2" t="s">
        <v>478</v>
      </c>
      <c r="D173" s="2" t="s">
        <v>31</v>
      </c>
      <c r="E173" s="2" t="s">
        <v>502</v>
      </c>
      <c r="F173" s="2" t="s">
        <v>84</v>
      </c>
      <c r="G173" s="2" t="s">
        <v>288</v>
      </c>
    </row>
    <row r="174" spans="1:7" x14ac:dyDescent="0.35">
      <c r="A174" s="2" t="s">
        <v>197</v>
      </c>
      <c r="B174" s="2" t="str">
        <f>VLOOKUP(A174,Shipclass!$B$2:$K$164,10,0)</f>
        <v>C33</v>
      </c>
      <c r="C174" s="2" t="s">
        <v>477</v>
      </c>
      <c r="D174" s="2"/>
      <c r="E174" s="2" t="s">
        <v>6</v>
      </c>
      <c r="F174" s="2" t="s">
        <v>6</v>
      </c>
      <c r="G174" s="2" t="s">
        <v>6</v>
      </c>
    </row>
    <row r="175" spans="1:7" x14ac:dyDescent="0.35">
      <c r="A175" s="2" t="s">
        <v>448</v>
      </c>
      <c r="B175" s="2" t="str">
        <f>VLOOKUP(A175,Shipclass!$B$2:$K$164,10,0)</f>
        <v>F37</v>
      </c>
      <c r="C175" s="2" t="s">
        <v>478</v>
      </c>
      <c r="D175" s="2" t="s">
        <v>18</v>
      </c>
      <c r="E175" s="2" t="s">
        <v>523</v>
      </c>
      <c r="F175" s="2" t="s">
        <v>84</v>
      </c>
      <c r="G175" s="2" t="s">
        <v>288</v>
      </c>
    </row>
    <row r="176" spans="1:7" x14ac:dyDescent="0.35">
      <c r="A176" s="2" t="s">
        <v>448</v>
      </c>
      <c r="B176" s="2" t="str">
        <f>VLOOKUP(A176,Shipclass!$B$2:$K$164,10,0)</f>
        <v>F37</v>
      </c>
      <c r="C176" s="2" t="s">
        <v>479</v>
      </c>
      <c r="D176" s="2" t="s">
        <v>16</v>
      </c>
      <c r="E176" s="2" t="s">
        <v>509</v>
      </c>
      <c r="F176" s="2" t="s">
        <v>85</v>
      </c>
      <c r="G176" s="2" t="s">
        <v>288</v>
      </c>
    </row>
    <row r="177" spans="1:7" x14ac:dyDescent="0.35">
      <c r="A177" s="2" t="s">
        <v>448</v>
      </c>
      <c r="B177" s="2" t="str">
        <f>VLOOKUP(A177,Shipclass!$B$2:$K$164,10,0)</f>
        <v>F37</v>
      </c>
      <c r="C177" s="2" t="s">
        <v>482</v>
      </c>
      <c r="D177" s="2" t="s">
        <v>53</v>
      </c>
      <c r="E177" s="2" t="s">
        <v>497</v>
      </c>
      <c r="F177" s="2" t="s">
        <v>87</v>
      </c>
      <c r="G177" s="2" t="s">
        <v>291</v>
      </c>
    </row>
    <row r="178" spans="1:7" x14ac:dyDescent="0.35">
      <c r="A178" s="2" t="s">
        <v>449</v>
      </c>
      <c r="B178" s="2" t="str">
        <f>VLOOKUP(A178,Shipclass!$B$2:$K$164,10,0)</f>
        <v>J32</v>
      </c>
      <c r="C178" s="2" t="s">
        <v>481</v>
      </c>
      <c r="D178" s="2" t="s">
        <v>40</v>
      </c>
      <c r="E178" s="2" t="s">
        <v>6</v>
      </c>
      <c r="F178" s="2" t="s">
        <v>6</v>
      </c>
      <c r="G178" s="2" t="s">
        <v>6</v>
      </c>
    </row>
    <row r="179" spans="1:7" x14ac:dyDescent="0.35">
      <c r="A179" s="2" t="s">
        <v>207</v>
      </c>
      <c r="B179" s="2" t="str">
        <f>VLOOKUP(A179,Shipclass!$B$2:$K$164,10,0)</f>
        <v>C38</v>
      </c>
      <c r="C179" s="2" t="s">
        <v>477</v>
      </c>
      <c r="D179" s="2" t="s">
        <v>28</v>
      </c>
      <c r="E179" s="2" t="s">
        <v>531</v>
      </c>
      <c r="F179" s="2" t="s">
        <v>89</v>
      </c>
      <c r="G179" s="2" t="s">
        <v>290</v>
      </c>
    </row>
    <row r="180" spans="1:7" x14ac:dyDescent="0.35">
      <c r="A180" s="2" t="s">
        <v>207</v>
      </c>
      <c r="B180" s="2" t="str">
        <f>VLOOKUP(A180,Shipclass!$B$2:$K$164,10,0)</f>
        <v>C38</v>
      </c>
      <c r="C180" s="2" t="s">
        <v>480</v>
      </c>
      <c r="D180" s="2" t="s">
        <v>51</v>
      </c>
      <c r="E180" s="2" t="s">
        <v>6</v>
      </c>
      <c r="F180" s="2" t="s">
        <v>6</v>
      </c>
      <c r="G180" s="2" t="s">
        <v>6</v>
      </c>
    </row>
    <row r="181" spans="1:7" x14ac:dyDescent="0.35">
      <c r="A181" s="2" t="s">
        <v>450</v>
      </c>
      <c r="B181" s="2" t="str">
        <f>VLOOKUP(A181,Shipclass!$B$2:$K$164,10,0)</f>
        <v>N43</v>
      </c>
      <c r="C181" s="2" t="s">
        <v>478</v>
      </c>
      <c r="D181" s="2" t="s">
        <v>28</v>
      </c>
      <c r="E181" s="2" t="s">
        <v>504</v>
      </c>
      <c r="F181" s="2" t="s">
        <v>90</v>
      </c>
      <c r="G181" s="2" t="s">
        <v>288</v>
      </c>
    </row>
    <row r="182" spans="1:7" x14ac:dyDescent="0.35">
      <c r="A182" s="2" t="s">
        <v>450</v>
      </c>
      <c r="B182" s="2" t="str">
        <f>VLOOKUP(A182,Shipclass!$B$2:$K$164,10,0)</f>
        <v>N43</v>
      </c>
      <c r="C182" s="2" t="s">
        <v>481</v>
      </c>
      <c r="D182" s="2" t="s">
        <v>24</v>
      </c>
      <c r="E182" s="2" t="s">
        <v>524</v>
      </c>
      <c r="F182" s="2" t="s">
        <v>91</v>
      </c>
      <c r="G182" s="2" t="s">
        <v>289</v>
      </c>
    </row>
    <row r="183" spans="1:7" x14ac:dyDescent="0.35">
      <c r="A183" s="2" t="s">
        <v>451</v>
      </c>
      <c r="B183" s="2" t="str">
        <f>VLOOKUP(A183,Shipclass!$B$2:$K$164,10,0)</f>
        <v>S22</v>
      </c>
      <c r="C183" s="2" t="s">
        <v>478</v>
      </c>
      <c r="D183" s="2" t="s">
        <v>52</v>
      </c>
      <c r="E183" s="2" t="s">
        <v>497</v>
      </c>
      <c r="F183" s="2" t="s">
        <v>87</v>
      </c>
      <c r="G183" s="2" t="s">
        <v>291</v>
      </c>
    </row>
    <row r="184" spans="1:7" x14ac:dyDescent="0.35">
      <c r="A184" s="2" t="s">
        <v>451</v>
      </c>
      <c r="B184" s="2" t="str">
        <f>VLOOKUP(A184,Shipclass!$B$2:$K$164,10,0)</f>
        <v>S22</v>
      </c>
      <c r="C184" s="2" t="s">
        <v>479</v>
      </c>
      <c r="D184" s="2" t="s">
        <v>52</v>
      </c>
      <c r="E184" s="2" t="s">
        <v>497</v>
      </c>
      <c r="F184" s="2" t="s">
        <v>87</v>
      </c>
      <c r="G184" s="2" t="s">
        <v>291</v>
      </c>
    </row>
    <row r="185" spans="1:7" x14ac:dyDescent="0.35">
      <c r="A185" s="2" t="s">
        <v>451</v>
      </c>
      <c r="B185" s="2" t="str">
        <f>VLOOKUP(A185,Shipclass!$B$2:$K$164,10,0)</f>
        <v>S22</v>
      </c>
      <c r="C185" s="2" t="s">
        <v>477</v>
      </c>
      <c r="D185" s="2" t="s">
        <v>52</v>
      </c>
      <c r="E185" s="2" t="s">
        <v>497</v>
      </c>
      <c r="F185" s="2" t="s">
        <v>87</v>
      </c>
      <c r="G185" s="2" t="s">
        <v>291</v>
      </c>
    </row>
    <row r="186" spans="1:7" x14ac:dyDescent="0.35">
      <c r="A186" s="2" t="s">
        <v>451</v>
      </c>
      <c r="B186" s="2" t="str">
        <f>VLOOKUP(A186,Shipclass!$B$2:$K$164,10,0)</f>
        <v>S22</v>
      </c>
      <c r="C186" s="2" t="s">
        <v>481</v>
      </c>
      <c r="D186" s="2" t="s">
        <v>52</v>
      </c>
      <c r="E186" s="2" t="s">
        <v>497</v>
      </c>
      <c r="F186" s="2" t="s">
        <v>87</v>
      </c>
      <c r="G186" s="2" t="s">
        <v>291</v>
      </c>
    </row>
    <row r="187" spans="1:7" x14ac:dyDescent="0.35">
      <c r="A187" s="2" t="s">
        <v>451</v>
      </c>
      <c r="B187" s="2" t="str">
        <f>VLOOKUP(A187,Shipclass!$B$2:$K$164,10,0)</f>
        <v>S22</v>
      </c>
      <c r="C187" s="2" t="s">
        <v>482</v>
      </c>
      <c r="D187" s="2" t="s">
        <v>52</v>
      </c>
      <c r="E187" s="2" t="s">
        <v>497</v>
      </c>
      <c r="F187" s="2" t="s">
        <v>87</v>
      </c>
      <c r="G187" s="2" t="s">
        <v>291</v>
      </c>
    </row>
    <row r="188" spans="1:7" x14ac:dyDescent="0.35">
      <c r="A188" s="2" t="s">
        <v>451</v>
      </c>
      <c r="B188" s="2" t="str">
        <f>VLOOKUP(A188,Shipclass!$B$2:$K$164,10,0)</f>
        <v>S22</v>
      </c>
      <c r="C188" s="2" t="s">
        <v>480</v>
      </c>
      <c r="D188" s="2" t="s">
        <v>52</v>
      </c>
      <c r="E188" s="2" t="s">
        <v>497</v>
      </c>
      <c r="F188" s="2" t="s">
        <v>87</v>
      </c>
      <c r="G188" s="2" t="s">
        <v>291</v>
      </c>
    </row>
    <row r="189" spans="1:7" x14ac:dyDescent="0.35">
      <c r="A189" s="2" t="s">
        <v>452</v>
      </c>
      <c r="B189" s="2" t="str">
        <f>VLOOKUP(A189,Shipclass!$B$2:$K$164,10,0)</f>
        <v>N37A</v>
      </c>
      <c r="C189" s="2" t="s">
        <v>479</v>
      </c>
      <c r="D189" s="2" t="s">
        <v>49</v>
      </c>
      <c r="E189" s="2" t="s">
        <v>497</v>
      </c>
      <c r="F189" s="2" t="s">
        <v>87</v>
      </c>
      <c r="G189" s="2" t="s">
        <v>291</v>
      </c>
    </row>
    <row r="190" spans="1:7" x14ac:dyDescent="0.35">
      <c r="A190" s="2" t="s">
        <v>452</v>
      </c>
      <c r="B190" s="2" t="str">
        <f>VLOOKUP(A190,Shipclass!$B$2:$K$164,10,0)</f>
        <v>N37A</v>
      </c>
      <c r="C190" s="2" t="s">
        <v>477</v>
      </c>
      <c r="D190" s="2" t="s">
        <v>51</v>
      </c>
      <c r="E190" s="2" t="s">
        <v>525</v>
      </c>
      <c r="F190" s="2" t="s">
        <v>91</v>
      </c>
      <c r="G190" s="2" t="s">
        <v>289</v>
      </c>
    </row>
    <row r="191" spans="1:7" x14ac:dyDescent="0.35">
      <c r="A191" s="2" t="s">
        <v>209</v>
      </c>
      <c r="B191" s="2" t="str">
        <f>VLOOKUP(A191,Shipclass!$B$2:$K$164,10,0)</f>
        <v>C38</v>
      </c>
      <c r="C191" s="2" t="s">
        <v>482</v>
      </c>
      <c r="D191" s="2" t="s">
        <v>51</v>
      </c>
      <c r="E191" s="2" t="s">
        <v>6</v>
      </c>
      <c r="F191" s="2" t="s">
        <v>6</v>
      </c>
      <c r="G191" s="2" t="s">
        <v>6</v>
      </c>
    </row>
    <row r="192" spans="1:7" x14ac:dyDescent="0.35">
      <c r="A192" s="2" t="s">
        <v>209</v>
      </c>
      <c r="B192" s="2" t="str">
        <f>VLOOKUP(A192,Shipclass!$B$2:$K$164,10,0)</f>
        <v>C38</v>
      </c>
      <c r="C192" s="2" t="s">
        <v>482</v>
      </c>
      <c r="D192" s="2" t="s">
        <v>53</v>
      </c>
      <c r="E192" s="2" t="s">
        <v>497</v>
      </c>
      <c r="F192" s="2" t="s">
        <v>87</v>
      </c>
      <c r="G192" s="2" t="s">
        <v>291</v>
      </c>
    </row>
    <row r="193" spans="1:7" x14ac:dyDescent="0.35">
      <c r="A193" s="2" t="s">
        <v>454</v>
      </c>
      <c r="B193" s="2" t="str">
        <f>VLOOKUP(A193,Shipclass!$B$2:$K$164,10,0)</f>
        <v>N43</v>
      </c>
      <c r="C193" s="2" t="s">
        <v>479</v>
      </c>
      <c r="D193" s="2" t="s">
        <v>22</v>
      </c>
      <c r="E193" s="2" t="s">
        <v>505</v>
      </c>
      <c r="F193" s="2" t="s">
        <v>91</v>
      </c>
      <c r="G193" s="2" t="s">
        <v>289</v>
      </c>
    </row>
    <row r="194" spans="1:7" x14ac:dyDescent="0.35">
      <c r="A194" s="2" t="s">
        <v>454</v>
      </c>
      <c r="B194" s="2" t="str">
        <f>VLOOKUP(A194,Shipclass!$B$2:$K$164,10,0)</f>
        <v>N43</v>
      </c>
      <c r="C194" s="2" t="s">
        <v>481</v>
      </c>
      <c r="D194" s="2" t="s">
        <v>28</v>
      </c>
      <c r="E194" s="2" t="s">
        <v>517</v>
      </c>
      <c r="F194" s="2" t="s">
        <v>90</v>
      </c>
      <c r="G194" s="2" t="s">
        <v>288</v>
      </c>
    </row>
    <row r="195" spans="1:7" x14ac:dyDescent="0.35">
      <c r="A195" s="2" t="s">
        <v>454</v>
      </c>
      <c r="B195" s="2" t="str">
        <f>VLOOKUP(A195,Shipclass!$B$2:$K$164,10,0)</f>
        <v>N43</v>
      </c>
      <c r="C195" s="2" t="s">
        <v>486</v>
      </c>
      <c r="D195" s="2" t="s">
        <v>24</v>
      </c>
      <c r="E195" s="2" t="s">
        <v>498</v>
      </c>
      <c r="F195" s="2" t="s">
        <v>91</v>
      </c>
      <c r="G195" s="2" t="s">
        <v>289</v>
      </c>
    </row>
    <row r="196" spans="1:7" x14ac:dyDescent="0.35">
      <c r="A196" s="2" t="s">
        <v>455</v>
      </c>
      <c r="B196" s="2" t="str">
        <f>VLOOKUP(A196,Shipclass!$B$2:$K$164,10,0)</f>
        <v>S22</v>
      </c>
      <c r="C196" s="2" t="s">
        <v>478</v>
      </c>
      <c r="D196" s="2" t="s">
        <v>52</v>
      </c>
      <c r="E196" s="2" t="s">
        <v>497</v>
      </c>
      <c r="F196" s="2" t="s">
        <v>87</v>
      </c>
      <c r="G196" s="2" t="s">
        <v>291</v>
      </c>
    </row>
    <row r="197" spans="1:7" x14ac:dyDescent="0.35">
      <c r="A197" s="2" t="s">
        <v>455</v>
      </c>
      <c r="B197" s="2" t="str">
        <f>VLOOKUP(A197,Shipclass!$B$2:$K$164,10,0)</f>
        <v>S22</v>
      </c>
      <c r="C197" s="2" t="s">
        <v>479</v>
      </c>
      <c r="D197" s="2" t="s">
        <v>52</v>
      </c>
      <c r="E197" s="2" t="s">
        <v>497</v>
      </c>
      <c r="F197" s="2" t="s">
        <v>87</v>
      </c>
      <c r="G197" s="2" t="s">
        <v>291</v>
      </c>
    </row>
    <row r="198" spans="1:7" x14ac:dyDescent="0.35">
      <c r="A198" s="2" t="s">
        <v>455</v>
      </c>
      <c r="B198" s="2" t="str">
        <f>VLOOKUP(A198,Shipclass!$B$2:$K$164,10,0)</f>
        <v>S22</v>
      </c>
      <c r="C198" s="2" t="s">
        <v>477</v>
      </c>
      <c r="D198" s="2" t="s">
        <v>52</v>
      </c>
      <c r="E198" s="2" t="s">
        <v>497</v>
      </c>
      <c r="F198" s="2" t="s">
        <v>87</v>
      </c>
      <c r="G198" s="2" t="s">
        <v>291</v>
      </c>
    </row>
    <row r="199" spans="1:7" x14ac:dyDescent="0.35">
      <c r="A199" s="2" t="s">
        <v>455</v>
      </c>
      <c r="B199" s="2" t="str">
        <f>VLOOKUP(A199,Shipclass!$B$2:$K$164,10,0)</f>
        <v>S22</v>
      </c>
      <c r="C199" s="2" t="s">
        <v>481</v>
      </c>
      <c r="D199" s="2" t="s">
        <v>52</v>
      </c>
      <c r="E199" s="2" t="s">
        <v>497</v>
      </c>
      <c r="F199" s="2" t="s">
        <v>87</v>
      </c>
      <c r="G199" s="2" t="s">
        <v>291</v>
      </c>
    </row>
    <row r="200" spans="1:7" x14ac:dyDescent="0.35">
      <c r="A200" s="2" t="s">
        <v>455</v>
      </c>
      <c r="B200" s="2" t="str">
        <f>VLOOKUP(A200,Shipclass!$B$2:$K$164,10,0)</f>
        <v>S22</v>
      </c>
      <c r="C200" s="2" t="s">
        <v>482</v>
      </c>
      <c r="D200" s="2" t="s">
        <v>52</v>
      </c>
      <c r="E200" s="2" t="s">
        <v>497</v>
      </c>
      <c r="F200" s="2" t="s">
        <v>87</v>
      </c>
      <c r="G200" s="2" t="s">
        <v>291</v>
      </c>
    </row>
    <row r="201" spans="1:7" x14ac:dyDescent="0.35">
      <c r="A201" s="2" t="s">
        <v>455</v>
      </c>
      <c r="B201" s="2" t="str">
        <f>VLOOKUP(A201,Shipclass!$B$2:$K$164,10,0)</f>
        <v>S22</v>
      </c>
      <c r="C201" s="2" t="s">
        <v>480</v>
      </c>
      <c r="D201" s="2" t="s">
        <v>52</v>
      </c>
      <c r="E201" s="2" t="s">
        <v>497</v>
      </c>
      <c r="F201" s="2" t="s">
        <v>87</v>
      </c>
      <c r="G201" s="2" t="s">
        <v>291</v>
      </c>
    </row>
    <row r="202" spans="1:7" x14ac:dyDescent="0.35">
      <c r="A202" s="2" t="s">
        <v>456</v>
      </c>
      <c r="B202" s="2" t="str">
        <f>VLOOKUP(A202,Shipclass!$B$2:$K$164,10,0)</f>
        <v>S22</v>
      </c>
      <c r="C202" s="2" t="s">
        <v>478</v>
      </c>
      <c r="D202" s="2" t="s">
        <v>52</v>
      </c>
      <c r="E202" s="2" t="s">
        <v>497</v>
      </c>
      <c r="F202" s="2" t="s">
        <v>87</v>
      </c>
      <c r="G202" s="2" t="s">
        <v>291</v>
      </c>
    </row>
    <row r="203" spans="1:7" x14ac:dyDescent="0.35">
      <c r="A203" s="2" t="s">
        <v>456</v>
      </c>
      <c r="B203" s="2" t="str">
        <f>VLOOKUP(A203,Shipclass!$B$2:$K$164,10,0)</f>
        <v>S22</v>
      </c>
      <c r="C203" s="2" t="s">
        <v>479</v>
      </c>
      <c r="D203" s="2" t="s">
        <v>52</v>
      </c>
      <c r="E203" s="2" t="s">
        <v>497</v>
      </c>
      <c r="F203" s="2" t="s">
        <v>87</v>
      </c>
      <c r="G203" s="2" t="s">
        <v>291</v>
      </c>
    </row>
    <row r="204" spans="1:7" x14ac:dyDescent="0.35">
      <c r="A204" s="2" t="s">
        <v>456</v>
      </c>
      <c r="B204" s="2" t="str">
        <f>VLOOKUP(A204,Shipclass!$B$2:$K$164,10,0)</f>
        <v>S22</v>
      </c>
      <c r="C204" s="2" t="s">
        <v>477</v>
      </c>
      <c r="D204" s="2" t="s">
        <v>52</v>
      </c>
      <c r="E204" s="2" t="s">
        <v>497</v>
      </c>
      <c r="F204" s="2" t="s">
        <v>87</v>
      </c>
      <c r="G204" s="2" t="s">
        <v>291</v>
      </c>
    </row>
    <row r="205" spans="1:7" x14ac:dyDescent="0.35">
      <c r="A205" s="2" t="s">
        <v>456</v>
      </c>
      <c r="B205" s="2" t="str">
        <f>VLOOKUP(A205,Shipclass!$B$2:$K$164,10,0)</f>
        <v>S22</v>
      </c>
      <c r="C205" s="2" t="s">
        <v>481</v>
      </c>
      <c r="D205" s="2" t="s">
        <v>52</v>
      </c>
      <c r="E205" s="2" t="s">
        <v>497</v>
      </c>
      <c r="F205" s="2" t="s">
        <v>87</v>
      </c>
      <c r="G205" s="2" t="s">
        <v>291</v>
      </c>
    </row>
    <row r="206" spans="1:7" x14ac:dyDescent="0.35">
      <c r="A206" s="2" t="s">
        <v>456</v>
      </c>
      <c r="B206" s="2" t="str">
        <f>VLOOKUP(A206,Shipclass!$B$2:$K$164,10,0)</f>
        <v>S22</v>
      </c>
      <c r="C206" s="2" t="s">
        <v>482</v>
      </c>
      <c r="D206" s="2" t="s">
        <v>52</v>
      </c>
      <c r="E206" s="2" t="s">
        <v>497</v>
      </c>
      <c r="F206" s="2" t="s">
        <v>87</v>
      </c>
      <c r="G206" s="2" t="s">
        <v>291</v>
      </c>
    </row>
    <row r="207" spans="1:7" x14ac:dyDescent="0.35">
      <c r="A207" s="2" t="s">
        <v>456</v>
      </c>
      <c r="B207" s="2" t="str">
        <f>VLOOKUP(A207,Shipclass!$B$2:$K$164,10,0)</f>
        <v>S22</v>
      </c>
      <c r="C207" s="2" t="s">
        <v>480</v>
      </c>
      <c r="D207" s="2" t="s">
        <v>52</v>
      </c>
      <c r="E207" s="2" t="s">
        <v>497</v>
      </c>
      <c r="F207" s="2" t="s">
        <v>87</v>
      </c>
      <c r="G207" s="2" t="s">
        <v>291</v>
      </c>
    </row>
    <row r="208" spans="1:7" x14ac:dyDescent="0.35">
      <c r="A208" s="2" t="s">
        <v>457</v>
      </c>
      <c r="B208" s="2" t="str">
        <f>VLOOKUP(A208,Shipclass!$B$2:$K$164,10,0)</f>
        <v>S22</v>
      </c>
      <c r="C208" s="2" t="s">
        <v>478</v>
      </c>
      <c r="D208" s="2" t="s">
        <v>52</v>
      </c>
      <c r="E208" s="2" t="s">
        <v>497</v>
      </c>
      <c r="F208" s="2" t="s">
        <v>87</v>
      </c>
      <c r="G208" s="2" t="s">
        <v>291</v>
      </c>
    </row>
    <row r="209" spans="1:7" x14ac:dyDescent="0.35">
      <c r="A209" s="2" t="s">
        <v>457</v>
      </c>
      <c r="B209" s="2" t="str">
        <f>VLOOKUP(A209,Shipclass!$B$2:$K$164,10,0)</f>
        <v>S22</v>
      </c>
      <c r="C209" s="2" t="s">
        <v>479</v>
      </c>
      <c r="D209" s="2" t="s">
        <v>52</v>
      </c>
      <c r="E209" s="2" t="s">
        <v>497</v>
      </c>
      <c r="F209" s="2" t="s">
        <v>87</v>
      </c>
      <c r="G209" s="2" t="s">
        <v>291</v>
      </c>
    </row>
    <row r="210" spans="1:7" x14ac:dyDescent="0.35">
      <c r="A210" s="2" t="s">
        <v>457</v>
      </c>
      <c r="B210" s="2" t="str">
        <f>VLOOKUP(A210,Shipclass!$B$2:$K$164,10,0)</f>
        <v>S22</v>
      </c>
      <c r="C210" s="2" t="s">
        <v>477</v>
      </c>
      <c r="D210" s="2" t="s">
        <v>52</v>
      </c>
      <c r="E210" s="2" t="s">
        <v>497</v>
      </c>
      <c r="F210" s="2" t="s">
        <v>87</v>
      </c>
      <c r="G210" s="2" t="s">
        <v>291</v>
      </c>
    </row>
    <row r="211" spans="1:7" x14ac:dyDescent="0.35">
      <c r="A211" s="2" t="s">
        <v>457</v>
      </c>
      <c r="B211" s="2" t="str">
        <f>VLOOKUP(A211,Shipclass!$B$2:$K$164,10,0)</f>
        <v>S22</v>
      </c>
      <c r="C211" s="2" t="s">
        <v>477</v>
      </c>
      <c r="D211" s="2" t="s">
        <v>56</v>
      </c>
      <c r="E211" s="2" t="s">
        <v>6</v>
      </c>
      <c r="F211" s="2" t="s">
        <v>6</v>
      </c>
      <c r="G211" s="2" t="s">
        <v>6</v>
      </c>
    </row>
    <row r="212" spans="1:7" x14ac:dyDescent="0.35">
      <c r="A212" s="2" t="s">
        <v>457</v>
      </c>
      <c r="B212" s="2" t="str">
        <f>VLOOKUP(A212,Shipclass!$B$2:$K$164,10,0)</f>
        <v>S22</v>
      </c>
      <c r="C212" s="2" t="s">
        <v>477</v>
      </c>
      <c r="D212" s="2" t="s">
        <v>56</v>
      </c>
      <c r="E212" s="2" t="s">
        <v>497</v>
      </c>
      <c r="F212" s="2" t="s">
        <v>87</v>
      </c>
      <c r="G212" s="2" t="s">
        <v>291</v>
      </c>
    </row>
    <row r="213" spans="1:7" x14ac:dyDescent="0.35">
      <c r="A213" s="2" t="s">
        <v>457</v>
      </c>
      <c r="B213" s="2" t="str">
        <f>VLOOKUP(A213,Shipclass!$B$2:$K$164,10,0)</f>
        <v>S22</v>
      </c>
      <c r="C213" s="2" t="s">
        <v>482</v>
      </c>
      <c r="D213" s="2" t="s">
        <v>18</v>
      </c>
      <c r="E213" s="2" t="s">
        <v>507</v>
      </c>
      <c r="F213" s="2" t="s">
        <v>93</v>
      </c>
      <c r="G213" s="2" t="s">
        <v>290</v>
      </c>
    </row>
    <row r="214" spans="1:7" x14ac:dyDescent="0.35">
      <c r="A214" s="2" t="s">
        <v>457</v>
      </c>
      <c r="B214" s="2" t="str">
        <f>VLOOKUP(A214,Shipclass!$B$2:$K$164,10,0)</f>
        <v>S22</v>
      </c>
      <c r="C214" s="2" t="s">
        <v>480</v>
      </c>
      <c r="D214" s="2" t="s">
        <v>57</v>
      </c>
      <c r="E214" s="2" t="s">
        <v>512</v>
      </c>
      <c r="F214" s="2" t="s">
        <v>93</v>
      </c>
      <c r="G214" s="2" t="s">
        <v>290</v>
      </c>
    </row>
    <row r="215" spans="1:7" x14ac:dyDescent="0.35">
      <c r="A215" s="2" t="s">
        <v>458</v>
      </c>
      <c r="B215" s="2" t="str">
        <f>VLOOKUP(A215,Shipclass!$B$2:$K$164,10,0)</f>
        <v>S22</v>
      </c>
      <c r="C215" s="2" t="s">
        <v>477</v>
      </c>
      <c r="D215" s="2" t="s">
        <v>18</v>
      </c>
      <c r="E215" s="2" t="s">
        <v>523</v>
      </c>
      <c r="F215" s="2" t="s">
        <v>84</v>
      </c>
      <c r="G215" s="2" t="s">
        <v>288</v>
      </c>
    </row>
    <row r="216" spans="1:7" x14ac:dyDescent="0.35">
      <c r="A216" s="2" t="s">
        <v>458</v>
      </c>
      <c r="B216" s="2" t="str">
        <f>VLOOKUP(A216,Shipclass!$B$2:$K$164,10,0)</f>
        <v>S22</v>
      </c>
      <c r="C216" s="2" t="s">
        <v>477</v>
      </c>
      <c r="D216" s="2" t="s">
        <v>31</v>
      </c>
      <c r="E216" s="2" t="s">
        <v>526</v>
      </c>
      <c r="F216" s="2" t="s">
        <v>84</v>
      </c>
      <c r="G216" s="2" t="s">
        <v>288</v>
      </c>
    </row>
    <row r="217" spans="1:7" x14ac:dyDescent="0.35">
      <c r="A217" s="2" t="s">
        <v>458</v>
      </c>
      <c r="B217" s="2" t="str">
        <f>VLOOKUP(A217,Shipclass!$B$2:$K$164,10,0)</f>
        <v>S22</v>
      </c>
      <c r="C217" s="2" t="s">
        <v>480</v>
      </c>
      <c r="D217" s="2" t="s">
        <v>51</v>
      </c>
      <c r="E217" s="2" t="s">
        <v>498</v>
      </c>
      <c r="F217" s="2" t="s">
        <v>91</v>
      </c>
      <c r="G217" s="2" t="s">
        <v>289</v>
      </c>
    </row>
    <row r="218" spans="1:7" x14ac:dyDescent="0.35">
      <c r="A218" s="2" t="s">
        <v>459</v>
      </c>
      <c r="B218" s="2" t="str">
        <f>VLOOKUP(A218,Shipclass!$B$2:$K$164,10,0)</f>
        <v>S22</v>
      </c>
      <c r="C218" s="2" t="s">
        <v>478</v>
      </c>
      <c r="D218" s="2" t="s">
        <v>31</v>
      </c>
      <c r="E218" s="2" t="s">
        <v>523</v>
      </c>
      <c r="F218" s="2" t="s">
        <v>84</v>
      </c>
      <c r="G218" s="2" t="s">
        <v>288</v>
      </c>
    </row>
    <row r="219" spans="1:7" x14ac:dyDescent="0.35">
      <c r="A219" s="2" t="s">
        <v>459</v>
      </c>
      <c r="B219" s="2" t="str">
        <f>VLOOKUP(A219,Shipclass!$B$2:$K$164,10,0)</f>
        <v>S22</v>
      </c>
      <c r="C219" s="2" t="s">
        <v>477</v>
      </c>
      <c r="D219" s="2" t="s">
        <v>51</v>
      </c>
      <c r="E219" s="2" t="s">
        <v>505</v>
      </c>
      <c r="F219" s="2" t="s">
        <v>91</v>
      </c>
      <c r="G219" s="2" t="s">
        <v>289</v>
      </c>
    </row>
    <row r="220" spans="1:7" x14ac:dyDescent="0.35">
      <c r="A220" s="2" t="s">
        <v>459</v>
      </c>
      <c r="B220" s="2" t="str">
        <f>VLOOKUP(A220,Shipclass!$B$2:$K$164,10,0)</f>
        <v>S22</v>
      </c>
      <c r="C220" s="2" t="s">
        <v>481</v>
      </c>
      <c r="D220" s="2" t="s">
        <v>52</v>
      </c>
      <c r="E220" s="2" t="s">
        <v>497</v>
      </c>
      <c r="F220" s="2" t="s">
        <v>87</v>
      </c>
      <c r="G220" s="2" t="s">
        <v>291</v>
      </c>
    </row>
    <row r="221" spans="1:7" x14ac:dyDescent="0.35">
      <c r="A221" s="2" t="s">
        <v>459</v>
      </c>
      <c r="B221" s="2" t="str">
        <f>VLOOKUP(A221,Shipclass!$B$2:$K$164,10,0)</f>
        <v>S22</v>
      </c>
      <c r="C221" s="2" t="s">
        <v>482</v>
      </c>
      <c r="D221" s="2" t="s">
        <v>52</v>
      </c>
      <c r="E221" s="2" t="s">
        <v>497</v>
      </c>
      <c r="F221" s="2" t="s">
        <v>87</v>
      </c>
      <c r="G221" s="2" t="s">
        <v>291</v>
      </c>
    </row>
    <row r="222" spans="1:7" x14ac:dyDescent="0.35">
      <c r="A222" s="2" t="s">
        <v>460</v>
      </c>
      <c r="B222" s="2" t="str">
        <f>VLOOKUP(A222,Shipclass!$B$2:$K$164,10,0)</f>
        <v>N37A</v>
      </c>
      <c r="C222" s="2" t="s">
        <v>479</v>
      </c>
      <c r="D222" s="2" t="s">
        <v>28</v>
      </c>
      <c r="E222" s="2" t="s">
        <v>527</v>
      </c>
      <c r="F222" s="2" t="s">
        <v>89</v>
      </c>
      <c r="G222" s="2" t="s">
        <v>290</v>
      </c>
    </row>
    <row r="223" spans="1:7" x14ac:dyDescent="0.35">
      <c r="A223" s="2" t="s">
        <v>460</v>
      </c>
      <c r="B223" s="2" t="str">
        <f>VLOOKUP(A223,Shipclass!$B$2:$K$164,10,0)</f>
        <v>N37A</v>
      </c>
      <c r="C223" s="2" t="s">
        <v>481</v>
      </c>
      <c r="D223" s="2" t="s">
        <v>42</v>
      </c>
      <c r="E223" s="2" t="s">
        <v>525</v>
      </c>
      <c r="F223" s="2" t="s">
        <v>91</v>
      </c>
      <c r="G223" s="2" t="s">
        <v>289</v>
      </c>
    </row>
    <row r="224" spans="1:7" x14ac:dyDescent="0.35">
      <c r="A224" s="2" t="s">
        <v>460</v>
      </c>
      <c r="B224" s="2" t="str">
        <f>VLOOKUP(A224,Shipclass!$B$2:$K$164,10,0)</f>
        <v>N37A</v>
      </c>
      <c r="C224" s="2" t="s">
        <v>486</v>
      </c>
      <c r="D224" s="2" t="s">
        <v>18</v>
      </c>
      <c r="E224" s="2" t="s">
        <v>528</v>
      </c>
      <c r="F224" s="2" t="s">
        <v>85</v>
      </c>
      <c r="G224" s="2" t="s">
        <v>288</v>
      </c>
    </row>
    <row r="225" spans="1:7" x14ac:dyDescent="0.35">
      <c r="A225" s="2" t="s">
        <v>461</v>
      </c>
      <c r="B225" s="2" t="str">
        <f>VLOOKUP(A225,Shipclass!$B$2:$K$164,10,0)</f>
        <v>N36</v>
      </c>
      <c r="C225" s="2" t="s">
        <v>477</v>
      </c>
      <c r="D225" s="2" t="s">
        <v>16</v>
      </c>
      <c r="E225" s="2" t="s">
        <v>499</v>
      </c>
      <c r="F225" s="2" t="s">
        <v>82</v>
      </c>
      <c r="G225" s="2" t="s">
        <v>288</v>
      </c>
    </row>
    <row r="226" spans="1:7" x14ac:dyDescent="0.35">
      <c r="A226" s="2" t="s">
        <v>211</v>
      </c>
      <c r="B226" s="2" t="str">
        <f>VLOOKUP(A226,Shipclass!$B$2:$K$164,10,0)</f>
        <v>C38</v>
      </c>
      <c r="C226" s="2" t="s">
        <v>477</v>
      </c>
      <c r="D226" s="2" t="s">
        <v>32</v>
      </c>
      <c r="E226" s="2" t="s">
        <v>499</v>
      </c>
      <c r="F226" s="2" t="s">
        <v>82</v>
      </c>
      <c r="G226" s="2" t="s">
        <v>288</v>
      </c>
    </row>
    <row r="227" spans="1:7" x14ac:dyDescent="0.35">
      <c r="A227" s="2" t="s">
        <v>463</v>
      </c>
      <c r="B227" s="2" t="str">
        <f>VLOOKUP(A227,Shipclass!$B$2:$K$164,10,0)</f>
        <v>J32</v>
      </c>
      <c r="C227" s="2" t="s">
        <v>478</v>
      </c>
      <c r="D227" s="2" t="s">
        <v>16</v>
      </c>
      <c r="E227" s="2" t="s">
        <v>504</v>
      </c>
      <c r="F227" s="2" t="s">
        <v>90</v>
      </c>
      <c r="G227" s="2" t="s">
        <v>288</v>
      </c>
    </row>
    <row r="228" spans="1:7" x14ac:dyDescent="0.35">
      <c r="A228" s="2" t="s">
        <v>463</v>
      </c>
      <c r="B228" s="2" t="str">
        <f>VLOOKUP(A228,Shipclass!$B$2:$K$164,10,0)</f>
        <v>J32</v>
      </c>
      <c r="C228" s="2" t="s">
        <v>477</v>
      </c>
      <c r="D228" s="2" t="s">
        <v>11</v>
      </c>
      <c r="E228" s="2" t="s">
        <v>543</v>
      </c>
      <c r="F228" s="2" t="s">
        <v>544</v>
      </c>
      <c r="G228" s="2" t="s">
        <v>287</v>
      </c>
    </row>
    <row r="229" spans="1:7" x14ac:dyDescent="0.35">
      <c r="A229" s="2" t="s">
        <v>464</v>
      </c>
      <c r="B229" s="2" t="str">
        <f>VLOOKUP(A229,Shipclass!$B$2:$K$164,10,0)</f>
        <v>J25W</v>
      </c>
      <c r="C229" s="2" t="s">
        <v>479</v>
      </c>
      <c r="D229" s="2" t="s">
        <v>57</v>
      </c>
      <c r="E229" s="2" t="s">
        <v>510</v>
      </c>
      <c r="F229" s="2" t="s">
        <v>93</v>
      </c>
      <c r="G229" s="2" t="s">
        <v>289</v>
      </c>
    </row>
    <row r="230" spans="1:7" x14ac:dyDescent="0.35">
      <c r="A230" s="2" t="s">
        <v>464</v>
      </c>
      <c r="B230" s="2" t="str">
        <f>VLOOKUP(A230,Shipclass!$B$2:$K$164,10,0)</f>
        <v>J25W</v>
      </c>
      <c r="C230" s="2" t="s">
        <v>481</v>
      </c>
      <c r="D230" s="2" t="s">
        <v>40</v>
      </c>
      <c r="E230" s="2" t="s">
        <v>497</v>
      </c>
      <c r="F230" s="2" t="s">
        <v>87</v>
      </c>
      <c r="G230" s="2" t="s">
        <v>291</v>
      </c>
    </row>
    <row r="231" spans="1:7" x14ac:dyDescent="0.35">
      <c r="A231" s="2" t="s">
        <v>465</v>
      </c>
      <c r="B231" s="2" t="str">
        <f>VLOOKUP(A231,Shipclass!$B$2:$K$164,10,0)</f>
        <v>I27</v>
      </c>
      <c r="C231" s="2" t="s">
        <v>477</v>
      </c>
      <c r="D231" s="2" t="s">
        <v>49</v>
      </c>
      <c r="E231" s="2" t="s">
        <v>497</v>
      </c>
      <c r="F231" s="2" t="s">
        <v>87</v>
      </c>
      <c r="G231" s="2" t="s">
        <v>291</v>
      </c>
    </row>
    <row r="232" spans="1:7" x14ac:dyDescent="0.35">
      <c r="A232" s="2" t="s">
        <v>465</v>
      </c>
      <c r="B232" s="2" t="str">
        <f>VLOOKUP(A232,Shipclass!$B$2:$K$164,10,0)</f>
        <v>I27</v>
      </c>
      <c r="C232" s="2" t="s">
        <v>477</v>
      </c>
      <c r="D232" s="2" t="s">
        <v>51</v>
      </c>
      <c r="E232" s="2" t="s">
        <v>505</v>
      </c>
      <c r="F232" s="2" t="s">
        <v>91</v>
      </c>
      <c r="G232" s="2" t="s">
        <v>289</v>
      </c>
    </row>
    <row r="233" spans="1:7" x14ac:dyDescent="0.35">
      <c r="A233" s="2" t="s">
        <v>465</v>
      </c>
      <c r="B233" s="2" t="str">
        <f>VLOOKUP(A233,Shipclass!$B$2:$K$164,10,0)</f>
        <v>I27</v>
      </c>
      <c r="C233" s="2" t="s">
        <v>482</v>
      </c>
      <c r="D233" s="2" t="s">
        <v>51</v>
      </c>
      <c r="E233" s="2" t="s">
        <v>6</v>
      </c>
      <c r="F233" s="2" t="s">
        <v>6</v>
      </c>
      <c r="G233" s="2" t="s">
        <v>6</v>
      </c>
    </row>
    <row r="234" spans="1:7" x14ac:dyDescent="0.35">
      <c r="A234" s="2" t="s">
        <v>466</v>
      </c>
      <c r="B234" s="2" t="str">
        <f>VLOOKUP(A234,Shipclass!$B$2:$K$164,10,0)</f>
        <v>J25W</v>
      </c>
      <c r="C234" s="2" t="s">
        <v>478</v>
      </c>
      <c r="D234" s="2" t="s">
        <v>57</v>
      </c>
      <c r="E234" s="2" t="s">
        <v>507</v>
      </c>
      <c r="F234" s="2" t="s">
        <v>93</v>
      </c>
      <c r="G234" s="2" t="s">
        <v>290</v>
      </c>
    </row>
    <row r="235" spans="1:7" x14ac:dyDescent="0.35">
      <c r="A235" s="2" t="s">
        <v>466</v>
      </c>
      <c r="B235" s="2" t="str">
        <f>VLOOKUP(A235,Shipclass!$B$2:$K$164,10,0)</f>
        <v>J25W</v>
      </c>
      <c r="C235" s="2" t="s">
        <v>479</v>
      </c>
      <c r="D235" s="2" t="s">
        <v>40</v>
      </c>
      <c r="E235" s="2" t="s">
        <v>497</v>
      </c>
      <c r="F235" s="2" t="s">
        <v>87</v>
      </c>
      <c r="G235" s="2" t="s">
        <v>291</v>
      </c>
    </row>
    <row r="236" spans="1:7" x14ac:dyDescent="0.35">
      <c r="A236" s="2" t="s">
        <v>466</v>
      </c>
      <c r="B236" s="2" t="str">
        <f>VLOOKUP(A236,Shipclass!$B$2:$K$164,10,0)</f>
        <v>J25W</v>
      </c>
      <c r="C236" s="2" t="s">
        <v>481</v>
      </c>
      <c r="D236" s="2" t="s">
        <v>39</v>
      </c>
      <c r="E236" s="2" t="s">
        <v>6</v>
      </c>
      <c r="F236" s="2" t="s">
        <v>6</v>
      </c>
      <c r="G236" s="2" t="s">
        <v>6</v>
      </c>
    </row>
    <row r="237" spans="1:7" x14ac:dyDescent="0.35">
      <c r="A237" s="2" t="s">
        <v>467</v>
      </c>
      <c r="B237" s="2" t="str">
        <f>VLOOKUP(A237,Shipclass!$B$2:$K$164,10,0)</f>
        <v>J25A</v>
      </c>
      <c r="C237" s="2" t="s">
        <v>478</v>
      </c>
      <c r="D237" s="2" t="s">
        <v>39</v>
      </c>
      <c r="E237" s="2" t="s">
        <v>545</v>
      </c>
      <c r="F237" s="2" t="s">
        <v>92</v>
      </c>
      <c r="G237" s="2" t="s">
        <v>287</v>
      </c>
    </row>
    <row r="238" spans="1:7" x14ac:dyDescent="0.35">
      <c r="A238" s="2" t="s">
        <v>467</v>
      </c>
      <c r="B238" s="2" t="str">
        <f>VLOOKUP(A238,Shipclass!$B$2:$K$164,10,0)</f>
        <v>J25A</v>
      </c>
      <c r="C238" s="2" t="s">
        <v>481</v>
      </c>
      <c r="D238" s="2" t="s">
        <v>18</v>
      </c>
      <c r="E238" s="2" t="s">
        <v>514</v>
      </c>
      <c r="F238" s="2" t="s">
        <v>84</v>
      </c>
      <c r="G238" s="2" t="s">
        <v>288</v>
      </c>
    </row>
    <row r="239" spans="1:7" x14ac:dyDescent="0.35">
      <c r="A239" s="2" t="s">
        <v>467</v>
      </c>
      <c r="B239" s="2" t="str">
        <f>VLOOKUP(A239,Shipclass!$B$2:$K$164,10,0)</f>
        <v>J25A</v>
      </c>
      <c r="C239" s="2" t="s">
        <v>482</v>
      </c>
      <c r="D239" s="2" t="s">
        <v>31</v>
      </c>
      <c r="E239" s="2" t="s">
        <v>509</v>
      </c>
      <c r="F239" s="2" t="s">
        <v>85</v>
      </c>
      <c r="G239" s="2" t="s">
        <v>288</v>
      </c>
    </row>
    <row r="240" spans="1:7" x14ac:dyDescent="0.35">
      <c r="A240" s="2" t="s">
        <v>468</v>
      </c>
      <c r="B240" s="2" t="str">
        <f>VLOOKUP(A240,Shipclass!$B$2:$K$164,10,0)</f>
        <v>J25</v>
      </c>
      <c r="C240" s="2" t="s">
        <v>479</v>
      </c>
      <c r="D240" s="2" t="s">
        <v>31</v>
      </c>
      <c r="E240" s="2" t="s">
        <v>509</v>
      </c>
      <c r="F240" s="2" t="s">
        <v>85</v>
      </c>
      <c r="G240" s="2" t="s">
        <v>288</v>
      </c>
    </row>
    <row r="241" spans="1:7" x14ac:dyDescent="0.35">
      <c r="A241" s="2" t="s">
        <v>468</v>
      </c>
      <c r="B241" s="2" t="str">
        <f>VLOOKUP(A241,Shipclass!$B$2:$K$164,10,0)</f>
        <v>J25</v>
      </c>
      <c r="C241" s="2" t="s">
        <v>482</v>
      </c>
      <c r="D241" s="2" t="s">
        <v>42</v>
      </c>
      <c r="E241" s="2" t="s">
        <v>505</v>
      </c>
      <c r="F241" s="2" t="s">
        <v>91</v>
      </c>
      <c r="G241" s="2" t="s">
        <v>289</v>
      </c>
    </row>
    <row r="242" spans="1:7" x14ac:dyDescent="0.35">
      <c r="A242" s="2" t="s">
        <v>468</v>
      </c>
      <c r="B242" s="2" t="str">
        <f>VLOOKUP(A242,Shipclass!$B$2:$K$164,10,0)</f>
        <v>J25</v>
      </c>
      <c r="C242" s="2" t="s">
        <v>486</v>
      </c>
      <c r="D242" s="2" t="s">
        <v>31</v>
      </c>
      <c r="E242" s="2" t="s">
        <v>509</v>
      </c>
      <c r="F242" s="2" t="s">
        <v>85</v>
      </c>
      <c r="G242" s="2" t="s">
        <v>288</v>
      </c>
    </row>
    <row r="244" spans="1:7" x14ac:dyDescent="0.35">
      <c r="A244" s="77"/>
      <c r="B244" s="77"/>
      <c r="E244" s="77"/>
    </row>
    <row r="245" spans="1:7" x14ac:dyDescent="0.35">
      <c r="A245" s="22"/>
      <c r="B245" s="22"/>
      <c r="E245" s="22"/>
    </row>
    <row r="246" spans="1:7" x14ac:dyDescent="0.35">
      <c r="A246" s="22"/>
      <c r="B246" s="22"/>
      <c r="E246" s="22"/>
    </row>
    <row r="247" spans="1:7" x14ac:dyDescent="0.35">
      <c r="A247" s="22"/>
      <c r="B247" s="22"/>
      <c r="E247" s="22"/>
    </row>
    <row r="248" spans="1:7" x14ac:dyDescent="0.35">
      <c r="A248" s="22"/>
      <c r="B248" s="22"/>
      <c r="E248" s="22"/>
    </row>
    <row r="249" spans="1:7" x14ac:dyDescent="0.35">
      <c r="A249" s="22"/>
      <c r="B249" s="22"/>
      <c r="E249" s="22"/>
    </row>
    <row r="250" spans="1:7" x14ac:dyDescent="0.35">
      <c r="A250" s="22"/>
      <c r="B250" s="22"/>
      <c r="E250" s="22"/>
    </row>
    <row r="251" spans="1:7" x14ac:dyDescent="0.35">
      <c r="A251" s="22"/>
      <c r="B251" s="22"/>
      <c r="E251" s="22"/>
    </row>
    <row r="252" spans="1:7" x14ac:dyDescent="0.35">
      <c r="A252" s="22"/>
      <c r="B252" s="22"/>
      <c r="E252" s="22"/>
    </row>
    <row r="253" spans="1:7" x14ac:dyDescent="0.35">
      <c r="A253" s="22"/>
      <c r="B253" s="22"/>
      <c r="E253" s="22"/>
    </row>
    <row r="254" spans="1:7" x14ac:dyDescent="0.35">
      <c r="A254" s="22"/>
      <c r="B254" s="22"/>
      <c r="E254" s="22"/>
    </row>
    <row r="255" spans="1:7" x14ac:dyDescent="0.35">
      <c r="A255" s="22"/>
      <c r="B255" s="22"/>
      <c r="E255" s="22"/>
    </row>
  </sheetData>
  <autoFilter ref="A1:F242" xr:uid="{157EFBA5-849F-4C57-BAE6-48A6B04E97A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05526-FA37-48DC-985C-5D279D822FA0}">
  <dimension ref="A1:A8"/>
  <sheetViews>
    <sheetView workbookViewId="0">
      <selection sqref="A1:A8"/>
    </sheetView>
  </sheetViews>
  <sheetFormatPr defaultRowHeight="14.5" x14ac:dyDescent="0.35"/>
  <sheetData>
    <row r="1" spans="1:1" x14ac:dyDescent="0.35">
      <c r="A1" s="2" t="s">
        <v>145</v>
      </c>
    </row>
    <row r="2" spans="1:1" x14ac:dyDescent="0.35">
      <c r="A2" s="2" t="s">
        <v>150</v>
      </c>
    </row>
    <row r="3" spans="1:1" x14ac:dyDescent="0.35">
      <c r="A3" s="2" t="s">
        <v>152</v>
      </c>
    </row>
    <row r="4" spans="1:1" x14ac:dyDescent="0.35">
      <c r="A4" s="2" t="s">
        <v>155</v>
      </c>
    </row>
    <row r="5" spans="1:1" x14ac:dyDescent="0.35">
      <c r="A5" s="2" t="s">
        <v>157</v>
      </c>
    </row>
    <row r="6" spans="1:1" x14ac:dyDescent="0.35">
      <c r="A6" s="2" t="s">
        <v>404</v>
      </c>
    </row>
    <row r="7" spans="1:1" x14ac:dyDescent="0.35">
      <c r="A7" s="2" t="s">
        <v>178</v>
      </c>
    </row>
    <row r="8" spans="1:1" x14ac:dyDescent="0.35">
      <c r="A8" s="2" t="s">
        <v>181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E7D3A-7478-40FF-AD8F-5ED3A3498D1F}">
  <dimension ref="A3:X117"/>
  <sheetViews>
    <sheetView topLeftCell="A71" workbookViewId="0">
      <selection activeCell="T17" sqref="T17"/>
    </sheetView>
  </sheetViews>
  <sheetFormatPr defaultRowHeight="14.5" x14ac:dyDescent="0.35"/>
  <cols>
    <col min="1" max="1" width="30.08984375" bestFit="1" customWidth="1"/>
    <col min="2" max="2" width="15.6328125" bestFit="1" customWidth="1"/>
    <col min="3" max="13" width="7.453125" bestFit="1" customWidth="1"/>
    <col min="14" max="14" width="10.36328125" bestFit="1" customWidth="1"/>
    <col min="16" max="16" width="12.453125" bestFit="1" customWidth="1"/>
    <col min="17" max="17" width="15.6328125" bestFit="1" customWidth="1"/>
    <col min="18" max="23" width="7.453125" bestFit="1" customWidth="1"/>
    <col min="24" max="24" width="10.36328125" bestFit="1" customWidth="1"/>
  </cols>
  <sheetData>
    <row r="3" spans="1:24" x14ac:dyDescent="0.35">
      <c r="A3" s="11" t="s">
        <v>474</v>
      </c>
      <c r="B3" s="11" t="s">
        <v>106</v>
      </c>
      <c r="Q3" s="11" t="s">
        <v>106</v>
      </c>
    </row>
    <row r="4" spans="1:24" x14ac:dyDescent="0.35">
      <c r="A4" s="11" t="s">
        <v>100</v>
      </c>
      <c r="B4" t="s">
        <v>391</v>
      </c>
      <c r="C4" t="s">
        <v>386</v>
      </c>
      <c r="D4" t="s">
        <v>387</v>
      </c>
      <c r="E4" t="s">
        <v>397</v>
      </c>
      <c r="F4" t="s">
        <v>400</v>
      </c>
      <c r="G4" t="s">
        <v>392</v>
      </c>
      <c r="H4" t="s">
        <v>398</v>
      </c>
      <c r="I4" t="s">
        <v>388</v>
      </c>
      <c r="J4" t="s">
        <v>399</v>
      </c>
      <c r="K4" t="s">
        <v>389</v>
      </c>
      <c r="L4" t="s">
        <v>393</v>
      </c>
      <c r="M4" t="s">
        <v>378</v>
      </c>
      <c r="N4" t="s">
        <v>102</v>
      </c>
      <c r="P4" s="11" t="s">
        <v>100</v>
      </c>
      <c r="Q4" t="s">
        <v>478</v>
      </c>
      <c r="R4" t="s">
        <v>479</v>
      </c>
      <c r="S4" t="s">
        <v>477</v>
      </c>
      <c r="T4" t="s">
        <v>481</v>
      </c>
      <c r="U4" t="s">
        <v>482</v>
      </c>
      <c r="V4" t="s">
        <v>480</v>
      </c>
      <c r="W4" t="s">
        <v>486</v>
      </c>
      <c r="X4" t="s">
        <v>102</v>
      </c>
    </row>
    <row r="5" spans="1:24" x14ac:dyDescent="0.35">
      <c r="A5" s="12" t="s">
        <v>377</v>
      </c>
      <c r="M5">
        <v>1</v>
      </c>
      <c r="N5">
        <v>1</v>
      </c>
      <c r="P5" s="12" t="s">
        <v>385</v>
      </c>
    </row>
    <row r="6" spans="1:24" x14ac:dyDescent="0.35">
      <c r="A6" s="12" t="s">
        <v>379</v>
      </c>
      <c r="M6">
        <v>1</v>
      </c>
      <c r="N6">
        <v>1</v>
      </c>
      <c r="P6" s="12" t="s">
        <v>390</v>
      </c>
    </row>
    <row r="7" spans="1:24" x14ac:dyDescent="0.35">
      <c r="A7" s="12" t="s">
        <v>380</v>
      </c>
      <c r="M7">
        <v>1</v>
      </c>
      <c r="N7">
        <v>1</v>
      </c>
      <c r="P7" s="12" t="s">
        <v>145</v>
      </c>
    </row>
    <row r="8" spans="1:24" x14ac:dyDescent="0.35">
      <c r="A8" s="12" t="s">
        <v>381</v>
      </c>
      <c r="M8">
        <v>1</v>
      </c>
      <c r="N8">
        <v>1</v>
      </c>
      <c r="P8" s="12" t="s">
        <v>150</v>
      </c>
    </row>
    <row r="9" spans="1:24" x14ac:dyDescent="0.35">
      <c r="A9" s="12" t="s">
        <v>382</v>
      </c>
      <c r="M9">
        <v>1</v>
      </c>
      <c r="N9">
        <v>1</v>
      </c>
      <c r="P9" s="12" t="s">
        <v>152</v>
      </c>
    </row>
    <row r="10" spans="1:24" x14ac:dyDescent="0.35">
      <c r="A10" s="12" t="s">
        <v>383</v>
      </c>
      <c r="M10">
        <v>1</v>
      </c>
      <c r="N10">
        <v>1</v>
      </c>
      <c r="P10" s="12" t="s">
        <v>155</v>
      </c>
    </row>
    <row r="11" spans="1:24" x14ac:dyDescent="0.35">
      <c r="A11" s="12" t="s">
        <v>384</v>
      </c>
      <c r="M11">
        <v>1</v>
      </c>
      <c r="N11">
        <v>1</v>
      </c>
      <c r="P11" s="12" t="s">
        <v>401</v>
      </c>
    </row>
    <row r="12" spans="1:24" x14ac:dyDescent="0.35">
      <c r="A12" s="12" t="s">
        <v>385</v>
      </c>
      <c r="C12">
        <v>1</v>
      </c>
      <c r="D12">
        <v>1</v>
      </c>
      <c r="I12">
        <v>1</v>
      </c>
      <c r="K12">
        <v>1</v>
      </c>
      <c r="N12">
        <v>4</v>
      </c>
      <c r="P12" s="12" t="s">
        <v>402</v>
      </c>
    </row>
    <row r="13" spans="1:24" x14ac:dyDescent="0.35">
      <c r="A13" s="12" t="s">
        <v>390</v>
      </c>
      <c r="B13">
        <v>1</v>
      </c>
      <c r="C13">
        <v>1</v>
      </c>
      <c r="D13">
        <v>1</v>
      </c>
      <c r="G13">
        <v>1</v>
      </c>
      <c r="I13">
        <v>1</v>
      </c>
      <c r="K13">
        <v>1</v>
      </c>
      <c r="L13">
        <v>1</v>
      </c>
      <c r="N13">
        <v>7</v>
      </c>
      <c r="P13" s="12" t="s">
        <v>403</v>
      </c>
    </row>
    <row r="14" spans="1:24" x14ac:dyDescent="0.35">
      <c r="A14" s="12" t="s">
        <v>394</v>
      </c>
      <c r="M14">
        <v>1</v>
      </c>
      <c r="N14">
        <v>1</v>
      </c>
      <c r="P14" s="12" t="s">
        <v>157</v>
      </c>
    </row>
    <row r="15" spans="1:24" x14ac:dyDescent="0.35">
      <c r="A15" s="12" t="s">
        <v>395</v>
      </c>
      <c r="M15">
        <v>1</v>
      </c>
      <c r="N15">
        <v>1</v>
      </c>
      <c r="P15" s="12" t="s">
        <v>159</v>
      </c>
    </row>
    <row r="16" spans="1:24" x14ac:dyDescent="0.35">
      <c r="A16" s="12" t="s">
        <v>145</v>
      </c>
      <c r="K16">
        <v>1</v>
      </c>
      <c r="N16">
        <v>1</v>
      </c>
      <c r="P16" s="12" t="s">
        <v>404</v>
      </c>
    </row>
    <row r="17" spans="1:16" x14ac:dyDescent="0.35">
      <c r="A17" s="12" t="s">
        <v>150</v>
      </c>
      <c r="E17">
        <v>1</v>
      </c>
      <c r="G17">
        <v>1</v>
      </c>
      <c r="H17">
        <v>1</v>
      </c>
      <c r="J17">
        <v>1</v>
      </c>
      <c r="K17">
        <v>1</v>
      </c>
      <c r="L17">
        <v>1</v>
      </c>
      <c r="N17">
        <v>6</v>
      </c>
      <c r="P17" s="12" t="s">
        <v>415</v>
      </c>
    </row>
    <row r="18" spans="1:16" x14ac:dyDescent="0.35">
      <c r="A18" s="12" t="s">
        <v>152</v>
      </c>
      <c r="B18">
        <v>1</v>
      </c>
      <c r="D18">
        <v>1</v>
      </c>
      <c r="F18">
        <v>1</v>
      </c>
      <c r="G18">
        <v>1</v>
      </c>
      <c r="H18">
        <v>1</v>
      </c>
      <c r="I18">
        <v>1</v>
      </c>
      <c r="J18">
        <v>1</v>
      </c>
      <c r="K18">
        <v>1</v>
      </c>
      <c r="N18">
        <v>8</v>
      </c>
      <c r="P18" s="12" t="s">
        <v>417</v>
      </c>
    </row>
    <row r="19" spans="1:16" x14ac:dyDescent="0.35">
      <c r="A19" s="12" t="s">
        <v>155</v>
      </c>
      <c r="I19">
        <v>1</v>
      </c>
      <c r="L19">
        <v>1</v>
      </c>
      <c r="N19">
        <v>2</v>
      </c>
      <c r="P19" s="12" t="s">
        <v>183</v>
      </c>
    </row>
    <row r="20" spans="1:16" x14ac:dyDescent="0.35">
      <c r="A20" s="12" t="s">
        <v>401</v>
      </c>
      <c r="C20">
        <v>1</v>
      </c>
      <c r="F20">
        <v>1</v>
      </c>
      <c r="G20">
        <v>1</v>
      </c>
      <c r="I20">
        <v>1</v>
      </c>
      <c r="K20">
        <v>1</v>
      </c>
      <c r="M20">
        <v>1</v>
      </c>
      <c r="N20">
        <v>6</v>
      </c>
      <c r="P20" s="12" t="s">
        <v>185</v>
      </c>
    </row>
    <row r="21" spans="1:16" x14ac:dyDescent="0.35">
      <c r="A21" s="12" t="s">
        <v>402</v>
      </c>
      <c r="D21">
        <v>1</v>
      </c>
      <c r="F21">
        <v>1</v>
      </c>
      <c r="H21">
        <v>1</v>
      </c>
      <c r="J21">
        <v>1</v>
      </c>
      <c r="M21">
        <v>1</v>
      </c>
      <c r="N21">
        <v>5</v>
      </c>
      <c r="P21" s="12" t="s">
        <v>161</v>
      </c>
    </row>
    <row r="22" spans="1:16" x14ac:dyDescent="0.35">
      <c r="A22" s="12" t="s">
        <v>403</v>
      </c>
      <c r="D22">
        <v>1</v>
      </c>
      <c r="F22">
        <v>1</v>
      </c>
      <c r="H22">
        <v>1</v>
      </c>
      <c r="J22">
        <v>1</v>
      </c>
      <c r="K22">
        <v>1</v>
      </c>
      <c r="M22">
        <v>1</v>
      </c>
      <c r="N22">
        <v>6</v>
      </c>
      <c r="P22" s="12" t="s">
        <v>418</v>
      </c>
    </row>
    <row r="23" spans="1:16" x14ac:dyDescent="0.35">
      <c r="A23" s="12" t="s">
        <v>157</v>
      </c>
      <c r="C23">
        <v>1</v>
      </c>
      <c r="F23">
        <v>1</v>
      </c>
      <c r="H23">
        <v>1</v>
      </c>
      <c r="J23">
        <v>1</v>
      </c>
      <c r="L23">
        <v>1</v>
      </c>
      <c r="N23">
        <v>5</v>
      </c>
      <c r="P23" s="12" t="s">
        <v>419</v>
      </c>
    </row>
    <row r="24" spans="1:16" x14ac:dyDescent="0.35">
      <c r="A24" s="12" t="s">
        <v>159</v>
      </c>
      <c r="G24">
        <v>1</v>
      </c>
      <c r="I24">
        <v>1</v>
      </c>
      <c r="L24">
        <v>1</v>
      </c>
      <c r="N24">
        <v>3</v>
      </c>
      <c r="P24" s="12" t="s">
        <v>163</v>
      </c>
    </row>
    <row r="25" spans="1:16" x14ac:dyDescent="0.35">
      <c r="A25" s="12" t="s">
        <v>404</v>
      </c>
      <c r="B25">
        <v>1</v>
      </c>
      <c r="C25">
        <v>1</v>
      </c>
      <c r="I25">
        <v>1</v>
      </c>
      <c r="K25">
        <v>1</v>
      </c>
      <c r="N25">
        <v>4</v>
      </c>
      <c r="P25" s="12" t="s">
        <v>420</v>
      </c>
    </row>
    <row r="26" spans="1:16" x14ac:dyDescent="0.35">
      <c r="A26" s="12" t="s">
        <v>405</v>
      </c>
      <c r="M26">
        <v>1</v>
      </c>
      <c r="N26">
        <v>1</v>
      </c>
      <c r="P26" s="12" t="s">
        <v>421</v>
      </c>
    </row>
    <row r="27" spans="1:16" x14ac:dyDescent="0.35">
      <c r="A27" s="12" t="s">
        <v>406</v>
      </c>
      <c r="B27">
        <v>1</v>
      </c>
      <c r="C27">
        <v>1</v>
      </c>
      <c r="N27">
        <v>2</v>
      </c>
      <c r="P27" s="12" t="s">
        <v>422</v>
      </c>
    </row>
    <row r="28" spans="1:16" x14ac:dyDescent="0.35">
      <c r="A28" s="12" t="s">
        <v>407</v>
      </c>
      <c r="M28">
        <v>1</v>
      </c>
      <c r="N28">
        <v>1</v>
      </c>
      <c r="P28" s="12" t="s">
        <v>187</v>
      </c>
    </row>
    <row r="29" spans="1:16" x14ac:dyDescent="0.35">
      <c r="A29" s="12" t="s">
        <v>408</v>
      </c>
      <c r="M29">
        <v>1</v>
      </c>
      <c r="N29">
        <v>1</v>
      </c>
      <c r="P29" s="12" t="s">
        <v>423</v>
      </c>
    </row>
    <row r="30" spans="1:16" x14ac:dyDescent="0.35">
      <c r="A30" s="12" t="s">
        <v>409</v>
      </c>
      <c r="M30">
        <v>1</v>
      </c>
      <c r="N30">
        <v>1</v>
      </c>
      <c r="P30" s="12" t="s">
        <v>424</v>
      </c>
    </row>
    <row r="31" spans="1:16" x14ac:dyDescent="0.35">
      <c r="A31" s="12" t="s">
        <v>410</v>
      </c>
      <c r="M31">
        <v>1</v>
      </c>
      <c r="N31">
        <v>1</v>
      </c>
      <c r="P31" s="12" t="s">
        <v>165</v>
      </c>
    </row>
    <row r="32" spans="1:16" x14ac:dyDescent="0.35">
      <c r="A32" s="12" t="s">
        <v>411</v>
      </c>
      <c r="M32">
        <v>1</v>
      </c>
      <c r="N32">
        <v>1</v>
      </c>
      <c r="P32" s="12" t="s">
        <v>425</v>
      </c>
    </row>
    <row r="33" spans="1:16" x14ac:dyDescent="0.35">
      <c r="A33" s="12" t="s">
        <v>412</v>
      </c>
      <c r="M33">
        <v>1</v>
      </c>
      <c r="N33">
        <v>1</v>
      </c>
      <c r="P33" s="12" t="s">
        <v>426</v>
      </c>
    </row>
    <row r="34" spans="1:16" x14ac:dyDescent="0.35">
      <c r="A34" s="12" t="s">
        <v>413</v>
      </c>
      <c r="M34">
        <v>1</v>
      </c>
      <c r="N34">
        <v>1</v>
      </c>
      <c r="P34" s="12" t="s">
        <v>427</v>
      </c>
    </row>
    <row r="35" spans="1:16" x14ac:dyDescent="0.35">
      <c r="A35" s="12" t="s">
        <v>414</v>
      </c>
      <c r="M35">
        <v>1</v>
      </c>
      <c r="N35">
        <v>1</v>
      </c>
      <c r="P35" s="12" t="s">
        <v>428</v>
      </c>
    </row>
    <row r="36" spans="1:16" x14ac:dyDescent="0.35">
      <c r="A36" s="12" t="s">
        <v>415</v>
      </c>
      <c r="B36">
        <v>1</v>
      </c>
      <c r="E36">
        <v>1</v>
      </c>
      <c r="F36">
        <v>1</v>
      </c>
      <c r="H36">
        <v>1</v>
      </c>
      <c r="I36">
        <v>1</v>
      </c>
      <c r="J36">
        <v>1</v>
      </c>
      <c r="M36">
        <v>1</v>
      </c>
      <c r="N36">
        <v>7</v>
      </c>
      <c r="P36" s="12" t="s">
        <v>429</v>
      </c>
    </row>
    <row r="37" spans="1:16" x14ac:dyDescent="0.35">
      <c r="A37" s="12" t="s">
        <v>417</v>
      </c>
      <c r="B37">
        <v>1</v>
      </c>
      <c r="C37">
        <v>1</v>
      </c>
      <c r="E37">
        <v>1</v>
      </c>
      <c r="G37">
        <v>1</v>
      </c>
      <c r="J37">
        <v>1</v>
      </c>
      <c r="K37">
        <v>1</v>
      </c>
      <c r="N37">
        <v>6</v>
      </c>
      <c r="P37" s="12" t="s">
        <v>430</v>
      </c>
    </row>
    <row r="38" spans="1:16" x14ac:dyDescent="0.35">
      <c r="A38" s="12" t="s">
        <v>183</v>
      </c>
      <c r="C38">
        <v>1</v>
      </c>
      <c r="E38">
        <v>1</v>
      </c>
      <c r="G38">
        <v>1</v>
      </c>
      <c r="K38">
        <v>1</v>
      </c>
      <c r="M38">
        <v>1</v>
      </c>
      <c r="N38">
        <v>5</v>
      </c>
      <c r="P38" s="12" t="s">
        <v>189</v>
      </c>
    </row>
    <row r="39" spans="1:16" x14ac:dyDescent="0.35">
      <c r="A39" s="12" t="s">
        <v>185</v>
      </c>
      <c r="B39">
        <v>1</v>
      </c>
      <c r="C39">
        <v>1</v>
      </c>
      <c r="D39">
        <v>1</v>
      </c>
      <c r="G39">
        <v>1</v>
      </c>
      <c r="J39">
        <v>1</v>
      </c>
      <c r="K39">
        <v>1</v>
      </c>
      <c r="M39">
        <v>1</v>
      </c>
      <c r="N39">
        <v>7</v>
      </c>
      <c r="P39" s="12" t="s">
        <v>431</v>
      </c>
    </row>
    <row r="40" spans="1:16" x14ac:dyDescent="0.35">
      <c r="A40" s="12" t="s">
        <v>161</v>
      </c>
      <c r="D40">
        <v>1</v>
      </c>
      <c r="G40">
        <v>1</v>
      </c>
      <c r="I40">
        <v>1</v>
      </c>
      <c r="K40">
        <v>1</v>
      </c>
      <c r="L40">
        <v>1</v>
      </c>
      <c r="N40">
        <v>5</v>
      </c>
      <c r="P40" s="12" t="s">
        <v>432</v>
      </c>
    </row>
    <row r="41" spans="1:16" x14ac:dyDescent="0.35">
      <c r="A41" s="12" t="s">
        <v>418</v>
      </c>
      <c r="D41">
        <v>1</v>
      </c>
      <c r="F41">
        <v>1</v>
      </c>
      <c r="H41">
        <v>1</v>
      </c>
      <c r="L41">
        <v>1</v>
      </c>
      <c r="N41">
        <v>4</v>
      </c>
      <c r="P41" s="12" t="s">
        <v>433</v>
      </c>
    </row>
    <row r="42" spans="1:16" x14ac:dyDescent="0.35">
      <c r="A42" s="12" t="s">
        <v>419</v>
      </c>
      <c r="B42">
        <v>1</v>
      </c>
      <c r="D42">
        <v>1</v>
      </c>
      <c r="F42">
        <v>1</v>
      </c>
      <c r="H42">
        <v>1</v>
      </c>
      <c r="I42">
        <v>1</v>
      </c>
      <c r="J42">
        <v>1</v>
      </c>
      <c r="K42">
        <v>1</v>
      </c>
      <c r="M42">
        <v>1</v>
      </c>
      <c r="N42">
        <v>8</v>
      </c>
      <c r="P42" s="12" t="s">
        <v>199</v>
      </c>
    </row>
    <row r="43" spans="1:16" x14ac:dyDescent="0.35">
      <c r="A43" s="12" t="s">
        <v>163</v>
      </c>
      <c r="B43">
        <v>1</v>
      </c>
      <c r="D43">
        <v>1</v>
      </c>
      <c r="F43">
        <v>1</v>
      </c>
      <c r="I43">
        <v>1</v>
      </c>
      <c r="K43">
        <v>1</v>
      </c>
      <c r="L43">
        <v>1</v>
      </c>
      <c r="N43">
        <v>6</v>
      </c>
      <c r="P43" s="12" t="s">
        <v>178</v>
      </c>
    </row>
    <row r="44" spans="1:16" x14ac:dyDescent="0.35">
      <c r="A44" s="12" t="s">
        <v>420</v>
      </c>
      <c r="B44">
        <v>1</v>
      </c>
      <c r="D44">
        <v>1</v>
      </c>
      <c r="F44">
        <v>1</v>
      </c>
      <c r="G44">
        <v>1</v>
      </c>
      <c r="I44">
        <v>1</v>
      </c>
      <c r="J44">
        <v>1</v>
      </c>
      <c r="L44">
        <v>1</v>
      </c>
      <c r="N44">
        <v>7</v>
      </c>
      <c r="P44" s="12" t="s">
        <v>181</v>
      </c>
    </row>
    <row r="45" spans="1:16" x14ac:dyDescent="0.35">
      <c r="A45" s="12" t="s">
        <v>421</v>
      </c>
      <c r="B45">
        <v>1</v>
      </c>
      <c r="D45">
        <v>1</v>
      </c>
      <c r="E45">
        <v>1</v>
      </c>
      <c r="I45">
        <v>1</v>
      </c>
      <c r="K45">
        <v>1</v>
      </c>
      <c r="M45">
        <v>1</v>
      </c>
      <c r="N45">
        <v>6</v>
      </c>
      <c r="P45" s="12" t="s">
        <v>436</v>
      </c>
    </row>
    <row r="46" spans="1:16" x14ac:dyDescent="0.35">
      <c r="A46" s="12" t="s">
        <v>422</v>
      </c>
      <c r="B46">
        <v>1</v>
      </c>
      <c r="D46">
        <v>1</v>
      </c>
      <c r="F46">
        <v>1</v>
      </c>
      <c r="G46">
        <v>1</v>
      </c>
      <c r="J46">
        <v>1</v>
      </c>
      <c r="K46">
        <v>1</v>
      </c>
      <c r="M46">
        <v>1</v>
      </c>
      <c r="N46">
        <v>7</v>
      </c>
      <c r="P46" s="12" t="s">
        <v>437</v>
      </c>
    </row>
    <row r="47" spans="1:16" x14ac:dyDescent="0.35">
      <c r="A47" s="12" t="s">
        <v>187</v>
      </c>
      <c r="B47">
        <v>1</v>
      </c>
      <c r="D47">
        <v>1</v>
      </c>
      <c r="F47">
        <v>1</v>
      </c>
      <c r="I47">
        <v>1</v>
      </c>
      <c r="K47">
        <v>1</v>
      </c>
      <c r="M47">
        <v>1</v>
      </c>
      <c r="N47">
        <v>6</v>
      </c>
      <c r="P47" s="12" t="s">
        <v>438</v>
      </c>
    </row>
    <row r="48" spans="1:16" x14ac:dyDescent="0.35">
      <c r="A48" s="12" t="s">
        <v>423</v>
      </c>
      <c r="B48">
        <v>1</v>
      </c>
      <c r="E48">
        <v>1</v>
      </c>
      <c r="H48">
        <v>1</v>
      </c>
      <c r="L48">
        <v>1</v>
      </c>
      <c r="N48">
        <v>4</v>
      </c>
      <c r="P48" s="12" t="s">
        <v>439</v>
      </c>
    </row>
    <row r="49" spans="1:16" x14ac:dyDescent="0.35">
      <c r="A49" s="12" t="s">
        <v>424</v>
      </c>
      <c r="B49">
        <v>1</v>
      </c>
      <c r="E49">
        <v>1</v>
      </c>
      <c r="F49">
        <v>1</v>
      </c>
      <c r="I49">
        <v>1</v>
      </c>
      <c r="L49">
        <v>1</v>
      </c>
      <c r="N49">
        <v>5</v>
      </c>
      <c r="P49" s="12" t="s">
        <v>440</v>
      </c>
    </row>
    <row r="50" spans="1:16" x14ac:dyDescent="0.35">
      <c r="A50" s="12" t="s">
        <v>165</v>
      </c>
      <c r="B50">
        <v>1</v>
      </c>
      <c r="C50">
        <v>1</v>
      </c>
      <c r="D50">
        <v>1</v>
      </c>
      <c r="F50">
        <v>1</v>
      </c>
      <c r="H50">
        <v>1</v>
      </c>
      <c r="I50">
        <v>1</v>
      </c>
      <c r="J50">
        <v>1</v>
      </c>
      <c r="K50">
        <v>1</v>
      </c>
      <c r="M50">
        <v>1</v>
      </c>
      <c r="N50">
        <v>9</v>
      </c>
      <c r="P50" s="12" t="s">
        <v>203</v>
      </c>
    </row>
    <row r="51" spans="1:16" x14ac:dyDescent="0.35">
      <c r="A51" s="12" t="s">
        <v>425</v>
      </c>
      <c r="C51">
        <v>1</v>
      </c>
      <c r="E51">
        <v>1</v>
      </c>
      <c r="G51">
        <v>1</v>
      </c>
      <c r="K51">
        <v>1</v>
      </c>
      <c r="N51">
        <v>4</v>
      </c>
      <c r="P51" s="12" t="s">
        <v>441</v>
      </c>
    </row>
    <row r="52" spans="1:16" x14ac:dyDescent="0.35">
      <c r="A52" s="12" t="s">
        <v>426</v>
      </c>
      <c r="D52">
        <v>1</v>
      </c>
      <c r="G52">
        <v>1</v>
      </c>
      <c r="J52">
        <v>1</v>
      </c>
      <c r="M52">
        <v>1</v>
      </c>
      <c r="N52">
        <v>4</v>
      </c>
      <c r="P52" s="12" t="s">
        <v>442</v>
      </c>
    </row>
    <row r="53" spans="1:16" x14ac:dyDescent="0.35">
      <c r="A53" s="12" t="s">
        <v>427</v>
      </c>
      <c r="B53">
        <v>1</v>
      </c>
      <c r="E53">
        <v>1</v>
      </c>
      <c r="G53">
        <v>1</v>
      </c>
      <c r="I53">
        <v>1</v>
      </c>
      <c r="L53">
        <v>1</v>
      </c>
      <c r="M53">
        <v>1</v>
      </c>
      <c r="N53">
        <v>6</v>
      </c>
      <c r="P53" s="12" t="s">
        <v>443</v>
      </c>
    </row>
    <row r="54" spans="1:16" x14ac:dyDescent="0.35">
      <c r="A54" s="12" t="s">
        <v>428</v>
      </c>
      <c r="C54">
        <v>1</v>
      </c>
      <c r="F54">
        <v>1</v>
      </c>
      <c r="I54">
        <v>1</v>
      </c>
      <c r="K54">
        <v>1</v>
      </c>
      <c r="N54">
        <v>4</v>
      </c>
      <c r="P54" s="12" t="s">
        <v>444</v>
      </c>
    </row>
    <row r="55" spans="1:16" x14ac:dyDescent="0.35">
      <c r="A55" s="12" t="s">
        <v>429</v>
      </c>
      <c r="C55">
        <v>1</v>
      </c>
      <c r="E55">
        <v>1</v>
      </c>
      <c r="G55">
        <v>1</v>
      </c>
      <c r="H55">
        <v>1</v>
      </c>
      <c r="J55">
        <v>1</v>
      </c>
      <c r="L55">
        <v>1</v>
      </c>
      <c r="M55">
        <v>1</v>
      </c>
      <c r="N55">
        <v>7</v>
      </c>
      <c r="P55" s="12" t="s">
        <v>171</v>
      </c>
    </row>
    <row r="56" spans="1:16" x14ac:dyDescent="0.35">
      <c r="A56" s="12" t="s">
        <v>430</v>
      </c>
      <c r="B56">
        <v>1</v>
      </c>
      <c r="C56">
        <v>1</v>
      </c>
      <c r="E56">
        <v>1</v>
      </c>
      <c r="G56">
        <v>1</v>
      </c>
      <c r="I56">
        <v>1</v>
      </c>
      <c r="K56">
        <v>1</v>
      </c>
      <c r="L56">
        <v>1</v>
      </c>
      <c r="N56">
        <v>7</v>
      </c>
      <c r="P56" s="12" t="s">
        <v>191</v>
      </c>
    </row>
    <row r="57" spans="1:16" x14ac:dyDescent="0.35">
      <c r="A57" s="12" t="s">
        <v>189</v>
      </c>
      <c r="D57">
        <v>1</v>
      </c>
      <c r="E57">
        <v>1</v>
      </c>
      <c r="H57">
        <v>1</v>
      </c>
      <c r="J57">
        <v>1</v>
      </c>
      <c r="L57">
        <v>1</v>
      </c>
      <c r="M57">
        <v>1</v>
      </c>
      <c r="N57">
        <v>6</v>
      </c>
      <c r="P57" s="12" t="s">
        <v>193</v>
      </c>
    </row>
    <row r="58" spans="1:16" x14ac:dyDescent="0.35">
      <c r="A58" s="12" t="s">
        <v>431</v>
      </c>
      <c r="C58">
        <v>1</v>
      </c>
      <c r="F58">
        <v>1</v>
      </c>
      <c r="I58">
        <v>1</v>
      </c>
      <c r="M58">
        <v>1</v>
      </c>
      <c r="N58">
        <v>4</v>
      </c>
      <c r="P58" s="12" t="s">
        <v>205</v>
      </c>
    </row>
    <row r="59" spans="1:16" x14ac:dyDescent="0.35">
      <c r="A59" s="12" t="s">
        <v>432</v>
      </c>
      <c r="E59">
        <v>1</v>
      </c>
      <c r="F59">
        <v>1</v>
      </c>
      <c r="H59">
        <v>1</v>
      </c>
      <c r="K59">
        <v>1</v>
      </c>
      <c r="L59">
        <v>1</v>
      </c>
      <c r="N59">
        <v>5</v>
      </c>
      <c r="P59" s="12" t="s">
        <v>176</v>
      </c>
    </row>
    <row r="60" spans="1:16" x14ac:dyDescent="0.35">
      <c r="A60" s="12" t="s">
        <v>433</v>
      </c>
      <c r="D60">
        <v>1</v>
      </c>
      <c r="G60">
        <v>1</v>
      </c>
      <c r="I60">
        <v>1</v>
      </c>
      <c r="J60">
        <v>1</v>
      </c>
      <c r="L60">
        <v>1</v>
      </c>
      <c r="N60">
        <v>5</v>
      </c>
      <c r="P60" s="12" t="s">
        <v>167</v>
      </c>
    </row>
    <row r="61" spans="1:16" x14ac:dyDescent="0.35">
      <c r="A61" s="12" t="s">
        <v>199</v>
      </c>
      <c r="E61">
        <v>1</v>
      </c>
      <c r="H61">
        <v>1</v>
      </c>
      <c r="L61">
        <v>1</v>
      </c>
      <c r="N61">
        <v>3</v>
      </c>
      <c r="P61" s="12" t="s">
        <v>195</v>
      </c>
    </row>
    <row r="62" spans="1:16" x14ac:dyDescent="0.35">
      <c r="A62" s="12" t="s">
        <v>434</v>
      </c>
      <c r="B62">
        <v>1</v>
      </c>
      <c r="C62">
        <v>1</v>
      </c>
      <c r="D62">
        <v>1</v>
      </c>
      <c r="E62">
        <v>1</v>
      </c>
      <c r="F62">
        <v>1</v>
      </c>
      <c r="N62">
        <v>5</v>
      </c>
      <c r="P62" s="12" t="s">
        <v>169</v>
      </c>
    </row>
    <row r="63" spans="1:16" x14ac:dyDescent="0.35">
      <c r="A63" s="12" t="s">
        <v>178</v>
      </c>
      <c r="I63">
        <v>1</v>
      </c>
      <c r="K63">
        <v>1</v>
      </c>
      <c r="N63">
        <v>2</v>
      </c>
      <c r="P63" s="12" t="s">
        <v>445</v>
      </c>
    </row>
    <row r="64" spans="1:16" x14ac:dyDescent="0.35">
      <c r="A64" s="12" t="s">
        <v>435</v>
      </c>
      <c r="I64">
        <v>1</v>
      </c>
      <c r="N64">
        <v>1</v>
      </c>
      <c r="P64" s="12" t="s">
        <v>446</v>
      </c>
    </row>
    <row r="65" spans="1:16" x14ac:dyDescent="0.35">
      <c r="A65" s="12" t="s">
        <v>181</v>
      </c>
      <c r="I65">
        <v>1</v>
      </c>
      <c r="J65">
        <v>1</v>
      </c>
      <c r="L65">
        <v>1</v>
      </c>
      <c r="N65">
        <v>3</v>
      </c>
      <c r="P65" s="12" t="s">
        <v>447</v>
      </c>
    </row>
    <row r="66" spans="1:16" x14ac:dyDescent="0.35">
      <c r="A66" s="12" t="s">
        <v>436</v>
      </c>
      <c r="B66">
        <v>1</v>
      </c>
      <c r="C66">
        <v>1</v>
      </c>
      <c r="F66">
        <v>1</v>
      </c>
      <c r="H66">
        <v>1</v>
      </c>
      <c r="J66">
        <v>1</v>
      </c>
      <c r="M66">
        <v>1</v>
      </c>
      <c r="N66">
        <v>6</v>
      </c>
      <c r="P66" s="12" t="s">
        <v>197</v>
      </c>
    </row>
    <row r="67" spans="1:16" x14ac:dyDescent="0.35">
      <c r="A67" s="12" t="s">
        <v>437</v>
      </c>
      <c r="C67">
        <v>1</v>
      </c>
      <c r="E67">
        <v>1</v>
      </c>
      <c r="H67">
        <v>1</v>
      </c>
      <c r="I67">
        <v>1</v>
      </c>
      <c r="K67">
        <v>1</v>
      </c>
      <c r="L67">
        <v>1</v>
      </c>
      <c r="N67">
        <v>6</v>
      </c>
      <c r="P67" s="12" t="s">
        <v>448</v>
      </c>
    </row>
    <row r="68" spans="1:16" x14ac:dyDescent="0.35">
      <c r="A68" s="12" t="s">
        <v>438</v>
      </c>
      <c r="I68">
        <v>1</v>
      </c>
      <c r="M68">
        <v>1</v>
      </c>
      <c r="N68">
        <v>2</v>
      </c>
      <c r="P68" s="12" t="s">
        <v>449</v>
      </c>
    </row>
    <row r="69" spans="1:16" x14ac:dyDescent="0.35">
      <c r="A69" s="12" t="s">
        <v>439</v>
      </c>
      <c r="C69">
        <v>1</v>
      </c>
      <c r="E69">
        <v>1</v>
      </c>
      <c r="F69">
        <v>1</v>
      </c>
      <c r="G69">
        <v>1</v>
      </c>
      <c r="J69">
        <v>1</v>
      </c>
      <c r="M69">
        <v>1</v>
      </c>
      <c r="N69">
        <v>6</v>
      </c>
      <c r="P69" s="12" t="s">
        <v>207</v>
      </c>
    </row>
    <row r="70" spans="1:16" x14ac:dyDescent="0.35">
      <c r="A70" s="12" t="s">
        <v>440</v>
      </c>
      <c r="D70">
        <v>1</v>
      </c>
      <c r="F70">
        <v>1</v>
      </c>
      <c r="G70">
        <v>1</v>
      </c>
      <c r="J70">
        <v>1</v>
      </c>
      <c r="K70">
        <v>1</v>
      </c>
      <c r="N70">
        <v>5</v>
      </c>
      <c r="P70" s="12" t="s">
        <v>450</v>
      </c>
    </row>
    <row r="71" spans="1:16" x14ac:dyDescent="0.35">
      <c r="A71" s="12" t="s">
        <v>203</v>
      </c>
      <c r="C71">
        <v>1</v>
      </c>
      <c r="D71">
        <v>1</v>
      </c>
      <c r="G71">
        <v>1</v>
      </c>
      <c r="K71">
        <v>1</v>
      </c>
      <c r="N71">
        <v>4</v>
      </c>
      <c r="P71" s="12" t="s">
        <v>451</v>
      </c>
    </row>
    <row r="72" spans="1:16" x14ac:dyDescent="0.35">
      <c r="A72" s="12" t="s">
        <v>441</v>
      </c>
      <c r="D72">
        <v>1</v>
      </c>
      <c r="F72">
        <v>1</v>
      </c>
      <c r="H72">
        <v>1</v>
      </c>
      <c r="I72">
        <v>1</v>
      </c>
      <c r="J72">
        <v>1</v>
      </c>
      <c r="L72">
        <v>1</v>
      </c>
      <c r="N72">
        <v>6</v>
      </c>
      <c r="P72" s="12" t="s">
        <v>452</v>
      </c>
    </row>
    <row r="73" spans="1:16" x14ac:dyDescent="0.35">
      <c r="A73" s="12" t="s">
        <v>442</v>
      </c>
      <c r="B73">
        <v>1</v>
      </c>
      <c r="D73">
        <v>1</v>
      </c>
      <c r="F73">
        <v>1</v>
      </c>
      <c r="G73">
        <v>1</v>
      </c>
      <c r="J73">
        <v>1</v>
      </c>
      <c r="L73">
        <v>1</v>
      </c>
      <c r="N73">
        <v>6</v>
      </c>
      <c r="P73" s="12" t="s">
        <v>209</v>
      </c>
    </row>
    <row r="74" spans="1:16" x14ac:dyDescent="0.35">
      <c r="A74" s="12" t="s">
        <v>443</v>
      </c>
      <c r="C74">
        <v>1</v>
      </c>
      <c r="E74">
        <v>1</v>
      </c>
      <c r="F74">
        <v>1</v>
      </c>
      <c r="G74">
        <v>1</v>
      </c>
      <c r="J74">
        <v>1</v>
      </c>
      <c r="L74">
        <v>1</v>
      </c>
      <c r="N74">
        <v>6</v>
      </c>
      <c r="P74" s="12" t="s">
        <v>454</v>
      </c>
    </row>
    <row r="75" spans="1:16" x14ac:dyDescent="0.35">
      <c r="A75" s="12" t="s">
        <v>444</v>
      </c>
      <c r="B75">
        <v>1</v>
      </c>
      <c r="E75">
        <v>1</v>
      </c>
      <c r="F75">
        <v>1</v>
      </c>
      <c r="G75">
        <v>1</v>
      </c>
      <c r="I75">
        <v>1</v>
      </c>
      <c r="M75">
        <v>1</v>
      </c>
      <c r="N75">
        <v>6</v>
      </c>
      <c r="P75" s="12" t="s">
        <v>455</v>
      </c>
    </row>
    <row r="76" spans="1:16" x14ac:dyDescent="0.35">
      <c r="A76" s="12" t="s">
        <v>171</v>
      </c>
      <c r="C76">
        <v>1</v>
      </c>
      <c r="D76">
        <v>1</v>
      </c>
      <c r="G76">
        <v>1</v>
      </c>
      <c r="J76">
        <v>1</v>
      </c>
      <c r="L76">
        <v>1</v>
      </c>
      <c r="M76">
        <v>1</v>
      </c>
      <c r="N76">
        <v>6</v>
      </c>
      <c r="P76" s="12" t="s">
        <v>456</v>
      </c>
    </row>
    <row r="77" spans="1:16" x14ac:dyDescent="0.35">
      <c r="A77" s="12" t="s">
        <v>191</v>
      </c>
      <c r="C77">
        <v>1</v>
      </c>
      <c r="E77">
        <v>1</v>
      </c>
      <c r="H77">
        <v>1</v>
      </c>
      <c r="I77">
        <v>1</v>
      </c>
      <c r="L77">
        <v>1</v>
      </c>
      <c r="N77">
        <v>5</v>
      </c>
      <c r="P77" s="12" t="s">
        <v>457</v>
      </c>
    </row>
    <row r="78" spans="1:16" x14ac:dyDescent="0.35">
      <c r="A78" s="12" t="s">
        <v>193</v>
      </c>
      <c r="C78">
        <v>1</v>
      </c>
      <c r="F78">
        <v>1</v>
      </c>
      <c r="I78">
        <v>1</v>
      </c>
      <c r="L78">
        <v>1</v>
      </c>
      <c r="N78">
        <v>4</v>
      </c>
      <c r="P78" s="12" t="s">
        <v>458</v>
      </c>
    </row>
    <row r="79" spans="1:16" x14ac:dyDescent="0.35">
      <c r="A79" s="12" t="s">
        <v>205</v>
      </c>
      <c r="E79">
        <v>1</v>
      </c>
      <c r="G79">
        <v>1</v>
      </c>
      <c r="K79">
        <v>1</v>
      </c>
      <c r="N79">
        <v>3</v>
      </c>
      <c r="P79" s="12" t="s">
        <v>459</v>
      </c>
    </row>
    <row r="80" spans="1:16" x14ac:dyDescent="0.35">
      <c r="A80" s="12" t="s">
        <v>176</v>
      </c>
      <c r="B80">
        <v>1</v>
      </c>
      <c r="D80">
        <v>1</v>
      </c>
      <c r="E80">
        <v>1</v>
      </c>
      <c r="H80">
        <v>1</v>
      </c>
      <c r="J80">
        <v>1</v>
      </c>
      <c r="M80">
        <v>1</v>
      </c>
      <c r="N80">
        <v>6</v>
      </c>
      <c r="P80" s="12" t="s">
        <v>460</v>
      </c>
    </row>
    <row r="81" spans="1:16" x14ac:dyDescent="0.35">
      <c r="A81" s="12" t="s">
        <v>167</v>
      </c>
      <c r="C81">
        <v>1</v>
      </c>
      <c r="D81">
        <v>1</v>
      </c>
      <c r="F81">
        <v>1</v>
      </c>
      <c r="H81">
        <v>1</v>
      </c>
      <c r="J81">
        <v>1</v>
      </c>
      <c r="K81">
        <v>1</v>
      </c>
      <c r="M81">
        <v>1</v>
      </c>
      <c r="N81">
        <v>7</v>
      </c>
      <c r="P81" s="12" t="s">
        <v>461</v>
      </c>
    </row>
    <row r="82" spans="1:16" x14ac:dyDescent="0.35">
      <c r="A82" s="12" t="s">
        <v>195</v>
      </c>
      <c r="B82">
        <v>1</v>
      </c>
      <c r="D82">
        <v>1</v>
      </c>
      <c r="G82">
        <v>1</v>
      </c>
      <c r="H82">
        <v>1</v>
      </c>
      <c r="K82">
        <v>1</v>
      </c>
      <c r="M82">
        <v>1</v>
      </c>
      <c r="N82">
        <v>6</v>
      </c>
      <c r="P82" s="12" t="s">
        <v>211</v>
      </c>
    </row>
    <row r="83" spans="1:16" x14ac:dyDescent="0.35">
      <c r="A83" s="12" t="s">
        <v>169</v>
      </c>
      <c r="C83">
        <v>1</v>
      </c>
      <c r="E83">
        <v>1</v>
      </c>
      <c r="H83">
        <v>1</v>
      </c>
      <c r="K83">
        <v>1</v>
      </c>
      <c r="M83">
        <v>1</v>
      </c>
      <c r="N83">
        <v>5</v>
      </c>
      <c r="P83" s="12" t="s">
        <v>463</v>
      </c>
    </row>
    <row r="84" spans="1:16" x14ac:dyDescent="0.35">
      <c r="A84" s="12" t="s">
        <v>445</v>
      </c>
      <c r="C84">
        <v>1</v>
      </c>
      <c r="E84">
        <v>1</v>
      </c>
      <c r="F84">
        <v>1</v>
      </c>
      <c r="G84">
        <v>1</v>
      </c>
      <c r="J84">
        <v>1</v>
      </c>
      <c r="M84">
        <v>1</v>
      </c>
      <c r="N84">
        <v>6</v>
      </c>
      <c r="P84" s="12" t="s">
        <v>464</v>
      </c>
    </row>
    <row r="85" spans="1:16" x14ac:dyDescent="0.35">
      <c r="A85" s="12" t="s">
        <v>446</v>
      </c>
      <c r="B85">
        <v>1</v>
      </c>
      <c r="D85">
        <v>1</v>
      </c>
      <c r="E85">
        <v>1</v>
      </c>
      <c r="G85">
        <v>1</v>
      </c>
      <c r="H85">
        <v>1</v>
      </c>
      <c r="K85">
        <v>1</v>
      </c>
      <c r="M85">
        <v>1</v>
      </c>
      <c r="N85">
        <v>7</v>
      </c>
      <c r="P85" s="12" t="s">
        <v>465</v>
      </c>
    </row>
    <row r="86" spans="1:16" x14ac:dyDescent="0.35">
      <c r="A86" s="12" t="s">
        <v>447</v>
      </c>
      <c r="B86">
        <v>1</v>
      </c>
      <c r="D86">
        <v>1</v>
      </c>
      <c r="F86">
        <v>1</v>
      </c>
      <c r="H86">
        <v>1</v>
      </c>
      <c r="K86">
        <v>1</v>
      </c>
      <c r="L86">
        <v>1</v>
      </c>
      <c r="N86">
        <v>6</v>
      </c>
      <c r="P86" s="12" t="s">
        <v>466</v>
      </c>
    </row>
    <row r="87" spans="1:16" x14ac:dyDescent="0.35">
      <c r="A87" s="12" t="s">
        <v>197</v>
      </c>
      <c r="C87">
        <v>1</v>
      </c>
      <c r="E87">
        <v>1</v>
      </c>
      <c r="G87">
        <v>1</v>
      </c>
      <c r="I87">
        <v>1</v>
      </c>
      <c r="K87">
        <v>1</v>
      </c>
      <c r="L87">
        <v>1</v>
      </c>
      <c r="N87">
        <v>6</v>
      </c>
      <c r="P87" s="12" t="s">
        <v>467</v>
      </c>
    </row>
    <row r="88" spans="1:16" x14ac:dyDescent="0.35">
      <c r="A88" s="12" t="s">
        <v>448</v>
      </c>
      <c r="D88">
        <v>1</v>
      </c>
      <c r="E88">
        <v>1</v>
      </c>
      <c r="H88">
        <v>1</v>
      </c>
      <c r="L88">
        <v>1</v>
      </c>
      <c r="N88">
        <v>4</v>
      </c>
      <c r="P88" s="12" t="s">
        <v>468</v>
      </c>
    </row>
    <row r="89" spans="1:16" x14ac:dyDescent="0.35">
      <c r="A89" s="12" t="s">
        <v>449</v>
      </c>
      <c r="D89">
        <v>1</v>
      </c>
      <c r="F89">
        <v>1</v>
      </c>
      <c r="J89">
        <v>1</v>
      </c>
      <c r="K89">
        <v>1</v>
      </c>
      <c r="M89">
        <v>1</v>
      </c>
      <c r="N89">
        <v>5</v>
      </c>
      <c r="P89" s="12" t="s">
        <v>483</v>
      </c>
    </row>
    <row r="90" spans="1:16" x14ac:dyDescent="0.35">
      <c r="A90" s="12" t="s">
        <v>207</v>
      </c>
      <c r="D90">
        <v>1</v>
      </c>
      <c r="G90">
        <v>1</v>
      </c>
      <c r="J90">
        <v>1</v>
      </c>
      <c r="M90">
        <v>1</v>
      </c>
      <c r="N90">
        <v>4</v>
      </c>
      <c r="P90" s="12" t="s">
        <v>484</v>
      </c>
    </row>
    <row r="91" spans="1:16" x14ac:dyDescent="0.35">
      <c r="A91" s="12" t="s">
        <v>450</v>
      </c>
      <c r="C91">
        <v>1</v>
      </c>
      <c r="F91">
        <v>1</v>
      </c>
      <c r="H91">
        <v>1</v>
      </c>
      <c r="J91">
        <v>1</v>
      </c>
      <c r="L91">
        <v>1</v>
      </c>
      <c r="N91">
        <v>5</v>
      </c>
      <c r="P91" s="12" t="s">
        <v>485</v>
      </c>
    </row>
    <row r="92" spans="1:16" x14ac:dyDescent="0.35">
      <c r="A92" s="12" t="s">
        <v>451</v>
      </c>
      <c r="D92">
        <v>1</v>
      </c>
      <c r="F92">
        <v>1</v>
      </c>
      <c r="G92">
        <v>1</v>
      </c>
      <c r="H92">
        <v>1</v>
      </c>
      <c r="M92">
        <v>1</v>
      </c>
      <c r="N92">
        <v>5</v>
      </c>
      <c r="P92" s="12" t="s">
        <v>487</v>
      </c>
    </row>
    <row r="93" spans="1:16" x14ac:dyDescent="0.35">
      <c r="A93" s="12" t="s">
        <v>452</v>
      </c>
      <c r="B93">
        <v>1</v>
      </c>
      <c r="E93">
        <v>1</v>
      </c>
      <c r="F93">
        <v>1</v>
      </c>
      <c r="I93">
        <v>1</v>
      </c>
      <c r="J93">
        <v>1</v>
      </c>
      <c r="L93">
        <v>1</v>
      </c>
      <c r="N93">
        <v>6</v>
      </c>
      <c r="P93" s="12" t="s">
        <v>488</v>
      </c>
    </row>
    <row r="94" spans="1:16" x14ac:dyDescent="0.35">
      <c r="A94" s="12" t="s">
        <v>209</v>
      </c>
      <c r="C94">
        <v>1</v>
      </c>
      <c r="F94">
        <v>1</v>
      </c>
      <c r="H94">
        <v>1</v>
      </c>
      <c r="J94">
        <v>1</v>
      </c>
      <c r="M94">
        <v>1</v>
      </c>
      <c r="N94">
        <v>5</v>
      </c>
      <c r="P94" s="12" t="s">
        <v>489</v>
      </c>
    </row>
    <row r="95" spans="1:16" x14ac:dyDescent="0.35">
      <c r="A95" s="12" t="s">
        <v>453</v>
      </c>
      <c r="B95">
        <v>1</v>
      </c>
      <c r="C95">
        <v>1</v>
      </c>
      <c r="D95">
        <v>1</v>
      </c>
      <c r="E95">
        <v>1</v>
      </c>
      <c r="F95">
        <v>1</v>
      </c>
      <c r="G95">
        <v>1</v>
      </c>
      <c r="H95">
        <v>1</v>
      </c>
      <c r="I95">
        <v>1</v>
      </c>
      <c r="N95">
        <v>8</v>
      </c>
      <c r="P95" s="12" t="s">
        <v>490</v>
      </c>
    </row>
    <row r="96" spans="1:16" x14ac:dyDescent="0.35">
      <c r="A96" s="12" t="s">
        <v>454</v>
      </c>
      <c r="B96">
        <v>1</v>
      </c>
      <c r="C96">
        <v>1</v>
      </c>
      <c r="F96">
        <v>1</v>
      </c>
      <c r="H96">
        <v>1</v>
      </c>
      <c r="J96">
        <v>1</v>
      </c>
      <c r="L96">
        <v>1</v>
      </c>
      <c r="N96">
        <v>6</v>
      </c>
      <c r="P96" s="12" t="s">
        <v>491</v>
      </c>
    </row>
    <row r="97" spans="1:16" x14ac:dyDescent="0.35">
      <c r="A97" s="12" t="s">
        <v>455</v>
      </c>
      <c r="B97">
        <v>1</v>
      </c>
      <c r="E97">
        <v>1</v>
      </c>
      <c r="G97">
        <v>1</v>
      </c>
      <c r="H97">
        <v>1</v>
      </c>
      <c r="I97">
        <v>1</v>
      </c>
      <c r="M97">
        <v>1</v>
      </c>
      <c r="N97">
        <v>6</v>
      </c>
      <c r="P97" s="12" t="s">
        <v>102</v>
      </c>
    </row>
    <row r="98" spans="1:16" x14ac:dyDescent="0.35">
      <c r="A98" s="12" t="s">
        <v>456</v>
      </c>
      <c r="B98">
        <v>1</v>
      </c>
      <c r="C98">
        <v>1</v>
      </c>
      <c r="M98">
        <v>1</v>
      </c>
      <c r="N98">
        <v>3</v>
      </c>
    </row>
    <row r="99" spans="1:16" x14ac:dyDescent="0.35">
      <c r="A99" s="12" t="s">
        <v>457</v>
      </c>
      <c r="B99">
        <v>1</v>
      </c>
      <c r="C99">
        <v>1</v>
      </c>
      <c r="F99">
        <v>1</v>
      </c>
      <c r="G99">
        <v>1</v>
      </c>
      <c r="I99">
        <v>1</v>
      </c>
      <c r="M99">
        <v>1</v>
      </c>
      <c r="N99">
        <v>6</v>
      </c>
    </row>
    <row r="100" spans="1:16" x14ac:dyDescent="0.35">
      <c r="A100" s="12" t="s">
        <v>458</v>
      </c>
      <c r="B100">
        <v>1</v>
      </c>
      <c r="D100">
        <v>1</v>
      </c>
      <c r="E100">
        <v>1</v>
      </c>
      <c r="G100">
        <v>1</v>
      </c>
      <c r="H100">
        <v>1</v>
      </c>
      <c r="J100">
        <v>1</v>
      </c>
      <c r="K100">
        <v>1</v>
      </c>
      <c r="M100">
        <v>1</v>
      </c>
      <c r="N100">
        <v>8</v>
      </c>
    </row>
    <row r="101" spans="1:16" x14ac:dyDescent="0.35">
      <c r="A101" s="12" t="s">
        <v>459</v>
      </c>
      <c r="C101">
        <v>1</v>
      </c>
      <c r="E101">
        <v>1</v>
      </c>
      <c r="F101">
        <v>1</v>
      </c>
      <c r="H101">
        <v>1</v>
      </c>
      <c r="J101">
        <v>1</v>
      </c>
      <c r="K101">
        <v>1</v>
      </c>
      <c r="N101">
        <v>6</v>
      </c>
    </row>
    <row r="102" spans="1:16" x14ac:dyDescent="0.35">
      <c r="A102" s="12" t="s">
        <v>460</v>
      </c>
      <c r="B102">
        <v>1</v>
      </c>
      <c r="E102">
        <v>1</v>
      </c>
      <c r="G102">
        <v>1</v>
      </c>
      <c r="J102">
        <v>1</v>
      </c>
      <c r="K102">
        <v>1</v>
      </c>
      <c r="N102">
        <v>5</v>
      </c>
    </row>
    <row r="103" spans="1:16" x14ac:dyDescent="0.35">
      <c r="A103" s="12" t="s">
        <v>461</v>
      </c>
      <c r="B103">
        <v>1</v>
      </c>
      <c r="F103">
        <v>1</v>
      </c>
      <c r="I103">
        <v>1</v>
      </c>
      <c r="L103">
        <v>1</v>
      </c>
      <c r="M103">
        <v>1</v>
      </c>
      <c r="N103">
        <v>5</v>
      </c>
    </row>
    <row r="104" spans="1:16" x14ac:dyDescent="0.35">
      <c r="A104" s="12" t="s">
        <v>211</v>
      </c>
      <c r="B104">
        <v>1</v>
      </c>
      <c r="D104">
        <v>1</v>
      </c>
      <c r="E104">
        <v>1</v>
      </c>
      <c r="I104">
        <v>1</v>
      </c>
      <c r="L104">
        <v>1</v>
      </c>
      <c r="N104">
        <v>5</v>
      </c>
    </row>
    <row r="105" spans="1:16" x14ac:dyDescent="0.35">
      <c r="A105" s="12" t="s">
        <v>462</v>
      </c>
      <c r="M105">
        <v>1</v>
      </c>
      <c r="N105">
        <v>1</v>
      </c>
    </row>
    <row r="106" spans="1:16" x14ac:dyDescent="0.35">
      <c r="A106" s="12" t="s">
        <v>463</v>
      </c>
      <c r="B106">
        <v>1</v>
      </c>
      <c r="D106">
        <v>1</v>
      </c>
      <c r="G106">
        <v>1</v>
      </c>
      <c r="I106">
        <v>1</v>
      </c>
      <c r="J106">
        <v>1</v>
      </c>
      <c r="L106">
        <v>1</v>
      </c>
      <c r="N106">
        <v>6</v>
      </c>
    </row>
    <row r="107" spans="1:16" x14ac:dyDescent="0.35">
      <c r="A107" s="12" t="s">
        <v>464</v>
      </c>
      <c r="B107">
        <v>1</v>
      </c>
      <c r="D107">
        <v>1</v>
      </c>
      <c r="F107">
        <v>1</v>
      </c>
      <c r="G107">
        <v>1</v>
      </c>
      <c r="H107">
        <v>1</v>
      </c>
      <c r="J107">
        <v>1</v>
      </c>
      <c r="L107">
        <v>1</v>
      </c>
      <c r="M107">
        <v>1</v>
      </c>
      <c r="N107">
        <v>8</v>
      </c>
    </row>
    <row r="108" spans="1:16" x14ac:dyDescent="0.35">
      <c r="A108" s="12" t="s">
        <v>465</v>
      </c>
      <c r="B108">
        <v>1</v>
      </c>
      <c r="D108">
        <v>1</v>
      </c>
      <c r="E108">
        <v>1</v>
      </c>
      <c r="G108">
        <v>1</v>
      </c>
      <c r="H108">
        <v>1</v>
      </c>
      <c r="I108">
        <v>1</v>
      </c>
      <c r="K108">
        <v>1</v>
      </c>
      <c r="M108">
        <v>1</v>
      </c>
      <c r="N108">
        <v>8</v>
      </c>
    </row>
    <row r="109" spans="1:16" x14ac:dyDescent="0.35">
      <c r="A109" s="12" t="s">
        <v>466</v>
      </c>
      <c r="B109">
        <v>1</v>
      </c>
      <c r="C109">
        <v>1</v>
      </c>
      <c r="E109">
        <v>1</v>
      </c>
      <c r="G109">
        <v>1</v>
      </c>
      <c r="H109">
        <v>1</v>
      </c>
      <c r="J109">
        <v>1</v>
      </c>
      <c r="K109">
        <v>1</v>
      </c>
      <c r="M109">
        <v>1</v>
      </c>
      <c r="N109">
        <v>8</v>
      </c>
    </row>
    <row r="110" spans="1:16" x14ac:dyDescent="0.35">
      <c r="A110" s="12" t="s">
        <v>467</v>
      </c>
      <c r="B110">
        <v>1</v>
      </c>
      <c r="E110">
        <v>1</v>
      </c>
      <c r="F110">
        <v>1</v>
      </c>
      <c r="H110">
        <v>1</v>
      </c>
      <c r="I110">
        <v>1</v>
      </c>
      <c r="K110">
        <v>1</v>
      </c>
      <c r="L110">
        <v>1</v>
      </c>
      <c r="N110">
        <v>7</v>
      </c>
    </row>
    <row r="111" spans="1:16" x14ac:dyDescent="0.35">
      <c r="A111" s="12" t="s">
        <v>468</v>
      </c>
      <c r="D111">
        <v>1</v>
      </c>
      <c r="E111">
        <v>1</v>
      </c>
      <c r="H111">
        <v>1</v>
      </c>
      <c r="K111">
        <v>1</v>
      </c>
      <c r="M111">
        <v>1</v>
      </c>
      <c r="N111">
        <v>5</v>
      </c>
    </row>
    <row r="112" spans="1:16" x14ac:dyDescent="0.35">
      <c r="A112" s="12" t="s">
        <v>469</v>
      </c>
      <c r="M112">
        <v>1</v>
      </c>
      <c r="N112">
        <v>1</v>
      </c>
    </row>
    <row r="113" spans="1:14" x14ac:dyDescent="0.35">
      <c r="A113" s="12" t="s">
        <v>470</v>
      </c>
      <c r="M113">
        <v>1</v>
      </c>
      <c r="N113">
        <v>1</v>
      </c>
    </row>
    <row r="114" spans="1:14" x14ac:dyDescent="0.35">
      <c r="A114" s="12" t="s">
        <v>471</v>
      </c>
      <c r="M114">
        <v>1</v>
      </c>
      <c r="N114">
        <v>1</v>
      </c>
    </row>
    <row r="115" spans="1:14" x14ac:dyDescent="0.35">
      <c r="A115" s="12" t="s">
        <v>472</v>
      </c>
      <c r="M115">
        <v>1</v>
      </c>
      <c r="N115">
        <v>1</v>
      </c>
    </row>
    <row r="116" spans="1:14" x14ac:dyDescent="0.35">
      <c r="A116" s="12" t="s">
        <v>473</v>
      </c>
      <c r="M116">
        <v>1</v>
      </c>
      <c r="N116">
        <v>1</v>
      </c>
    </row>
    <row r="117" spans="1:14" x14ac:dyDescent="0.35">
      <c r="A117" s="12" t="s">
        <v>102</v>
      </c>
      <c r="B117">
        <v>41</v>
      </c>
      <c r="C117">
        <v>36</v>
      </c>
      <c r="D117">
        <v>40</v>
      </c>
      <c r="E117">
        <v>38</v>
      </c>
      <c r="F117">
        <v>41</v>
      </c>
      <c r="G117">
        <v>40</v>
      </c>
      <c r="H117">
        <v>38</v>
      </c>
      <c r="I117">
        <v>40</v>
      </c>
      <c r="J117">
        <v>39</v>
      </c>
      <c r="K117">
        <v>41</v>
      </c>
      <c r="L117">
        <v>37</v>
      </c>
      <c r="M117">
        <v>64</v>
      </c>
      <c r="N117">
        <v>495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4452C1DEB812B4D85C88CCA110A7359" ma:contentTypeVersion="14" ma:contentTypeDescription="Create a new document." ma:contentTypeScope="" ma:versionID="9bfe96461a4bea57ff52f5efccdabb93">
  <xsd:schema xmlns:xsd="http://www.w3.org/2001/XMLSchema" xmlns:xs="http://www.w3.org/2001/XMLSchema" xmlns:p="http://schemas.microsoft.com/office/2006/metadata/properties" xmlns:ns3="ca367590-804c-43b4-8bcf-b14026e93ba6" xmlns:ns4="d32d2870-f80f-48fa-afc3-09b2db49986d" targetNamespace="http://schemas.microsoft.com/office/2006/metadata/properties" ma:root="true" ma:fieldsID="d5d24e439064853bd34cf7a954871d25" ns3:_="" ns4:_="">
    <xsd:import namespace="ca367590-804c-43b4-8bcf-b14026e93ba6"/>
    <xsd:import namespace="d32d2870-f80f-48fa-afc3-09b2db49986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element ref="ns3:MediaServiceAutoTags" minOccurs="0"/>
                <xsd:element ref="ns3:MediaServiceGenerationTime" minOccurs="0"/>
                <xsd:element ref="ns3:MediaServiceEventHashCode" minOccurs="0"/>
                <xsd:element ref="ns3:MediaLengthInSecond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367590-804c-43b4-8bcf-b14026e93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ystemTags" ma:index="21"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32d2870-f80f-48fa-afc3-09b2db4998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ca367590-804c-43b4-8bcf-b14026e93ba6" xsi:nil="true"/>
  </documentManagement>
</p:properties>
</file>

<file path=customXml/itemProps1.xml><?xml version="1.0" encoding="utf-8"?>
<ds:datastoreItem xmlns:ds="http://schemas.openxmlformats.org/officeDocument/2006/customXml" ds:itemID="{8FB356C5-2533-46A0-BD4D-D107C2D9B94B}">
  <ds:schemaRefs>
    <ds:schemaRef ds:uri="http://schemas.microsoft.com/sharepoint/v3/contenttype/forms"/>
  </ds:schemaRefs>
</ds:datastoreItem>
</file>

<file path=customXml/itemProps2.xml><?xml version="1.0" encoding="utf-8"?>
<ds:datastoreItem xmlns:ds="http://schemas.openxmlformats.org/officeDocument/2006/customXml" ds:itemID="{E66EBFDE-F049-48EC-99A0-3D2E8F50F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367590-804c-43b4-8bcf-b14026e93ba6"/>
    <ds:schemaRef ds:uri="d32d2870-f80f-48fa-afc3-09b2db4998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30E3678-15A4-40B2-AA1D-514E3F9CA7C2}">
  <ds:schemaRefs>
    <ds:schemaRef ds:uri="http://purl.org/dc/elements/1.1/"/>
    <ds:schemaRef ds:uri="ca367590-804c-43b4-8bcf-b14026e93ba6"/>
    <ds:schemaRef ds:uri="http://purl.org/dc/dcmitype/"/>
    <ds:schemaRef ds:uri="http://schemas.microsoft.com/office/2006/metadata/properties"/>
    <ds:schemaRef ds:uri="http://schemas.openxmlformats.org/package/2006/metadata/core-properties"/>
    <ds:schemaRef ds:uri="http://www.w3.org/XML/1998/namespace"/>
    <ds:schemaRef ds:uri="http://purl.org/dc/terms/"/>
    <ds:schemaRef ds:uri="http://schemas.microsoft.com/office/2006/documentManagement/types"/>
    <ds:schemaRef ds:uri="http://schemas.microsoft.com/office/infopath/2007/PartnerControls"/>
    <ds:schemaRef ds:uri="d32d2870-f80f-48fa-afc3-09b2db4998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 Data</vt:lpstr>
      <vt:lpstr>Shipclass</vt:lpstr>
      <vt:lpstr>Pivot</vt:lpstr>
      <vt:lpstr>Acceptable Tradelanes</vt:lpstr>
      <vt:lpstr>Acceptable Classes</vt:lpstr>
      <vt:lpstr>TL seq</vt:lpstr>
      <vt:lpstr>Commence Region</vt:lpstr>
      <vt:lpstr>Sheet1</vt:lpstr>
      <vt:lpstr>Inter</vt:lpstr>
      <vt:lpstr>LOB wise ships per month</vt:lpstr>
      <vt:lpstr>Distance And Days</vt:lpstr>
      <vt:lpstr>Input from Jelger</vt:lpstr>
      <vt:lpstr>Output Required</vt:lpstr>
      <vt:lpstr>Raw Data</vt:lpstr>
      <vt:lpstr>Distinct fleet</vt:lpstr>
      <vt:lpstr>Start and End Region detailed</vt:lpstr>
      <vt:lpstr>HBR-U breakdown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Kaustubh Ashturkar (KUA)</dc:creator>
  <cp:lastModifiedBy>Kaustubh Ashturkar (KUA)</cp:lastModifiedBy>
  <dcterms:created xsi:type="dcterms:W3CDTF">2025-03-25T15:34:55Z</dcterms:created>
  <dcterms:modified xsi:type="dcterms:W3CDTF">2025-04-04T04:36:52Z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9da17ae-59c3-4e67-b60d-713d6ec2f9fc_Enabled">
    <vt:lpwstr>true</vt:lpwstr>
  </property>
  <property fmtid="{D5CDD505-2E9C-101B-9397-08002B2CF9AE}" pid="3" name="MSIP_Label_39da17ae-59c3-4e67-b60d-713d6ec2f9fc_SetDate">
    <vt:lpwstr>2025-03-25T15:46:47Z</vt:lpwstr>
  </property>
  <property fmtid="{D5CDD505-2E9C-101B-9397-08002B2CF9AE}" pid="4" name="MSIP_Label_39da17ae-59c3-4e67-b60d-713d6ec2f9fc_Method">
    <vt:lpwstr>Standard</vt:lpwstr>
  </property>
  <property fmtid="{D5CDD505-2E9C-101B-9397-08002B2CF9AE}" pid="5" name="MSIP_Label_39da17ae-59c3-4e67-b60d-713d6ec2f9fc_Name">
    <vt:lpwstr>39da17ae-59c3-4e67-b60d-713d6ec2f9fc</vt:lpwstr>
  </property>
  <property fmtid="{D5CDD505-2E9C-101B-9397-08002B2CF9AE}" pid="6" name="MSIP_Label_39da17ae-59c3-4e67-b60d-713d6ec2f9fc_SiteId">
    <vt:lpwstr>35d14ae1-4ee5-441b-a84a-6791dee05c7b</vt:lpwstr>
  </property>
  <property fmtid="{D5CDD505-2E9C-101B-9397-08002B2CF9AE}" pid="7" name="MSIP_Label_39da17ae-59c3-4e67-b60d-713d6ec2f9fc_ActionId">
    <vt:lpwstr>81061dbc-37fc-459c-8f9f-ef3e33a38166</vt:lpwstr>
  </property>
  <property fmtid="{D5CDD505-2E9C-101B-9397-08002B2CF9AE}" pid="8" name="MSIP_Label_39da17ae-59c3-4e67-b60d-713d6ec2f9fc_ContentBits">
    <vt:lpwstr>0</vt:lpwstr>
  </property>
  <property fmtid="{D5CDD505-2E9C-101B-9397-08002B2CF9AE}" pid="9" name="MSIP_Label_39da17ae-59c3-4e67-b60d-713d6ec2f9fc_Tag">
    <vt:lpwstr>10, 3, 0, 1</vt:lpwstr>
  </property>
  <property fmtid="{D5CDD505-2E9C-101B-9397-08002B2CF9AE}" pid="10" name="ContentTypeId">
    <vt:lpwstr>0x010100E4452C1DEB812B4D85C88CCA110A7359</vt:lpwstr>
  </property>
</Properties>
</file>