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K:\Kaustubh\Stolt_ModelVoyageHein\"/>
    </mc:Choice>
  </mc:AlternateContent>
  <xr:revisionPtr revIDLastSave="0" documentId="13_ncr:1_{FB3F3CA0-6D8C-4C6C-967D-2E7464B9AB1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Sheet2!$A$1:$AU$85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5" i="2" l="1"/>
  <c r="AU85" i="2" s="1"/>
  <c r="AR85" i="2"/>
  <c r="AS84" i="2"/>
  <c r="AU84" i="2" s="1"/>
  <c r="AR84" i="2"/>
  <c r="AS83" i="2"/>
  <c r="AU83" i="2" s="1"/>
  <c r="AR83" i="2"/>
  <c r="AS82" i="2"/>
  <c r="AT82" i="2" s="1"/>
  <c r="AR82" i="2"/>
  <c r="AS81" i="2"/>
  <c r="AU81" i="2" s="1"/>
  <c r="AR81" i="2"/>
  <c r="AS80" i="2"/>
  <c r="AT80" i="2" s="1"/>
  <c r="AR80" i="2"/>
  <c r="AS79" i="2"/>
  <c r="AU79" i="2" s="1"/>
  <c r="AR79" i="2"/>
  <c r="AS78" i="2"/>
  <c r="AT78" i="2" s="1"/>
  <c r="AR78" i="2"/>
  <c r="AS77" i="2"/>
  <c r="AU77" i="2" s="1"/>
  <c r="AR77" i="2"/>
  <c r="AS76" i="2"/>
  <c r="AU76" i="2" s="1"/>
  <c r="AR76" i="2"/>
  <c r="AS75" i="2"/>
  <c r="AU75" i="2" s="1"/>
  <c r="AR75" i="2"/>
  <c r="AS74" i="2"/>
  <c r="AU74" i="2" s="1"/>
  <c r="AR74" i="2"/>
  <c r="AS73" i="2"/>
  <c r="AU73" i="2" s="1"/>
  <c r="AR73" i="2"/>
  <c r="AS72" i="2"/>
  <c r="AU72" i="2" s="1"/>
  <c r="AR72" i="2"/>
  <c r="AS71" i="2"/>
  <c r="AU71" i="2" s="1"/>
  <c r="AR71" i="2"/>
  <c r="AS70" i="2"/>
  <c r="AT70" i="2" s="1"/>
  <c r="AR70" i="2"/>
  <c r="AS69" i="2"/>
  <c r="AU69" i="2" s="1"/>
  <c r="AR69" i="2"/>
  <c r="AS68" i="2"/>
  <c r="AU68" i="2" s="1"/>
  <c r="AR68" i="2"/>
  <c r="AS67" i="2"/>
  <c r="AU67" i="2" s="1"/>
  <c r="AR67" i="2"/>
  <c r="AS66" i="2"/>
  <c r="AU66" i="2" s="1"/>
  <c r="AR66" i="2"/>
  <c r="AS65" i="2"/>
  <c r="AU65" i="2" s="1"/>
  <c r="AR65" i="2"/>
  <c r="AS64" i="2"/>
  <c r="AU64" i="2" s="1"/>
  <c r="AR64" i="2"/>
  <c r="AS63" i="2"/>
  <c r="AU63" i="2" s="1"/>
  <c r="AR63" i="2"/>
  <c r="AS62" i="2"/>
  <c r="AU62" i="2" s="1"/>
  <c r="AR62" i="2"/>
  <c r="AS61" i="2"/>
  <c r="AU61" i="2" s="1"/>
  <c r="AR61" i="2"/>
  <c r="AS60" i="2"/>
  <c r="AU60" i="2" s="1"/>
  <c r="AR60" i="2"/>
  <c r="AS59" i="2"/>
  <c r="AU59" i="2" s="1"/>
  <c r="AR59" i="2"/>
  <c r="AS58" i="2"/>
  <c r="AU58" i="2" s="1"/>
  <c r="AR58" i="2"/>
  <c r="AS57" i="2"/>
  <c r="AU57" i="2" s="1"/>
  <c r="AR57" i="2"/>
  <c r="AS56" i="2"/>
  <c r="AU56" i="2" s="1"/>
  <c r="AR56" i="2"/>
  <c r="AS55" i="2"/>
  <c r="AU55" i="2" s="1"/>
  <c r="AR55" i="2"/>
  <c r="AS54" i="2"/>
  <c r="AU54" i="2" s="1"/>
  <c r="AR54" i="2"/>
  <c r="AS53" i="2"/>
  <c r="AU53" i="2" s="1"/>
  <c r="AR53" i="2"/>
  <c r="AS52" i="2"/>
  <c r="AU52" i="2" s="1"/>
  <c r="AR52" i="2"/>
  <c r="AS51" i="2"/>
  <c r="AU51" i="2" s="1"/>
  <c r="AR51" i="2"/>
  <c r="AS50" i="2"/>
  <c r="AU50" i="2" s="1"/>
  <c r="AR50" i="2"/>
  <c r="AS49" i="2"/>
  <c r="AU49" i="2" s="1"/>
  <c r="AR49" i="2"/>
  <c r="AS48" i="2"/>
  <c r="AU48" i="2" s="1"/>
  <c r="AR48" i="2"/>
  <c r="AS47" i="2"/>
  <c r="AU47" i="2" s="1"/>
  <c r="AR47" i="2"/>
  <c r="AS46" i="2"/>
  <c r="AU46" i="2" s="1"/>
  <c r="AR46" i="2"/>
  <c r="AS45" i="2"/>
  <c r="AU45" i="2" s="1"/>
  <c r="AR45" i="2"/>
  <c r="AS44" i="2"/>
  <c r="AU44" i="2" s="1"/>
  <c r="AR44" i="2"/>
  <c r="AS43" i="2"/>
  <c r="AU43" i="2" s="1"/>
  <c r="AR43" i="2"/>
  <c r="AS42" i="2"/>
  <c r="AU42" i="2" s="1"/>
  <c r="AR42" i="2"/>
  <c r="AS41" i="2"/>
  <c r="AU41" i="2" s="1"/>
  <c r="AR41" i="2"/>
  <c r="AS40" i="2"/>
  <c r="AU40" i="2" s="1"/>
  <c r="AR40" i="2"/>
  <c r="AS39" i="2"/>
  <c r="AU39" i="2" s="1"/>
  <c r="AR39" i="2"/>
  <c r="AS38" i="2"/>
  <c r="AU38" i="2" s="1"/>
  <c r="AR38" i="2"/>
  <c r="AS37" i="2"/>
  <c r="AU37" i="2" s="1"/>
  <c r="AR37" i="2"/>
  <c r="AS36" i="2"/>
  <c r="AU36" i="2" s="1"/>
  <c r="AR36" i="2"/>
  <c r="AS35" i="2"/>
  <c r="AU35" i="2" s="1"/>
  <c r="AR35" i="2"/>
  <c r="AS34" i="2"/>
  <c r="AU34" i="2" s="1"/>
  <c r="AR34" i="2"/>
  <c r="AS33" i="2"/>
  <c r="AU33" i="2" s="1"/>
  <c r="AR33" i="2"/>
  <c r="AS32" i="2"/>
  <c r="AT32" i="2" s="1"/>
  <c r="AR32" i="2"/>
  <c r="AS31" i="2"/>
  <c r="AU31" i="2" s="1"/>
  <c r="AR31" i="2"/>
  <c r="AS30" i="2"/>
  <c r="AU30" i="2" s="1"/>
  <c r="AR30" i="2"/>
  <c r="AS29" i="2"/>
  <c r="AU29" i="2" s="1"/>
  <c r="AR29" i="2"/>
  <c r="AS28" i="2"/>
  <c r="AT28" i="2" s="1"/>
  <c r="AR28" i="2"/>
  <c r="AS27" i="2"/>
  <c r="AU27" i="2" s="1"/>
  <c r="AR27" i="2"/>
  <c r="AS26" i="2"/>
  <c r="AU26" i="2" s="1"/>
  <c r="AR26" i="2"/>
  <c r="AS25" i="2"/>
  <c r="AU25" i="2" s="1"/>
  <c r="AR25" i="2"/>
  <c r="AS24" i="2"/>
  <c r="AU24" i="2" s="1"/>
  <c r="AR24" i="2"/>
  <c r="AS23" i="2"/>
  <c r="AU23" i="2" s="1"/>
  <c r="AR23" i="2"/>
  <c r="AS22" i="2"/>
  <c r="AU22" i="2" s="1"/>
  <c r="AR22" i="2"/>
  <c r="AS21" i="2"/>
  <c r="AU21" i="2" s="1"/>
  <c r="AR21" i="2"/>
  <c r="AS20" i="2"/>
  <c r="AU20" i="2" s="1"/>
  <c r="AR20" i="2"/>
  <c r="AS19" i="2"/>
  <c r="AU19" i="2" s="1"/>
  <c r="AR19" i="2"/>
  <c r="AS18" i="2"/>
  <c r="AT18" i="2" s="1"/>
  <c r="AR18" i="2"/>
  <c r="AS17" i="2"/>
  <c r="AU17" i="2" s="1"/>
  <c r="AR17" i="2"/>
  <c r="AS16" i="2"/>
  <c r="AT16" i="2" s="1"/>
  <c r="AR16" i="2"/>
  <c r="AS15" i="2"/>
  <c r="AU15" i="2" s="1"/>
  <c r="AR15" i="2"/>
  <c r="AS14" i="2"/>
  <c r="AT14" i="2" s="1"/>
  <c r="AR14" i="2"/>
  <c r="AS13" i="2"/>
  <c r="AU13" i="2" s="1"/>
  <c r="AR13" i="2"/>
  <c r="AS12" i="2"/>
  <c r="AU12" i="2" s="1"/>
  <c r="AR12" i="2"/>
  <c r="AS11" i="2"/>
  <c r="AU11" i="2" s="1"/>
  <c r="AR11" i="2"/>
  <c r="AS10" i="2"/>
  <c r="AT10" i="2" s="1"/>
  <c r="AR10" i="2"/>
  <c r="AS9" i="2"/>
  <c r="AU9" i="2" s="1"/>
  <c r="AR9" i="2"/>
  <c r="AS8" i="2"/>
  <c r="AT8" i="2" s="1"/>
  <c r="AR8" i="2"/>
  <c r="AS7" i="2"/>
  <c r="AU7" i="2" s="1"/>
  <c r="AR7" i="2"/>
  <c r="AS6" i="2"/>
  <c r="AU6" i="2" s="1"/>
  <c r="AR6" i="2"/>
  <c r="AS5" i="2"/>
  <c r="AU5" i="2" s="1"/>
  <c r="AR5" i="2"/>
  <c r="AS4" i="2"/>
  <c r="AT4" i="2" s="1"/>
  <c r="AR4" i="2"/>
  <c r="AS3" i="2"/>
  <c r="AU3" i="2" s="1"/>
  <c r="AR3" i="2"/>
  <c r="AS2" i="2"/>
  <c r="AT2" i="2" s="1"/>
  <c r="AR2" i="2"/>
  <c r="AH85" i="1"/>
  <c r="AG85" i="1"/>
  <c r="AH84" i="1"/>
  <c r="AG84" i="1"/>
  <c r="AH83" i="1"/>
  <c r="AG83" i="1"/>
  <c r="AH82" i="1"/>
  <c r="AG82" i="1"/>
  <c r="AH81" i="1"/>
  <c r="AG81" i="1"/>
  <c r="AH80" i="1"/>
  <c r="AG80" i="1"/>
  <c r="AH79" i="1"/>
  <c r="AG79" i="1"/>
  <c r="AH78" i="1"/>
  <c r="AG78" i="1"/>
  <c r="AH77" i="1"/>
  <c r="AG77" i="1"/>
  <c r="AH76" i="1"/>
  <c r="AG76" i="1"/>
  <c r="AH75" i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8" i="1"/>
  <c r="AG68" i="1"/>
  <c r="AH67" i="1"/>
  <c r="AG67" i="1"/>
  <c r="AH66" i="1"/>
  <c r="AG66" i="1"/>
  <c r="AH65" i="1"/>
  <c r="AG65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H5" i="1"/>
  <c r="AG5" i="1"/>
  <c r="AH4" i="1"/>
  <c r="AG4" i="1"/>
  <c r="AH3" i="1"/>
  <c r="AG3" i="1"/>
  <c r="AH2" i="1"/>
  <c r="AG2" i="1"/>
  <c r="AT6" i="2" l="1"/>
  <c r="AT12" i="2"/>
  <c r="AT20" i="2"/>
  <c r="AT22" i="2"/>
  <c r="AT24" i="2"/>
  <c r="AT26" i="2"/>
  <c r="AT30" i="2"/>
  <c r="AT34" i="2"/>
  <c r="AT36" i="2"/>
  <c r="AT38" i="2"/>
  <c r="AT40" i="2"/>
  <c r="AT42" i="2"/>
  <c r="AT44" i="2"/>
  <c r="AT46" i="2"/>
  <c r="AT48" i="2"/>
  <c r="AT50" i="2"/>
  <c r="AT52" i="2"/>
  <c r="AT54" i="2"/>
  <c r="AT56" i="2"/>
  <c r="AT58" i="2"/>
  <c r="AT60" i="2"/>
  <c r="AT62" i="2"/>
  <c r="AT64" i="2"/>
  <c r="AT66" i="2"/>
  <c r="AT68" i="2"/>
  <c r="AT72" i="2"/>
  <c r="AT74" i="2"/>
  <c r="AT76" i="2"/>
  <c r="AT84" i="2"/>
  <c r="AU2" i="2"/>
  <c r="AU4" i="2"/>
  <c r="AU8" i="2"/>
  <c r="AU10" i="2"/>
  <c r="AU14" i="2"/>
  <c r="AU16" i="2"/>
  <c r="AU18" i="2"/>
  <c r="AU28" i="2"/>
  <c r="AU32" i="2"/>
  <c r="AU70" i="2"/>
  <c r="AU78" i="2"/>
  <c r="AU80" i="2"/>
  <c r="AU82" i="2"/>
  <c r="AT3" i="2"/>
  <c r="AT5" i="2"/>
  <c r="AT7" i="2"/>
  <c r="AT9" i="2"/>
  <c r="AT11" i="2"/>
  <c r="AT13" i="2"/>
  <c r="AT15" i="2"/>
  <c r="AT17" i="2"/>
  <c r="AT19" i="2"/>
  <c r="AT21" i="2"/>
  <c r="AT23" i="2"/>
  <c r="AT25" i="2"/>
  <c r="AT27" i="2"/>
  <c r="AT29" i="2"/>
  <c r="AT31" i="2"/>
  <c r="AT33" i="2"/>
  <c r="AT35" i="2"/>
  <c r="AT37" i="2"/>
  <c r="AT39" i="2"/>
  <c r="AT41" i="2"/>
  <c r="AT43" i="2"/>
  <c r="AT45" i="2"/>
  <c r="AT47" i="2"/>
  <c r="AT49" i="2"/>
  <c r="AT51" i="2"/>
  <c r="AT53" i="2"/>
  <c r="AT55" i="2"/>
  <c r="AT57" i="2"/>
  <c r="AT59" i="2"/>
  <c r="AT61" i="2"/>
  <c r="AT63" i="2"/>
  <c r="AT65" i="2"/>
  <c r="AT67" i="2"/>
  <c r="AT69" i="2"/>
  <c r="AT71" i="2"/>
  <c r="AT73" i="2"/>
  <c r="AT75" i="2"/>
  <c r="AT77" i="2"/>
  <c r="AT79" i="2"/>
  <c r="AT81" i="2"/>
  <c r="AT83" i="2"/>
  <c r="AT85" i="2"/>
</calcChain>
</file>

<file path=xl/sharedStrings.xml><?xml version="1.0" encoding="utf-8"?>
<sst xmlns="http://schemas.openxmlformats.org/spreadsheetml/2006/main" count="2269" uniqueCount="165">
  <si>
    <t>dimvoyageid</t>
  </si>
  <si>
    <t>voyageno</t>
  </si>
  <si>
    <t>vesselcode</t>
  </si>
  <si>
    <t>shipclass</t>
  </si>
  <si>
    <t>dimshipid</t>
  </si>
  <si>
    <t>totalvoyagedaysestimated</t>
  </si>
  <si>
    <t>seadayspnlestimated</t>
  </si>
  <si>
    <t>portdayspnlestimated</t>
  </si>
  <si>
    <t>Ballastdayspnl</t>
  </si>
  <si>
    <t>ladendayspnl</t>
  </si>
  <si>
    <t>traderoutecode</t>
  </si>
  <si>
    <t>traderoutedescription</t>
  </si>
  <si>
    <t>commencedategmt</t>
  </si>
  <si>
    <t>completedategmt</t>
  </si>
  <si>
    <t>lineofbusinessname</t>
  </si>
  <si>
    <t>lineofbusinesscode</t>
  </si>
  <si>
    <t>rollingtceequivalent</t>
  </si>
  <si>
    <t>TCE</t>
  </si>
  <si>
    <t>TotalProfitLoss</t>
  </si>
  <si>
    <t>CommencingPort</t>
  </si>
  <si>
    <t>end_port</t>
  </si>
  <si>
    <t>BLQuantity</t>
  </si>
  <si>
    <t>portcount</t>
  </si>
  <si>
    <t>cargoportcount</t>
  </si>
  <si>
    <t>berthcount</t>
  </si>
  <si>
    <t>panamaport</t>
  </si>
  <si>
    <t>suezport</t>
  </si>
  <si>
    <t>commence_region</t>
  </si>
  <si>
    <t>end_region</t>
  </si>
  <si>
    <t>English_Channel</t>
  </si>
  <si>
    <t>charterer_1</t>
  </si>
  <si>
    <t>charterer_2</t>
  </si>
  <si>
    <t>KISAN INTERNATIONAL TRADING FZE</t>
  </si>
  <si>
    <t>INDUSTRIES CHIMIQUES DUE SENEGAL</t>
  </si>
  <si>
    <t>SSINC</t>
  </si>
  <si>
    <t>C38</t>
  </si>
  <si>
    <t>ACD4</t>
  </si>
  <si>
    <t>ACID-RSEA/INDIA</t>
  </si>
  <si>
    <t>xxxx</t>
  </si>
  <si>
    <t>EXP-A</t>
  </si>
  <si>
    <t>SETUBAL</t>
  </si>
  <si>
    <t>DEENDAYAL</t>
  </si>
  <si>
    <t>CONTINENT</t>
  </si>
  <si>
    <t>INDIA / PAKISTAN</t>
  </si>
  <si>
    <t>SUMITOMO CHEMICAL ASIA</t>
  </si>
  <si>
    <t>SLERK</t>
  </si>
  <si>
    <t>C33</t>
  </si>
  <si>
    <t>ACD1</t>
  </si>
  <si>
    <t>ACID-WC INDIA</t>
  </si>
  <si>
    <t>ANTWERP</t>
  </si>
  <si>
    <t>Yes</t>
  </si>
  <si>
    <t>SMERC</t>
  </si>
  <si>
    <t>C26</t>
  </si>
  <si>
    <t>ROTTERDAM</t>
  </si>
  <si>
    <t>SISLA</t>
  </si>
  <si>
    <t>N43</t>
  </si>
  <si>
    <t>SAPAL</t>
  </si>
  <si>
    <t>DARDANELLES STRAITS</t>
  </si>
  <si>
    <t>MEDITERRANEAN</t>
  </si>
  <si>
    <t>SALM</t>
  </si>
  <si>
    <t>SCEDA</t>
  </si>
  <si>
    <t>N37B</t>
  </si>
  <si>
    <t>SOCEL</t>
  </si>
  <si>
    <t>J23</t>
  </si>
  <si>
    <t>SMAPL</t>
  </si>
  <si>
    <t>HAMBURG</t>
  </si>
  <si>
    <t>SARGO</t>
  </si>
  <si>
    <t>SBREL</t>
  </si>
  <si>
    <t>SSYPR</t>
  </si>
  <si>
    <t>AMSTERDAM</t>
  </si>
  <si>
    <t>SPON</t>
  </si>
  <si>
    <t>J33</t>
  </si>
  <si>
    <t>SBOBC</t>
  </si>
  <si>
    <t>SPALM</t>
  </si>
  <si>
    <t>ACD3</t>
  </si>
  <si>
    <t>ACID-SAF EC INDIA</t>
  </si>
  <si>
    <t>HALDIA</t>
  </si>
  <si>
    <t>GAPUMA GROUP LIMITED</t>
  </si>
  <si>
    <t>SUN INTERNATIONAL FZE</t>
  </si>
  <si>
    <t>SGLOR</t>
  </si>
  <si>
    <t>DAGENHAM</t>
  </si>
  <si>
    <t>UNITED KINGDOM</t>
  </si>
  <si>
    <t>STENA</t>
  </si>
  <si>
    <t>DAKAR</t>
  </si>
  <si>
    <t>AFRICA</t>
  </si>
  <si>
    <t>GCOVE</t>
  </si>
  <si>
    <t>J25</t>
  </si>
  <si>
    <t>SSYCA</t>
  </si>
  <si>
    <t>FR WARING INTERNATIONAL PTY LTD</t>
  </si>
  <si>
    <t>SFOCU</t>
  </si>
  <si>
    <t>N37A</t>
  </si>
  <si>
    <t>SSAGA</t>
  </si>
  <si>
    <t>SVANG</t>
  </si>
  <si>
    <t>AARTI INDUSTRIES LTD</t>
  </si>
  <si>
    <t>BOGNT</t>
  </si>
  <si>
    <t>J32</t>
  </si>
  <si>
    <t>SNORL</t>
  </si>
  <si>
    <t>SSNEL</t>
  </si>
  <si>
    <t>SBELU</t>
  </si>
  <si>
    <t>MERSIN</t>
  </si>
  <si>
    <t>SSEQU</t>
  </si>
  <si>
    <t>BOMUM</t>
  </si>
  <si>
    <t>ACD2</t>
  </si>
  <si>
    <t>ACID-EC INDIA</t>
  </si>
  <si>
    <t>SK LUBRICANTS CO LTD (26)</t>
  </si>
  <si>
    <t>NCTRN</t>
  </si>
  <si>
    <t>SUBLETS</t>
  </si>
  <si>
    <t>GIP4</t>
  </si>
  <si>
    <t>GIP-EXP ACID</t>
  </si>
  <si>
    <t>MOL CHEMICAL TANKERS PTE LTD</t>
  </si>
  <si>
    <t>ISTANBUL</t>
  </si>
  <si>
    <t>SLOYA</t>
  </si>
  <si>
    <t>SCOMM</t>
  </si>
  <si>
    <t>SDUGO</t>
  </si>
  <si>
    <t>GIP3</t>
  </si>
  <si>
    <t>GIP-RSEA/INDIA</t>
  </si>
  <si>
    <t>SKAGEN</t>
  </si>
  <si>
    <t>ORMAD</t>
  </si>
  <si>
    <t>J19</t>
  </si>
  <si>
    <t>SEND</t>
  </si>
  <si>
    <t>SCALL</t>
  </si>
  <si>
    <t>SMAGN</t>
  </si>
  <si>
    <t>LE HAVRE</t>
  </si>
  <si>
    <t>KLAIPEDA</t>
  </si>
  <si>
    <t>CHITTAGONG</t>
  </si>
  <si>
    <t>SK ENMOVE CO</t>
  </si>
  <si>
    <t>DUBAI</t>
  </si>
  <si>
    <t>PERSIAN GULF</t>
  </si>
  <si>
    <t>SLTUS</t>
  </si>
  <si>
    <t>C30</t>
  </si>
  <si>
    <t>GEBZE</t>
  </si>
  <si>
    <t>CHEQU</t>
  </si>
  <si>
    <t>IINO KAIUN KAISHA LTD</t>
  </si>
  <si>
    <t>SLARX</t>
  </si>
  <si>
    <t>CROSE</t>
  </si>
  <si>
    <t>STREN</t>
  </si>
  <si>
    <t>SVISI</t>
  </si>
  <si>
    <t>SSPRA</t>
  </si>
  <si>
    <t>S22</t>
  </si>
  <si>
    <t>PIRAEUS</t>
  </si>
  <si>
    <t>BARCELONA</t>
  </si>
  <si>
    <t>TUZLA</t>
  </si>
  <si>
    <t>SORCA</t>
  </si>
  <si>
    <t>FOS</t>
  </si>
  <si>
    <t>ALGECIRAS</t>
  </si>
  <si>
    <t>TERNEUZEN</t>
  </si>
  <si>
    <t>CEPSA QUIMICA SA</t>
  </si>
  <si>
    <t>AQABA</t>
  </si>
  <si>
    <t>CADIZ</t>
  </si>
  <si>
    <t>SEBON</t>
  </si>
  <si>
    <t>CANVEY ISLAND</t>
  </si>
  <si>
    <t>Haldia/Deendayal</t>
  </si>
  <si>
    <t>EC</t>
  </si>
  <si>
    <t>WC</t>
  </si>
  <si>
    <t>Start_Continent</t>
  </si>
  <si>
    <t>Start_Med</t>
  </si>
  <si>
    <t>Start_Africa</t>
  </si>
  <si>
    <t>NULL</t>
  </si>
  <si>
    <t>English_Channel.1</t>
  </si>
  <si>
    <t>residuals</t>
  </si>
  <si>
    <t>Actual_x</t>
  </si>
  <si>
    <t>residuals_2</t>
  </si>
  <si>
    <t>ab</t>
  </si>
  <si>
    <t>Actual Value_old</t>
  </si>
  <si>
    <t>Predicted Value_old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</si>
</sst>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2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[1]Final_Predicted!$AQ$1</c:f>
              <c:strCache>
                <c:ptCount val="1"/>
                <c:pt idx="0">
                  <c:v>Predicted Value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04396325459317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[1]Final_Predicted!$AP$2:$AP$85</c:f>
              <c:numCache>
                <c:formatCode>General</c:formatCode>
                <c:ptCount val="84"/>
                <c:pt idx="0">
                  <c:v>51.906666666666702</c:v>
                </c:pt>
                <c:pt idx="1">
                  <c:v>21.523541666666699</c:v>
                </c:pt>
                <c:pt idx="2">
                  <c:v>36.613784722222199</c:v>
                </c:pt>
                <c:pt idx="3">
                  <c:v>43.245833333333302</c:v>
                </c:pt>
                <c:pt idx="4">
                  <c:v>52.7529166666667</c:v>
                </c:pt>
                <c:pt idx="5">
                  <c:v>48.7772222222222</c:v>
                </c:pt>
                <c:pt idx="6">
                  <c:v>56.104374999999997</c:v>
                </c:pt>
                <c:pt idx="7">
                  <c:v>52.107500000000002</c:v>
                </c:pt>
                <c:pt idx="8">
                  <c:v>39.86</c:v>
                </c:pt>
                <c:pt idx="9">
                  <c:v>52.538333333333298</c:v>
                </c:pt>
                <c:pt idx="10">
                  <c:v>24.516666666666701</c:v>
                </c:pt>
                <c:pt idx="11">
                  <c:v>38.8928356481482</c:v>
                </c:pt>
                <c:pt idx="12">
                  <c:v>34.066805555555597</c:v>
                </c:pt>
                <c:pt idx="13">
                  <c:v>49.341979166666697</c:v>
                </c:pt>
                <c:pt idx="14">
                  <c:v>39.56</c:v>
                </c:pt>
                <c:pt idx="15">
                  <c:v>38.572094907407397</c:v>
                </c:pt>
                <c:pt idx="16">
                  <c:v>37.7216666666667</c:v>
                </c:pt>
                <c:pt idx="17">
                  <c:v>59.162743055555602</c:v>
                </c:pt>
                <c:pt idx="18">
                  <c:v>35.947222222222202</c:v>
                </c:pt>
                <c:pt idx="19">
                  <c:v>31.5166550925926</c:v>
                </c:pt>
                <c:pt idx="20">
                  <c:v>41.854999999999997</c:v>
                </c:pt>
                <c:pt idx="21">
                  <c:v>25.307500000000001</c:v>
                </c:pt>
                <c:pt idx="22">
                  <c:v>35.029166666666697</c:v>
                </c:pt>
                <c:pt idx="23">
                  <c:v>43.902500000000003</c:v>
                </c:pt>
                <c:pt idx="24">
                  <c:v>29.4791666666667</c:v>
                </c:pt>
                <c:pt idx="25">
                  <c:v>17.7991666666667</c:v>
                </c:pt>
                <c:pt idx="26">
                  <c:v>37.580451388888903</c:v>
                </c:pt>
                <c:pt idx="27">
                  <c:v>23.959722222222201</c:v>
                </c:pt>
                <c:pt idx="28">
                  <c:v>44.679756944444399</c:v>
                </c:pt>
                <c:pt idx="29">
                  <c:v>38.960949074074101</c:v>
                </c:pt>
                <c:pt idx="30">
                  <c:v>42.357372685185197</c:v>
                </c:pt>
                <c:pt idx="31">
                  <c:v>36.391053240740703</c:v>
                </c:pt>
                <c:pt idx="32">
                  <c:v>36.592951388888899</c:v>
                </c:pt>
                <c:pt idx="33">
                  <c:v>17.532407407407401</c:v>
                </c:pt>
                <c:pt idx="34">
                  <c:v>56.859166666666702</c:v>
                </c:pt>
                <c:pt idx="35">
                  <c:v>43.850833333333298</c:v>
                </c:pt>
                <c:pt idx="36">
                  <c:v>45.1661111111111</c:v>
                </c:pt>
                <c:pt idx="37">
                  <c:v>26.393750000000001</c:v>
                </c:pt>
                <c:pt idx="38">
                  <c:v>53.31</c:v>
                </c:pt>
                <c:pt idx="39">
                  <c:v>33.704999999999998</c:v>
                </c:pt>
                <c:pt idx="40">
                  <c:v>25.7566666666667</c:v>
                </c:pt>
                <c:pt idx="41">
                  <c:v>37.7971180555556</c:v>
                </c:pt>
                <c:pt idx="42">
                  <c:v>34.508333333333297</c:v>
                </c:pt>
                <c:pt idx="43">
                  <c:v>27.95</c:v>
                </c:pt>
                <c:pt idx="44">
                  <c:v>28.043749999999999</c:v>
                </c:pt>
                <c:pt idx="45">
                  <c:v>43.909780092592598</c:v>
                </c:pt>
                <c:pt idx="46">
                  <c:v>38.275694444444397</c:v>
                </c:pt>
                <c:pt idx="47">
                  <c:v>24.19</c:v>
                </c:pt>
                <c:pt idx="48">
                  <c:v>36.634999999999998</c:v>
                </c:pt>
                <c:pt idx="49">
                  <c:v>47.68</c:v>
                </c:pt>
                <c:pt idx="50">
                  <c:v>51.819872685185203</c:v>
                </c:pt>
                <c:pt idx="51">
                  <c:v>38.4626736111111</c:v>
                </c:pt>
                <c:pt idx="52">
                  <c:v>25.816666666666698</c:v>
                </c:pt>
                <c:pt idx="53">
                  <c:v>39.288333333333298</c:v>
                </c:pt>
                <c:pt idx="54">
                  <c:v>22.82</c:v>
                </c:pt>
                <c:pt idx="55">
                  <c:v>36.7841666666667</c:v>
                </c:pt>
                <c:pt idx="56">
                  <c:v>28.099166666666701</c:v>
                </c:pt>
                <c:pt idx="57">
                  <c:v>37.43</c:v>
                </c:pt>
                <c:pt idx="58">
                  <c:v>28.4783333333333</c:v>
                </c:pt>
                <c:pt idx="59">
                  <c:v>53.58</c:v>
                </c:pt>
                <c:pt idx="60">
                  <c:v>36.588784722222201</c:v>
                </c:pt>
                <c:pt idx="61">
                  <c:v>26.423958333333299</c:v>
                </c:pt>
                <c:pt idx="62">
                  <c:v>16.828333333333301</c:v>
                </c:pt>
                <c:pt idx="63">
                  <c:v>40.435335648148097</c:v>
                </c:pt>
                <c:pt idx="64">
                  <c:v>35.39</c:v>
                </c:pt>
                <c:pt idx="65">
                  <c:v>37.18</c:v>
                </c:pt>
                <c:pt idx="66">
                  <c:v>19.167951388888898</c:v>
                </c:pt>
                <c:pt idx="67">
                  <c:v>38.6175</c:v>
                </c:pt>
                <c:pt idx="68">
                  <c:v>18.1478009259259</c:v>
                </c:pt>
                <c:pt idx="69">
                  <c:v>17.431331018518499</c:v>
                </c:pt>
                <c:pt idx="70">
                  <c:v>43.580925925925897</c:v>
                </c:pt>
                <c:pt idx="71">
                  <c:v>18.245833333333302</c:v>
                </c:pt>
                <c:pt idx="72">
                  <c:v>27.441666666666698</c:v>
                </c:pt>
                <c:pt idx="73">
                  <c:v>37.604999999999997</c:v>
                </c:pt>
                <c:pt idx="74">
                  <c:v>13.668587962963</c:v>
                </c:pt>
                <c:pt idx="75">
                  <c:v>19.494050925925901</c:v>
                </c:pt>
                <c:pt idx="76">
                  <c:v>18.590127314814801</c:v>
                </c:pt>
                <c:pt idx="77">
                  <c:v>26.868831018518499</c:v>
                </c:pt>
                <c:pt idx="78">
                  <c:v>28.656423611111101</c:v>
                </c:pt>
                <c:pt idx="79">
                  <c:v>28.070937499999999</c:v>
                </c:pt>
                <c:pt idx="80">
                  <c:v>38.3883333333333</c:v>
                </c:pt>
                <c:pt idx="81">
                  <c:v>36.400833333333303</c:v>
                </c:pt>
                <c:pt idx="82">
                  <c:v>19.178333333333299</c:v>
                </c:pt>
                <c:pt idx="83">
                  <c:v>32.954166666666701</c:v>
                </c:pt>
              </c:numCache>
            </c:numRef>
          </c:xVal>
          <c:yVal>
            <c:numRef>
              <c:f>[1]Final_Predicted!$AQ$2:$AQ$85</c:f>
              <c:numCache>
                <c:formatCode>General</c:formatCode>
                <c:ptCount val="84"/>
                <c:pt idx="0">
                  <c:v>51.109573432716999</c:v>
                </c:pt>
                <c:pt idx="1">
                  <c:v>21.684894554579401</c:v>
                </c:pt>
                <c:pt idx="2">
                  <c:v>39.818281184156099</c:v>
                </c:pt>
                <c:pt idx="3">
                  <c:v>52.6001325592716</c:v>
                </c:pt>
                <c:pt idx="4">
                  <c:v>51.109573432716999</c:v>
                </c:pt>
                <c:pt idx="5">
                  <c:v>39.818281184156099</c:v>
                </c:pt>
                <c:pt idx="6">
                  <c:v>52.6001325592716</c:v>
                </c:pt>
                <c:pt idx="7">
                  <c:v>52.6001325592716</c:v>
                </c:pt>
                <c:pt idx="8">
                  <c:v>39.818281184156099</c:v>
                </c:pt>
                <c:pt idx="9">
                  <c:v>39.818281184156099</c:v>
                </c:pt>
                <c:pt idx="10">
                  <c:v>21.684894554579401</c:v>
                </c:pt>
                <c:pt idx="11">
                  <c:v>39.818281184156099</c:v>
                </c:pt>
                <c:pt idx="12">
                  <c:v>39.818281184156099</c:v>
                </c:pt>
                <c:pt idx="13">
                  <c:v>52.6001325592716</c:v>
                </c:pt>
                <c:pt idx="14">
                  <c:v>39.818281184156099</c:v>
                </c:pt>
                <c:pt idx="15">
                  <c:v>39.818281184156099</c:v>
                </c:pt>
                <c:pt idx="16">
                  <c:v>39.818281184156099</c:v>
                </c:pt>
                <c:pt idx="17">
                  <c:v>52.6001325592716</c:v>
                </c:pt>
                <c:pt idx="18">
                  <c:v>39.818281184156099</c:v>
                </c:pt>
                <c:pt idx="19">
                  <c:v>27.259493746097601</c:v>
                </c:pt>
                <c:pt idx="20">
                  <c:v>39.818281184156099</c:v>
                </c:pt>
                <c:pt idx="21">
                  <c:v>27.259493746097601</c:v>
                </c:pt>
                <c:pt idx="22">
                  <c:v>39.818281184156099</c:v>
                </c:pt>
                <c:pt idx="23">
                  <c:v>39.818281184156099</c:v>
                </c:pt>
                <c:pt idx="24">
                  <c:v>27.259493746097601</c:v>
                </c:pt>
                <c:pt idx="25">
                  <c:v>21.684894554579401</c:v>
                </c:pt>
                <c:pt idx="26">
                  <c:v>39.818281184156099</c:v>
                </c:pt>
                <c:pt idx="27">
                  <c:v>21.684894554579401</c:v>
                </c:pt>
                <c:pt idx="28">
                  <c:v>39.818281184156099</c:v>
                </c:pt>
                <c:pt idx="29">
                  <c:v>39.818281184156099</c:v>
                </c:pt>
                <c:pt idx="30">
                  <c:v>51.109573432716999</c:v>
                </c:pt>
                <c:pt idx="31">
                  <c:v>39.818281184156099</c:v>
                </c:pt>
                <c:pt idx="32">
                  <c:v>39.818281184156099</c:v>
                </c:pt>
                <c:pt idx="33">
                  <c:v>21.684894554579401</c:v>
                </c:pt>
                <c:pt idx="34">
                  <c:v>52.6001325592716</c:v>
                </c:pt>
                <c:pt idx="35">
                  <c:v>39.818281184156099</c:v>
                </c:pt>
                <c:pt idx="36">
                  <c:v>39.818281184156099</c:v>
                </c:pt>
                <c:pt idx="37">
                  <c:v>29.118582280581101</c:v>
                </c:pt>
                <c:pt idx="38">
                  <c:v>52.6001325592716</c:v>
                </c:pt>
                <c:pt idx="39">
                  <c:v>32.161996923851497</c:v>
                </c:pt>
                <c:pt idx="40">
                  <c:v>27.259493746097601</c:v>
                </c:pt>
                <c:pt idx="41">
                  <c:v>39.818281184156099</c:v>
                </c:pt>
                <c:pt idx="42">
                  <c:v>39.818281184156099</c:v>
                </c:pt>
                <c:pt idx="43">
                  <c:v>27.259493746097601</c:v>
                </c:pt>
                <c:pt idx="44">
                  <c:v>29.118582280581101</c:v>
                </c:pt>
                <c:pt idx="45">
                  <c:v>39.818281184156099</c:v>
                </c:pt>
                <c:pt idx="46">
                  <c:v>43.897117122495501</c:v>
                </c:pt>
                <c:pt idx="47">
                  <c:v>21.684894554579401</c:v>
                </c:pt>
                <c:pt idx="48">
                  <c:v>21.684894554579401</c:v>
                </c:pt>
                <c:pt idx="49">
                  <c:v>39.818281184156099</c:v>
                </c:pt>
                <c:pt idx="50">
                  <c:v>52.6001325592716</c:v>
                </c:pt>
                <c:pt idx="51">
                  <c:v>39.818281184156099</c:v>
                </c:pt>
                <c:pt idx="52">
                  <c:v>27.259493746097601</c:v>
                </c:pt>
                <c:pt idx="53">
                  <c:v>39.818281184156099</c:v>
                </c:pt>
                <c:pt idx="54">
                  <c:v>21.684894554579401</c:v>
                </c:pt>
                <c:pt idx="55">
                  <c:v>39.818281184156099</c:v>
                </c:pt>
                <c:pt idx="56">
                  <c:v>27.259493746097601</c:v>
                </c:pt>
                <c:pt idx="57">
                  <c:v>39.818281184156099</c:v>
                </c:pt>
                <c:pt idx="58">
                  <c:v>27.259493746097601</c:v>
                </c:pt>
                <c:pt idx="59">
                  <c:v>52.6001325592716</c:v>
                </c:pt>
                <c:pt idx="60">
                  <c:v>39.818281184156099</c:v>
                </c:pt>
                <c:pt idx="61">
                  <c:v>27.259493746097601</c:v>
                </c:pt>
                <c:pt idx="62">
                  <c:v>21.684894554579401</c:v>
                </c:pt>
                <c:pt idx="63">
                  <c:v>39.818281184156099</c:v>
                </c:pt>
                <c:pt idx="64">
                  <c:v>39.818281184156099</c:v>
                </c:pt>
                <c:pt idx="65">
                  <c:v>39.818281184156099</c:v>
                </c:pt>
                <c:pt idx="66">
                  <c:v>21.684894554579401</c:v>
                </c:pt>
                <c:pt idx="67">
                  <c:v>39.818281184156099</c:v>
                </c:pt>
                <c:pt idx="68">
                  <c:v>21.684894554579401</c:v>
                </c:pt>
                <c:pt idx="69">
                  <c:v>21.684894554579401</c:v>
                </c:pt>
                <c:pt idx="70">
                  <c:v>52.6001325592716</c:v>
                </c:pt>
                <c:pt idx="71">
                  <c:v>21.684894554579401</c:v>
                </c:pt>
                <c:pt idx="72">
                  <c:v>27.259493746097601</c:v>
                </c:pt>
                <c:pt idx="73">
                  <c:v>39.818281184156099</c:v>
                </c:pt>
                <c:pt idx="74">
                  <c:v>21.684894554579401</c:v>
                </c:pt>
                <c:pt idx="75">
                  <c:v>21.684894554579401</c:v>
                </c:pt>
                <c:pt idx="76">
                  <c:v>21.684894554579401</c:v>
                </c:pt>
                <c:pt idx="77">
                  <c:v>27.259493746097601</c:v>
                </c:pt>
                <c:pt idx="78">
                  <c:v>29.118582280581101</c:v>
                </c:pt>
                <c:pt idx="79">
                  <c:v>27.259493746097601</c:v>
                </c:pt>
                <c:pt idx="80">
                  <c:v>39.818281184156099</c:v>
                </c:pt>
                <c:pt idx="81">
                  <c:v>39.818281184156099</c:v>
                </c:pt>
                <c:pt idx="82">
                  <c:v>21.684894554579401</c:v>
                </c:pt>
                <c:pt idx="83">
                  <c:v>29.118582280581101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5-4371-BB82-1DAAA8DC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77823"/>
        <c:axId val="136277343"/>
      </c:scatterChart>
      <c:valAx>
        <c:axId val="13627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7343"/>
        <c:crosses val="autoZero"/>
        <c:crossBetween val="midCat"/>
      </c:valAx>
      <c:valAx>
        <c:axId val="1362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606425</xdr:colOff>
      <xdr:row>25</xdr:row>
      <xdr:rowOff>44450</xdr:rowOff>
    </xdr:from>
    <xdr:to>
      <xdr:col>30</xdr:col>
      <xdr:colOff>301625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B1285-7C70-4863-BE58-1F96F494F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olt-my.sharepoint.com/personal/kua_stolt_com/Documents/20240419_ModelVoyagesAllocateAnlaysis_v0.xlsx" TargetMode="External"/><Relationship Id="rId1" Type="http://schemas.openxmlformats.org/officeDocument/2006/relationships/externalLinkPath" Target="https://stolt-my.sharepoint.com/personal/kua_stolt_com/Documents/20240419_ModelVoyagesAllocateAnlaysis_v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avigation"/>
      <sheetName val="Data"/>
      <sheetName val="Data with predictions"/>
      <sheetName val="Analysis"/>
      <sheetName val="Old data"/>
      <sheetName val="ACID-SAF EC INDIA"/>
      <sheetName val="ACID-WC INDIA"/>
      <sheetName val="ACID-EC INDIA"/>
      <sheetName val="GIP-RSEA INDIA"/>
      <sheetName val="ACID-RSEA INDIA"/>
      <sheetName val="Points for discussion"/>
      <sheetName val="Email from Bart (18th Apr 24)"/>
      <sheetName val="Data with new columns"/>
      <sheetName val="Ports_Full"/>
      <sheetName val="Analysis 2"/>
      <sheetName val="Example"/>
      <sheetName val="vsched"/>
      <sheetName val="Data_22Apr"/>
      <sheetName val="Analysis_22ndApr"/>
      <sheetName val="Analysis_22ndApr (EC)"/>
      <sheetName val="Charterers"/>
      <sheetName val="Data with charterer"/>
      <sheetName val="Analysis_Charterer"/>
      <sheetName val="Used for visualize and predict"/>
      <sheetName val="Final_Predicted"/>
      <sheetName val="Sheet2"/>
      <sheetName val="Final_Predicted_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Q1" t="str">
            <v>Predicted Value</v>
          </cell>
        </row>
        <row r="2">
          <cell r="AP2">
            <v>51.906666666666702</v>
          </cell>
          <cell r="AQ2">
            <v>51.109573432716999</v>
          </cell>
        </row>
        <row r="3">
          <cell r="AP3">
            <v>21.523541666666699</v>
          </cell>
          <cell r="AQ3">
            <v>21.684894554579401</v>
          </cell>
        </row>
        <row r="4">
          <cell r="AP4">
            <v>36.613784722222199</v>
          </cell>
          <cell r="AQ4">
            <v>39.818281184156099</v>
          </cell>
        </row>
        <row r="5">
          <cell r="AP5">
            <v>43.245833333333302</v>
          </cell>
          <cell r="AQ5">
            <v>52.6001325592716</v>
          </cell>
        </row>
        <row r="6">
          <cell r="AP6">
            <v>52.7529166666667</v>
          </cell>
          <cell r="AQ6">
            <v>51.109573432716999</v>
          </cell>
        </row>
        <row r="7">
          <cell r="AP7">
            <v>48.7772222222222</v>
          </cell>
          <cell r="AQ7">
            <v>39.818281184156099</v>
          </cell>
        </row>
        <row r="8">
          <cell r="AP8">
            <v>56.104374999999997</v>
          </cell>
          <cell r="AQ8">
            <v>52.6001325592716</v>
          </cell>
        </row>
        <row r="9">
          <cell r="AP9">
            <v>52.107500000000002</v>
          </cell>
          <cell r="AQ9">
            <v>52.6001325592716</v>
          </cell>
        </row>
        <row r="10">
          <cell r="AP10">
            <v>39.86</v>
          </cell>
          <cell r="AQ10">
            <v>39.818281184156099</v>
          </cell>
        </row>
        <row r="11">
          <cell r="AP11">
            <v>52.538333333333298</v>
          </cell>
          <cell r="AQ11">
            <v>39.818281184156099</v>
          </cell>
        </row>
        <row r="12">
          <cell r="AP12">
            <v>24.516666666666701</v>
          </cell>
          <cell r="AQ12">
            <v>21.684894554579401</v>
          </cell>
        </row>
        <row r="13">
          <cell r="AP13">
            <v>38.8928356481482</v>
          </cell>
          <cell r="AQ13">
            <v>39.818281184156099</v>
          </cell>
        </row>
        <row r="14">
          <cell r="AP14">
            <v>34.066805555555597</v>
          </cell>
          <cell r="AQ14">
            <v>39.818281184156099</v>
          </cell>
        </row>
        <row r="15">
          <cell r="AP15">
            <v>49.341979166666697</v>
          </cell>
          <cell r="AQ15">
            <v>52.6001325592716</v>
          </cell>
        </row>
        <row r="16">
          <cell r="AP16">
            <v>39.56</v>
          </cell>
          <cell r="AQ16">
            <v>39.818281184156099</v>
          </cell>
        </row>
        <row r="17">
          <cell r="AP17">
            <v>38.572094907407397</v>
          </cell>
          <cell r="AQ17">
            <v>39.818281184156099</v>
          </cell>
        </row>
        <row r="18">
          <cell r="AP18">
            <v>37.7216666666667</v>
          </cell>
          <cell r="AQ18">
            <v>39.818281184156099</v>
          </cell>
        </row>
        <row r="19">
          <cell r="AP19">
            <v>59.162743055555602</v>
          </cell>
          <cell r="AQ19">
            <v>52.6001325592716</v>
          </cell>
        </row>
        <row r="20">
          <cell r="AP20">
            <v>35.947222222222202</v>
          </cell>
          <cell r="AQ20">
            <v>39.818281184156099</v>
          </cell>
        </row>
        <row r="21">
          <cell r="AP21">
            <v>31.5166550925926</v>
          </cell>
          <cell r="AQ21">
            <v>27.259493746097601</v>
          </cell>
        </row>
        <row r="22">
          <cell r="AP22">
            <v>41.854999999999997</v>
          </cell>
          <cell r="AQ22">
            <v>39.818281184156099</v>
          </cell>
        </row>
        <row r="23">
          <cell r="AP23">
            <v>25.307500000000001</v>
          </cell>
          <cell r="AQ23">
            <v>27.259493746097601</v>
          </cell>
        </row>
        <row r="24">
          <cell r="AP24">
            <v>35.029166666666697</v>
          </cell>
          <cell r="AQ24">
            <v>39.818281184156099</v>
          </cell>
        </row>
        <row r="25">
          <cell r="AP25">
            <v>43.902500000000003</v>
          </cell>
          <cell r="AQ25">
            <v>39.818281184156099</v>
          </cell>
        </row>
        <row r="26">
          <cell r="AP26">
            <v>29.4791666666667</v>
          </cell>
          <cell r="AQ26">
            <v>27.259493746097601</v>
          </cell>
        </row>
        <row r="27">
          <cell r="AP27">
            <v>17.7991666666667</v>
          </cell>
          <cell r="AQ27">
            <v>21.684894554579401</v>
          </cell>
        </row>
        <row r="28">
          <cell r="AP28">
            <v>37.580451388888903</v>
          </cell>
          <cell r="AQ28">
            <v>39.818281184156099</v>
          </cell>
        </row>
        <row r="29">
          <cell r="AP29">
            <v>23.959722222222201</v>
          </cell>
          <cell r="AQ29">
            <v>21.684894554579401</v>
          </cell>
        </row>
        <row r="30">
          <cell r="AP30">
            <v>44.679756944444399</v>
          </cell>
          <cell r="AQ30">
            <v>39.818281184156099</v>
          </cell>
        </row>
        <row r="31">
          <cell r="AP31">
            <v>38.960949074074101</v>
          </cell>
          <cell r="AQ31">
            <v>39.818281184156099</v>
          </cell>
        </row>
        <row r="32">
          <cell r="AP32">
            <v>42.357372685185197</v>
          </cell>
          <cell r="AQ32">
            <v>51.109573432716999</v>
          </cell>
        </row>
        <row r="33">
          <cell r="AP33">
            <v>36.391053240740703</v>
          </cell>
          <cell r="AQ33">
            <v>39.818281184156099</v>
          </cell>
        </row>
        <row r="34">
          <cell r="AP34">
            <v>36.592951388888899</v>
          </cell>
          <cell r="AQ34">
            <v>39.818281184156099</v>
          </cell>
        </row>
        <row r="35">
          <cell r="AP35">
            <v>17.532407407407401</v>
          </cell>
          <cell r="AQ35">
            <v>21.684894554579401</v>
          </cell>
        </row>
        <row r="36">
          <cell r="AP36">
            <v>56.859166666666702</v>
          </cell>
          <cell r="AQ36">
            <v>52.6001325592716</v>
          </cell>
        </row>
        <row r="37">
          <cell r="AP37">
            <v>43.850833333333298</v>
          </cell>
          <cell r="AQ37">
            <v>39.818281184156099</v>
          </cell>
        </row>
        <row r="38">
          <cell r="AP38">
            <v>45.1661111111111</v>
          </cell>
          <cell r="AQ38">
            <v>39.818281184156099</v>
          </cell>
        </row>
        <row r="39">
          <cell r="AP39">
            <v>26.393750000000001</v>
          </cell>
          <cell r="AQ39">
            <v>29.118582280581101</v>
          </cell>
        </row>
        <row r="40">
          <cell r="AP40">
            <v>53.31</v>
          </cell>
          <cell r="AQ40">
            <v>52.6001325592716</v>
          </cell>
        </row>
        <row r="41">
          <cell r="AP41">
            <v>33.704999999999998</v>
          </cell>
          <cell r="AQ41">
            <v>32.161996923851497</v>
          </cell>
        </row>
        <row r="42">
          <cell r="AP42">
            <v>25.7566666666667</v>
          </cell>
          <cell r="AQ42">
            <v>27.259493746097601</v>
          </cell>
        </row>
        <row r="43">
          <cell r="AP43">
            <v>37.7971180555556</v>
          </cell>
          <cell r="AQ43">
            <v>39.818281184156099</v>
          </cell>
        </row>
        <row r="44">
          <cell r="AP44">
            <v>34.508333333333297</v>
          </cell>
          <cell r="AQ44">
            <v>39.818281184156099</v>
          </cell>
        </row>
        <row r="45">
          <cell r="AP45">
            <v>27.95</v>
          </cell>
          <cell r="AQ45">
            <v>27.259493746097601</v>
          </cell>
        </row>
        <row r="46">
          <cell r="AP46">
            <v>28.043749999999999</v>
          </cell>
          <cell r="AQ46">
            <v>29.118582280581101</v>
          </cell>
        </row>
        <row r="47">
          <cell r="AP47">
            <v>43.909780092592598</v>
          </cell>
          <cell r="AQ47">
            <v>39.818281184156099</v>
          </cell>
        </row>
        <row r="48">
          <cell r="AP48">
            <v>38.275694444444397</v>
          </cell>
          <cell r="AQ48">
            <v>43.897117122495501</v>
          </cell>
        </row>
        <row r="49">
          <cell r="AP49">
            <v>24.19</v>
          </cell>
          <cell r="AQ49">
            <v>21.684894554579401</v>
          </cell>
        </row>
        <row r="50">
          <cell r="AP50">
            <v>36.634999999999998</v>
          </cell>
          <cell r="AQ50">
            <v>21.684894554579401</v>
          </cell>
        </row>
        <row r="51">
          <cell r="AP51">
            <v>47.68</v>
          </cell>
          <cell r="AQ51">
            <v>39.818281184156099</v>
          </cell>
        </row>
        <row r="52">
          <cell r="AP52">
            <v>51.819872685185203</v>
          </cell>
          <cell r="AQ52">
            <v>52.6001325592716</v>
          </cell>
        </row>
        <row r="53">
          <cell r="AP53">
            <v>38.4626736111111</v>
          </cell>
          <cell r="AQ53">
            <v>39.818281184156099</v>
          </cell>
        </row>
        <row r="54">
          <cell r="AP54">
            <v>25.816666666666698</v>
          </cell>
          <cell r="AQ54">
            <v>27.259493746097601</v>
          </cell>
        </row>
        <row r="55">
          <cell r="AP55">
            <v>39.288333333333298</v>
          </cell>
          <cell r="AQ55">
            <v>39.818281184156099</v>
          </cell>
        </row>
        <row r="56">
          <cell r="AP56">
            <v>22.82</v>
          </cell>
          <cell r="AQ56">
            <v>21.684894554579401</v>
          </cell>
        </row>
        <row r="57">
          <cell r="AP57">
            <v>36.7841666666667</v>
          </cell>
          <cell r="AQ57">
            <v>39.818281184156099</v>
          </cell>
        </row>
        <row r="58">
          <cell r="AP58">
            <v>28.099166666666701</v>
          </cell>
          <cell r="AQ58">
            <v>27.259493746097601</v>
          </cell>
        </row>
        <row r="59">
          <cell r="AP59">
            <v>37.43</v>
          </cell>
          <cell r="AQ59">
            <v>39.818281184156099</v>
          </cell>
        </row>
        <row r="60">
          <cell r="AP60">
            <v>28.4783333333333</v>
          </cell>
          <cell r="AQ60">
            <v>27.259493746097601</v>
          </cell>
        </row>
        <row r="61">
          <cell r="AP61">
            <v>53.58</v>
          </cell>
          <cell r="AQ61">
            <v>52.6001325592716</v>
          </cell>
        </row>
        <row r="62">
          <cell r="AP62">
            <v>36.588784722222201</v>
          </cell>
          <cell r="AQ62">
            <v>39.818281184156099</v>
          </cell>
        </row>
        <row r="63">
          <cell r="AP63">
            <v>26.423958333333299</v>
          </cell>
          <cell r="AQ63">
            <v>27.259493746097601</v>
          </cell>
        </row>
        <row r="64">
          <cell r="AP64">
            <v>16.828333333333301</v>
          </cell>
          <cell r="AQ64">
            <v>21.684894554579401</v>
          </cell>
        </row>
        <row r="65">
          <cell r="AP65">
            <v>40.435335648148097</v>
          </cell>
          <cell r="AQ65">
            <v>39.818281184156099</v>
          </cell>
        </row>
        <row r="66">
          <cell r="AP66">
            <v>35.39</v>
          </cell>
          <cell r="AQ66">
            <v>39.818281184156099</v>
          </cell>
        </row>
        <row r="67">
          <cell r="AP67">
            <v>37.18</v>
          </cell>
          <cell r="AQ67">
            <v>39.818281184156099</v>
          </cell>
        </row>
        <row r="68">
          <cell r="AP68">
            <v>19.167951388888898</v>
          </cell>
          <cell r="AQ68">
            <v>21.684894554579401</v>
          </cell>
        </row>
        <row r="69">
          <cell r="AP69">
            <v>38.6175</v>
          </cell>
          <cell r="AQ69">
            <v>39.818281184156099</v>
          </cell>
        </row>
        <row r="70">
          <cell r="AP70">
            <v>18.1478009259259</v>
          </cell>
          <cell r="AQ70">
            <v>21.684894554579401</v>
          </cell>
        </row>
        <row r="71">
          <cell r="AP71">
            <v>17.431331018518499</v>
          </cell>
          <cell r="AQ71">
            <v>21.684894554579401</v>
          </cell>
        </row>
        <row r="72">
          <cell r="AP72">
            <v>43.580925925925897</v>
          </cell>
          <cell r="AQ72">
            <v>52.6001325592716</v>
          </cell>
        </row>
        <row r="73">
          <cell r="AP73">
            <v>18.245833333333302</v>
          </cell>
          <cell r="AQ73">
            <v>21.684894554579401</v>
          </cell>
        </row>
        <row r="74">
          <cell r="AP74">
            <v>27.441666666666698</v>
          </cell>
          <cell r="AQ74">
            <v>27.259493746097601</v>
          </cell>
        </row>
        <row r="75">
          <cell r="AP75">
            <v>37.604999999999997</v>
          </cell>
          <cell r="AQ75">
            <v>39.818281184156099</v>
          </cell>
        </row>
        <row r="76">
          <cell r="AP76">
            <v>13.668587962963</v>
          </cell>
          <cell r="AQ76">
            <v>21.684894554579401</v>
          </cell>
        </row>
        <row r="77">
          <cell r="AP77">
            <v>19.494050925925901</v>
          </cell>
          <cell r="AQ77">
            <v>21.684894554579401</v>
          </cell>
        </row>
        <row r="78">
          <cell r="AP78">
            <v>18.590127314814801</v>
          </cell>
          <cell r="AQ78">
            <v>21.684894554579401</v>
          </cell>
        </row>
        <row r="79">
          <cell r="AP79">
            <v>26.868831018518499</v>
          </cell>
          <cell r="AQ79">
            <v>27.259493746097601</v>
          </cell>
        </row>
        <row r="80">
          <cell r="AP80">
            <v>28.656423611111101</v>
          </cell>
          <cell r="AQ80">
            <v>29.118582280581101</v>
          </cell>
        </row>
        <row r="81">
          <cell r="AP81">
            <v>28.070937499999999</v>
          </cell>
          <cell r="AQ81">
            <v>27.259493746097601</v>
          </cell>
        </row>
        <row r="82">
          <cell r="AP82">
            <v>38.3883333333333</v>
          </cell>
          <cell r="AQ82">
            <v>39.818281184156099</v>
          </cell>
        </row>
        <row r="83">
          <cell r="AP83">
            <v>36.400833333333303</v>
          </cell>
          <cell r="AQ83">
            <v>39.818281184156099</v>
          </cell>
        </row>
        <row r="84">
          <cell r="AP84">
            <v>19.178333333333299</v>
          </cell>
          <cell r="AQ84">
            <v>21.684894554579401</v>
          </cell>
        </row>
        <row r="85">
          <cell r="AP85">
            <v>32.954166666666701</v>
          </cell>
          <cell r="AQ85">
            <v>29.118582280581101</v>
          </cell>
        </row>
      </sheetData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5"/>
  <sheetViews>
    <sheetView workbookViewId="0"/>
  </sheetViews>
  <sheetFormatPr defaultRowHeight="14.5" x14ac:dyDescent="0.35"/>
  <sheetData>
    <row r="1" spans="1:4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151</v>
      </c>
      <c r="AJ1" s="1" t="s">
        <v>152</v>
      </c>
      <c r="AK1" s="1" t="s">
        <v>153</v>
      </c>
      <c r="AL1" s="1" t="s">
        <v>29</v>
      </c>
      <c r="AM1" s="1" t="s">
        <v>154</v>
      </c>
      <c r="AN1" s="1" t="s">
        <v>155</v>
      </c>
      <c r="AO1" s="1" t="s">
        <v>156</v>
      </c>
    </row>
    <row r="2" spans="1:41" x14ac:dyDescent="0.35">
      <c r="A2" s="1">
        <v>52537</v>
      </c>
      <c r="B2" s="1">
        <v>35</v>
      </c>
      <c r="C2" s="1" t="s">
        <v>34</v>
      </c>
      <c r="D2" s="1" t="s">
        <v>35</v>
      </c>
      <c r="E2" s="1">
        <v>4625</v>
      </c>
      <c r="F2" s="1">
        <v>31.5166550925926</v>
      </c>
      <c r="G2" s="1">
        <v>17.166655092592599</v>
      </c>
      <c r="H2" s="1">
        <v>14.35</v>
      </c>
      <c r="I2" s="1">
        <v>9.8819444444444393</v>
      </c>
      <c r="J2" s="1">
        <v>9.9999999999999893</v>
      </c>
      <c r="K2" s="1" t="s">
        <v>36</v>
      </c>
      <c r="L2" s="1" t="s">
        <v>37</v>
      </c>
      <c r="M2" s="2">
        <v>44534.690972222219</v>
      </c>
      <c r="N2" s="2">
        <v>44569.895833333336</v>
      </c>
      <c r="O2" s="1" t="s">
        <v>38</v>
      </c>
      <c r="P2" s="1" t="s">
        <v>39</v>
      </c>
      <c r="Q2" s="1">
        <v>23648.116723257001</v>
      </c>
      <c r="R2" s="1">
        <v>12947.768734589201</v>
      </c>
      <c r="S2" s="1">
        <v>-419544.47</v>
      </c>
      <c r="T2" s="1" t="s">
        <v>40</v>
      </c>
      <c r="U2" s="1" t="s">
        <v>41</v>
      </c>
      <c r="V2" s="1">
        <v>59185.074000000001</v>
      </c>
      <c r="W2" s="1">
        <v>3</v>
      </c>
      <c r="X2" s="1">
        <v>3</v>
      </c>
      <c r="Y2" s="1">
        <v>5</v>
      </c>
      <c r="Z2" s="1">
        <v>0</v>
      </c>
      <c r="AA2" s="1">
        <v>1</v>
      </c>
      <c r="AB2" s="1" t="s">
        <v>42</v>
      </c>
      <c r="AC2" s="1" t="s">
        <v>43</v>
      </c>
      <c r="AD2" s="1"/>
      <c r="AE2" s="1" t="s">
        <v>32</v>
      </c>
      <c r="AF2" s="1" t="s">
        <v>44</v>
      </c>
      <c r="AG2" s="1">
        <f>IF(OR(AE2=AG$1,AF2=AG$1),1,0)</f>
        <v>1</v>
      </c>
      <c r="AH2" s="1">
        <f t="shared" ref="AH2:AH33" si="0">IF(OR(AE2=AH$1,AF2=AH$1),1,0)</f>
        <v>0</v>
      </c>
      <c r="AI2" s="1" t="s">
        <v>153</v>
      </c>
      <c r="AJ2" s="3">
        <v>0</v>
      </c>
      <c r="AK2" s="3">
        <v>1</v>
      </c>
      <c r="AL2" s="1" t="s">
        <v>157</v>
      </c>
      <c r="AM2" s="1">
        <v>1</v>
      </c>
      <c r="AN2" s="1">
        <v>0</v>
      </c>
      <c r="AO2" s="1">
        <v>0</v>
      </c>
    </row>
    <row r="3" spans="1:41" x14ac:dyDescent="0.35">
      <c r="A3" s="1">
        <v>52638</v>
      </c>
      <c r="B3" s="1">
        <v>36</v>
      </c>
      <c r="C3" s="1" t="s">
        <v>45</v>
      </c>
      <c r="D3" s="1" t="s">
        <v>46</v>
      </c>
      <c r="E3" s="1">
        <v>4691</v>
      </c>
      <c r="F3" s="1">
        <v>34.508333333333297</v>
      </c>
      <c r="G3" s="1">
        <v>27.4583333333333</v>
      </c>
      <c r="H3" s="1">
        <v>7.05</v>
      </c>
      <c r="I3" s="1">
        <v>8.6458333333333304</v>
      </c>
      <c r="J3" s="1">
        <v>21.2083333333333</v>
      </c>
      <c r="K3" s="1" t="s">
        <v>47</v>
      </c>
      <c r="L3" s="1" t="s">
        <v>48</v>
      </c>
      <c r="M3" s="2">
        <v>44558.791666666664</v>
      </c>
      <c r="N3" s="2">
        <v>44595.354166666664</v>
      </c>
      <c r="O3" s="1" t="s">
        <v>38</v>
      </c>
      <c r="P3" s="1" t="s">
        <v>39</v>
      </c>
      <c r="Q3" s="1">
        <v>2308.4401120161101</v>
      </c>
      <c r="R3" s="1">
        <v>18329.637470085501</v>
      </c>
      <c r="S3" s="1">
        <v>-113137.63</v>
      </c>
      <c r="T3" s="1" t="s">
        <v>49</v>
      </c>
      <c r="U3" s="1" t="s">
        <v>41</v>
      </c>
      <c r="V3" s="1">
        <v>63009.296000000002</v>
      </c>
      <c r="W3" s="1">
        <v>2</v>
      </c>
      <c r="X3" s="1">
        <v>2</v>
      </c>
      <c r="Y3" s="1">
        <v>3</v>
      </c>
      <c r="Z3" s="1">
        <v>0</v>
      </c>
      <c r="AA3" s="1">
        <v>1</v>
      </c>
      <c r="AB3" s="1" t="s">
        <v>42</v>
      </c>
      <c r="AC3" s="1" t="s">
        <v>43</v>
      </c>
      <c r="AD3" s="1" t="s">
        <v>50</v>
      </c>
      <c r="AE3" s="1" t="s">
        <v>33</v>
      </c>
      <c r="AF3" s="1"/>
      <c r="AG3" s="1">
        <f t="shared" ref="AG3:AG34" si="1">IF(OR(AE3=$AG$1,AF3=$AG$1),1,0)</f>
        <v>0</v>
      </c>
      <c r="AH3" s="1">
        <f t="shared" si="0"/>
        <v>1</v>
      </c>
      <c r="AI3" s="1" t="s">
        <v>153</v>
      </c>
      <c r="AJ3" s="3">
        <v>0</v>
      </c>
      <c r="AK3" s="3">
        <v>1</v>
      </c>
      <c r="AL3" s="1">
        <v>1</v>
      </c>
      <c r="AM3" s="1">
        <v>1</v>
      </c>
      <c r="AN3" s="1">
        <v>0</v>
      </c>
      <c r="AO3" s="1">
        <v>0</v>
      </c>
    </row>
    <row r="4" spans="1:41" x14ac:dyDescent="0.35">
      <c r="A4" s="1">
        <v>52680</v>
      </c>
      <c r="B4" s="1">
        <v>6</v>
      </c>
      <c r="C4" s="1" t="s">
        <v>51</v>
      </c>
      <c r="D4" s="1" t="s">
        <v>52</v>
      </c>
      <c r="E4" s="1">
        <v>5329</v>
      </c>
      <c r="F4" s="1">
        <v>40.435335648148097</v>
      </c>
      <c r="G4" s="1">
        <v>28.735335648148101</v>
      </c>
      <c r="H4" s="1">
        <v>11.7</v>
      </c>
      <c r="I4" s="1">
        <v>8.9791666666666696</v>
      </c>
      <c r="J4" s="1">
        <v>21.75</v>
      </c>
      <c r="K4" s="1" t="s">
        <v>47</v>
      </c>
      <c r="L4" s="1" t="s">
        <v>48</v>
      </c>
      <c r="M4" s="2">
        <v>44578.770833333336</v>
      </c>
      <c r="N4" s="2">
        <v>44618.576388888891</v>
      </c>
      <c r="O4" s="1" t="s">
        <v>38</v>
      </c>
      <c r="P4" s="1" t="s">
        <v>39</v>
      </c>
      <c r="Q4" s="1">
        <v>19159.739735823299</v>
      </c>
      <c r="R4" s="1">
        <v>15509.3756694721</v>
      </c>
      <c r="S4" s="1">
        <v>5495.7799999997997</v>
      </c>
      <c r="T4" s="1" t="s">
        <v>53</v>
      </c>
      <c r="U4" s="1" t="s">
        <v>41</v>
      </c>
      <c r="V4" s="1">
        <v>51606.845999999998</v>
      </c>
      <c r="W4" s="1">
        <v>2</v>
      </c>
      <c r="X4" s="1">
        <v>2</v>
      </c>
      <c r="Y4" s="1">
        <v>2</v>
      </c>
      <c r="Z4" s="1">
        <v>0</v>
      </c>
      <c r="AA4" s="1">
        <v>1</v>
      </c>
      <c r="AB4" s="1" t="s">
        <v>42</v>
      </c>
      <c r="AC4" s="1" t="s">
        <v>43</v>
      </c>
      <c r="AD4" s="1" t="s">
        <v>50</v>
      </c>
      <c r="AE4" s="1" t="s">
        <v>33</v>
      </c>
      <c r="AF4" s="1"/>
      <c r="AG4" s="1">
        <f t="shared" si="1"/>
        <v>0</v>
      </c>
      <c r="AH4" s="1">
        <f t="shared" si="0"/>
        <v>1</v>
      </c>
      <c r="AI4" s="1" t="s">
        <v>153</v>
      </c>
      <c r="AJ4" s="3">
        <v>0</v>
      </c>
      <c r="AK4" s="3">
        <v>1</v>
      </c>
      <c r="AL4" s="1">
        <v>1</v>
      </c>
      <c r="AM4" s="1">
        <v>1</v>
      </c>
      <c r="AN4" s="1">
        <v>0</v>
      </c>
      <c r="AO4" s="1">
        <v>0</v>
      </c>
    </row>
    <row r="5" spans="1:41" x14ac:dyDescent="0.35">
      <c r="A5" s="1">
        <v>52714</v>
      </c>
      <c r="B5" s="1">
        <v>68</v>
      </c>
      <c r="C5" s="1" t="s">
        <v>54</v>
      </c>
      <c r="D5" s="1" t="s">
        <v>55</v>
      </c>
      <c r="E5" s="1">
        <v>4604</v>
      </c>
      <c r="F5" s="1">
        <v>38.960949074074101</v>
      </c>
      <c r="G5" s="1">
        <v>30.560949074074099</v>
      </c>
      <c r="H5" s="1">
        <v>8.4</v>
      </c>
      <c r="I5" s="1">
        <v>8.1041666666666696</v>
      </c>
      <c r="J5" s="1">
        <v>22.697222222222202</v>
      </c>
      <c r="K5" s="1" t="s">
        <v>47</v>
      </c>
      <c r="L5" s="1" t="s">
        <v>48</v>
      </c>
      <c r="M5" s="2">
        <v>44575.229166666664</v>
      </c>
      <c r="N5" s="2">
        <v>44617.208333333336</v>
      </c>
      <c r="O5" s="1" t="s">
        <v>38</v>
      </c>
      <c r="P5" s="1" t="s">
        <v>39</v>
      </c>
      <c r="Q5" s="1">
        <v>20094.4283253588</v>
      </c>
      <c r="R5" s="1">
        <v>17449.7842183623</v>
      </c>
      <c r="S5" s="1">
        <v>-379458.75</v>
      </c>
      <c r="T5" s="1" t="s">
        <v>53</v>
      </c>
      <c r="U5" s="1" t="s">
        <v>41</v>
      </c>
      <c r="V5" s="1">
        <v>59739.885999999999</v>
      </c>
      <c r="W5" s="1">
        <v>4</v>
      </c>
      <c r="X5" s="1">
        <v>4</v>
      </c>
      <c r="Y5" s="1">
        <v>4</v>
      </c>
      <c r="Z5" s="1">
        <v>0</v>
      </c>
      <c r="AA5" s="1">
        <v>1</v>
      </c>
      <c r="AB5" s="1" t="s">
        <v>42</v>
      </c>
      <c r="AC5" s="1" t="s">
        <v>43</v>
      </c>
      <c r="AD5" s="1"/>
      <c r="AE5" s="1" t="s">
        <v>33</v>
      </c>
      <c r="AF5" s="1" t="s">
        <v>44</v>
      </c>
      <c r="AG5" s="1">
        <f t="shared" si="1"/>
        <v>0</v>
      </c>
      <c r="AH5" s="1">
        <f t="shared" si="0"/>
        <v>1</v>
      </c>
      <c r="AI5" s="1" t="s">
        <v>153</v>
      </c>
      <c r="AJ5" s="3">
        <v>0</v>
      </c>
      <c r="AK5" s="3">
        <v>1</v>
      </c>
      <c r="AL5" s="1" t="s">
        <v>157</v>
      </c>
      <c r="AM5" s="1">
        <v>1</v>
      </c>
      <c r="AN5" s="1">
        <v>0</v>
      </c>
      <c r="AO5" s="1">
        <v>0</v>
      </c>
    </row>
    <row r="6" spans="1:41" x14ac:dyDescent="0.35">
      <c r="A6" s="1">
        <v>52716</v>
      </c>
      <c r="B6" s="1">
        <v>39</v>
      </c>
      <c r="C6" s="1" t="s">
        <v>56</v>
      </c>
      <c r="D6" s="1" t="s">
        <v>46</v>
      </c>
      <c r="E6" s="1">
        <v>4687</v>
      </c>
      <c r="F6" s="1">
        <v>17.532407407407401</v>
      </c>
      <c r="G6" s="1">
        <v>12.0401273148148</v>
      </c>
      <c r="H6" s="1">
        <v>5.4922800925925896</v>
      </c>
      <c r="I6" s="1">
        <v>4.05</v>
      </c>
      <c r="J6" s="1">
        <v>8.9166666666666607</v>
      </c>
      <c r="K6" s="1" t="s">
        <v>36</v>
      </c>
      <c r="L6" s="1" t="s">
        <v>37</v>
      </c>
      <c r="M6" s="2">
        <v>44595.229166666664</v>
      </c>
      <c r="N6" s="2">
        <v>44615.4375</v>
      </c>
      <c r="O6" s="1" t="s">
        <v>38</v>
      </c>
      <c r="P6" s="1" t="s">
        <v>39</v>
      </c>
      <c r="Q6" s="1">
        <v>32441.874896401299</v>
      </c>
      <c r="R6" s="1">
        <v>35104.142350515503</v>
      </c>
      <c r="S6" s="1">
        <v>276452.88</v>
      </c>
      <c r="T6" s="1" t="s">
        <v>57</v>
      </c>
      <c r="U6" s="1" t="s">
        <v>41</v>
      </c>
      <c r="V6" s="1">
        <v>62866.256000000001</v>
      </c>
      <c r="W6" s="1">
        <v>2</v>
      </c>
      <c r="X6" s="1">
        <v>2</v>
      </c>
      <c r="Y6" s="1">
        <v>2</v>
      </c>
      <c r="Z6" s="1">
        <v>0</v>
      </c>
      <c r="AA6" s="1">
        <v>1</v>
      </c>
      <c r="AB6" s="1" t="s">
        <v>58</v>
      </c>
      <c r="AC6" s="1" t="s">
        <v>43</v>
      </c>
      <c r="AD6" s="1"/>
      <c r="AE6" s="1" t="s">
        <v>32</v>
      </c>
      <c r="AF6" s="1"/>
      <c r="AG6" s="1">
        <f t="shared" si="1"/>
        <v>1</v>
      </c>
      <c r="AH6" s="1">
        <f t="shared" si="0"/>
        <v>0</v>
      </c>
      <c r="AI6" s="1" t="s">
        <v>153</v>
      </c>
      <c r="AJ6" s="3">
        <v>0</v>
      </c>
      <c r="AK6" s="3">
        <v>1</v>
      </c>
      <c r="AL6" s="1" t="s">
        <v>157</v>
      </c>
      <c r="AM6" s="1">
        <v>0</v>
      </c>
      <c r="AN6" s="1">
        <v>1</v>
      </c>
      <c r="AO6" s="1">
        <v>0</v>
      </c>
    </row>
    <row r="7" spans="1:41" x14ac:dyDescent="0.35">
      <c r="A7" s="1">
        <v>52717</v>
      </c>
      <c r="B7" s="1">
        <v>45</v>
      </c>
      <c r="C7" s="1" t="s">
        <v>59</v>
      </c>
      <c r="D7" s="1" t="s">
        <v>46</v>
      </c>
      <c r="E7" s="1">
        <v>4688</v>
      </c>
      <c r="F7" s="1">
        <v>35.029166666666697</v>
      </c>
      <c r="G7" s="1">
        <v>27.679166666666699</v>
      </c>
      <c r="H7" s="1">
        <v>7.35</v>
      </c>
      <c r="I7" s="1">
        <v>8.7624999999999993</v>
      </c>
      <c r="J7" s="1">
        <v>20.120833333333302</v>
      </c>
      <c r="K7" s="1" t="s">
        <v>47</v>
      </c>
      <c r="L7" s="1" t="s">
        <v>48</v>
      </c>
      <c r="M7" s="2">
        <v>44562.008333333331</v>
      </c>
      <c r="N7" s="2">
        <v>44600.5625</v>
      </c>
      <c r="O7" s="1" t="s">
        <v>38</v>
      </c>
      <c r="P7" s="1" t="s">
        <v>39</v>
      </c>
      <c r="Q7" s="1">
        <v>23764.321720792901</v>
      </c>
      <c r="R7" s="1">
        <v>20132.095882416499</v>
      </c>
      <c r="S7" s="1">
        <v>-49808.290000000299</v>
      </c>
      <c r="T7" s="1" t="s">
        <v>49</v>
      </c>
      <c r="U7" s="1" t="s">
        <v>41</v>
      </c>
      <c r="V7" s="1">
        <v>62632.19</v>
      </c>
      <c r="W7" s="1">
        <v>2</v>
      </c>
      <c r="X7" s="1">
        <v>2</v>
      </c>
      <c r="Y7" s="1">
        <v>2</v>
      </c>
      <c r="Z7" s="1">
        <v>0</v>
      </c>
      <c r="AA7" s="1">
        <v>1</v>
      </c>
      <c r="AB7" s="1" t="s">
        <v>42</v>
      </c>
      <c r="AC7" s="1" t="s">
        <v>43</v>
      </c>
      <c r="AD7" s="1" t="s">
        <v>50</v>
      </c>
      <c r="AE7" s="1" t="s">
        <v>33</v>
      </c>
      <c r="AF7" s="1"/>
      <c r="AG7" s="1">
        <f t="shared" si="1"/>
        <v>0</v>
      </c>
      <c r="AH7" s="1">
        <f t="shared" si="0"/>
        <v>1</v>
      </c>
      <c r="AI7" s="1" t="s">
        <v>153</v>
      </c>
      <c r="AJ7" s="3">
        <v>0</v>
      </c>
      <c r="AK7" s="3">
        <v>1</v>
      </c>
      <c r="AL7" s="1">
        <v>1</v>
      </c>
      <c r="AM7" s="1">
        <v>1</v>
      </c>
      <c r="AN7" s="1">
        <v>0</v>
      </c>
      <c r="AO7" s="1">
        <v>0</v>
      </c>
    </row>
    <row r="8" spans="1:41" x14ac:dyDescent="0.35">
      <c r="A8" s="1">
        <v>52879</v>
      </c>
      <c r="B8" s="1">
        <v>70</v>
      </c>
      <c r="C8" s="1" t="s">
        <v>60</v>
      </c>
      <c r="D8" s="1" t="s">
        <v>61</v>
      </c>
      <c r="E8" s="1">
        <v>4685</v>
      </c>
      <c r="F8" s="1">
        <v>36.391053240740703</v>
      </c>
      <c r="G8" s="1">
        <v>28.8910532407407</v>
      </c>
      <c r="H8" s="1">
        <v>7.5</v>
      </c>
      <c r="I8" s="1">
        <v>7.375</v>
      </c>
      <c r="J8" s="1">
        <v>20.8645833333333</v>
      </c>
      <c r="K8" s="1" t="s">
        <v>47</v>
      </c>
      <c r="L8" s="1" t="s">
        <v>48</v>
      </c>
      <c r="M8" s="2">
        <v>44614.208333333336</v>
      </c>
      <c r="N8" s="2">
        <v>44653.5</v>
      </c>
      <c r="O8" s="1" t="s">
        <v>38</v>
      </c>
      <c r="P8" s="1" t="s">
        <v>39</v>
      </c>
      <c r="Q8" s="1">
        <v>19129.588197057499</v>
      </c>
      <c r="R8" s="1">
        <v>16709.427104984101</v>
      </c>
      <c r="S8" s="1">
        <v>-98762.470000000205</v>
      </c>
      <c r="T8" s="1" t="s">
        <v>49</v>
      </c>
      <c r="U8" s="1" t="s">
        <v>41</v>
      </c>
      <c r="V8" s="1">
        <v>68008.876000000004</v>
      </c>
      <c r="W8" s="1">
        <v>2</v>
      </c>
      <c r="X8" s="1">
        <v>2</v>
      </c>
      <c r="Y8" s="1">
        <v>3</v>
      </c>
      <c r="Z8" s="1">
        <v>0</v>
      </c>
      <c r="AA8" s="1">
        <v>1</v>
      </c>
      <c r="AB8" s="1" t="s">
        <v>42</v>
      </c>
      <c r="AC8" s="1" t="s">
        <v>43</v>
      </c>
      <c r="AD8" s="1" t="s">
        <v>50</v>
      </c>
      <c r="AE8" s="1" t="s">
        <v>33</v>
      </c>
      <c r="AF8" s="1"/>
      <c r="AG8" s="1">
        <f t="shared" si="1"/>
        <v>0</v>
      </c>
      <c r="AH8" s="1">
        <f t="shared" si="0"/>
        <v>1</v>
      </c>
      <c r="AI8" s="1" t="s">
        <v>153</v>
      </c>
      <c r="AJ8" s="3">
        <v>0</v>
      </c>
      <c r="AK8" s="3">
        <v>1</v>
      </c>
      <c r="AL8" s="1">
        <v>1</v>
      </c>
      <c r="AM8" s="1">
        <v>1</v>
      </c>
      <c r="AN8" s="1">
        <v>0</v>
      </c>
      <c r="AO8" s="1">
        <v>0</v>
      </c>
    </row>
    <row r="9" spans="1:41" x14ac:dyDescent="0.35">
      <c r="A9" s="1">
        <v>52895</v>
      </c>
      <c r="B9" s="1">
        <v>90</v>
      </c>
      <c r="C9" s="1" t="s">
        <v>62</v>
      </c>
      <c r="D9" s="1" t="s">
        <v>63</v>
      </c>
      <c r="E9" s="1">
        <v>4630</v>
      </c>
      <c r="F9" s="1">
        <v>34.066805555555597</v>
      </c>
      <c r="G9" s="1">
        <v>28.0868055555556</v>
      </c>
      <c r="H9" s="1">
        <v>5.98</v>
      </c>
      <c r="I9" s="1">
        <v>8.0069444444444393</v>
      </c>
      <c r="J9" s="1">
        <v>23.2951388888889</v>
      </c>
      <c r="K9" s="1" t="s">
        <v>47</v>
      </c>
      <c r="L9" s="1" t="s">
        <v>48</v>
      </c>
      <c r="M9" s="2">
        <v>44590.538194444445</v>
      </c>
      <c r="N9" s="2">
        <v>44629.048611111109</v>
      </c>
      <c r="O9" s="1" t="s">
        <v>38</v>
      </c>
      <c r="P9" s="1" t="s">
        <v>39</v>
      </c>
      <c r="Q9" s="1">
        <v>10452.6385583104</v>
      </c>
      <c r="R9" s="1">
        <v>11847.424632599799</v>
      </c>
      <c r="S9" s="1">
        <v>-149785.06</v>
      </c>
      <c r="T9" s="1" t="s">
        <v>53</v>
      </c>
      <c r="U9" s="1" t="s">
        <v>41</v>
      </c>
      <c r="V9" s="1">
        <v>43140.885999999999</v>
      </c>
      <c r="W9" s="1">
        <v>2</v>
      </c>
      <c r="X9" s="1">
        <v>2</v>
      </c>
      <c r="Y9" s="1">
        <v>2</v>
      </c>
      <c r="Z9" s="1">
        <v>0</v>
      </c>
      <c r="AA9" s="1">
        <v>1</v>
      </c>
      <c r="AB9" s="1" t="s">
        <v>42</v>
      </c>
      <c r="AC9" s="1" t="s">
        <v>43</v>
      </c>
      <c r="AD9" s="1"/>
      <c r="AE9" s="1" t="s">
        <v>33</v>
      </c>
      <c r="AF9" s="1"/>
      <c r="AG9" s="1">
        <f t="shared" si="1"/>
        <v>0</v>
      </c>
      <c r="AH9" s="1">
        <f t="shared" si="0"/>
        <v>1</v>
      </c>
      <c r="AI9" s="1" t="s">
        <v>153</v>
      </c>
      <c r="AJ9" s="3">
        <v>0</v>
      </c>
      <c r="AK9" s="3">
        <v>1</v>
      </c>
      <c r="AL9" s="1" t="s">
        <v>157</v>
      </c>
      <c r="AM9" s="1">
        <v>1</v>
      </c>
      <c r="AN9" s="1">
        <v>0</v>
      </c>
      <c r="AO9" s="1">
        <v>0</v>
      </c>
    </row>
    <row r="10" spans="1:41" x14ac:dyDescent="0.35">
      <c r="A10" s="1">
        <v>52897</v>
      </c>
      <c r="B10" s="1">
        <v>34</v>
      </c>
      <c r="C10" s="1" t="s">
        <v>64</v>
      </c>
      <c r="D10" s="1" t="s">
        <v>46</v>
      </c>
      <c r="E10" s="1">
        <v>4693</v>
      </c>
      <c r="F10" s="1">
        <v>35.947222222222202</v>
      </c>
      <c r="G10" s="1">
        <v>28.5972222222222</v>
      </c>
      <c r="H10" s="1">
        <v>7.35</v>
      </c>
      <c r="I10" s="1">
        <v>9.7743055555555607</v>
      </c>
      <c r="J10" s="1">
        <v>21.3923611111111</v>
      </c>
      <c r="K10" s="1" t="s">
        <v>47</v>
      </c>
      <c r="L10" s="1" t="s">
        <v>48</v>
      </c>
      <c r="M10" s="2">
        <v>44596.402777777781</v>
      </c>
      <c r="N10" s="2">
        <v>44636.302083333336</v>
      </c>
      <c r="O10" s="1" t="s">
        <v>38</v>
      </c>
      <c r="P10" s="1" t="s">
        <v>39</v>
      </c>
      <c r="Q10" s="1">
        <v>30582.760953530498</v>
      </c>
      <c r="R10" s="1">
        <v>19347.3332242625</v>
      </c>
      <c r="S10" s="1">
        <v>-82857.5600000001</v>
      </c>
      <c r="T10" s="1" t="s">
        <v>65</v>
      </c>
      <c r="U10" s="1" t="s">
        <v>41</v>
      </c>
      <c r="V10" s="1">
        <v>62707.525999999998</v>
      </c>
      <c r="W10" s="1">
        <v>2</v>
      </c>
      <c r="X10" s="1">
        <v>2</v>
      </c>
      <c r="Y10" s="1">
        <v>2</v>
      </c>
      <c r="Z10" s="1">
        <v>0</v>
      </c>
      <c r="AA10" s="1">
        <v>1</v>
      </c>
      <c r="AB10" s="1" t="s">
        <v>42</v>
      </c>
      <c r="AC10" s="1" t="s">
        <v>43</v>
      </c>
      <c r="AD10" s="1" t="s">
        <v>50</v>
      </c>
      <c r="AE10" s="1" t="s">
        <v>33</v>
      </c>
      <c r="AF10" s="1"/>
      <c r="AG10" s="1">
        <f t="shared" si="1"/>
        <v>0</v>
      </c>
      <c r="AH10" s="1">
        <f t="shared" si="0"/>
        <v>1</v>
      </c>
      <c r="AI10" s="1" t="s">
        <v>153</v>
      </c>
      <c r="AJ10" s="3">
        <v>0</v>
      </c>
      <c r="AK10" s="3">
        <v>1</v>
      </c>
      <c r="AL10" s="1">
        <v>1</v>
      </c>
      <c r="AM10" s="1">
        <v>1</v>
      </c>
      <c r="AN10" s="1">
        <v>0</v>
      </c>
      <c r="AO10" s="1">
        <v>0</v>
      </c>
    </row>
    <row r="11" spans="1:41" x14ac:dyDescent="0.35">
      <c r="A11" s="1">
        <v>52985</v>
      </c>
      <c r="B11" s="1">
        <v>8</v>
      </c>
      <c r="C11" s="1" t="s">
        <v>66</v>
      </c>
      <c r="D11" s="1" t="s">
        <v>52</v>
      </c>
      <c r="E11" s="1">
        <v>5326</v>
      </c>
      <c r="F11" s="1">
        <v>18.590127314814801</v>
      </c>
      <c r="G11" s="1">
        <v>12.0401273148148</v>
      </c>
      <c r="H11" s="1">
        <v>6.55</v>
      </c>
      <c r="I11" s="1">
        <v>4.4652777777777803</v>
      </c>
      <c r="J11" s="1">
        <v>9.15625</v>
      </c>
      <c r="K11" s="1" t="s">
        <v>36</v>
      </c>
      <c r="L11" s="1" t="s">
        <v>37</v>
      </c>
      <c r="M11" s="2">
        <v>44630.96875</v>
      </c>
      <c r="N11" s="2">
        <v>44649.736111111109</v>
      </c>
      <c r="O11" s="1" t="s">
        <v>38</v>
      </c>
      <c r="P11" s="1" t="s">
        <v>39</v>
      </c>
      <c r="Q11" s="1">
        <v>25868.9512141058</v>
      </c>
      <c r="R11" s="1">
        <v>32333.8591082331</v>
      </c>
      <c r="S11" s="1">
        <v>318592.08</v>
      </c>
      <c r="T11" s="1" t="s">
        <v>57</v>
      </c>
      <c r="U11" s="1" t="s">
        <v>41</v>
      </c>
      <c r="V11" s="1">
        <v>50712.582000000002</v>
      </c>
      <c r="W11" s="1">
        <v>2</v>
      </c>
      <c r="X11" s="1">
        <v>2</v>
      </c>
      <c r="Y11" s="1">
        <v>2</v>
      </c>
      <c r="Z11" s="1">
        <v>0</v>
      </c>
      <c r="AA11" s="1">
        <v>1</v>
      </c>
      <c r="AB11" s="1" t="s">
        <v>58</v>
      </c>
      <c r="AC11" s="1" t="s">
        <v>43</v>
      </c>
      <c r="AD11" s="1"/>
      <c r="AE11" s="1" t="s">
        <v>32</v>
      </c>
      <c r="AF11" s="1"/>
      <c r="AG11" s="1">
        <f t="shared" si="1"/>
        <v>1</v>
      </c>
      <c r="AH11" s="1">
        <f t="shared" si="0"/>
        <v>0</v>
      </c>
      <c r="AI11" s="1" t="s">
        <v>153</v>
      </c>
      <c r="AJ11" s="3">
        <v>0</v>
      </c>
      <c r="AK11" s="3">
        <v>1</v>
      </c>
      <c r="AL11" s="1" t="s">
        <v>157</v>
      </c>
      <c r="AM11" s="1">
        <v>0</v>
      </c>
      <c r="AN11" s="1">
        <v>1</v>
      </c>
      <c r="AO11" s="1">
        <v>0</v>
      </c>
    </row>
    <row r="12" spans="1:41" x14ac:dyDescent="0.35">
      <c r="A12" s="1">
        <v>52986</v>
      </c>
      <c r="B12" s="1">
        <v>68</v>
      </c>
      <c r="C12" s="1" t="s">
        <v>67</v>
      </c>
      <c r="D12" s="1" t="s">
        <v>55</v>
      </c>
      <c r="E12" s="1">
        <v>4601</v>
      </c>
      <c r="F12" s="1">
        <v>26.868831018518499</v>
      </c>
      <c r="G12" s="1">
        <v>20.868831018518499</v>
      </c>
      <c r="H12" s="1">
        <v>6</v>
      </c>
      <c r="I12" s="1">
        <v>11.3958333333333</v>
      </c>
      <c r="J12" s="1">
        <v>9.97152777777778</v>
      </c>
      <c r="K12" s="1" t="s">
        <v>36</v>
      </c>
      <c r="L12" s="1" t="s">
        <v>37</v>
      </c>
      <c r="M12" s="2">
        <v>44603.625</v>
      </c>
      <c r="N12" s="2">
        <v>44630.666666666664</v>
      </c>
      <c r="O12" s="1" t="s">
        <v>38</v>
      </c>
      <c r="P12" s="1" t="s">
        <v>39</v>
      </c>
      <c r="Q12" s="1">
        <v>27935.153299092999</v>
      </c>
      <c r="R12" s="1">
        <v>19382.8481972265</v>
      </c>
      <c r="S12" s="1">
        <v>-192162.19</v>
      </c>
      <c r="T12" s="1" t="s">
        <v>53</v>
      </c>
      <c r="U12" s="1" t="s">
        <v>41</v>
      </c>
      <c r="V12" s="1">
        <v>63041.815999999999</v>
      </c>
      <c r="W12" s="1">
        <v>2</v>
      </c>
      <c r="X12" s="1">
        <v>2</v>
      </c>
      <c r="Y12" s="1">
        <v>2</v>
      </c>
      <c r="Z12" s="1">
        <v>0</v>
      </c>
      <c r="AA12" s="1">
        <v>1</v>
      </c>
      <c r="AB12" s="1" t="s">
        <v>42</v>
      </c>
      <c r="AC12" s="1" t="s">
        <v>43</v>
      </c>
      <c r="AD12" s="1"/>
      <c r="AE12" s="1" t="s">
        <v>32</v>
      </c>
      <c r="AF12" s="1"/>
      <c r="AG12" s="1">
        <f t="shared" si="1"/>
        <v>1</v>
      </c>
      <c r="AH12" s="1">
        <f t="shared" si="0"/>
        <v>0</v>
      </c>
      <c r="AI12" s="1" t="s">
        <v>153</v>
      </c>
      <c r="AJ12" s="3">
        <v>0</v>
      </c>
      <c r="AK12" s="3">
        <v>1</v>
      </c>
      <c r="AL12" s="1" t="s">
        <v>157</v>
      </c>
      <c r="AM12" s="1">
        <v>1</v>
      </c>
      <c r="AN12" s="1">
        <v>0</v>
      </c>
      <c r="AO12" s="1">
        <v>0</v>
      </c>
    </row>
    <row r="13" spans="1:41" x14ac:dyDescent="0.35">
      <c r="A13" s="1">
        <v>52991</v>
      </c>
      <c r="B13" s="1">
        <v>72</v>
      </c>
      <c r="C13" s="1" t="s">
        <v>68</v>
      </c>
      <c r="D13" s="1" t="s">
        <v>61</v>
      </c>
      <c r="E13" s="1">
        <v>4684</v>
      </c>
      <c r="F13" s="1">
        <v>37.604999999999997</v>
      </c>
      <c r="G13" s="1">
        <v>29.105</v>
      </c>
      <c r="H13" s="1">
        <v>8.5</v>
      </c>
      <c r="I13" s="1">
        <v>7.5333333333333297</v>
      </c>
      <c r="J13" s="1">
        <v>20.130555555555599</v>
      </c>
      <c r="K13" s="1" t="s">
        <v>47</v>
      </c>
      <c r="L13" s="1" t="s">
        <v>48</v>
      </c>
      <c r="M13" s="2">
        <v>44634.974999999999</v>
      </c>
      <c r="N13" s="2">
        <v>44672.324999999997</v>
      </c>
      <c r="O13" s="1" t="s">
        <v>38</v>
      </c>
      <c r="P13" s="1" t="s">
        <v>39</v>
      </c>
      <c r="Q13" s="1">
        <v>31130.418214285699</v>
      </c>
      <c r="R13" s="1">
        <v>21911.181526104399</v>
      </c>
      <c r="S13" s="1">
        <v>100403.58</v>
      </c>
      <c r="T13" s="1" t="s">
        <v>69</v>
      </c>
      <c r="U13" s="1" t="s">
        <v>41</v>
      </c>
      <c r="V13" s="1">
        <v>67226.691999999995</v>
      </c>
      <c r="W13" s="1">
        <v>2</v>
      </c>
      <c r="X13" s="1">
        <v>2</v>
      </c>
      <c r="Y13" s="1">
        <v>2</v>
      </c>
      <c r="Z13" s="1">
        <v>0</v>
      </c>
      <c r="AA13" s="1">
        <v>1</v>
      </c>
      <c r="AB13" s="1" t="s">
        <v>42</v>
      </c>
      <c r="AC13" s="1" t="s">
        <v>43</v>
      </c>
      <c r="AD13" s="1" t="s">
        <v>50</v>
      </c>
      <c r="AE13" s="1" t="s">
        <v>33</v>
      </c>
      <c r="AF13" s="1"/>
      <c r="AG13" s="1">
        <f t="shared" si="1"/>
        <v>0</v>
      </c>
      <c r="AH13" s="1">
        <f t="shared" si="0"/>
        <v>1</v>
      </c>
      <c r="AI13" s="1" t="s">
        <v>153</v>
      </c>
      <c r="AJ13" s="3">
        <v>0</v>
      </c>
      <c r="AK13" s="3">
        <v>1</v>
      </c>
      <c r="AL13" s="1">
        <v>1</v>
      </c>
      <c r="AM13" s="1">
        <v>1</v>
      </c>
      <c r="AN13" s="1">
        <v>0</v>
      </c>
      <c r="AO13" s="1">
        <v>0</v>
      </c>
    </row>
    <row r="14" spans="1:41" x14ac:dyDescent="0.35">
      <c r="A14" s="1">
        <v>53032</v>
      </c>
      <c r="B14" s="1">
        <v>91</v>
      </c>
      <c r="C14" s="1" t="s">
        <v>70</v>
      </c>
      <c r="D14" s="1" t="s">
        <v>71</v>
      </c>
      <c r="E14" s="1">
        <v>4734</v>
      </c>
      <c r="F14" s="1">
        <v>36.400833333333303</v>
      </c>
      <c r="G14" s="1">
        <v>29.350833333333298</v>
      </c>
      <c r="H14" s="1">
        <v>7.05</v>
      </c>
      <c r="I14" s="1">
        <v>8.9375</v>
      </c>
      <c r="J14" s="1">
        <v>20.0138888888889</v>
      </c>
      <c r="K14" s="1" t="s">
        <v>47</v>
      </c>
      <c r="L14" s="1" t="s">
        <v>48</v>
      </c>
      <c r="M14" s="2">
        <v>44628.3125</v>
      </c>
      <c r="N14" s="2">
        <v>44664.791666666664</v>
      </c>
      <c r="O14" s="1" t="s">
        <v>38</v>
      </c>
      <c r="P14" s="1" t="s">
        <v>39</v>
      </c>
      <c r="Q14" s="1">
        <v>31752.725537144201</v>
      </c>
      <c r="R14" s="1">
        <v>18804.7996344946</v>
      </c>
      <c r="S14" s="1">
        <v>90169.190000000206</v>
      </c>
      <c r="T14" s="1" t="s">
        <v>49</v>
      </c>
      <c r="U14" s="1" t="s">
        <v>41</v>
      </c>
      <c r="V14" s="1">
        <v>59039.898000000001</v>
      </c>
      <c r="W14" s="1">
        <v>2</v>
      </c>
      <c r="X14" s="1">
        <v>2</v>
      </c>
      <c r="Y14" s="1">
        <v>2</v>
      </c>
      <c r="Z14" s="1">
        <v>0</v>
      </c>
      <c r="AA14" s="1">
        <v>1</v>
      </c>
      <c r="AB14" s="1" t="s">
        <v>42</v>
      </c>
      <c r="AC14" s="1" t="s">
        <v>43</v>
      </c>
      <c r="AD14" s="1" t="s">
        <v>50</v>
      </c>
      <c r="AE14" s="1" t="s">
        <v>33</v>
      </c>
      <c r="AF14" s="1"/>
      <c r="AG14" s="1">
        <f t="shared" si="1"/>
        <v>0</v>
      </c>
      <c r="AH14" s="1">
        <f t="shared" si="0"/>
        <v>1</v>
      </c>
      <c r="AI14" s="1" t="s">
        <v>153</v>
      </c>
      <c r="AJ14" s="3">
        <v>0</v>
      </c>
      <c r="AK14" s="3">
        <v>1</v>
      </c>
      <c r="AL14" s="1">
        <v>1</v>
      </c>
      <c r="AM14" s="1">
        <v>1</v>
      </c>
      <c r="AN14" s="1">
        <v>0</v>
      </c>
      <c r="AO14" s="1">
        <v>0</v>
      </c>
    </row>
    <row r="15" spans="1:41" x14ac:dyDescent="0.35">
      <c r="A15" s="1">
        <v>53034</v>
      </c>
      <c r="B15" s="1">
        <v>93</v>
      </c>
      <c r="C15" s="1" t="s">
        <v>72</v>
      </c>
      <c r="D15" s="1" t="s">
        <v>63</v>
      </c>
      <c r="E15" s="1">
        <v>4631</v>
      </c>
      <c r="F15" s="1">
        <v>17.431331018518499</v>
      </c>
      <c r="G15" s="1">
        <v>11.931331018518501</v>
      </c>
      <c r="H15" s="1">
        <v>5.5</v>
      </c>
      <c r="I15" s="1">
        <v>2.8229166666666701</v>
      </c>
      <c r="J15" s="1">
        <v>9.4583333333333304</v>
      </c>
      <c r="K15" s="1" t="s">
        <v>36</v>
      </c>
      <c r="L15" s="1" t="s">
        <v>37</v>
      </c>
      <c r="M15" s="2">
        <v>44622.8125</v>
      </c>
      <c r="N15" s="2">
        <v>44639.895833333336</v>
      </c>
      <c r="O15" s="1" t="s">
        <v>38</v>
      </c>
      <c r="P15" s="1" t="s">
        <v>39</v>
      </c>
      <c r="Q15" s="1">
        <v>18656.414081157898</v>
      </c>
      <c r="R15" s="1">
        <v>27427.811707317102</v>
      </c>
      <c r="S15" s="1">
        <v>197445.95</v>
      </c>
      <c r="T15" s="1" t="s">
        <v>57</v>
      </c>
      <c r="U15" s="1" t="s">
        <v>41</v>
      </c>
      <c r="V15" s="1">
        <v>43552.635999999999</v>
      </c>
      <c r="W15" s="1">
        <v>2</v>
      </c>
      <c r="X15" s="1">
        <v>2</v>
      </c>
      <c r="Y15" s="1">
        <v>2</v>
      </c>
      <c r="Z15" s="1">
        <v>0</v>
      </c>
      <c r="AA15" s="1">
        <v>1</v>
      </c>
      <c r="AB15" s="1" t="s">
        <v>58</v>
      </c>
      <c r="AC15" s="1" t="s">
        <v>43</v>
      </c>
      <c r="AD15" s="1"/>
      <c r="AE15" s="1" t="s">
        <v>32</v>
      </c>
      <c r="AF15" s="1"/>
      <c r="AG15" s="1">
        <f t="shared" si="1"/>
        <v>1</v>
      </c>
      <c r="AH15" s="1">
        <f t="shared" si="0"/>
        <v>0</v>
      </c>
      <c r="AI15" s="1" t="s">
        <v>153</v>
      </c>
      <c r="AJ15" s="3">
        <v>0</v>
      </c>
      <c r="AK15" s="3">
        <v>1</v>
      </c>
      <c r="AL15" s="1" t="s">
        <v>157</v>
      </c>
      <c r="AM15" s="1">
        <v>0</v>
      </c>
      <c r="AN15" s="1">
        <v>1</v>
      </c>
      <c r="AO15" s="1">
        <v>0</v>
      </c>
    </row>
    <row r="16" spans="1:41" x14ac:dyDescent="0.35">
      <c r="A16" s="1">
        <v>53114</v>
      </c>
      <c r="B16" s="1">
        <v>29</v>
      </c>
      <c r="C16" s="1" t="s">
        <v>73</v>
      </c>
      <c r="D16" s="1" t="s">
        <v>46</v>
      </c>
      <c r="E16" s="1">
        <v>4694</v>
      </c>
      <c r="F16" s="1">
        <v>51.906666666666702</v>
      </c>
      <c r="G16" s="1">
        <v>39.406666666666702</v>
      </c>
      <c r="H16" s="1">
        <v>12.5</v>
      </c>
      <c r="I16" s="1">
        <v>0</v>
      </c>
      <c r="J16" s="1">
        <v>39.2986111111111</v>
      </c>
      <c r="K16" s="1" t="s">
        <v>74</v>
      </c>
      <c r="L16" s="1" t="s">
        <v>75</v>
      </c>
      <c r="M16" s="2">
        <v>44644.965277777781</v>
      </c>
      <c r="N16" s="2">
        <v>44710.329861111109</v>
      </c>
      <c r="O16" s="1" t="s">
        <v>38</v>
      </c>
      <c r="P16" s="1" t="s">
        <v>39</v>
      </c>
      <c r="Q16" s="1">
        <v>32626.374893149299</v>
      </c>
      <c r="R16" s="1">
        <v>29682.993772111498</v>
      </c>
      <c r="S16" s="1">
        <v>539845.68999999901</v>
      </c>
      <c r="T16" s="1" t="s">
        <v>49</v>
      </c>
      <c r="U16" s="1" t="s">
        <v>76</v>
      </c>
      <c r="V16" s="1">
        <v>81213.278000000006</v>
      </c>
      <c r="W16" s="1">
        <v>6</v>
      </c>
      <c r="X16" s="1">
        <v>6</v>
      </c>
      <c r="Y16" s="1">
        <v>9</v>
      </c>
      <c r="Z16" s="1">
        <v>0</v>
      </c>
      <c r="AA16" s="1">
        <v>0</v>
      </c>
      <c r="AB16" s="1" t="s">
        <v>42</v>
      </c>
      <c r="AC16" s="1" t="s">
        <v>43</v>
      </c>
      <c r="AD16" s="1" t="s">
        <v>50</v>
      </c>
      <c r="AE16" s="1" t="s">
        <v>77</v>
      </c>
      <c r="AF16" s="1" t="s">
        <v>78</v>
      </c>
      <c r="AG16" s="1">
        <f t="shared" si="1"/>
        <v>0</v>
      </c>
      <c r="AH16" s="1">
        <f t="shared" si="0"/>
        <v>0</v>
      </c>
      <c r="AI16" s="1" t="s">
        <v>152</v>
      </c>
      <c r="AJ16" s="3">
        <v>1</v>
      </c>
      <c r="AK16" s="3">
        <v>0</v>
      </c>
      <c r="AL16" s="1">
        <v>1</v>
      </c>
      <c r="AM16" s="1">
        <v>1</v>
      </c>
      <c r="AN16" s="1">
        <v>0</v>
      </c>
      <c r="AO16" s="1">
        <v>0</v>
      </c>
    </row>
    <row r="17" spans="1:41" x14ac:dyDescent="0.35">
      <c r="A17" s="1">
        <v>53155</v>
      </c>
      <c r="B17" s="1">
        <v>89</v>
      </c>
      <c r="C17" s="1" t="s">
        <v>79</v>
      </c>
      <c r="D17" s="1" t="s">
        <v>71</v>
      </c>
      <c r="E17" s="1">
        <v>4731</v>
      </c>
      <c r="F17" s="1">
        <v>37.43</v>
      </c>
      <c r="G17" s="1">
        <v>29.58</v>
      </c>
      <c r="H17" s="1">
        <v>7.85</v>
      </c>
      <c r="I17" s="1">
        <v>7.8125</v>
      </c>
      <c r="J17" s="1">
        <v>23.3958333333333</v>
      </c>
      <c r="K17" s="1" t="s">
        <v>47</v>
      </c>
      <c r="L17" s="1" t="s">
        <v>48</v>
      </c>
      <c r="M17" s="2">
        <v>44664.583333333336</v>
      </c>
      <c r="N17" s="2">
        <v>44701.041666666664</v>
      </c>
      <c r="O17" s="1" t="s">
        <v>38</v>
      </c>
      <c r="P17" s="1" t="s">
        <v>39</v>
      </c>
      <c r="Q17" s="1">
        <v>32752.4865597758</v>
      </c>
      <c r="R17" s="1">
        <v>29610.115686741301</v>
      </c>
      <c r="S17" s="1">
        <v>464809.69</v>
      </c>
      <c r="T17" s="1" t="s">
        <v>53</v>
      </c>
      <c r="U17" s="1" t="s">
        <v>41</v>
      </c>
      <c r="V17" s="1">
        <v>61306.934000000001</v>
      </c>
      <c r="W17" s="1">
        <v>2</v>
      </c>
      <c r="X17" s="1">
        <v>2</v>
      </c>
      <c r="Y17" s="1">
        <v>2</v>
      </c>
      <c r="Z17" s="1">
        <v>0</v>
      </c>
      <c r="AA17" s="1">
        <v>1</v>
      </c>
      <c r="AB17" s="1" t="s">
        <v>42</v>
      </c>
      <c r="AC17" s="1" t="s">
        <v>43</v>
      </c>
      <c r="AD17" s="1"/>
      <c r="AE17" s="1" t="s">
        <v>33</v>
      </c>
      <c r="AF17" s="1"/>
      <c r="AG17" s="1">
        <f t="shared" si="1"/>
        <v>0</v>
      </c>
      <c r="AH17" s="1">
        <f t="shared" si="0"/>
        <v>1</v>
      </c>
      <c r="AI17" s="1" t="s">
        <v>153</v>
      </c>
      <c r="AJ17" s="3">
        <v>0</v>
      </c>
      <c r="AK17" s="3">
        <v>1</v>
      </c>
      <c r="AL17" s="1" t="s">
        <v>157</v>
      </c>
      <c r="AM17" s="1">
        <v>1</v>
      </c>
      <c r="AN17" s="1">
        <v>0</v>
      </c>
      <c r="AO17" s="1">
        <v>0</v>
      </c>
    </row>
    <row r="18" spans="1:41" x14ac:dyDescent="0.35">
      <c r="A18" s="1">
        <v>53156</v>
      </c>
      <c r="B18" s="1">
        <v>47</v>
      </c>
      <c r="C18" s="1" t="s">
        <v>59</v>
      </c>
      <c r="D18" s="1" t="s">
        <v>46</v>
      </c>
      <c r="E18" s="1">
        <v>4688</v>
      </c>
      <c r="F18" s="1">
        <v>25.816666666666698</v>
      </c>
      <c r="G18" s="1">
        <v>20.366666666666699</v>
      </c>
      <c r="H18" s="1">
        <v>5.45</v>
      </c>
      <c r="I18" s="1">
        <v>10.824999999999999</v>
      </c>
      <c r="J18" s="1">
        <v>8.8666666666666707</v>
      </c>
      <c r="K18" s="1" t="s">
        <v>36</v>
      </c>
      <c r="L18" s="1" t="s">
        <v>37</v>
      </c>
      <c r="M18" s="2">
        <v>44660.800000000003</v>
      </c>
      <c r="N18" s="2">
        <v>44685.541666666664</v>
      </c>
      <c r="O18" s="1" t="s">
        <v>38</v>
      </c>
      <c r="P18" s="1" t="s">
        <v>39</v>
      </c>
      <c r="Q18" s="1">
        <v>33787.584271217696</v>
      </c>
      <c r="R18" s="1">
        <v>21308.1102054564</v>
      </c>
      <c r="S18" s="1">
        <v>-2867.31000000006</v>
      </c>
      <c r="T18" s="1" t="s">
        <v>80</v>
      </c>
      <c r="U18" s="1" t="s">
        <v>41</v>
      </c>
      <c r="V18" s="1">
        <v>63042.32</v>
      </c>
      <c r="W18" s="1">
        <v>2</v>
      </c>
      <c r="X18" s="1">
        <v>2</v>
      </c>
      <c r="Y18" s="1">
        <v>2</v>
      </c>
      <c r="Z18" s="1">
        <v>0</v>
      </c>
      <c r="AA18" s="1">
        <v>1</v>
      </c>
      <c r="AB18" s="1" t="s">
        <v>81</v>
      </c>
      <c r="AC18" s="1" t="s">
        <v>43</v>
      </c>
      <c r="AD18" s="1" t="s">
        <v>50</v>
      </c>
      <c r="AE18" s="1" t="s">
        <v>32</v>
      </c>
      <c r="AF18" s="1"/>
      <c r="AG18" s="1">
        <f t="shared" si="1"/>
        <v>1</v>
      </c>
      <c r="AH18" s="1">
        <f t="shared" si="0"/>
        <v>0</v>
      </c>
      <c r="AI18" s="1" t="s">
        <v>153</v>
      </c>
      <c r="AJ18" s="3">
        <v>0</v>
      </c>
      <c r="AK18" s="3">
        <v>1</v>
      </c>
      <c r="AL18" s="1">
        <v>1</v>
      </c>
      <c r="AM18" s="1">
        <v>1</v>
      </c>
      <c r="AN18" s="1">
        <v>0</v>
      </c>
      <c r="AO18" s="1">
        <v>0</v>
      </c>
    </row>
    <row r="19" spans="1:41" x14ac:dyDescent="0.35">
      <c r="A19" s="1">
        <v>53168</v>
      </c>
      <c r="B19" s="1">
        <v>27</v>
      </c>
      <c r="C19" s="1" t="s">
        <v>82</v>
      </c>
      <c r="D19" s="1" t="s">
        <v>35</v>
      </c>
      <c r="E19" s="1">
        <v>4627</v>
      </c>
      <c r="F19" s="1">
        <v>32.954166666666701</v>
      </c>
      <c r="G19" s="1">
        <v>23.3125</v>
      </c>
      <c r="H19" s="1">
        <v>9.6416666666666693</v>
      </c>
      <c r="I19" s="1">
        <v>0</v>
      </c>
      <c r="J19" s="1">
        <v>24.2083333333333</v>
      </c>
      <c r="K19" s="1" t="s">
        <v>47</v>
      </c>
      <c r="L19" s="1" t="s">
        <v>48</v>
      </c>
      <c r="M19" s="2">
        <v>44689.1875</v>
      </c>
      <c r="N19" s="2">
        <v>44722.145833333336</v>
      </c>
      <c r="O19" s="1" t="s">
        <v>38</v>
      </c>
      <c r="P19" s="1" t="s">
        <v>39</v>
      </c>
      <c r="Q19" s="1">
        <v>-1329.88793050203</v>
      </c>
      <c r="R19" s="1">
        <v>40997.467812895098</v>
      </c>
      <c r="S19" s="1">
        <v>531699.25</v>
      </c>
      <c r="T19" s="1" t="s">
        <v>83</v>
      </c>
      <c r="U19" s="1" t="s">
        <v>41</v>
      </c>
      <c r="V19" s="1">
        <v>72071.013999999996</v>
      </c>
      <c r="W19" s="1">
        <v>2</v>
      </c>
      <c r="X19" s="1">
        <v>2</v>
      </c>
      <c r="Y19" s="1">
        <v>2</v>
      </c>
      <c r="Z19" s="1">
        <v>0</v>
      </c>
      <c r="AA19" s="1">
        <v>1</v>
      </c>
      <c r="AB19" s="1" t="s">
        <v>84</v>
      </c>
      <c r="AC19" s="1" t="s">
        <v>43</v>
      </c>
      <c r="AD19" s="1"/>
      <c r="AE19" s="1" t="s">
        <v>33</v>
      </c>
      <c r="AF19" s="1"/>
      <c r="AG19" s="1">
        <f t="shared" si="1"/>
        <v>0</v>
      </c>
      <c r="AH19" s="1">
        <f t="shared" si="0"/>
        <v>1</v>
      </c>
      <c r="AI19" s="1" t="s">
        <v>153</v>
      </c>
      <c r="AJ19" s="3">
        <v>0</v>
      </c>
      <c r="AK19" s="3">
        <v>1</v>
      </c>
      <c r="AL19" s="1" t="s">
        <v>157</v>
      </c>
      <c r="AM19" s="1">
        <v>0</v>
      </c>
      <c r="AN19" s="1">
        <v>0</v>
      </c>
      <c r="AO19" s="1">
        <v>1</v>
      </c>
    </row>
    <row r="20" spans="1:41" x14ac:dyDescent="0.35">
      <c r="A20" s="1">
        <v>53269</v>
      </c>
      <c r="B20" s="1">
        <v>41</v>
      </c>
      <c r="C20" s="1" t="s">
        <v>56</v>
      </c>
      <c r="D20" s="1" t="s">
        <v>46</v>
      </c>
      <c r="E20" s="1">
        <v>4687</v>
      </c>
      <c r="F20" s="1">
        <v>43.245833333333302</v>
      </c>
      <c r="G20" s="1">
        <v>36.745833333333302</v>
      </c>
      <c r="H20" s="1">
        <v>6.5</v>
      </c>
      <c r="I20" s="1">
        <v>9.6666666666666696</v>
      </c>
      <c r="J20" s="1">
        <v>31.0833333333333</v>
      </c>
      <c r="K20" s="1" t="s">
        <v>74</v>
      </c>
      <c r="L20" s="1" t="s">
        <v>75</v>
      </c>
      <c r="M20" s="2">
        <v>44671.645833333336</v>
      </c>
      <c r="N20" s="2">
        <v>44724.25</v>
      </c>
      <c r="O20" s="1" t="s">
        <v>38</v>
      </c>
      <c r="P20" s="1" t="s">
        <v>39</v>
      </c>
      <c r="Q20" s="1">
        <v>25684.5677437659</v>
      </c>
      <c r="R20" s="1">
        <v>19513.576453007401</v>
      </c>
      <c r="S20" s="1">
        <v>-99432.24</v>
      </c>
      <c r="T20" s="1" t="s">
        <v>53</v>
      </c>
      <c r="U20" s="1" t="s">
        <v>76</v>
      </c>
      <c r="V20" s="1">
        <v>60863.642</v>
      </c>
      <c r="W20" s="1">
        <v>5</v>
      </c>
      <c r="X20" s="1">
        <v>5</v>
      </c>
      <c r="Y20" s="1">
        <v>6</v>
      </c>
      <c r="Z20" s="1">
        <v>0</v>
      </c>
      <c r="AA20" s="1">
        <v>0</v>
      </c>
      <c r="AB20" s="1" t="s">
        <v>42</v>
      </c>
      <c r="AC20" s="1" t="s">
        <v>43</v>
      </c>
      <c r="AD20" s="1" t="s">
        <v>50</v>
      </c>
      <c r="AE20" s="1" t="s">
        <v>78</v>
      </c>
      <c r="AF20" s="1" t="s">
        <v>33</v>
      </c>
      <c r="AG20" s="1">
        <f t="shared" si="1"/>
        <v>0</v>
      </c>
      <c r="AH20" s="1">
        <f t="shared" si="0"/>
        <v>1</v>
      </c>
      <c r="AI20" s="1" t="s">
        <v>152</v>
      </c>
      <c r="AJ20" s="3">
        <v>1</v>
      </c>
      <c r="AK20" s="3">
        <v>0</v>
      </c>
      <c r="AL20" s="1">
        <v>1</v>
      </c>
      <c r="AM20" s="1">
        <v>1</v>
      </c>
      <c r="AN20" s="1">
        <v>0</v>
      </c>
      <c r="AO20" s="1">
        <v>0</v>
      </c>
    </row>
    <row r="21" spans="1:41" x14ac:dyDescent="0.35">
      <c r="A21" s="1">
        <v>53329</v>
      </c>
      <c r="B21" s="1">
        <v>11</v>
      </c>
      <c r="C21" s="1" t="s">
        <v>85</v>
      </c>
      <c r="D21" s="1" t="s">
        <v>86</v>
      </c>
      <c r="E21" s="1">
        <v>5455</v>
      </c>
      <c r="F21" s="1">
        <v>19.178333333333299</v>
      </c>
      <c r="G21" s="1">
        <v>12.828333333333299</v>
      </c>
      <c r="H21" s="1">
        <v>6.35</v>
      </c>
      <c r="I21" s="1">
        <v>2.8666666666666698</v>
      </c>
      <c r="J21" s="1">
        <v>9.125</v>
      </c>
      <c r="K21" s="1" t="s">
        <v>36</v>
      </c>
      <c r="L21" s="1" t="s">
        <v>37</v>
      </c>
      <c r="M21" s="2">
        <v>44717.125</v>
      </c>
      <c r="N21" s="2">
        <v>44736.270833333336</v>
      </c>
      <c r="O21" s="1" t="s">
        <v>38</v>
      </c>
      <c r="P21" s="1" t="s">
        <v>39</v>
      </c>
      <c r="Q21" s="1">
        <v>25627.188568531801</v>
      </c>
      <c r="R21" s="1">
        <v>29623.687312295999</v>
      </c>
      <c r="S21" s="1">
        <v>252987.05</v>
      </c>
      <c r="T21" s="1" t="s">
        <v>57</v>
      </c>
      <c r="U21" s="1" t="s">
        <v>41</v>
      </c>
      <c r="V21" s="1">
        <v>48632.642</v>
      </c>
      <c r="W21" s="1">
        <v>2</v>
      </c>
      <c r="X21" s="1">
        <v>2</v>
      </c>
      <c r="Y21" s="1">
        <v>2</v>
      </c>
      <c r="Z21" s="1">
        <v>0</v>
      </c>
      <c r="AA21" s="1">
        <v>1</v>
      </c>
      <c r="AB21" s="1" t="s">
        <v>58</v>
      </c>
      <c r="AC21" s="1" t="s">
        <v>43</v>
      </c>
      <c r="AD21" s="1"/>
      <c r="AE21" s="1" t="s">
        <v>32</v>
      </c>
      <c r="AF21" s="1"/>
      <c r="AG21" s="1">
        <f t="shared" si="1"/>
        <v>1</v>
      </c>
      <c r="AH21" s="1">
        <f t="shared" si="0"/>
        <v>0</v>
      </c>
      <c r="AI21" s="1" t="s">
        <v>153</v>
      </c>
      <c r="AJ21" s="3">
        <v>0</v>
      </c>
      <c r="AK21" s="3">
        <v>1</v>
      </c>
      <c r="AL21" s="1" t="s">
        <v>157</v>
      </c>
      <c r="AM21" s="1">
        <v>0</v>
      </c>
      <c r="AN21" s="1">
        <v>1</v>
      </c>
      <c r="AO21" s="1">
        <v>0</v>
      </c>
    </row>
    <row r="22" spans="1:41" x14ac:dyDescent="0.35">
      <c r="A22" s="1">
        <v>53333</v>
      </c>
      <c r="B22" s="1">
        <v>67</v>
      </c>
      <c r="C22" s="1" t="s">
        <v>87</v>
      </c>
      <c r="D22" s="1" t="s">
        <v>61</v>
      </c>
      <c r="E22" s="1">
        <v>4681</v>
      </c>
      <c r="F22" s="1">
        <v>52.7529166666667</v>
      </c>
      <c r="G22" s="1">
        <v>40.7529166666667</v>
      </c>
      <c r="H22" s="1">
        <v>12</v>
      </c>
      <c r="I22" s="1">
        <v>0.76041666666666696</v>
      </c>
      <c r="J22" s="1">
        <v>41.75</v>
      </c>
      <c r="K22" s="1" t="s">
        <v>74</v>
      </c>
      <c r="L22" s="1" t="s">
        <v>75</v>
      </c>
      <c r="M22" s="2">
        <v>44699.989583333336</v>
      </c>
      <c r="N22" s="2">
        <v>44761.958333333336</v>
      </c>
      <c r="O22" s="1" t="s">
        <v>38</v>
      </c>
      <c r="P22" s="1" t="s">
        <v>39</v>
      </c>
      <c r="Q22" s="1">
        <v>20488.858655473599</v>
      </c>
      <c r="R22" s="1">
        <v>19522.7236308623</v>
      </c>
      <c r="S22" s="1">
        <v>18573.499999999502</v>
      </c>
      <c r="T22" s="1" t="s">
        <v>53</v>
      </c>
      <c r="U22" s="1" t="s">
        <v>76</v>
      </c>
      <c r="V22" s="1">
        <v>75007.104000000007</v>
      </c>
      <c r="W22" s="1">
        <v>7</v>
      </c>
      <c r="X22" s="1">
        <v>7</v>
      </c>
      <c r="Y22" s="1">
        <v>7</v>
      </c>
      <c r="Z22" s="1">
        <v>0</v>
      </c>
      <c r="AA22" s="1">
        <v>0</v>
      </c>
      <c r="AB22" s="1" t="s">
        <v>42</v>
      </c>
      <c r="AC22" s="1" t="s">
        <v>43</v>
      </c>
      <c r="AD22" s="1" t="s">
        <v>50</v>
      </c>
      <c r="AE22" s="1" t="s">
        <v>78</v>
      </c>
      <c r="AF22" s="1" t="s">
        <v>88</v>
      </c>
      <c r="AG22" s="1">
        <f t="shared" si="1"/>
        <v>0</v>
      </c>
      <c r="AH22" s="1">
        <f t="shared" si="0"/>
        <v>0</v>
      </c>
      <c r="AI22" s="1" t="s">
        <v>152</v>
      </c>
      <c r="AJ22" s="3">
        <v>1</v>
      </c>
      <c r="AK22" s="3">
        <v>0</v>
      </c>
      <c r="AL22" s="1">
        <v>1</v>
      </c>
      <c r="AM22" s="1">
        <v>1</v>
      </c>
      <c r="AN22" s="1">
        <v>0</v>
      </c>
      <c r="AO22" s="1">
        <v>0</v>
      </c>
    </row>
    <row r="23" spans="1:41" x14ac:dyDescent="0.35">
      <c r="A23" s="1">
        <v>53334</v>
      </c>
      <c r="B23" s="1">
        <v>70</v>
      </c>
      <c r="C23" s="1" t="s">
        <v>54</v>
      </c>
      <c r="D23" s="1" t="s">
        <v>55</v>
      </c>
      <c r="E23" s="1">
        <v>4604</v>
      </c>
      <c r="F23" s="1">
        <v>26.423958333333299</v>
      </c>
      <c r="G23" s="1">
        <v>20.948958333333302</v>
      </c>
      <c r="H23" s="1">
        <v>5.4749999999999996</v>
      </c>
      <c r="I23" s="1">
        <v>10.9375</v>
      </c>
      <c r="J23" s="1">
        <v>10.5416666666667</v>
      </c>
      <c r="K23" s="1" t="s">
        <v>36</v>
      </c>
      <c r="L23" s="1" t="s">
        <v>37</v>
      </c>
      <c r="M23" s="2">
        <v>44692.791666666664</v>
      </c>
      <c r="N23" s="2">
        <v>44720.041666666664</v>
      </c>
      <c r="O23" s="1" t="s">
        <v>38</v>
      </c>
      <c r="P23" s="1" t="s">
        <v>39</v>
      </c>
      <c r="Q23" s="1">
        <v>30762.5356249127</v>
      </c>
      <c r="R23" s="1">
        <v>6845.9262385321199</v>
      </c>
      <c r="S23" s="1">
        <v>-535273.76</v>
      </c>
      <c r="T23" s="1" t="s">
        <v>53</v>
      </c>
      <c r="U23" s="1" t="s">
        <v>41</v>
      </c>
      <c r="V23" s="1">
        <v>59169.046000000002</v>
      </c>
      <c r="W23" s="1">
        <v>2</v>
      </c>
      <c r="X23" s="1">
        <v>2</v>
      </c>
      <c r="Y23" s="1">
        <v>2</v>
      </c>
      <c r="Z23" s="1">
        <v>0</v>
      </c>
      <c r="AA23" s="1">
        <v>1</v>
      </c>
      <c r="AB23" s="1" t="s">
        <v>42</v>
      </c>
      <c r="AC23" s="1" t="s">
        <v>43</v>
      </c>
      <c r="AD23" s="1"/>
      <c r="AE23" s="1" t="s">
        <v>32</v>
      </c>
      <c r="AF23" s="1"/>
      <c r="AG23" s="1">
        <f t="shared" si="1"/>
        <v>1</v>
      </c>
      <c r="AH23" s="1">
        <f t="shared" si="0"/>
        <v>0</v>
      </c>
      <c r="AI23" s="1" t="s">
        <v>153</v>
      </c>
      <c r="AJ23" s="3">
        <v>0</v>
      </c>
      <c r="AK23" s="3">
        <v>1</v>
      </c>
      <c r="AL23" s="1" t="s">
        <v>157</v>
      </c>
      <c r="AM23" s="1">
        <v>1</v>
      </c>
      <c r="AN23" s="1">
        <v>0</v>
      </c>
      <c r="AO23" s="1">
        <v>0</v>
      </c>
    </row>
    <row r="24" spans="1:41" x14ac:dyDescent="0.35">
      <c r="A24" s="1">
        <v>53335</v>
      </c>
      <c r="B24" s="1">
        <v>36</v>
      </c>
      <c r="C24" s="1" t="s">
        <v>64</v>
      </c>
      <c r="D24" s="1" t="s">
        <v>46</v>
      </c>
      <c r="E24" s="1">
        <v>4693</v>
      </c>
      <c r="F24" s="1">
        <v>38.3883333333333</v>
      </c>
      <c r="G24" s="1">
        <v>29.538333333333298</v>
      </c>
      <c r="H24" s="1">
        <v>8.85</v>
      </c>
      <c r="I24" s="1">
        <v>10.9583333333333</v>
      </c>
      <c r="J24" s="1">
        <v>21.9583333333333</v>
      </c>
      <c r="K24" s="1" t="s">
        <v>47</v>
      </c>
      <c r="L24" s="1" t="s">
        <v>48</v>
      </c>
      <c r="M24" s="2">
        <v>44688.458333333336</v>
      </c>
      <c r="N24" s="2">
        <v>44726.925000000003</v>
      </c>
      <c r="O24" s="1" t="s">
        <v>38</v>
      </c>
      <c r="P24" s="1" t="s">
        <v>39</v>
      </c>
      <c r="Q24" s="1">
        <v>49277.356821192101</v>
      </c>
      <c r="R24" s="1">
        <v>31986.373310225299</v>
      </c>
      <c r="S24" s="1">
        <v>406299.29</v>
      </c>
      <c r="T24" s="1" t="s">
        <v>49</v>
      </c>
      <c r="U24" s="1" t="s">
        <v>41</v>
      </c>
      <c r="V24" s="1">
        <v>62985.597999999998</v>
      </c>
      <c r="W24" s="1">
        <v>2</v>
      </c>
      <c r="X24" s="1">
        <v>2</v>
      </c>
      <c r="Y24" s="1">
        <v>3</v>
      </c>
      <c r="Z24" s="1">
        <v>0</v>
      </c>
      <c r="AA24" s="1">
        <v>1</v>
      </c>
      <c r="AB24" s="1" t="s">
        <v>42</v>
      </c>
      <c r="AC24" s="1" t="s">
        <v>43</v>
      </c>
      <c r="AD24" s="1" t="s">
        <v>50</v>
      </c>
      <c r="AE24" s="1" t="s">
        <v>33</v>
      </c>
      <c r="AF24" s="1"/>
      <c r="AG24" s="1">
        <f t="shared" si="1"/>
        <v>0</v>
      </c>
      <c r="AH24" s="1">
        <f t="shared" si="0"/>
        <v>1</v>
      </c>
      <c r="AI24" s="1" t="s">
        <v>153</v>
      </c>
      <c r="AJ24" s="3">
        <v>0</v>
      </c>
      <c r="AK24" s="3">
        <v>1</v>
      </c>
      <c r="AL24" s="1">
        <v>1</v>
      </c>
      <c r="AM24" s="1">
        <v>1</v>
      </c>
      <c r="AN24" s="1">
        <v>0</v>
      </c>
      <c r="AO24" s="1">
        <v>0</v>
      </c>
    </row>
    <row r="25" spans="1:41" x14ac:dyDescent="0.35">
      <c r="A25" s="1">
        <v>53336</v>
      </c>
      <c r="B25" s="1">
        <v>66</v>
      </c>
      <c r="C25" s="1" t="s">
        <v>89</v>
      </c>
      <c r="D25" s="1" t="s">
        <v>90</v>
      </c>
      <c r="E25" s="1">
        <v>4633</v>
      </c>
      <c r="F25" s="1">
        <v>45.1661111111111</v>
      </c>
      <c r="G25" s="1">
        <v>29.816111111111098</v>
      </c>
      <c r="H25" s="1">
        <v>15.35</v>
      </c>
      <c r="I25" s="1">
        <v>12.3506944444444</v>
      </c>
      <c r="J25" s="1">
        <v>22.7083333333333</v>
      </c>
      <c r="K25" s="1" t="s">
        <v>47</v>
      </c>
      <c r="L25" s="1" t="s">
        <v>48</v>
      </c>
      <c r="M25" s="2">
        <v>44704.013888888891</v>
      </c>
      <c r="N25" s="2">
        <v>44746.885416666664</v>
      </c>
      <c r="O25" s="1" t="s">
        <v>38</v>
      </c>
      <c r="P25" s="1" t="s">
        <v>39</v>
      </c>
      <c r="Q25" s="1">
        <v>30112.810656387599</v>
      </c>
      <c r="R25" s="1">
        <v>24280.083804543199</v>
      </c>
      <c r="S25" s="1">
        <v>52694.949999999699</v>
      </c>
      <c r="T25" s="1" t="s">
        <v>49</v>
      </c>
      <c r="U25" s="1" t="s">
        <v>41</v>
      </c>
      <c r="V25" s="1">
        <v>70045.653999999995</v>
      </c>
      <c r="W25" s="1">
        <v>2</v>
      </c>
      <c r="X25" s="1">
        <v>2</v>
      </c>
      <c r="Y25" s="1">
        <v>2</v>
      </c>
      <c r="Z25" s="1">
        <v>0</v>
      </c>
      <c r="AA25" s="1">
        <v>1</v>
      </c>
      <c r="AB25" s="1" t="s">
        <v>42</v>
      </c>
      <c r="AC25" s="1" t="s">
        <v>43</v>
      </c>
      <c r="AD25" s="1" t="s">
        <v>50</v>
      </c>
      <c r="AE25" s="1" t="s">
        <v>33</v>
      </c>
      <c r="AF25" s="1"/>
      <c r="AG25" s="1">
        <f t="shared" si="1"/>
        <v>0</v>
      </c>
      <c r="AH25" s="1">
        <f t="shared" si="0"/>
        <v>1</v>
      </c>
      <c r="AI25" s="1" t="s">
        <v>153</v>
      </c>
      <c r="AJ25" s="3">
        <v>0</v>
      </c>
      <c r="AK25" s="3">
        <v>1</v>
      </c>
      <c r="AL25" s="1">
        <v>1</v>
      </c>
      <c r="AM25" s="1">
        <v>1</v>
      </c>
      <c r="AN25" s="1">
        <v>0</v>
      </c>
      <c r="AO25" s="1">
        <v>0</v>
      </c>
    </row>
    <row r="26" spans="1:41" x14ac:dyDescent="0.35">
      <c r="A26" s="1">
        <v>53404</v>
      </c>
      <c r="B26" s="1">
        <v>80</v>
      </c>
      <c r="C26" s="1" t="s">
        <v>91</v>
      </c>
      <c r="D26" s="1" t="s">
        <v>55</v>
      </c>
      <c r="E26" s="1">
        <v>4602</v>
      </c>
      <c r="F26" s="1">
        <v>43.902500000000003</v>
      </c>
      <c r="G26" s="1">
        <v>31.9025</v>
      </c>
      <c r="H26" s="1">
        <v>12</v>
      </c>
      <c r="I26" s="1">
        <v>8.4791666666666696</v>
      </c>
      <c r="J26" s="1">
        <v>23.8125</v>
      </c>
      <c r="K26" s="1" t="s">
        <v>47</v>
      </c>
      <c r="L26" s="1" t="s">
        <v>48</v>
      </c>
      <c r="M26" s="2">
        <v>44721.770833333336</v>
      </c>
      <c r="N26" s="2">
        <v>44762.520833333336</v>
      </c>
      <c r="O26" s="1" t="s">
        <v>38</v>
      </c>
      <c r="P26" s="1" t="s">
        <v>39</v>
      </c>
      <c r="Q26" s="1">
        <v>38104.879051169097</v>
      </c>
      <c r="R26" s="1">
        <v>26663.750920245398</v>
      </c>
      <c r="S26" s="1">
        <v>7121.0999999996302</v>
      </c>
      <c r="T26" s="1" t="s">
        <v>49</v>
      </c>
      <c r="U26" s="1" t="s">
        <v>41</v>
      </c>
      <c r="V26" s="1">
        <v>60514.995999999999</v>
      </c>
      <c r="W26" s="1">
        <v>4</v>
      </c>
      <c r="X26" s="1">
        <v>4</v>
      </c>
      <c r="Y26" s="1">
        <v>5</v>
      </c>
      <c r="Z26" s="1">
        <v>0</v>
      </c>
      <c r="AA26" s="1">
        <v>1</v>
      </c>
      <c r="AB26" s="1" t="s">
        <v>42</v>
      </c>
      <c r="AC26" s="1" t="s">
        <v>43</v>
      </c>
      <c r="AD26" s="1"/>
      <c r="AE26" s="1" t="s">
        <v>44</v>
      </c>
      <c r="AF26" s="1" t="s">
        <v>33</v>
      </c>
      <c r="AG26" s="1">
        <f t="shared" si="1"/>
        <v>0</v>
      </c>
      <c r="AH26" s="1">
        <f t="shared" si="0"/>
        <v>1</v>
      </c>
      <c r="AI26" s="1" t="s">
        <v>153</v>
      </c>
      <c r="AJ26" s="3">
        <v>0</v>
      </c>
      <c r="AK26" s="3">
        <v>1</v>
      </c>
      <c r="AL26" s="1" t="s">
        <v>157</v>
      </c>
      <c r="AM26" s="1">
        <v>1</v>
      </c>
      <c r="AN26" s="1">
        <v>0</v>
      </c>
      <c r="AO26" s="1">
        <v>0</v>
      </c>
    </row>
    <row r="27" spans="1:41" x14ac:dyDescent="0.35">
      <c r="A27" s="1">
        <v>53442</v>
      </c>
      <c r="B27" s="1">
        <v>110</v>
      </c>
      <c r="C27" s="1" t="s">
        <v>92</v>
      </c>
      <c r="D27" s="1" t="s">
        <v>86</v>
      </c>
      <c r="E27" s="1">
        <v>4725</v>
      </c>
      <c r="F27" s="1">
        <v>17.7991666666667</v>
      </c>
      <c r="G27" s="1">
        <v>12.765833333333299</v>
      </c>
      <c r="H27" s="1">
        <v>5.0333333333333297</v>
      </c>
      <c r="I27" s="1">
        <v>2.875</v>
      </c>
      <c r="J27" s="1">
        <v>9.8541666666666696</v>
      </c>
      <c r="K27" s="1" t="s">
        <v>36</v>
      </c>
      <c r="L27" s="1" t="s">
        <v>37</v>
      </c>
      <c r="M27" s="2">
        <v>44782.6875</v>
      </c>
      <c r="N27" s="2">
        <v>44803.604166666664</v>
      </c>
      <c r="O27" s="1" t="s">
        <v>38</v>
      </c>
      <c r="P27" s="1" t="s">
        <v>39</v>
      </c>
      <c r="Q27" s="1">
        <v>26021.7111445136</v>
      </c>
      <c r="R27" s="1">
        <v>23414.784382470101</v>
      </c>
      <c r="S27" s="1">
        <v>138965.82</v>
      </c>
      <c r="T27" s="1" t="s">
        <v>57</v>
      </c>
      <c r="U27" s="1" t="s">
        <v>41</v>
      </c>
      <c r="V27" s="1">
        <v>48719.966</v>
      </c>
      <c r="W27" s="1">
        <v>2</v>
      </c>
      <c r="X27" s="1">
        <v>2</v>
      </c>
      <c r="Y27" s="1">
        <v>3</v>
      </c>
      <c r="Z27" s="1">
        <v>0</v>
      </c>
      <c r="AA27" s="1">
        <v>1</v>
      </c>
      <c r="AB27" s="1" t="s">
        <v>58</v>
      </c>
      <c r="AC27" s="1" t="s">
        <v>43</v>
      </c>
      <c r="AD27" s="1"/>
      <c r="AE27" s="1" t="s">
        <v>93</v>
      </c>
      <c r="AF27" s="1" t="s">
        <v>32</v>
      </c>
      <c r="AG27" s="1">
        <f t="shared" si="1"/>
        <v>1</v>
      </c>
      <c r="AH27" s="1">
        <f t="shared" si="0"/>
        <v>0</v>
      </c>
      <c r="AI27" s="1" t="s">
        <v>153</v>
      </c>
      <c r="AJ27" s="3">
        <v>0</v>
      </c>
      <c r="AK27" s="3">
        <v>1</v>
      </c>
      <c r="AL27" s="1" t="s">
        <v>157</v>
      </c>
      <c r="AM27" s="1">
        <v>0</v>
      </c>
      <c r="AN27" s="1">
        <v>1</v>
      </c>
      <c r="AO27" s="1">
        <v>0</v>
      </c>
    </row>
    <row r="28" spans="1:41" x14ac:dyDescent="0.35">
      <c r="A28" s="1">
        <v>53456</v>
      </c>
      <c r="B28" s="1">
        <v>44</v>
      </c>
      <c r="C28" s="1" t="s">
        <v>94</v>
      </c>
      <c r="D28" s="1" t="s">
        <v>95</v>
      </c>
      <c r="E28" s="1">
        <v>4719</v>
      </c>
      <c r="F28" s="1">
        <v>28.656423611111101</v>
      </c>
      <c r="G28" s="1">
        <v>21.3766617063492</v>
      </c>
      <c r="H28" s="1">
        <v>7.2797619047619104</v>
      </c>
      <c r="I28" s="1">
        <v>0</v>
      </c>
      <c r="J28" s="1">
        <v>21.712499999999999</v>
      </c>
      <c r="K28" s="1" t="s">
        <v>47</v>
      </c>
      <c r="L28" s="1" t="s">
        <v>48</v>
      </c>
      <c r="M28" s="2">
        <v>44753.354166666664</v>
      </c>
      <c r="N28" s="2">
        <v>44781.854166666664</v>
      </c>
      <c r="O28" s="1" t="s">
        <v>38</v>
      </c>
      <c r="P28" s="1" t="s">
        <v>39</v>
      </c>
      <c r="Q28" s="1">
        <v>29683.718473282399</v>
      </c>
      <c r="R28" s="1">
        <v>36409.924210526297</v>
      </c>
      <c r="S28" s="1">
        <v>558761.49</v>
      </c>
      <c r="T28" s="1" t="s">
        <v>83</v>
      </c>
      <c r="U28" s="1" t="s">
        <v>41</v>
      </c>
      <c r="V28" s="1">
        <v>57290.042000000001</v>
      </c>
      <c r="W28" s="1">
        <v>2</v>
      </c>
      <c r="X28" s="1">
        <v>2</v>
      </c>
      <c r="Y28" s="1">
        <v>2</v>
      </c>
      <c r="Z28" s="1">
        <v>0</v>
      </c>
      <c r="AA28" s="1">
        <v>1</v>
      </c>
      <c r="AB28" s="1" t="s">
        <v>84</v>
      </c>
      <c r="AC28" s="1" t="s">
        <v>43</v>
      </c>
      <c r="AD28" s="1"/>
      <c r="AE28" s="1" t="s">
        <v>33</v>
      </c>
      <c r="AF28" s="1"/>
      <c r="AG28" s="1">
        <f t="shared" si="1"/>
        <v>0</v>
      </c>
      <c r="AH28" s="1">
        <f t="shared" si="0"/>
        <v>1</v>
      </c>
      <c r="AI28" s="1" t="s">
        <v>153</v>
      </c>
      <c r="AJ28" s="3">
        <v>0</v>
      </c>
      <c r="AK28" s="3">
        <v>1</v>
      </c>
      <c r="AL28" s="1" t="s">
        <v>157</v>
      </c>
      <c r="AM28" s="1">
        <v>0</v>
      </c>
      <c r="AN28" s="1">
        <v>0</v>
      </c>
      <c r="AO28" s="1">
        <v>1</v>
      </c>
    </row>
    <row r="29" spans="1:41" x14ac:dyDescent="0.35">
      <c r="A29" s="1">
        <v>53464</v>
      </c>
      <c r="B29" s="1">
        <v>74</v>
      </c>
      <c r="C29" s="1" t="s">
        <v>68</v>
      </c>
      <c r="D29" s="1" t="s">
        <v>61</v>
      </c>
      <c r="E29" s="1">
        <v>4684</v>
      </c>
      <c r="F29" s="1">
        <v>28.4783333333333</v>
      </c>
      <c r="G29" s="1">
        <v>20.9783333333333</v>
      </c>
      <c r="H29" s="1">
        <v>7.5</v>
      </c>
      <c r="I29" s="1">
        <v>12.9451388888889</v>
      </c>
      <c r="J29" s="1">
        <v>9.2569444444444393</v>
      </c>
      <c r="K29" s="1" t="s">
        <v>36</v>
      </c>
      <c r="L29" s="1" t="s">
        <v>37</v>
      </c>
      <c r="M29" s="2">
        <v>44728.308333333334</v>
      </c>
      <c r="N29" s="2">
        <v>44755.85833333333</v>
      </c>
      <c r="O29" s="1" t="s">
        <v>38</v>
      </c>
      <c r="P29" s="1" t="s">
        <v>39</v>
      </c>
      <c r="Q29" s="1">
        <v>34780.482054714303</v>
      </c>
      <c r="R29" s="1">
        <v>16787.329219600699</v>
      </c>
      <c r="S29" s="1">
        <v>-67102.73</v>
      </c>
      <c r="T29" s="1" t="s">
        <v>49</v>
      </c>
      <c r="U29" s="1" t="s">
        <v>41</v>
      </c>
      <c r="V29" s="1">
        <v>58093.991999999998</v>
      </c>
      <c r="W29" s="1">
        <v>2</v>
      </c>
      <c r="X29" s="1">
        <v>2</v>
      </c>
      <c r="Y29" s="1">
        <v>2</v>
      </c>
      <c r="Z29" s="1">
        <v>0</v>
      </c>
      <c r="AA29" s="1">
        <v>1</v>
      </c>
      <c r="AB29" s="1" t="s">
        <v>42</v>
      </c>
      <c r="AC29" s="1" t="s">
        <v>43</v>
      </c>
      <c r="AD29" s="1" t="s">
        <v>50</v>
      </c>
      <c r="AE29" s="1" t="s">
        <v>32</v>
      </c>
      <c r="AF29" s="1"/>
      <c r="AG29" s="1">
        <f t="shared" si="1"/>
        <v>1</v>
      </c>
      <c r="AH29" s="1">
        <f t="shared" si="0"/>
        <v>0</v>
      </c>
      <c r="AI29" s="1" t="s">
        <v>153</v>
      </c>
      <c r="AJ29" s="3">
        <v>0</v>
      </c>
      <c r="AK29" s="3">
        <v>1</v>
      </c>
      <c r="AL29" s="1">
        <v>1</v>
      </c>
      <c r="AM29" s="1">
        <v>1</v>
      </c>
      <c r="AN29" s="1">
        <v>0</v>
      </c>
      <c r="AO29" s="1">
        <v>0</v>
      </c>
    </row>
    <row r="30" spans="1:41" x14ac:dyDescent="0.35">
      <c r="A30" s="1">
        <v>53484</v>
      </c>
      <c r="B30" s="1">
        <v>49</v>
      </c>
      <c r="C30" s="1" t="s">
        <v>59</v>
      </c>
      <c r="D30" s="1" t="s">
        <v>46</v>
      </c>
      <c r="E30" s="1">
        <v>4688</v>
      </c>
      <c r="F30" s="1">
        <v>49.341979166666697</v>
      </c>
      <c r="G30" s="1">
        <v>37.341979166666697</v>
      </c>
      <c r="H30" s="1">
        <v>12</v>
      </c>
      <c r="I30" s="1">
        <v>7.5374999999999996</v>
      </c>
      <c r="J30" s="1">
        <v>30.641666666666701</v>
      </c>
      <c r="K30" s="1" t="s">
        <v>74</v>
      </c>
      <c r="L30" s="1" t="s">
        <v>75</v>
      </c>
      <c r="M30" s="2">
        <v>44733.066666666666</v>
      </c>
      <c r="N30" s="2">
        <v>44778.033333333333</v>
      </c>
      <c r="O30" s="1" t="s">
        <v>38</v>
      </c>
      <c r="P30" s="1" t="s">
        <v>39</v>
      </c>
      <c r="Q30" s="1">
        <v>18027.8937517103</v>
      </c>
      <c r="R30" s="1">
        <v>11549.9488510007</v>
      </c>
      <c r="S30" s="1">
        <v>-444003.17</v>
      </c>
      <c r="T30" s="1" t="s">
        <v>49</v>
      </c>
      <c r="U30" s="1" t="s">
        <v>76</v>
      </c>
      <c r="V30" s="1">
        <v>39899.142</v>
      </c>
      <c r="W30" s="1">
        <v>2</v>
      </c>
      <c r="X30" s="1">
        <v>2</v>
      </c>
      <c r="Y30" s="1">
        <v>2</v>
      </c>
      <c r="Z30" s="1">
        <v>0</v>
      </c>
      <c r="AA30" s="1">
        <v>0</v>
      </c>
      <c r="AB30" s="1" t="s">
        <v>42</v>
      </c>
      <c r="AC30" s="1" t="s">
        <v>43</v>
      </c>
      <c r="AD30" s="1" t="s">
        <v>50</v>
      </c>
      <c r="AE30" s="1" t="s">
        <v>33</v>
      </c>
      <c r="AF30" s="1"/>
      <c r="AG30" s="1">
        <f t="shared" si="1"/>
        <v>0</v>
      </c>
      <c r="AH30" s="1">
        <f t="shared" si="0"/>
        <v>1</v>
      </c>
      <c r="AI30" s="1" t="s">
        <v>152</v>
      </c>
      <c r="AJ30" s="3">
        <v>1</v>
      </c>
      <c r="AK30" s="3">
        <v>0</v>
      </c>
      <c r="AL30" s="1">
        <v>1</v>
      </c>
      <c r="AM30" s="1">
        <v>1</v>
      </c>
      <c r="AN30" s="1">
        <v>0</v>
      </c>
      <c r="AO30" s="1">
        <v>0</v>
      </c>
    </row>
    <row r="31" spans="1:41" x14ac:dyDescent="0.35">
      <c r="A31" s="1">
        <v>53525</v>
      </c>
      <c r="B31" s="1">
        <v>75</v>
      </c>
      <c r="C31" s="1" t="s">
        <v>96</v>
      </c>
      <c r="D31" s="1" t="s">
        <v>55</v>
      </c>
      <c r="E31" s="1">
        <v>4605</v>
      </c>
      <c r="F31" s="1">
        <v>25.307500000000001</v>
      </c>
      <c r="G31" s="1">
        <v>20.307500000000001</v>
      </c>
      <c r="H31" s="1">
        <v>5</v>
      </c>
      <c r="I31" s="1">
        <v>10.375</v>
      </c>
      <c r="J31" s="1">
        <v>11.4583333333333</v>
      </c>
      <c r="K31" s="1" t="s">
        <v>36</v>
      </c>
      <c r="L31" s="1" t="s">
        <v>37</v>
      </c>
      <c r="M31" s="2">
        <v>44750.270833333336</v>
      </c>
      <c r="N31" s="2">
        <v>44779.118055555555</v>
      </c>
      <c r="O31" s="1" t="s">
        <v>38</v>
      </c>
      <c r="P31" s="1" t="s">
        <v>39</v>
      </c>
      <c r="Q31" s="1">
        <v>35536.5792816635</v>
      </c>
      <c r="R31" s="1">
        <v>10189.4656523833</v>
      </c>
      <c r="S31" s="1">
        <v>-470196.29</v>
      </c>
      <c r="T31" s="1" t="s">
        <v>53</v>
      </c>
      <c r="U31" s="1" t="s">
        <v>41</v>
      </c>
      <c r="V31" s="1">
        <v>58839.955999999998</v>
      </c>
      <c r="W31" s="1">
        <v>2</v>
      </c>
      <c r="X31" s="1">
        <v>2</v>
      </c>
      <c r="Y31" s="1">
        <v>2</v>
      </c>
      <c r="Z31" s="1">
        <v>0</v>
      </c>
      <c r="AA31" s="1">
        <v>1</v>
      </c>
      <c r="AB31" s="1" t="s">
        <v>42</v>
      </c>
      <c r="AC31" s="1" t="s">
        <v>43</v>
      </c>
      <c r="AD31" s="1"/>
      <c r="AE31" s="1" t="s">
        <v>32</v>
      </c>
      <c r="AF31" s="1"/>
      <c r="AG31" s="1">
        <f t="shared" si="1"/>
        <v>1</v>
      </c>
      <c r="AH31" s="1">
        <f t="shared" si="0"/>
        <v>0</v>
      </c>
      <c r="AI31" s="1" t="s">
        <v>153</v>
      </c>
      <c r="AJ31" s="3">
        <v>0</v>
      </c>
      <c r="AK31" s="3">
        <v>1</v>
      </c>
      <c r="AL31" s="1" t="s">
        <v>157</v>
      </c>
      <c r="AM31" s="1">
        <v>1</v>
      </c>
      <c r="AN31" s="1">
        <v>0</v>
      </c>
      <c r="AO31" s="1">
        <v>0</v>
      </c>
    </row>
    <row r="32" spans="1:41" x14ac:dyDescent="0.35">
      <c r="A32" s="1">
        <v>53531</v>
      </c>
      <c r="B32" s="1">
        <v>91</v>
      </c>
      <c r="C32" s="1" t="s">
        <v>79</v>
      </c>
      <c r="D32" s="1" t="s">
        <v>71</v>
      </c>
      <c r="E32" s="1">
        <v>4731</v>
      </c>
      <c r="F32" s="1">
        <v>39.86</v>
      </c>
      <c r="G32" s="1">
        <v>30.06</v>
      </c>
      <c r="H32" s="1">
        <v>9.8000000000000007</v>
      </c>
      <c r="I32" s="1">
        <v>8.1875</v>
      </c>
      <c r="J32" s="1">
        <v>20.625</v>
      </c>
      <c r="K32" s="1" t="s">
        <v>47</v>
      </c>
      <c r="L32" s="1" t="s">
        <v>48</v>
      </c>
      <c r="M32" s="2">
        <v>44753.020833333336</v>
      </c>
      <c r="N32" s="2">
        <v>44786.958333333336</v>
      </c>
      <c r="O32" s="1" t="s">
        <v>38</v>
      </c>
      <c r="P32" s="1" t="s">
        <v>39</v>
      </c>
      <c r="Q32" s="1">
        <v>28768.015113038098</v>
      </c>
      <c r="R32" s="1">
        <v>25870.242651933699</v>
      </c>
      <c r="S32" s="1">
        <v>323670.17</v>
      </c>
      <c r="T32" s="1" t="s">
        <v>49</v>
      </c>
      <c r="U32" s="1" t="s">
        <v>41</v>
      </c>
      <c r="V32" s="1">
        <v>60826.351999999999</v>
      </c>
      <c r="W32" s="1">
        <v>2</v>
      </c>
      <c r="X32" s="1">
        <v>2</v>
      </c>
      <c r="Y32" s="1">
        <v>3</v>
      </c>
      <c r="Z32" s="1">
        <v>0</v>
      </c>
      <c r="AA32" s="1">
        <v>1</v>
      </c>
      <c r="AB32" s="1" t="s">
        <v>42</v>
      </c>
      <c r="AC32" s="1" t="s">
        <v>43</v>
      </c>
      <c r="AD32" s="1"/>
      <c r="AE32" s="1" t="s">
        <v>33</v>
      </c>
      <c r="AF32" s="1"/>
      <c r="AG32" s="1">
        <f t="shared" si="1"/>
        <v>0</v>
      </c>
      <c r="AH32" s="1">
        <f t="shared" si="0"/>
        <v>1</v>
      </c>
      <c r="AI32" s="1" t="s">
        <v>153</v>
      </c>
      <c r="AJ32" s="3">
        <v>0</v>
      </c>
      <c r="AK32" s="3">
        <v>1</v>
      </c>
      <c r="AL32" s="1" t="s">
        <v>157</v>
      </c>
      <c r="AM32" s="1">
        <v>1</v>
      </c>
      <c r="AN32" s="1">
        <v>0</v>
      </c>
      <c r="AO32" s="1">
        <v>0</v>
      </c>
    </row>
    <row r="33" spans="1:41" x14ac:dyDescent="0.35">
      <c r="A33" s="1">
        <v>53556</v>
      </c>
      <c r="B33" s="1">
        <v>74</v>
      </c>
      <c r="C33" s="1" t="s">
        <v>97</v>
      </c>
      <c r="D33" s="1" t="s">
        <v>55</v>
      </c>
      <c r="E33" s="1">
        <v>4603</v>
      </c>
      <c r="F33" s="1">
        <v>52.107500000000002</v>
      </c>
      <c r="G33" s="1">
        <v>38.863333333333301</v>
      </c>
      <c r="H33" s="1">
        <v>13.2441666666667</v>
      </c>
      <c r="I33" s="1">
        <v>0.68333333333333302</v>
      </c>
      <c r="J33" s="1">
        <v>40.283333333333303</v>
      </c>
      <c r="K33" s="1" t="s">
        <v>74</v>
      </c>
      <c r="L33" s="1" t="s">
        <v>75</v>
      </c>
      <c r="M33" s="2">
        <v>44776.629166666666</v>
      </c>
      <c r="N33" s="2">
        <v>44834.96875</v>
      </c>
      <c r="O33" s="1" t="s">
        <v>38</v>
      </c>
      <c r="P33" s="1" t="s">
        <v>39</v>
      </c>
      <c r="Q33" s="1">
        <v>22711.736793547199</v>
      </c>
      <c r="R33" s="1">
        <v>23911.170088919102</v>
      </c>
      <c r="S33" s="1">
        <v>-150389.519999999</v>
      </c>
      <c r="T33" s="1" t="s">
        <v>53</v>
      </c>
      <c r="U33" s="1" t="s">
        <v>76</v>
      </c>
      <c r="V33" s="1">
        <v>97206.328999999998</v>
      </c>
      <c r="W33" s="1">
        <v>6</v>
      </c>
      <c r="X33" s="1">
        <v>6</v>
      </c>
      <c r="Y33" s="1">
        <v>6</v>
      </c>
      <c r="Z33" s="1">
        <v>0</v>
      </c>
      <c r="AA33" s="1">
        <v>0</v>
      </c>
      <c r="AB33" s="1" t="s">
        <v>42</v>
      </c>
      <c r="AC33" s="1" t="s">
        <v>43</v>
      </c>
      <c r="AD33" s="1"/>
      <c r="AE33" s="1" t="s">
        <v>78</v>
      </c>
      <c r="AF33" s="1" t="s">
        <v>33</v>
      </c>
      <c r="AG33" s="1">
        <f t="shared" si="1"/>
        <v>0</v>
      </c>
      <c r="AH33" s="1">
        <f t="shared" si="0"/>
        <v>1</v>
      </c>
      <c r="AI33" s="1" t="s">
        <v>152</v>
      </c>
      <c r="AJ33" s="3">
        <v>1</v>
      </c>
      <c r="AK33" s="3">
        <v>0</v>
      </c>
      <c r="AL33" s="1" t="s">
        <v>157</v>
      </c>
      <c r="AM33" s="1">
        <v>1</v>
      </c>
      <c r="AN33" s="1">
        <v>0</v>
      </c>
      <c r="AO33" s="1">
        <v>0</v>
      </c>
    </row>
    <row r="34" spans="1:41" x14ac:dyDescent="0.35">
      <c r="A34" s="1">
        <v>53660</v>
      </c>
      <c r="B34" s="1">
        <v>2</v>
      </c>
      <c r="C34" s="1" t="s">
        <v>98</v>
      </c>
      <c r="D34" s="1" t="s">
        <v>95</v>
      </c>
      <c r="E34" s="1">
        <v>5470</v>
      </c>
      <c r="F34" s="1">
        <v>24.516666666666701</v>
      </c>
      <c r="G34" s="1">
        <v>12.025</v>
      </c>
      <c r="H34" s="1">
        <v>12.491666666666699</v>
      </c>
      <c r="I34" s="1">
        <v>2</v>
      </c>
      <c r="J34" s="1">
        <v>9.3541666666666607</v>
      </c>
      <c r="K34" s="1" t="s">
        <v>36</v>
      </c>
      <c r="L34" s="1" t="s">
        <v>37</v>
      </c>
      <c r="M34" s="2">
        <v>44789.791666666664</v>
      </c>
      <c r="N34" s="2">
        <v>44809.0625</v>
      </c>
      <c r="O34" s="1" t="s">
        <v>38</v>
      </c>
      <c r="P34" s="1" t="s">
        <v>39</v>
      </c>
      <c r="Q34" s="1">
        <v>42859.6479008307</v>
      </c>
      <c r="R34" s="1">
        <v>31694.296654642101</v>
      </c>
      <c r="S34" s="1">
        <v>279906.24</v>
      </c>
      <c r="T34" s="1" t="s">
        <v>99</v>
      </c>
      <c r="U34" s="1" t="s">
        <v>41</v>
      </c>
      <c r="V34" s="1">
        <v>57278.34</v>
      </c>
      <c r="W34" s="1">
        <v>2</v>
      </c>
      <c r="X34" s="1">
        <v>2</v>
      </c>
      <c r="Y34" s="1">
        <v>2</v>
      </c>
      <c r="Z34" s="1">
        <v>0</v>
      </c>
      <c r="AA34" s="1">
        <v>1</v>
      </c>
      <c r="AB34" s="1" t="s">
        <v>58</v>
      </c>
      <c r="AC34" s="1" t="s">
        <v>43</v>
      </c>
      <c r="AD34" s="1"/>
      <c r="AE34" s="1" t="s">
        <v>32</v>
      </c>
      <c r="AF34" s="1"/>
      <c r="AG34" s="1">
        <f t="shared" si="1"/>
        <v>1</v>
      </c>
      <c r="AH34" s="1">
        <f t="shared" ref="AH34:AH65" si="2">IF(OR(AE34=AH$1,AF34=AH$1),1,0)</f>
        <v>0</v>
      </c>
      <c r="AI34" s="1" t="s">
        <v>153</v>
      </c>
      <c r="AJ34" s="3">
        <v>0</v>
      </c>
      <c r="AK34" s="3">
        <v>1</v>
      </c>
      <c r="AL34" s="1" t="s">
        <v>157</v>
      </c>
      <c r="AM34" s="1">
        <v>0</v>
      </c>
      <c r="AN34" s="1">
        <v>1</v>
      </c>
      <c r="AO34" s="1">
        <v>0</v>
      </c>
    </row>
    <row r="35" spans="1:41" x14ac:dyDescent="0.35">
      <c r="A35" s="1">
        <v>53664</v>
      </c>
      <c r="B35" s="1">
        <v>72</v>
      </c>
      <c r="C35" s="1" t="s">
        <v>54</v>
      </c>
      <c r="D35" s="1" t="s">
        <v>55</v>
      </c>
      <c r="E35" s="1">
        <v>4604</v>
      </c>
      <c r="F35" s="1">
        <v>39.288333333333298</v>
      </c>
      <c r="G35" s="1">
        <v>31.288333333333298</v>
      </c>
      <c r="H35" s="1">
        <v>8</v>
      </c>
      <c r="I35" s="1">
        <v>9.8333333333333304</v>
      </c>
      <c r="J35" s="1">
        <v>22.8958333333333</v>
      </c>
      <c r="K35" s="1" t="s">
        <v>47</v>
      </c>
      <c r="L35" s="1" t="s">
        <v>48</v>
      </c>
      <c r="M35" s="2">
        <v>44788.541666666664</v>
      </c>
      <c r="N35" s="2">
        <v>44826.767361111109</v>
      </c>
      <c r="O35" s="1" t="s">
        <v>38</v>
      </c>
      <c r="P35" s="1" t="s">
        <v>39</v>
      </c>
      <c r="Q35" s="1">
        <v>28484.161948210101</v>
      </c>
      <c r="R35" s="1">
        <v>27030.412004723399</v>
      </c>
      <c r="S35" s="1">
        <v>20695.8500000003</v>
      </c>
      <c r="T35" s="1" t="s">
        <v>65</v>
      </c>
      <c r="U35" s="1" t="s">
        <v>41</v>
      </c>
      <c r="V35" s="1">
        <v>67649.937999999995</v>
      </c>
      <c r="W35" s="1">
        <v>2</v>
      </c>
      <c r="X35" s="1">
        <v>2</v>
      </c>
      <c r="Y35" s="1">
        <v>2</v>
      </c>
      <c r="Z35" s="1">
        <v>0</v>
      </c>
      <c r="AA35" s="1">
        <v>1</v>
      </c>
      <c r="AB35" s="1" t="s">
        <v>42</v>
      </c>
      <c r="AC35" s="1" t="s">
        <v>43</v>
      </c>
      <c r="AD35" s="1"/>
      <c r="AE35" s="1" t="s">
        <v>33</v>
      </c>
      <c r="AF35" s="1"/>
      <c r="AG35" s="1">
        <f t="shared" ref="AG35:AG66" si="3">IF(OR(AE35=$AG$1,AF35=$AG$1),1,0)</f>
        <v>0</v>
      </c>
      <c r="AH35" s="1">
        <f t="shared" si="2"/>
        <v>1</v>
      </c>
      <c r="AI35" s="1" t="s">
        <v>153</v>
      </c>
      <c r="AJ35" s="3">
        <v>0</v>
      </c>
      <c r="AK35" s="3">
        <v>1</v>
      </c>
      <c r="AL35" s="1" t="s">
        <v>157</v>
      </c>
      <c r="AM35" s="1">
        <v>1</v>
      </c>
      <c r="AN35" s="1">
        <v>0</v>
      </c>
      <c r="AO35" s="1">
        <v>0</v>
      </c>
    </row>
    <row r="36" spans="1:41" x14ac:dyDescent="0.35">
      <c r="A36" s="1">
        <v>53666</v>
      </c>
      <c r="B36" s="1">
        <v>38</v>
      </c>
      <c r="C36" s="1" t="s">
        <v>64</v>
      </c>
      <c r="D36" s="1" t="s">
        <v>46</v>
      </c>
      <c r="E36" s="1">
        <v>4693</v>
      </c>
      <c r="F36" s="1">
        <v>37.18</v>
      </c>
      <c r="G36" s="1">
        <v>29.83</v>
      </c>
      <c r="H36" s="1">
        <v>7.35</v>
      </c>
      <c r="I36" s="1">
        <v>8.4375</v>
      </c>
      <c r="J36" s="1">
        <v>21.545833333333299</v>
      </c>
      <c r="K36" s="1" t="s">
        <v>47</v>
      </c>
      <c r="L36" s="1" t="s">
        <v>48</v>
      </c>
      <c r="M36" s="2">
        <v>44782.833333333336</v>
      </c>
      <c r="N36" s="2">
        <v>44819.5</v>
      </c>
      <c r="O36" s="1" t="s">
        <v>38</v>
      </c>
      <c r="P36" s="1" t="s">
        <v>39</v>
      </c>
      <c r="Q36" s="1">
        <v>39249.217432577003</v>
      </c>
      <c r="R36" s="1">
        <v>31858.485272727299</v>
      </c>
      <c r="S36" s="1">
        <v>382597.79</v>
      </c>
      <c r="T36" s="1" t="s">
        <v>65</v>
      </c>
      <c r="U36" s="1" t="s">
        <v>41</v>
      </c>
      <c r="V36" s="1">
        <v>62803.294000000002</v>
      </c>
      <c r="W36" s="1">
        <v>2</v>
      </c>
      <c r="X36" s="1">
        <v>2</v>
      </c>
      <c r="Y36" s="1">
        <v>3</v>
      </c>
      <c r="Z36" s="1">
        <v>0</v>
      </c>
      <c r="AA36" s="1">
        <v>1</v>
      </c>
      <c r="AB36" s="1" t="s">
        <v>42</v>
      </c>
      <c r="AC36" s="1" t="s">
        <v>43</v>
      </c>
      <c r="AD36" s="1" t="s">
        <v>50</v>
      </c>
      <c r="AE36" s="1" t="s">
        <v>33</v>
      </c>
      <c r="AF36" s="1"/>
      <c r="AG36" s="1">
        <f t="shared" si="3"/>
        <v>0</v>
      </c>
      <c r="AH36" s="1">
        <f t="shared" si="2"/>
        <v>1</v>
      </c>
      <c r="AI36" s="1" t="s">
        <v>153</v>
      </c>
      <c r="AJ36" s="3">
        <v>0</v>
      </c>
      <c r="AK36" s="3">
        <v>1</v>
      </c>
      <c r="AL36" s="1">
        <v>1</v>
      </c>
      <c r="AM36" s="1">
        <v>1</v>
      </c>
      <c r="AN36" s="1">
        <v>0</v>
      </c>
      <c r="AO36" s="1">
        <v>0</v>
      </c>
    </row>
    <row r="37" spans="1:41" x14ac:dyDescent="0.35">
      <c r="A37" s="1">
        <v>53687</v>
      </c>
      <c r="B37" s="1">
        <v>64</v>
      </c>
      <c r="C37" s="1" t="s">
        <v>100</v>
      </c>
      <c r="D37" s="1" t="s">
        <v>61</v>
      </c>
      <c r="E37" s="1">
        <v>4682</v>
      </c>
      <c r="F37" s="1">
        <v>39.56</v>
      </c>
      <c r="G37" s="1">
        <v>30.06</v>
      </c>
      <c r="H37" s="1">
        <v>9.5</v>
      </c>
      <c r="I37" s="1">
        <v>9.7708333333333304</v>
      </c>
      <c r="J37" s="1">
        <v>23.2291666666667</v>
      </c>
      <c r="K37" s="1" t="s">
        <v>47</v>
      </c>
      <c r="L37" s="1" t="s">
        <v>48</v>
      </c>
      <c r="M37" s="2">
        <v>44808.145833333336</v>
      </c>
      <c r="N37" s="2">
        <v>44852.041666666664</v>
      </c>
      <c r="O37" s="1" t="s">
        <v>38</v>
      </c>
      <c r="P37" s="1" t="s">
        <v>39</v>
      </c>
      <c r="Q37" s="1">
        <v>25880.006164267601</v>
      </c>
      <c r="R37" s="1">
        <v>23499.263407688701</v>
      </c>
      <c r="S37" s="1">
        <v>187710.15</v>
      </c>
      <c r="T37" s="1" t="s">
        <v>53</v>
      </c>
      <c r="U37" s="1" t="s">
        <v>41</v>
      </c>
      <c r="V37" s="1">
        <v>71291.483999999997</v>
      </c>
      <c r="W37" s="1">
        <v>2</v>
      </c>
      <c r="X37" s="1">
        <v>2</v>
      </c>
      <c r="Y37" s="1">
        <v>2</v>
      </c>
      <c r="Z37" s="1">
        <v>0</v>
      </c>
      <c r="AA37" s="1">
        <v>1</v>
      </c>
      <c r="AB37" s="1" t="s">
        <v>42</v>
      </c>
      <c r="AC37" s="1" t="s">
        <v>43</v>
      </c>
      <c r="AD37" s="1"/>
      <c r="AE37" s="1" t="s">
        <v>33</v>
      </c>
      <c r="AF37" s="1"/>
      <c r="AG37" s="1">
        <f t="shared" si="3"/>
        <v>0</v>
      </c>
      <c r="AH37" s="1">
        <f t="shared" si="2"/>
        <v>1</v>
      </c>
      <c r="AI37" s="1" t="s">
        <v>153</v>
      </c>
      <c r="AJ37" s="3">
        <v>0</v>
      </c>
      <c r="AK37" s="3">
        <v>1</v>
      </c>
      <c r="AL37" s="1" t="s">
        <v>157</v>
      </c>
      <c r="AM37" s="1">
        <v>1</v>
      </c>
      <c r="AN37" s="1">
        <v>0</v>
      </c>
      <c r="AO37" s="1">
        <v>0</v>
      </c>
    </row>
    <row r="38" spans="1:41" x14ac:dyDescent="0.35">
      <c r="A38" s="1">
        <v>53689</v>
      </c>
      <c r="B38" s="1">
        <v>44</v>
      </c>
      <c r="C38" s="1" t="s">
        <v>101</v>
      </c>
      <c r="D38" s="1" t="s">
        <v>95</v>
      </c>
      <c r="E38" s="1">
        <v>4718</v>
      </c>
      <c r="F38" s="1">
        <v>53.58</v>
      </c>
      <c r="G38" s="1">
        <v>39.92</v>
      </c>
      <c r="H38" s="1">
        <v>13.66</v>
      </c>
      <c r="I38" s="1">
        <v>4.6958333333333302</v>
      </c>
      <c r="J38" s="1">
        <v>33.795833333333299</v>
      </c>
      <c r="K38" s="1" t="s">
        <v>102</v>
      </c>
      <c r="L38" s="1" t="s">
        <v>103</v>
      </c>
      <c r="M38" s="2">
        <v>44816.875</v>
      </c>
      <c r="N38" s="2">
        <v>44871.308333333334</v>
      </c>
      <c r="O38" s="1" t="s">
        <v>38</v>
      </c>
      <c r="P38" s="1" t="s">
        <v>39</v>
      </c>
      <c r="Q38" s="1">
        <v>21519.1207213089</v>
      </c>
      <c r="R38" s="1">
        <v>16003.4483772198</v>
      </c>
      <c r="S38" s="1">
        <v>-43615.940000000403</v>
      </c>
      <c r="T38" s="1" t="s">
        <v>53</v>
      </c>
      <c r="U38" s="1" t="s">
        <v>76</v>
      </c>
      <c r="V38" s="1">
        <v>58906.025999999998</v>
      </c>
      <c r="W38" s="1">
        <v>4</v>
      </c>
      <c r="X38" s="1">
        <v>4</v>
      </c>
      <c r="Y38" s="1">
        <v>4</v>
      </c>
      <c r="Z38" s="1">
        <v>0</v>
      </c>
      <c r="AA38" s="1">
        <v>1</v>
      </c>
      <c r="AB38" s="1" t="s">
        <v>42</v>
      </c>
      <c r="AC38" s="1" t="s">
        <v>43</v>
      </c>
      <c r="AD38" s="1"/>
      <c r="AE38" s="1" t="s">
        <v>104</v>
      </c>
      <c r="AF38" s="1" t="s">
        <v>33</v>
      </c>
      <c r="AG38" s="1">
        <f t="shared" si="3"/>
        <v>0</v>
      </c>
      <c r="AH38" s="1">
        <f t="shared" si="2"/>
        <v>1</v>
      </c>
      <c r="AI38" s="1" t="s">
        <v>152</v>
      </c>
      <c r="AJ38" s="3">
        <v>1</v>
      </c>
      <c r="AK38" s="3">
        <v>0</v>
      </c>
      <c r="AL38" s="1" t="s">
        <v>157</v>
      </c>
      <c r="AM38" s="1">
        <v>1</v>
      </c>
      <c r="AN38" s="1">
        <v>0</v>
      </c>
      <c r="AO38" s="1">
        <v>0</v>
      </c>
    </row>
    <row r="39" spans="1:41" x14ac:dyDescent="0.35">
      <c r="A39" s="1">
        <v>53726</v>
      </c>
      <c r="B39" s="1">
        <v>1</v>
      </c>
      <c r="C39" s="1" t="s">
        <v>105</v>
      </c>
      <c r="D39" s="1" t="s">
        <v>106</v>
      </c>
      <c r="E39" s="1">
        <v>5474</v>
      </c>
      <c r="F39" s="1">
        <v>38.275694444444397</v>
      </c>
      <c r="G39" s="1">
        <v>28.3923611111111</v>
      </c>
      <c r="H39" s="1">
        <v>9.8833333333333293</v>
      </c>
      <c r="I39" s="1">
        <v>0</v>
      </c>
      <c r="J39" s="1">
        <v>29.8506944444444</v>
      </c>
      <c r="K39" s="1" t="s">
        <v>107</v>
      </c>
      <c r="L39" s="1" t="s">
        <v>108</v>
      </c>
      <c r="M39" s="2">
        <v>44765.197916666664</v>
      </c>
      <c r="N39" s="2">
        <v>44802.111111111109</v>
      </c>
      <c r="O39" s="1" t="s">
        <v>38</v>
      </c>
      <c r="P39" s="1" t="s">
        <v>39</v>
      </c>
      <c r="Q39" s="1">
        <v>8122.8839661471602</v>
      </c>
      <c r="R39" s="1">
        <v>13056.6402408052</v>
      </c>
      <c r="S39" s="1">
        <v>481962.3</v>
      </c>
      <c r="T39" s="1" t="s">
        <v>83</v>
      </c>
      <c r="U39" s="1" t="s">
        <v>76</v>
      </c>
      <c r="V39" s="1">
        <v>60009.052000000003</v>
      </c>
      <c r="W39" s="1">
        <v>3</v>
      </c>
      <c r="X39" s="1">
        <v>0</v>
      </c>
      <c r="Y39" s="1">
        <v>1</v>
      </c>
      <c r="Z39" s="1">
        <v>0</v>
      </c>
      <c r="AA39" s="1">
        <v>1</v>
      </c>
      <c r="AB39" s="1" t="s">
        <v>84</v>
      </c>
      <c r="AC39" s="1" t="s">
        <v>43</v>
      </c>
      <c r="AD39" s="1"/>
      <c r="AE39" s="1" t="s">
        <v>109</v>
      </c>
      <c r="AF39" s="1" t="s">
        <v>33</v>
      </c>
      <c r="AG39" s="1">
        <f t="shared" si="3"/>
        <v>0</v>
      </c>
      <c r="AH39" s="1">
        <f t="shared" si="2"/>
        <v>1</v>
      </c>
      <c r="AI39" s="1" t="s">
        <v>152</v>
      </c>
      <c r="AJ39" s="3">
        <v>1</v>
      </c>
      <c r="AK39" s="3">
        <v>0</v>
      </c>
      <c r="AL39" s="1" t="s">
        <v>157</v>
      </c>
      <c r="AM39" s="1">
        <v>0</v>
      </c>
      <c r="AN39" s="1">
        <v>0</v>
      </c>
      <c r="AO39" s="1">
        <v>1</v>
      </c>
    </row>
    <row r="40" spans="1:41" x14ac:dyDescent="0.35">
      <c r="A40" s="1">
        <v>53730</v>
      </c>
      <c r="B40" s="1">
        <v>14</v>
      </c>
      <c r="C40" s="1" t="s">
        <v>85</v>
      </c>
      <c r="D40" s="1" t="s">
        <v>86</v>
      </c>
      <c r="E40" s="1">
        <v>5455</v>
      </c>
      <c r="F40" s="1">
        <v>23.959722222222201</v>
      </c>
      <c r="G40" s="1">
        <v>16.359722222222199</v>
      </c>
      <c r="H40" s="1">
        <v>7.6</v>
      </c>
      <c r="I40" s="1">
        <v>5.375</v>
      </c>
      <c r="J40" s="1">
        <v>11.241666666666699</v>
      </c>
      <c r="K40" s="1" t="s">
        <v>36</v>
      </c>
      <c r="L40" s="1" t="s">
        <v>37</v>
      </c>
      <c r="M40" s="2">
        <v>44864.958333333336</v>
      </c>
      <c r="N40" s="2">
        <v>44891.979166666664</v>
      </c>
      <c r="O40" s="1" t="s">
        <v>38</v>
      </c>
      <c r="P40" s="1" t="s">
        <v>39</v>
      </c>
      <c r="Q40" s="1">
        <v>28958.450289566801</v>
      </c>
      <c r="R40" s="1">
        <v>27044.079321511199</v>
      </c>
      <c r="S40" s="1">
        <v>287341.68</v>
      </c>
      <c r="T40" s="1" t="s">
        <v>110</v>
      </c>
      <c r="U40" s="1" t="s">
        <v>41</v>
      </c>
      <c r="V40" s="1">
        <v>61112.31</v>
      </c>
      <c r="W40" s="1">
        <v>4</v>
      </c>
      <c r="X40" s="1">
        <v>4</v>
      </c>
      <c r="Y40" s="1">
        <v>5</v>
      </c>
      <c r="Z40" s="1">
        <v>0</v>
      </c>
      <c r="AA40" s="1">
        <v>1</v>
      </c>
      <c r="AB40" s="1" t="s">
        <v>58</v>
      </c>
      <c r="AC40" s="1" t="s">
        <v>43</v>
      </c>
      <c r="AD40" s="1"/>
      <c r="AE40" s="1" t="s">
        <v>32</v>
      </c>
      <c r="AF40" s="1" t="s">
        <v>93</v>
      </c>
      <c r="AG40" s="1">
        <f t="shared" si="3"/>
        <v>1</v>
      </c>
      <c r="AH40" s="1">
        <f t="shared" si="2"/>
        <v>0</v>
      </c>
      <c r="AI40" s="1" t="s">
        <v>153</v>
      </c>
      <c r="AJ40" s="3">
        <v>0</v>
      </c>
      <c r="AK40" s="3">
        <v>1</v>
      </c>
      <c r="AL40" s="1" t="s">
        <v>157</v>
      </c>
      <c r="AM40" s="1">
        <v>0</v>
      </c>
      <c r="AN40" s="1">
        <v>1</v>
      </c>
      <c r="AO40" s="1">
        <v>0</v>
      </c>
    </row>
    <row r="41" spans="1:41" x14ac:dyDescent="0.35">
      <c r="A41" s="1">
        <v>53739</v>
      </c>
      <c r="B41" s="1">
        <v>31</v>
      </c>
      <c r="C41" s="1" t="s">
        <v>111</v>
      </c>
      <c r="D41" s="1" t="s">
        <v>35</v>
      </c>
      <c r="E41" s="1">
        <v>4628</v>
      </c>
      <c r="F41" s="1">
        <v>35.39</v>
      </c>
      <c r="G41" s="1">
        <v>26.54</v>
      </c>
      <c r="H41" s="1">
        <v>8.85</v>
      </c>
      <c r="I41" s="1">
        <v>4.5590277777777803</v>
      </c>
      <c r="J41" s="1">
        <v>21.447222222222202</v>
      </c>
      <c r="K41" s="1" t="s">
        <v>47</v>
      </c>
      <c r="L41" s="1" t="s">
        <v>48</v>
      </c>
      <c r="M41" s="2">
        <v>44935.753472222219</v>
      </c>
      <c r="N41" s="2">
        <v>44970.5625</v>
      </c>
      <c r="O41" s="1" t="s">
        <v>38</v>
      </c>
      <c r="P41" s="1" t="s">
        <v>39</v>
      </c>
      <c r="Q41" s="1">
        <v>43879.168163883398</v>
      </c>
      <c r="R41" s="1">
        <v>29624.885434414002</v>
      </c>
      <c r="S41" s="1">
        <v>158620.75</v>
      </c>
      <c r="T41" s="1" t="s">
        <v>40</v>
      </c>
      <c r="U41" s="1" t="s">
        <v>41</v>
      </c>
      <c r="V41" s="1">
        <v>71369.271999999997</v>
      </c>
      <c r="W41" s="1">
        <v>2</v>
      </c>
      <c r="X41" s="1">
        <v>2</v>
      </c>
      <c r="Y41" s="1">
        <v>2</v>
      </c>
      <c r="Z41" s="1">
        <v>0</v>
      </c>
      <c r="AA41" s="1">
        <v>1</v>
      </c>
      <c r="AB41" s="1" t="s">
        <v>42</v>
      </c>
      <c r="AC41" s="1" t="s">
        <v>43</v>
      </c>
      <c r="AD41" s="1"/>
      <c r="AE41" s="1" t="s">
        <v>33</v>
      </c>
      <c r="AF41" s="1"/>
      <c r="AG41" s="1">
        <f t="shared" si="3"/>
        <v>0</v>
      </c>
      <c r="AH41" s="1">
        <f t="shared" si="2"/>
        <v>1</v>
      </c>
      <c r="AI41" s="1" t="s">
        <v>153</v>
      </c>
      <c r="AJ41" s="3">
        <v>0</v>
      </c>
      <c r="AK41" s="3">
        <v>1</v>
      </c>
      <c r="AL41" s="1" t="s">
        <v>157</v>
      </c>
      <c r="AM41" s="1">
        <v>1</v>
      </c>
      <c r="AN41" s="1">
        <v>0</v>
      </c>
      <c r="AO41" s="1">
        <v>0</v>
      </c>
    </row>
    <row r="42" spans="1:41" x14ac:dyDescent="0.35">
      <c r="A42" s="1">
        <v>53764</v>
      </c>
      <c r="B42" s="1">
        <v>30</v>
      </c>
      <c r="C42" s="1" t="s">
        <v>82</v>
      </c>
      <c r="D42" s="1" t="s">
        <v>35</v>
      </c>
      <c r="E42" s="1">
        <v>4627</v>
      </c>
      <c r="F42" s="1">
        <v>38.6175</v>
      </c>
      <c r="G42" s="1">
        <v>30.267499999999998</v>
      </c>
      <c r="H42" s="1">
        <v>8.35</v>
      </c>
      <c r="I42" s="1">
        <v>8.8958333333333304</v>
      </c>
      <c r="J42" s="1">
        <v>22.9166666666667</v>
      </c>
      <c r="K42" s="1" t="s">
        <v>47</v>
      </c>
      <c r="L42" s="1" t="s">
        <v>48</v>
      </c>
      <c r="M42" s="2">
        <v>44807.4375</v>
      </c>
      <c r="N42" s="2">
        <v>44846.5</v>
      </c>
      <c r="O42" s="1" t="s">
        <v>38</v>
      </c>
      <c r="P42" s="1" t="s">
        <v>39</v>
      </c>
      <c r="Q42" s="1">
        <v>35309.944101814697</v>
      </c>
      <c r="R42" s="1">
        <v>26226.228308524998</v>
      </c>
      <c r="S42" s="1">
        <v>52393.109999999899</v>
      </c>
      <c r="T42" s="1" t="s">
        <v>49</v>
      </c>
      <c r="U42" s="1" t="s">
        <v>41</v>
      </c>
      <c r="V42" s="1">
        <v>71961.97</v>
      </c>
      <c r="W42" s="1">
        <v>2</v>
      </c>
      <c r="X42" s="1">
        <v>2</v>
      </c>
      <c r="Y42" s="1">
        <v>2</v>
      </c>
      <c r="Z42" s="1">
        <v>0</v>
      </c>
      <c r="AA42" s="1">
        <v>1</v>
      </c>
      <c r="AB42" s="1" t="s">
        <v>42</v>
      </c>
      <c r="AC42" s="1" t="s">
        <v>43</v>
      </c>
      <c r="AD42" s="1" t="s">
        <v>50</v>
      </c>
      <c r="AE42" s="1" t="s">
        <v>33</v>
      </c>
      <c r="AF42" s="1"/>
      <c r="AG42" s="1">
        <f t="shared" si="3"/>
        <v>0</v>
      </c>
      <c r="AH42" s="1">
        <f t="shared" si="2"/>
        <v>1</v>
      </c>
      <c r="AI42" s="1" t="s">
        <v>153</v>
      </c>
      <c r="AJ42" s="3">
        <v>0</v>
      </c>
      <c r="AK42" s="3">
        <v>1</v>
      </c>
      <c r="AL42" s="1">
        <v>1</v>
      </c>
      <c r="AM42" s="1">
        <v>1</v>
      </c>
      <c r="AN42" s="1">
        <v>0</v>
      </c>
      <c r="AO42" s="1">
        <v>0</v>
      </c>
    </row>
    <row r="43" spans="1:41" x14ac:dyDescent="0.35">
      <c r="A43" s="1">
        <v>53769</v>
      </c>
      <c r="B43" s="1">
        <v>66</v>
      </c>
      <c r="C43" s="1" t="s">
        <v>112</v>
      </c>
      <c r="D43" s="1" t="s">
        <v>90</v>
      </c>
      <c r="E43" s="1">
        <v>4632</v>
      </c>
      <c r="F43" s="1">
        <v>38.572094907407397</v>
      </c>
      <c r="G43" s="1">
        <v>30.572094907407401</v>
      </c>
      <c r="H43" s="1">
        <v>8</v>
      </c>
      <c r="I43" s="1">
        <v>8.9749999999999996</v>
      </c>
      <c r="J43" s="1">
        <v>23.8</v>
      </c>
      <c r="K43" s="1" t="s">
        <v>47</v>
      </c>
      <c r="L43" s="1" t="s">
        <v>48</v>
      </c>
      <c r="M43" s="2">
        <v>44829.574999999997</v>
      </c>
      <c r="N43" s="2">
        <v>44872.341666666667</v>
      </c>
      <c r="O43" s="1" t="s">
        <v>38</v>
      </c>
      <c r="P43" s="1" t="s">
        <v>39</v>
      </c>
      <c r="Q43" s="1">
        <v>28617.619438627698</v>
      </c>
      <c r="R43" s="1">
        <v>21029.121267723101</v>
      </c>
      <c r="S43" s="1">
        <v>-80368.120000000097</v>
      </c>
      <c r="T43" s="1" t="s">
        <v>49</v>
      </c>
      <c r="U43" s="1" t="s">
        <v>41</v>
      </c>
      <c r="V43" s="1">
        <v>70556.778000000006</v>
      </c>
      <c r="W43" s="1">
        <v>2</v>
      </c>
      <c r="X43" s="1">
        <v>2</v>
      </c>
      <c r="Y43" s="1">
        <v>2</v>
      </c>
      <c r="Z43" s="1">
        <v>0</v>
      </c>
      <c r="AA43" s="1">
        <v>1</v>
      </c>
      <c r="AB43" s="1" t="s">
        <v>42</v>
      </c>
      <c r="AC43" s="1" t="s">
        <v>43</v>
      </c>
      <c r="AD43" s="1"/>
      <c r="AE43" s="1" t="s">
        <v>33</v>
      </c>
      <c r="AF43" s="1"/>
      <c r="AG43" s="1">
        <f t="shared" si="3"/>
        <v>0</v>
      </c>
      <c r="AH43" s="1">
        <f t="shared" si="2"/>
        <v>1</v>
      </c>
      <c r="AI43" s="1" t="s">
        <v>153</v>
      </c>
      <c r="AJ43" s="3">
        <v>0</v>
      </c>
      <c r="AK43" s="3">
        <v>1</v>
      </c>
      <c r="AL43" s="1" t="s">
        <v>157</v>
      </c>
      <c r="AM43" s="1">
        <v>1</v>
      </c>
      <c r="AN43" s="1">
        <v>0</v>
      </c>
      <c r="AO43" s="1">
        <v>0</v>
      </c>
    </row>
    <row r="44" spans="1:41" x14ac:dyDescent="0.35">
      <c r="A44" s="1">
        <v>53819</v>
      </c>
      <c r="B44" s="1">
        <v>2</v>
      </c>
      <c r="C44" s="1" t="s">
        <v>113</v>
      </c>
      <c r="D44" s="1" t="s">
        <v>95</v>
      </c>
      <c r="E44" s="1">
        <v>5468</v>
      </c>
      <c r="F44" s="1">
        <v>27.441666666666698</v>
      </c>
      <c r="G44" s="1">
        <v>21.091666666666701</v>
      </c>
      <c r="H44" s="1">
        <v>6.35</v>
      </c>
      <c r="I44" s="1">
        <v>10.7916666666667</v>
      </c>
      <c r="J44" s="1">
        <v>9.7291666666666696</v>
      </c>
      <c r="K44" s="1" t="s">
        <v>114</v>
      </c>
      <c r="L44" s="1" t="s">
        <v>115</v>
      </c>
      <c r="M44" s="2">
        <v>44821.783333333333</v>
      </c>
      <c r="N44" s="2">
        <v>44848.95</v>
      </c>
      <c r="O44" s="1" t="s">
        <v>38</v>
      </c>
      <c r="P44" s="1" t="s">
        <v>39</v>
      </c>
      <c r="Q44" s="1">
        <v>24636.026127085599</v>
      </c>
      <c r="R44" s="1">
        <v>11057.137914110401</v>
      </c>
      <c r="S44" s="1">
        <v>-144848.92000000001</v>
      </c>
      <c r="T44" s="1" t="s">
        <v>53</v>
      </c>
      <c r="U44" s="1" t="s">
        <v>41</v>
      </c>
      <c r="V44" s="1">
        <v>56936.275999999998</v>
      </c>
      <c r="W44" s="1">
        <v>2</v>
      </c>
      <c r="X44" s="1">
        <v>2</v>
      </c>
      <c r="Y44" s="1">
        <v>2</v>
      </c>
      <c r="Z44" s="1">
        <v>0</v>
      </c>
      <c r="AA44" s="1">
        <v>1</v>
      </c>
      <c r="AB44" s="1" t="s">
        <v>42</v>
      </c>
      <c r="AC44" s="1" t="s">
        <v>43</v>
      </c>
      <c r="AD44" s="1"/>
      <c r="AE44" s="1" t="s">
        <v>32</v>
      </c>
      <c r="AF44" s="1"/>
      <c r="AG44" s="1">
        <f t="shared" si="3"/>
        <v>1</v>
      </c>
      <c r="AH44" s="1">
        <f t="shared" si="2"/>
        <v>0</v>
      </c>
      <c r="AI44" s="1" t="s">
        <v>153</v>
      </c>
      <c r="AJ44" s="3">
        <v>0</v>
      </c>
      <c r="AK44" s="3">
        <v>1</v>
      </c>
      <c r="AL44" s="1" t="s">
        <v>157</v>
      </c>
      <c r="AM44" s="1">
        <v>1</v>
      </c>
      <c r="AN44" s="1">
        <v>0</v>
      </c>
      <c r="AO44" s="1">
        <v>0</v>
      </c>
    </row>
    <row r="45" spans="1:41" x14ac:dyDescent="0.35">
      <c r="A45" s="1">
        <v>53930</v>
      </c>
      <c r="B45" s="1">
        <v>77</v>
      </c>
      <c r="C45" s="1" t="s">
        <v>96</v>
      </c>
      <c r="D45" s="1" t="s">
        <v>55</v>
      </c>
      <c r="E45" s="1">
        <v>4605</v>
      </c>
      <c r="F45" s="1">
        <v>43.850833333333298</v>
      </c>
      <c r="G45" s="1">
        <v>32.517499999999998</v>
      </c>
      <c r="H45" s="1">
        <v>11.3333333333333</v>
      </c>
      <c r="I45" s="1">
        <v>13.8888888888889</v>
      </c>
      <c r="J45" s="1">
        <v>23.1319444444444</v>
      </c>
      <c r="K45" s="1" t="s">
        <v>47</v>
      </c>
      <c r="L45" s="1" t="s">
        <v>48</v>
      </c>
      <c r="M45" s="2">
        <v>44838.4375</v>
      </c>
      <c r="N45" s="2">
        <v>44884.625</v>
      </c>
      <c r="O45" s="1" t="s">
        <v>38</v>
      </c>
      <c r="P45" s="1" t="s">
        <v>39</v>
      </c>
      <c r="Q45" s="1">
        <v>27255.621190606202</v>
      </c>
      <c r="R45" s="1">
        <v>19918.256454668499</v>
      </c>
      <c r="S45" s="1">
        <v>-303486.21999999997</v>
      </c>
      <c r="T45" s="1" t="s">
        <v>65</v>
      </c>
      <c r="U45" s="1" t="s">
        <v>41</v>
      </c>
      <c r="V45" s="1">
        <v>68044.017999999996</v>
      </c>
      <c r="W45" s="1">
        <v>2</v>
      </c>
      <c r="X45" s="1">
        <v>2</v>
      </c>
      <c r="Y45" s="1">
        <v>2</v>
      </c>
      <c r="Z45" s="1">
        <v>0</v>
      </c>
      <c r="AA45" s="1">
        <v>1</v>
      </c>
      <c r="AB45" s="1" t="s">
        <v>42</v>
      </c>
      <c r="AC45" s="1" t="s">
        <v>43</v>
      </c>
      <c r="AD45" s="1"/>
      <c r="AE45" s="1" t="s">
        <v>33</v>
      </c>
      <c r="AF45" s="1"/>
      <c r="AG45" s="1">
        <f t="shared" si="3"/>
        <v>0</v>
      </c>
      <c r="AH45" s="1">
        <f t="shared" si="2"/>
        <v>1</v>
      </c>
      <c r="AI45" s="1" t="s">
        <v>153</v>
      </c>
      <c r="AJ45" s="3">
        <v>0</v>
      </c>
      <c r="AK45" s="3">
        <v>1</v>
      </c>
      <c r="AL45" s="1" t="s">
        <v>157</v>
      </c>
      <c r="AM45" s="1">
        <v>1</v>
      </c>
      <c r="AN45" s="1">
        <v>0</v>
      </c>
      <c r="AO45" s="1">
        <v>0</v>
      </c>
    </row>
    <row r="46" spans="1:41" x14ac:dyDescent="0.35">
      <c r="A46" s="1">
        <v>53932</v>
      </c>
      <c r="B46" s="1">
        <v>42</v>
      </c>
      <c r="C46" s="1" t="s">
        <v>45</v>
      </c>
      <c r="D46" s="1" t="s">
        <v>46</v>
      </c>
      <c r="E46" s="1">
        <v>4691</v>
      </c>
      <c r="F46" s="1">
        <v>36.588784722222201</v>
      </c>
      <c r="G46" s="1">
        <v>29.238784722222199</v>
      </c>
      <c r="H46" s="1">
        <v>7.35</v>
      </c>
      <c r="I46" s="1">
        <v>8.375</v>
      </c>
      <c r="J46" s="1">
        <v>20.5729166666667</v>
      </c>
      <c r="K46" s="1" t="s">
        <v>47</v>
      </c>
      <c r="L46" s="1" t="s">
        <v>48</v>
      </c>
      <c r="M46" s="2">
        <v>44858.895833333336</v>
      </c>
      <c r="N46" s="2">
        <v>44894.645833333336</v>
      </c>
      <c r="O46" s="1" t="s">
        <v>38</v>
      </c>
      <c r="P46" s="1" t="s">
        <v>39</v>
      </c>
      <c r="Q46" s="1">
        <v>25544.734637283</v>
      </c>
      <c r="R46" s="1">
        <v>26784.806993007001</v>
      </c>
      <c r="S46" s="1">
        <v>191648.85</v>
      </c>
      <c r="T46" s="1" t="s">
        <v>53</v>
      </c>
      <c r="U46" s="1" t="s">
        <v>41</v>
      </c>
      <c r="V46" s="1">
        <v>62236.815999999999</v>
      </c>
      <c r="W46" s="1">
        <v>2</v>
      </c>
      <c r="X46" s="1">
        <v>1</v>
      </c>
      <c r="Y46" s="1">
        <v>2</v>
      </c>
      <c r="Z46" s="1">
        <v>0</v>
      </c>
      <c r="AA46" s="1">
        <v>1</v>
      </c>
      <c r="AB46" s="1" t="s">
        <v>42</v>
      </c>
      <c r="AC46" s="1" t="s">
        <v>43</v>
      </c>
      <c r="AD46" s="1" t="s">
        <v>50</v>
      </c>
      <c r="AE46" s="1" t="s">
        <v>33</v>
      </c>
      <c r="AF46" s="1"/>
      <c r="AG46" s="1">
        <f t="shared" si="3"/>
        <v>0</v>
      </c>
      <c r="AH46" s="1">
        <f t="shared" si="2"/>
        <v>1</v>
      </c>
      <c r="AI46" s="1" t="s">
        <v>153</v>
      </c>
      <c r="AJ46" s="3">
        <v>0</v>
      </c>
      <c r="AK46" s="3">
        <v>1</v>
      </c>
      <c r="AL46" s="1">
        <v>1</v>
      </c>
      <c r="AM46" s="1">
        <v>1</v>
      </c>
      <c r="AN46" s="1">
        <v>0</v>
      </c>
      <c r="AO46" s="1">
        <v>0</v>
      </c>
    </row>
    <row r="47" spans="1:41" x14ac:dyDescent="0.35">
      <c r="A47" s="1">
        <v>53971</v>
      </c>
      <c r="B47" s="1">
        <v>96</v>
      </c>
      <c r="C47" s="1" t="s">
        <v>70</v>
      </c>
      <c r="D47" s="1" t="s">
        <v>71</v>
      </c>
      <c r="E47" s="1">
        <v>4734</v>
      </c>
      <c r="F47" s="1">
        <v>53.31</v>
      </c>
      <c r="G47" s="1">
        <v>41.81</v>
      </c>
      <c r="H47" s="1">
        <v>11.5</v>
      </c>
      <c r="I47" s="1">
        <v>7.1666666666666696</v>
      </c>
      <c r="J47" s="1">
        <v>34.4166666666667</v>
      </c>
      <c r="K47" s="1" t="s">
        <v>102</v>
      </c>
      <c r="L47" s="1" t="s">
        <v>103</v>
      </c>
      <c r="M47" s="2">
        <v>44872.041666666664</v>
      </c>
      <c r="N47" s="2">
        <v>44927.625</v>
      </c>
      <c r="O47" s="1" t="s">
        <v>38</v>
      </c>
      <c r="P47" s="1" t="s">
        <v>39</v>
      </c>
      <c r="Q47" s="1">
        <v>18943.746138888499</v>
      </c>
      <c r="R47" s="1">
        <v>18804.536372093</v>
      </c>
      <c r="S47" s="1">
        <v>124274.7</v>
      </c>
      <c r="T47" s="1" t="s">
        <v>116</v>
      </c>
      <c r="U47" s="1" t="s">
        <v>76</v>
      </c>
      <c r="V47" s="1">
        <v>59381.678</v>
      </c>
      <c r="W47" s="1">
        <v>4</v>
      </c>
      <c r="X47" s="1">
        <v>4</v>
      </c>
      <c r="Y47" s="1">
        <v>5</v>
      </c>
      <c r="Z47" s="1">
        <v>0</v>
      </c>
      <c r="AA47" s="1">
        <v>1</v>
      </c>
      <c r="AB47" s="1" t="s">
        <v>42</v>
      </c>
      <c r="AC47" s="1" t="s">
        <v>43</v>
      </c>
      <c r="AD47" s="1"/>
      <c r="AE47" s="1" t="s">
        <v>33</v>
      </c>
      <c r="AF47" s="1" t="s">
        <v>104</v>
      </c>
      <c r="AG47" s="1">
        <f t="shared" si="3"/>
        <v>0</v>
      </c>
      <c r="AH47" s="1">
        <f t="shared" si="2"/>
        <v>1</v>
      </c>
      <c r="AI47" s="1" t="s">
        <v>152</v>
      </c>
      <c r="AJ47" s="3">
        <v>1</v>
      </c>
      <c r="AK47" s="3">
        <v>0</v>
      </c>
      <c r="AL47" s="1" t="s">
        <v>157</v>
      </c>
      <c r="AM47" s="1">
        <v>1</v>
      </c>
      <c r="AN47" s="1">
        <v>0</v>
      </c>
      <c r="AO47" s="1">
        <v>0</v>
      </c>
    </row>
    <row r="48" spans="1:41" x14ac:dyDescent="0.35">
      <c r="A48" s="1">
        <v>54027</v>
      </c>
      <c r="B48" s="1">
        <v>77</v>
      </c>
      <c r="C48" s="1" t="s">
        <v>68</v>
      </c>
      <c r="D48" s="1" t="s">
        <v>61</v>
      </c>
      <c r="E48" s="1">
        <v>4684</v>
      </c>
      <c r="F48" s="1">
        <v>47.68</v>
      </c>
      <c r="G48" s="1">
        <v>30.33</v>
      </c>
      <c r="H48" s="1">
        <v>17.350000000000001</v>
      </c>
      <c r="I48" s="1">
        <v>19.4375</v>
      </c>
      <c r="J48" s="1">
        <v>19.254166666666698</v>
      </c>
      <c r="K48" s="1" t="s">
        <v>47</v>
      </c>
      <c r="L48" s="1" t="s">
        <v>48</v>
      </c>
      <c r="M48" s="2">
        <v>44871.875</v>
      </c>
      <c r="N48" s="2">
        <v>44920.79583333333</v>
      </c>
      <c r="O48" s="1" t="s">
        <v>38</v>
      </c>
      <c r="P48" s="1" t="s">
        <v>39</v>
      </c>
      <c r="Q48" s="1">
        <v>37752.566616199903</v>
      </c>
      <c r="R48" s="1">
        <v>21139.922596031</v>
      </c>
      <c r="S48" s="1">
        <v>123929.18</v>
      </c>
      <c r="T48" s="1" t="s">
        <v>53</v>
      </c>
      <c r="U48" s="1" t="s">
        <v>41</v>
      </c>
      <c r="V48" s="1">
        <v>68361.73</v>
      </c>
      <c r="W48" s="1">
        <v>2</v>
      </c>
      <c r="X48" s="1">
        <v>2</v>
      </c>
      <c r="Y48" s="1">
        <v>4</v>
      </c>
      <c r="Z48" s="1">
        <v>0</v>
      </c>
      <c r="AA48" s="1">
        <v>1</v>
      </c>
      <c r="AB48" s="1" t="s">
        <v>42</v>
      </c>
      <c r="AC48" s="1" t="s">
        <v>43</v>
      </c>
      <c r="AD48" s="1" t="s">
        <v>50</v>
      </c>
      <c r="AE48" s="1" t="s">
        <v>93</v>
      </c>
      <c r="AF48" s="1" t="s">
        <v>33</v>
      </c>
      <c r="AG48" s="1">
        <f t="shared" si="3"/>
        <v>0</v>
      </c>
      <c r="AH48" s="1">
        <f t="shared" si="2"/>
        <v>1</v>
      </c>
      <c r="AI48" s="1" t="s">
        <v>153</v>
      </c>
      <c r="AJ48" s="3">
        <v>0</v>
      </c>
      <c r="AK48" s="3">
        <v>1</v>
      </c>
      <c r="AL48" s="1">
        <v>1</v>
      </c>
      <c r="AM48" s="1">
        <v>1</v>
      </c>
      <c r="AN48" s="1">
        <v>0</v>
      </c>
      <c r="AO48" s="1">
        <v>0</v>
      </c>
    </row>
    <row r="49" spans="1:41" x14ac:dyDescent="0.35">
      <c r="A49" s="1">
        <v>54054</v>
      </c>
      <c r="B49" s="1">
        <v>7</v>
      </c>
      <c r="C49" s="1" t="s">
        <v>117</v>
      </c>
      <c r="D49" s="1" t="s">
        <v>118</v>
      </c>
      <c r="E49" s="1">
        <v>5449</v>
      </c>
      <c r="F49" s="1">
        <v>25.7566666666667</v>
      </c>
      <c r="G49" s="1">
        <v>21.956666666666699</v>
      </c>
      <c r="H49" s="1">
        <v>3.8</v>
      </c>
      <c r="I49" s="1">
        <v>11.9590277777778</v>
      </c>
      <c r="J49" s="1">
        <v>11.1805555555556</v>
      </c>
      <c r="K49" s="1" t="s">
        <v>36</v>
      </c>
      <c r="L49" s="1" t="s">
        <v>37</v>
      </c>
      <c r="M49" s="2">
        <v>44841.701388888891</v>
      </c>
      <c r="N49" s="2">
        <v>44869.635416666664</v>
      </c>
      <c r="O49" s="1" t="s">
        <v>38</v>
      </c>
      <c r="P49" s="1" t="s">
        <v>39</v>
      </c>
      <c r="Q49" s="1">
        <v>23593.7417881847</v>
      </c>
      <c r="R49" s="1">
        <v>9499.8638259788695</v>
      </c>
      <c r="S49" s="1">
        <v>-97381.820000000094</v>
      </c>
      <c r="T49" s="1" t="s">
        <v>53</v>
      </c>
      <c r="U49" s="1" t="s">
        <v>41</v>
      </c>
      <c r="V49" s="1">
        <v>42046.158000000003</v>
      </c>
      <c r="W49" s="1">
        <v>2</v>
      </c>
      <c r="X49" s="1">
        <v>2</v>
      </c>
      <c r="Y49" s="1">
        <v>2</v>
      </c>
      <c r="Z49" s="1">
        <v>0</v>
      </c>
      <c r="AA49" s="1">
        <v>1</v>
      </c>
      <c r="AB49" s="1" t="s">
        <v>42</v>
      </c>
      <c r="AC49" s="1" t="s">
        <v>43</v>
      </c>
      <c r="AD49" s="1"/>
      <c r="AE49" s="1" t="s">
        <v>32</v>
      </c>
      <c r="AF49" s="1"/>
      <c r="AG49" s="1">
        <f t="shared" si="3"/>
        <v>1</v>
      </c>
      <c r="AH49" s="1">
        <f t="shared" si="2"/>
        <v>0</v>
      </c>
      <c r="AI49" s="1" t="s">
        <v>153</v>
      </c>
      <c r="AJ49" s="3">
        <v>0</v>
      </c>
      <c r="AK49" s="3">
        <v>1</v>
      </c>
      <c r="AL49" s="1" t="s">
        <v>157</v>
      </c>
      <c r="AM49" s="1">
        <v>1</v>
      </c>
      <c r="AN49" s="1">
        <v>0</v>
      </c>
      <c r="AO49" s="1">
        <v>0</v>
      </c>
    </row>
    <row r="50" spans="1:41" x14ac:dyDescent="0.35">
      <c r="A50" s="1">
        <v>54068</v>
      </c>
      <c r="B50" s="1">
        <v>73</v>
      </c>
      <c r="C50" s="1" t="s">
        <v>67</v>
      </c>
      <c r="D50" s="1" t="s">
        <v>55</v>
      </c>
      <c r="E50" s="1">
        <v>4601</v>
      </c>
      <c r="F50" s="1">
        <v>37.7216666666667</v>
      </c>
      <c r="G50" s="1">
        <v>29.371666666666702</v>
      </c>
      <c r="H50" s="1">
        <v>8.35</v>
      </c>
      <c r="I50" s="1">
        <v>9.5625</v>
      </c>
      <c r="J50" s="1">
        <v>22.125</v>
      </c>
      <c r="K50" s="1" t="s">
        <v>47</v>
      </c>
      <c r="L50" s="1" t="s">
        <v>48</v>
      </c>
      <c r="M50" s="2">
        <v>44869.729166666664</v>
      </c>
      <c r="N50" s="2">
        <v>44911.604166666664</v>
      </c>
      <c r="O50" s="1" t="s">
        <v>38</v>
      </c>
      <c r="P50" s="1" t="s">
        <v>39</v>
      </c>
      <c r="Q50" s="1">
        <v>25780.186719234</v>
      </c>
      <c r="R50" s="1">
        <v>27739.535761194002</v>
      </c>
      <c r="S50" s="1">
        <v>44595.309999999801</v>
      </c>
      <c r="T50" s="1" t="s">
        <v>49</v>
      </c>
      <c r="U50" s="1" t="s">
        <v>41</v>
      </c>
      <c r="V50" s="1">
        <v>69342.297999999995</v>
      </c>
      <c r="W50" s="1">
        <v>2</v>
      </c>
      <c r="X50" s="1">
        <v>2</v>
      </c>
      <c r="Y50" s="1">
        <v>2</v>
      </c>
      <c r="Z50" s="1">
        <v>0</v>
      </c>
      <c r="AA50" s="1">
        <v>1</v>
      </c>
      <c r="AB50" s="1" t="s">
        <v>42</v>
      </c>
      <c r="AC50" s="1" t="s">
        <v>43</v>
      </c>
      <c r="AD50" s="1"/>
      <c r="AE50" s="1" t="s">
        <v>33</v>
      </c>
      <c r="AF50" s="1"/>
      <c r="AG50" s="1">
        <f t="shared" si="3"/>
        <v>0</v>
      </c>
      <c r="AH50" s="1">
        <f t="shared" si="2"/>
        <v>1</v>
      </c>
      <c r="AI50" s="1" t="s">
        <v>153</v>
      </c>
      <c r="AJ50" s="3">
        <v>0</v>
      </c>
      <c r="AK50" s="3">
        <v>1</v>
      </c>
      <c r="AL50" s="1" t="s">
        <v>157</v>
      </c>
      <c r="AM50" s="1">
        <v>1</v>
      </c>
      <c r="AN50" s="1">
        <v>0</v>
      </c>
      <c r="AO50" s="1">
        <v>0</v>
      </c>
    </row>
    <row r="51" spans="1:41" x14ac:dyDescent="0.35">
      <c r="A51" s="1">
        <v>54118</v>
      </c>
      <c r="B51" s="1">
        <v>94</v>
      </c>
      <c r="C51" s="1" t="s">
        <v>79</v>
      </c>
      <c r="D51" s="1" t="s">
        <v>71</v>
      </c>
      <c r="E51" s="1">
        <v>4731</v>
      </c>
      <c r="F51" s="1">
        <v>28.099166666666701</v>
      </c>
      <c r="G51" s="1">
        <v>21.099166666666701</v>
      </c>
      <c r="H51" s="1">
        <v>7</v>
      </c>
      <c r="I51" s="1">
        <v>14.1041666666667</v>
      </c>
      <c r="J51" s="1">
        <v>9.2083333333333304</v>
      </c>
      <c r="K51" s="1" t="s">
        <v>114</v>
      </c>
      <c r="L51" s="1" t="s">
        <v>115</v>
      </c>
      <c r="M51" s="2">
        <v>44878.270833333336</v>
      </c>
      <c r="N51" s="2">
        <v>44907.354166666664</v>
      </c>
      <c r="O51" s="1" t="s">
        <v>38</v>
      </c>
      <c r="P51" s="1" t="s">
        <v>39</v>
      </c>
      <c r="Q51" s="1">
        <v>28197.580929535201</v>
      </c>
      <c r="R51" s="1">
        <v>13003.088252149</v>
      </c>
      <c r="S51" s="1">
        <v>-99921.9099999998</v>
      </c>
      <c r="T51" s="1" t="s">
        <v>53</v>
      </c>
      <c r="U51" s="1" t="s">
        <v>41</v>
      </c>
      <c r="V51" s="1">
        <v>60506.436000000002</v>
      </c>
      <c r="W51" s="1">
        <v>2</v>
      </c>
      <c r="X51" s="1">
        <v>2</v>
      </c>
      <c r="Y51" s="1">
        <v>2</v>
      </c>
      <c r="Z51" s="1">
        <v>0</v>
      </c>
      <c r="AA51" s="1">
        <v>1</v>
      </c>
      <c r="AB51" s="1" t="s">
        <v>42</v>
      </c>
      <c r="AC51" s="1" t="s">
        <v>43</v>
      </c>
      <c r="AD51" s="1" t="s">
        <v>50</v>
      </c>
      <c r="AE51" s="1" t="s">
        <v>32</v>
      </c>
      <c r="AF51" s="1"/>
      <c r="AG51" s="1">
        <f t="shared" si="3"/>
        <v>1</v>
      </c>
      <c r="AH51" s="1">
        <f t="shared" si="2"/>
        <v>0</v>
      </c>
      <c r="AI51" s="1" t="s">
        <v>153</v>
      </c>
      <c r="AJ51" s="3">
        <v>0</v>
      </c>
      <c r="AK51" s="3">
        <v>1</v>
      </c>
      <c r="AL51" s="1">
        <v>1</v>
      </c>
      <c r="AM51" s="1">
        <v>1</v>
      </c>
      <c r="AN51" s="1">
        <v>0</v>
      </c>
      <c r="AO51" s="1">
        <v>0</v>
      </c>
    </row>
    <row r="52" spans="1:41" x14ac:dyDescent="0.35">
      <c r="A52" s="1">
        <v>54194</v>
      </c>
      <c r="B52" s="1">
        <v>126</v>
      </c>
      <c r="C52" s="1" t="s">
        <v>119</v>
      </c>
      <c r="D52" s="1" t="s">
        <v>95</v>
      </c>
      <c r="E52" s="1">
        <v>4598</v>
      </c>
      <c r="F52" s="1">
        <v>21.523541666666699</v>
      </c>
      <c r="G52" s="1">
        <v>12.6378240740741</v>
      </c>
      <c r="H52" s="1">
        <v>8.8857175925926004</v>
      </c>
      <c r="I52" s="1">
        <v>3.3076388888888899</v>
      </c>
      <c r="J52" s="1">
        <v>11.6048611111111</v>
      </c>
      <c r="K52" s="1" t="s">
        <v>36</v>
      </c>
      <c r="L52" s="1" t="s">
        <v>37</v>
      </c>
      <c r="M52" s="2">
        <v>44906.875</v>
      </c>
      <c r="N52" s="2">
        <v>44940.0625</v>
      </c>
      <c r="O52" s="1" t="s">
        <v>38</v>
      </c>
      <c r="P52" s="1" t="s">
        <v>39</v>
      </c>
      <c r="Q52" s="1">
        <v>23848.3002968664</v>
      </c>
      <c r="R52" s="1">
        <v>28433.993220339002</v>
      </c>
      <c r="S52" s="1">
        <v>345614.4</v>
      </c>
      <c r="T52" s="1" t="s">
        <v>57</v>
      </c>
      <c r="U52" s="1" t="s">
        <v>41</v>
      </c>
      <c r="V52" s="1">
        <v>53062.711000000003</v>
      </c>
      <c r="W52" s="1">
        <v>5</v>
      </c>
      <c r="X52" s="1">
        <v>5</v>
      </c>
      <c r="Y52" s="1">
        <v>5</v>
      </c>
      <c r="Z52" s="1">
        <v>0</v>
      </c>
      <c r="AA52" s="1">
        <v>1</v>
      </c>
      <c r="AB52" s="1" t="s">
        <v>58</v>
      </c>
      <c r="AC52" s="1" t="s">
        <v>43</v>
      </c>
      <c r="AD52" s="1"/>
      <c r="AE52" s="1" t="s">
        <v>78</v>
      </c>
      <c r="AF52" s="1" t="s">
        <v>32</v>
      </c>
      <c r="AG52" s="1">
        <f t="shared" si="3"/>
        <v>1</v>
      </c>
      <c r="AH52" s="1">
        <f t="shared" si="2"/>
        <v>0</v>
      </c>
      <c r="AI52" s="1" t="s">
        <v>153</v>
      </c>
      <c r="AJ52" s="3">
        <v>0</v>
      </c>
      <c r="AK52" s="3">
        <v>1</v>
      </c>
      <c r="AL52" s="1" t="s">
        <v>157</v>
      </c>
      <c r="AM52" s="1">
        <v>0</v>
      </c>
      <c r="AN52" s="1">
        <v>1</v>
      </c>
      <c r="AO52" s="1">
        <v>0</v>
      </c>
    </row>
    <row r="53" spans="1:41" x14ac:dyDescent="0.35">
      <c r="A53" s="1">
        <v>54213</v>
      </c>
      <c r="B53" s="1">
        <v>41</v>
      </c>
      <c r="C53" s="1" t="s">
        <v>64</v>
      </c>
      <c r="D53" s="1" t="s">
        <v>46</v>
      </c>
      <c r="E53" s="1">
        <v>4693</v>
      </c>
      <c r="F53" s="1">
        <v>37.7971180555556</v>
      </c>
      <c r="G53" s="1">
        <v>29.947118055555499</v>
      </c>
      <c r="H53" s="1">
        <v>7.85</v>
      </c>
      <c r="I53" s="1">
        <v>8.4652777777777803</v>
      </c>
      <c r="J53" s="1">
        <v>19.8402777777778</v>
      </c>
      <c r="K53" s="1" t="s">
        <v>47</v>
      </c>
      <c r="L53" s="1" t="s">
        <v>48</v>
      </c>
      <c r="M53" s="2">
        <v>44902.8125</v>
      </c>
      <c r="N53" s="2">
        <v>44938.479166666664</v>
      </c>
      <c r="O53" s="1" t="s">
        <v>38</v>
      </c>
      <c r="P53" s="1" t="s">
        <v>39</v>
      </c>
      <c r="Q53" s="1">
        <v>42647.390055248601</v>
      </c>
      <c r="R53" s="1">
        <v>30391.053364486001</v>
      </c>
      <c r="S53" s="1">
        <v>200662.57</v>
      </c>
      <c r="T53" s="1" t="s">
        <v>53</v>
      </c>
      <c r="U53" s="1" t="s">
        <v>41</v>
      </c>
      <c r="V53" s="1">
        <v>62204.224000000002</v>
      </c>
      <c r="W53" s="1">
        <v>2</v>
      </c>
      <c r="X53" s="1">
        <v>2</v>
      </c>
      <c r="Y53" s="1">
        <v>2</v>
      </c>
      <c r="Z53" s="1">
        <v>0</v>
      </c>
      <c r="AA53" s="1">
        <v>1</v>
      </c>
      <c r="AB53" s="1" t="s">
        <v>42</v>
      </c>
      <c r="AC53" s="1" t="s">
        <v>43</v>
      </c>
      <c r="AD53" s="1" t="s">
        <v>50</v>
      </c>
      <c r="AE53" s="1" t="s">
        <v>33</v>
      </c>
      <c r="AF53" s="1"/>
      <c r="AG53" s="1">
        <f t="shared" si="3"/>
        <v>0</v>
      </c>
      <c r="AH53" s="1">
        <f t="shared" si="2"/>
        <v>1</v>
      </c>
      <c r="AI53" s="1" t="s">
        <v>153</v>
      </c>
      <c r="AJ53" s="3">
        <v>0</v>
      </c>
      <c r="AK53" s="3">
        <v>1</v>
      </c>
      <c r="AL53" s="1">
        <v>1</v>
      </c>
      <c r="AM53" s="1">
        <v>1</v>
      </c>
      <c r="AN53" s="1">
        <v>0</v>
      </c>
      <c r="AO53" s="1">
        <v>0</v>
      </c>
    </row>
    <row r="54" spans="1:41" x14ac:dyDescent="0.35">
      <c r="A54" s="1">
        <v>54250</v>
      </c>
      <c r="B54" s="1">
        <v>43</v>
      </c>
      <c r="C54" s="1" t="s">
        <v>120</v>
      </c>
      <c r="D54" s="1" t="s">
        <v>46</v>
      </c>
      <c r="E54" s="1">
        <v>4690</v>
      </c>
      <c r="F54" s="1">
        <v>36.592951388888899</v>
      </c>
      <c r="G54" s="1">
        <v>28.742951388888901</v>
      </c>
      <c r="H54" s="1">
        <v>7.85</v>
      </c>
      <c r="I54" s="1">
        <v>10.204166666666699</v>
      </c>
      <c r="J54" s="1">
        <v>21.8541666666667</v>
      </c>
      <c r="K54" s="1" t="s">
        <v>47</v>
      </c>
      <c r="L54" s="1" t="s">
        <v>48</v>
      </c>
      <c r="M54" s="2">
        <v>44941.01666666667</v>
      </c>
      <c r="N54" s="2">
        <v>44980.375</v>
      </c>
      <c r="O54" s="1" t="s">
        <v>38</v>
      </c>
      <c r="P54" s="1" t="s">
        <v>39</v>
      </c>
      <c r="Q54" s="1">
        <v>32063.4785628963</v>
      </c>
      <c r="R54" s="1">
        <v>24018.3084480203</v>
      </c>
      <c r="S54" s="1">
        <v>-29388.539999999801</v>
      </c>
      <c r="T54" s="1" t="s">
        <v>49</v>
      </c>
      <c r="U54" s="1" t="s">
        <v>41</v>
      </c>
      <c r="V54" s="1">
        <v>62016.792000000001</v>
      </c>
      <c r="W54" s="1">
        <v>2</v>
      </c>
      <c r="X54" s="1">
        <v>2</v>
      </c>
      <c r="Y54" s="1">
        <v>2</v>
      </c>
      <c r="Z54" s="1">
        <v>0</v>
      </c>
      <c r="AA54" s="1">
        <v>1</v>
      </c>
      <c r="AB54" s="1" t="s">
        <v>42</v>
      </c>
      <c r="AC54" s="1" t="s">
        <v>43</v>
      </c>
      <c r="AD54" s="1" t="s">
        <v>50</v>
      </c>
      <c r="AE54" s="1" t="s">
        <v>33</v>
      </c>
      <c r="AF54" s="1"/>
      <c r="AG54" s="1">
        <f t="shared" si="3"/>
        <v>0</v>
      </c>
      <c r="AH54" s="1">
        <f t="shared" si="2"/>
        <v>1</v>
      </c>
      <c r="AI54" s="1" t="s">
        <v>153</v>
      </c>
      <c r="AJ54" s="3">
        <v>0</v>
      </c>
      <c r="AK54" s="3">
        <v>1</v>
      </c>
      <c r="AL54" s="1">
        <v>1</v>
      </c>
      <c r="AM54" s="1">
        <v>1</v>
      </c>
      <c r="AN54" s="1">
        <v>0</v>
      </c>
      <c r="AO54" s="1">
        <v>0</v>
      </c>
    </row>
    <row r="55" spans="1:41" x14ac:dyDescent="0.35">
      <c r="A55" s="1">
        <v>54353</v>
      </c>
      <c r="B55" s="1">
        <v>15</v>
      </c>
      <c r="C55" s="1" t="s">
        <v>121</v>
      </c>
      <c r="D55" s="1" t="s">
        <v>52</v>
      </c>
      <c r="E55" s="1">
        <v>5328</v>
      </c>
      <c r="F55" s="1">
        <v>18.245833333333302</v>
      </c>
      <c r="G55" s="1">
        <v>12.7458333333333</v>
      </c>
      <c r="H55" s="1">
        <v>5.5</v>
      </c>
      <c r="I55" s="1">
        <v>3.46597222222222</v>
      </c>
      <c r="J55" s="1">
        <v>9.6041666666666696</v>
      </c>
      <c r="K55" s="1" t="s">
        <v>36</v>
      </c>
      <c r="L55" s="1" t="s">
        <v>37</v>
      </c>
      <c r="M55" s="2">
        <v>44935.129166666666</v>
      </c>
      <c r="N55" s="2">
        <v>44953.083333333336</v>
      </c>
      <c r="O55" s="1" t="s">
        <v>38</v>
      </c>
      <c r="P55" s="1" t="s">
        <v>39</v>
      </c>
      <c r="Q55" s="1">
        <v>24708.907193941901</v>
      </c>
      <c r="R55" s="1">
        <v>25492.017451845</v>
      </c>
      <c r="S55" s="1">
        <v>177495.21</v>
      </c>
      <c r="T55" s="1" t="s">
        <v>57</v>
      </c>
      <c r="U55" s="1" t="s">
        <v>41</v>
      </c>
      <c r="V55" s="1">
        <v>52653.148000000001</v>
      </c>
      <c r="W55" s="1">
        <v>2</v>
      </c>
      <c r="X55" s="1">
        <v>2</v>
      </c>
      <c r="Y55" s="1">
        <v>2</v>
      </c>
      <c r="Z55" s="1">
        <v>0</v>
      </c>
      <c r="AA55" s="1">
        <v>1</v>
      </c>
      <c r="AB55" s="1" t="s">
        <v>58</v>
      </c>
      <c r="AC55" s="1" t="s">
        <v>43</v>
      </c>
      <c r="AD55" s="1"/>
      <c r="AE55" s="1" t="s">
        <v>32</v>
      </c>
      <c r="AF55" s="1"/>
      <c r="AG55" s="1">
        <f t="shared" si="3"/>
        <v>1</v>
      </c>
      <c r="AH55" s="1">
        <f t="shared" si="2"/>
        <v>0</v>
      </c>
      <c r="AI55" s="1" t="s">
        <v>153</v>
      </c>
      <c r="AJ55" s="3">
        <v>0</v>
      </c>
      <c r="AK55" s="3">
        <v>1</v>
      </c>
      <c r="AL55" s="1" t="s">
        <v>157</v>
      </c>
      <c r="AM55" s="1">
        <v>0</v>
      </c>
      <c r="AN55" s="1">
        <v>1</v>
      </c>
      <c r="AO55" s="1">
        <v>0</v>
      </c>
    </row>
    <row r="56" spans="1:41" x14ac:dyDescent="0.35">
      <c r="A56" s="1">
        <v>54384</v>
      </c>
      <c r="B56" s="1">
        <v>96</v>
      </c>
      <c r="C56" s="1" t="s">
        <v>79</v>
      </c>
      <c r="D56" s="1" t="s">
        <v>71</v>
      </c>
      <c r="E56" s="1">
        <v>4731</v>
      </c>
      <c r="F56" s="1">
        <v>36.7841666666667</v>
      </c>
      <c r="G56" s="1">
        <v>29.434166666666702</v>
      </c>
      <c r="H56" s="1">
        <v>7.35</v>
      </c>
      <c r="I56" s="1">
        <v>7.7291666666666696</v>
      </c>
      <c r="J56" s="1">
        <v>21.8125</v>
      </c>
      <c r="K56" s="1" t="s">
        <v>47</v>
      </c>
      <c r="L56" s="1" t="s">
        <v>48</v>
      </c>
      <c r="M56" s="2">
        <v>44961.645833333336</v>
      </c>
      <c r="N56" s="2">
        <v>44997.395833333336</v>
      </c>
      <c r="O56" s="1" t="s">
        <v>38</v>
      </c>
      <c r="P56" s="1" t="s">
        <v>39</v>
      </c>
      <c r="Q56" s="1">
        <v>34927.154641526002</v>
      </c>
      <c r="R56" s="1">
        <v>23269.4081118881</v>
      </c>
      <c r="S56" s="1">
        <v>238288.34</v>
      </c>
      <c r="T56" s="1" t="s">
        <v>122</v>
      </c>
      <c r="U56" s="1" t="s">
        <v>41</v>
      </c>
      <c r="V56" s="1">
        <v>61264.266000000003</v>
      </c>
      <c r="W56" s="1">
        <v>2</v>
      </c>
      <c r="X56" s="1">
        <v>2</v>
      </c>
      <c r="Y56" s="1">
        <v>2</v>
      </c>
      <c r="Z56" s="1">
        <v>0</v>
      </c>
      <c r="AA56" s="1">
        <v>1</v>
      </c>
      <c r="AB56" s="1" t="s">
        <v>42</v>
      </c>
      <c r="AC56" s="1" t="s">
        <v>43</v>
      </c>
      <c r="AD56" s="1"/>
      <c r="AE56" s="1" t="s">
        <v>33</v>
      </c>
      <c r="AF56" s="1"/>
      <c r="AG56" s="1">
        <f t="shared" si="3"/>
        <v>0</v>
      </c>
      <c r="AH56" s="1">
        <f t="shared" si="2"/>
        <v>1</v>
      </c>
      <c r="AI56" s="1" t="s">
        <v>153</v>
      </c>
      <c r="AJ56" s="3">
        <v>0</v>
      </c>
      <c r="AK56" s="3">
        <v>1</v>
      </c>
      <c r="AL56" s="1" t="s">
        <v>157</v>
      </c>
      <c r="AM56" s="1">
        <v>1</v>
      </c>
      <c r="AN56" s="1">
        <v>0</v>
      </c>
      <c r="AO56" s="1">
        <v>0</v>
      </c>
    </row>
    <row r="57" spans="1:41" x14ac:dyDescent="0.35">
      <c r="A57" s="1">
        <v>54405</v>
      </c>
      <c r="B57" s="1">
        <v>34</v>
      </c>
      <c r="C57" s="1" t="s">
        <v>73</v>
      </c>
      <c r="D57" s="1" t="s">
        <v>46</v>
      </c>
      <c r="E57" s="1">
        <v>4694</v>
      </c>
      <c r="F57" s="1">
        <v>42.357372685185197</v>
      </c>
      <c r="G57" s="1">
        <v>31.357372685185201</v>
      </c>
      <c r="H57" s="1">
        <v>11</v>
      </c>
      <c r="I57" s="1">
        <v>8.3645833333333304</v>
      </c>
      <c r="J57" s="1">
        <v>23.5416666666667</v>
      </c>
      <c r="K57" s="1" t="s">
        <v>102</v>
      </c>
      <c r="L57" s="1" t="s">
        <v>103</v>
      </c>
      <c r="M57" s="2">
        <v>44958.770833333336</v>
      </c>
      <c r="N57" s="2">
        <v>45004.114583333336</v>
      </c>
      <c r="O57" s="1" t="s">
        <v>38</v>
      </c>
      <c r="P57" s="1" t="s">
        <v>39</v>
      </c>
      <c r="Q57" s="1">
        <v>33625.695587068498</v>
      </c>
      <c r="R57" s="1">
        <v>23936.214934777301</v>
      </c>
      <c r="S57" s="1">
        <v>-35076.599999999598</v>
      </c>
      <c r="T57" s="1" t="s">
        <v>123</v>
      </c>
      <c r="U57" s="1" t="s">
        <v>124</v>
      </c>
      <c r="V57" s="1">
        <v>62990.756000000001</v>
      </c>
      <c r="W57" s="1">
        <v>4</v>
      </c>
      <c r="X57" s="1">
        <v>4</v>
      </c>
      <c r="Y57" s="1">
        <v>4</v>
      </c>
      <c r="Z57" s="1">
        <v>0</v>
      </c>
      <c r="AA57" s="1">
        <v>1</v>
      </c>
      <c r="AB57" s="1" t="s">
        <v>42</v>
      </c>
      <c r="AC57" s="1" t="s">
        <v>43</v>
      </c>
      <c r="AD57" s="1" t="s">
        <v>50</v>
      </c>
      <c r="AE57" s="1" t="s">
        <v>78</v>
      </c>
      <c r="AF57" s="1" t="s">
        <v>125</v>
      </c>
      <c r="AG57" s="1">
        <f t="shared" si="3"/>
        <v>0</v>
      </c>
      <c r="AH57" s="1">
        <f t="shared" si="2"/>
        <v>0</v>
      </c>
      <c r="AI57" s="1" t="e">
        <v>#N/A</v>
      </c>
      <c r="AJ57" s="3">
        <v>1</v>
      </c>
      <c r="AK57" s="3">
        <v>0</v>
      </c>
      <c r="AL57" s="1">
        <v>1</v>
      </c>
      <c r="AM57" s="1">
        <v>1</v>
      </c>
      <c r="AN57" s="1">
        <v>0</v>
      </c>
      <c r="AO57" s="1">
        <v>0</v>
      </c>
    </row>
    <row r="58" spans="1:41" x14ac:dyDescent="0.35">
      <c r="A58" s="1">
        <v>54498</v>
      </c>
      <c r="B58" s="1">
        <v>10</v>
      </c>
      <c r="C58" s="1" t="s">
        <v>117</v>
      </c>
      <c r="D58" s="1" t="s">
        <v>118</v>
      </c>
      <c r="E58" s="1">
        <v>5449</v>
      </c>
      <c r="F58" s="1">
        <v>24.19</v>
      </c>
      <c r="G58" s="1">
        <v>18.8066666666667</v>
      </c>
      <c r="H58" s="1">
        <v>5.3833333333333302</v>
      </c>
      <c r="I58" s="1">
        <v>9.5</v>
      </c>
      <c r="J58" s="1">
        <v>11.05</v>
      </c>
      <c r="K58" s="1" t="s">
        <v>36</v>
      </c>
      <c r="L58" s="1" t="s">
        <v>37</v>
      </c>
      <c r="M58" s="2">
        <v>44952.875</v>
      </c>
      <c r="N58" s="2">
        <v>44978.395833333336</v>
      </c>
      <c r="O58" s="1" t="s">
        <v>38</v>
      </c>
      <c r="P58" s="1" t="s">
        <v>39</v>
      </c>
      <c r="Q58" s="1">
        <v>26262.967494524</v>
      </c>
      <c r="R58" s="1">
        <v>15960.112848979599</v>
      </c>
      <c r="S58" s="1">
        <v>-101519</v>
      </c>
      <c r="T58" s="1" t="s">
        <v>126</v>
      </c>
      <c r="U58" s="1" t="s">
        <v>41</v>
      </c>
      <c r="V58" s="1">
        <v>41668.402000000002</v>
      </c>
      <c r="W58" s="1">
        <v>2</v>
      </c>
      <c r="X58" s="1">
        <v>2</v>
      </c>
      <c r="Y58" s="1">
        <v>2</v>
      </c>
      <c r="Z58" s="1">
        <v>0</v>
      </c>
      <c r="AA58" s="1">
        <v>0</v>
      </c>
      <c r="AB58" s="1" t="s">
        <v>127</v>
      </c>
      <c r="AC58" s="1" t="s">
        <v>43</v>
      </c>
      <c r="AD58" s="1"/>
      <c r="AE58" s="1" t="s">
        <v>32</v>
      </c>
      <c r="AF58" s="1"/>
      <c r="AG58" s="1">
        <f t="shared" si="3"/>
        <v>1</v>
      </c>
      <c r="AH58" s="1">
        <f t="shared" si="2"/>
        <v>0</v>
      </c>
      <c r="AI58" s="1" t="s">
        <v>153</v>
      </c>
      <c r="AJ58" s="3">
        <v>0</v>
      </c>
      <c r="AK58" s="3">
        <v>1</v>
      </c>
      <c r="AL58" s="1" t="s">
        <v>157</v>
      </c>
      <c r="AM58" s="1">
        <v>0</v>
      </c>
      <c r="AN58" s="1">
        <v>1</v>
      </c>
      <c r="AO58" s="1">
        <v>0</v>
      </c>
    </row>
    <row r="59" spans="1:41" x14ac:dyDescent="0.35">
      <c r="A59" s="1">
        <v>54499</v>
      </c>
      <c r="B59" s="1">
        <v>69</v>
      </c>
      <c r="C59" s="1" t="s">
        <v>128</v>
      </c>
      <c r="D59" s="1" t="s">
        <v>129</v>
      </c>
      <c r="E59" s="1">
        <v>4680</v>
      </c>
      <c r="F59" s="1">
        <v>22.82</v>
      </c>
      <c r="G59" s="1">
        <v>13.52</v>
      </c>
      <c r="H59" s="1">
        <v>9.3000000000000007</v>
      </c>
      <c r="I59" s="1">
        <v>3.2708333333333299</v>
      </c>
      <c r="J59" s="1">
        <v>9.35</v>
      </c>
      <c r="K59" s="1" t="s">
        <v>36</v>
      </c>
      <c r="L59" s="1" t="s">
        <v>37</v>
      </c>
      <c r="M59" s="2">
        <v>44986</v>
      </c>
      <c r="N59" s="2">
        <v>45007.76666666667</v>
      </c>
      <c r="O59" s="1" t="s">
        <v>38</v>
      </c>
      <c r="P59" s="1" t="s">
        <v>39</v>
      </c>
      <c r="Q59" s="1">
        <v>36077.006187441002</v>
      </c>
      <c r="R59" s="1">
        <v>21579.039050536001</v>
      </c>
      <c r="S59" s="1">
        <v>114101.72</v>
      </c>
      <c r="T59" s="1" t="s">
        <v>130</v>
      </c>
      <c r="U59" s="1" t="s">
        <v>41</v>
      </c>
      <c r="V59" s="1">
        <v>60162.722000000002</v>
      </c>
      <c r="W59" s="1">
        <v>2</v>
      </c>
      <c r="X59" s="1">
        <v>2</v>
      </c>
      <c r="Y59" s="1">
        <v>3</v>
      </c>
      <c r="Z59" s="1">
        <v>0</v>
      </c>
      <c r="AA59" s="1">
        <v>1</v>
      </c>
      <c r="AB59" s="1" t="s">
        <v>58</v>
      </c>
      <c r="AC59" s="1" t="s">
        <v>43</v>
      </c>
      <c r="AD59" s="1"/>
      <c r="AE59" s="1" t="s">
        <v>32</v>
      </c>
      <c r="AF59" s="1" t="s">
        <v>93</v>
      </c>
      <c r="AG59" s="1">
        <f t="shared" si="3"/>
        <v>1</v>
      </c>
      <c r="AH59" s="1">
        <f t="shared" si="2"/>
        <v>0</v>
      </c>
      <c r="AI59" s="1" t="s">
        <v>153</v>
      </c>
      <c r="AJ59" s="3">
        <v>0</v>
      </c>
      <c r="AK59" s="3">
        <v>1</v>
      </c>
      <c r="AL59" s="1" t="s">
        <v>157</v>
      </c>
      <c r="AM59" s="1">
        <v>0</v>
      </c>
      <c r="AN59" s="1">
        <v>1</v>
      </c>
      <c r="AO59" s="1">
        <v>0</v>
      </c>
    </row>
    <row r="60" spans="1:41" x14ac:dyDescent="0.35">
      <c r="A60" s="1">
        <v>54539</v>
      </c>
      <c r="B60" s="1">
        <v>43</v>
      </c>
      <c r="C60" s="1" t="s">
        <v>64</v>
      </c>
      <c r="D60" s="1" t="s">
        <v>46</v>
      </c>
      <c r="E60" s="1">
        <v>4693</v>
      </c>
      <c r="F60" s="1">
        <v>27.95</v>
      </c>
      <c r="G60" s="1">
        <v>20.95</v>
      </c>
      <c r="H60" s="1">
        <v>7</v>
      </c>
      <c r="I60" s="1">
        <v>11.929166666666699</v>
      </c>
      <c r="J60" s="1">
        <v>9.1125000000000007</v>
      </c>
      <c r="K60" s="1" t="s">
        <v>114</v>
      </c>
      <c r="L60" s="1" t="s">
        <v>115</v>
      </c>
      <c r="M60" s="2">
        <v>44998.591666666667</v>
      </c>
      <c r="N60" s="2">
        <v>45024.833333333336</v>
      </c>
      <c r="O60" s="1" t="s">
        <v>38</v>
      </c>
      <c r="P60" s="1" t="s">
        <v>39</v>
      </c>
      <c r="Q60" s="1">
        <v>50389.337232623599</v>
      </c>
      <c r="R60" s="1">
        <v>19139.921879961901</v>
      </c>
      <c r="S60" s="1">
        <v>-147611.43</v>
      </c>
      <c r="T60" s="1" t="s">
        <v>69</v>
      </c>
      <c r="U60" s="1" t="s">
        <v>41</v>
      </c>
      <c r="V60" s="1">
        <v>62548.02</v>
      </c>
      <c r="W60" s="1">
        <v>2</v>
      </c>
      <c r="X60" s="1">
        <v>2</v>
      </c>
      <c r="Y60" s="1">
        <v>2</v>
      </c>
      <c r="Z60" s="1">
        <v>0</v>
      </c>
      <c r="AA60" s="1">
        <v>1</v>
      </c>
      <c r="AB60" s="1" t="s">
        <v>42</v>
      </c>
      <c r="AC60" s="1" t="s">
        <v>43</v>
      </c>
      <c r="AD60" s="1" t="s">
        <v>50</v>
      </c>
      <c r="AE60" s="1" t="s">
        <v>32</v>
      </c>
      <c r="AF60" s="1"/>
      <c r="AG60" s="1">
        <f t="shared" si="3"/>
        <v>1</v>
      </c>
      <c r="AH60" s="1">
        <f t="shared" si="2"/>
        <v>0</v>
      </c>
      <c r="AI60" s="1" t="s">
        <v>153</v>
      </c>
      <c r="AJ60" s="3">
        <v>0</v>
      </c>
      <c r="AK60" s="3">
        <v>1</v>
      </c>
      <c r="AL60" s="1">
        <v>1</v>
      </c>
      <c r="AM60" s="1">
        <v>1</v>
      </c>
      <c r="AN60" s="1">
        <v>0</v>
      </c>
      <c r="AO60" s="1">
        <v>0</v>
      </c>
    </row>
    <row r="61" spans="1:41" x14ac:dyDescent="0.35">
      <c r="A61" s="1">
        <v>54585</v>
      </c>
      <c r="B61" s="1">
        <v>71</v>
      </c>
      <c r="C61" s="1" t="s">
        <v>112</v>
      </c>
      <c r="D61" s="1" t="s">
        <v>90</v>
      </c>
      <c r="E61" s="1">
        <v>4632</v>
      </c>
      <c r="F61" s="1">
        <v>43.909780092592598</v>
      </c>
      <c r="G61" s="1">
        <v>36.059780092592597</v>
      </c>
      <c r="H61" s="1">
        <v>7.85</v>
      </c>
      <c r="I61" s="1">
        <v>12.845833333333299</v>
      </c>
      <c r="J61" s="1">
        <v>20.745833333333302</v>
      </c>
      <c r="K61" s="1" t="s">
        <v>47</v>
      </c>
      <c r="L61" s="1" t="s">
        <v>48</v>
      </c>
      <c r="M61" s="2">
        <v>45074.458333333336</v>
      </c>
      <c r="N61" s="2">
        <v>45116.958333333336</v>
      </c>
      <c r="O61" s="1" t="s">
        <v>38</v>
      </c>
      <c r="P61" s="1" t="s">
        <v>39</v>
      </c>
      <c r="Q61" s="1">
        <v>32741.401326618499</v>
      </c>
      <c r="R61" s="1">
        <v>17610.454304373601</v>
      </c>
      <c r="S61" s="1">
        <v>-203069.36</v>
      </c>
      <c r="T61" s="1" t="s">
        <v>49</v>
      </c>
      <c r="U61" s="1" t="s">
        <v>41</v>
      </c>
      <c r="V61" s="1">
        <v>70122.936000000002</v>
      </c>
      <c r="W61" s="1">
        <v>2</v>
      </c>
      <c r="X61" s="1">
        <v>2</v>
      </c>
      <c r="Y61" s="1">
        <v>3</v>
      </c>
      <c r="Z61" s="1">
        <v>0</v>
      </c>
      <c r="AA61" s="1">
        <v>1</v>
      </c>
      <c r="AB61" s="1" t="s">
        <v>42</v>
      </c>
      <c r="AC61" s="1" t="s">
        <v>43</v>
      </c>
      <c r="AD61" s="1" t="s">
        <v>50</v>
      </c>
      <c r="AE61" s="1" t="s">
        <v>33</v>
      </c>
      <c r="AF61" s="1"/>
      <c r="AG61" s="1">
        <f t="shared" si="3"/>
        <v>0</v>
      </c>
      <c r="AH61" s="1">
        <f t="shared" si="2"/>
        <v>1</v>
      </c>
      <c r="AI61" s="1" t="s">
        <v>153</v>
      </c>
      <c r="AJ61" s="3">
        <v>0</v>
      </c>
      <c r="AK61" s="3">
        <v>1</v>
      </c>
      <c r="AL61" s="1">
        <v>1</v>
      </c>
      <c r="AM61" s="1">
        <v>1</v>
      </c>
      <c r="AN61" s="1">
        <v>0</v>
      </c>
      <c r="AO61" s="1">
        <v>0</v>
      </c>
    </row>
    <row r="62" spans="1:41" x14ac:dyDescent="0.35">
      <c r="A62" s="1">
        <v>54591</v>
      </c>
      <c r="B62" s="1">
        <v>1</v>
      </c>
      <c r="C62" s="1" t="s">
        <v>131</v>
      </c>
      <c r="D62" s="1" t="s">
        <v>106</v>
      </c>
      <c r="E62" s="1">
        <v>5486</v>
      </c>
      <c r="F62" s="1">
        <v>26.393750000000001</v>
      </c>
      <c r="G62" s="1">
        <v>19.043749999999999</v>
      </c>
      <c r="H62" s="1">
        <v>7.35</v>
      </c>
      <c r="I62" s="1">
        <v>0</v>
      </c>
      <c r="J62" s="1">
        <v>21.659027777777801</v>
      </c>
      <c r="K62" s="1" t="s">
        <v>47</v>
      </c>
      <c r="L62" s="1" t="s">
        <v>48</v>
      </c>
      <c r="M62" s="2">
        <v>44976.145833333336</v>
      </c>
      <c r="N62" s="2">
        <v>45004.819444444445</v>
      </c>
      <c r="O62" s="1" t="s">
        <v>38</v>
      </c>
      <c r="P62" s="1" t="s">
        <v>39</v>
      </c>
      <c r="Q62" s="1">
        <v>7052.9171830985897</v>
      </c>
      <c r="R62" s="1">
        <v>12793.066718333699</v>
      </c>
      <c r="S62" s="1">
        <v>366823.42</v>
      </c>
      <c r="T62" s="1" t="s">
        <v>83</v>
      </c>
      <c r="U62" s="1" t="s">
        <v>41</v>
      </c>
      <c r="V62" s="1">
        <v>61792.983999999997</v>
      </c>
      <c r="W62" s="1">
        <v>2</v>
      </c>
      <c r="X62" s="1">
        <v>0</v>
      </c>
      <c r="Y62" s="1"/>
      <c r="Z62" s="1">
        <v>0</v>
      </c>
      <c r="AA62" s="1">
        <v>1</v>
      </c>
      <c r="AB62" s="1" t="s">
        <v>84</v>
      </c>
      <c r="AC62" s="1" t="s">
        <v>43</v>
      </c>
      <c r="AD62" s="1"/>
      <c r="AE62" s="1" t="s">
        <v>33</v>
      </c>
      <c r="AF62" s="1" t="s">
        <v>132</v>
      </c>
      <c r="AG62" s="1">
        <f t="shared" si="3"/>
        <v>0</v>
      </c>
      <c r="AH62" s="1">
        <f t="shared" si="2"/>
        <v>1</v>
      </c>
      <c r="AI62" s="1" t="s">
        <v>153</v>
      </c>
      <c r="AJ62" s="3">
        <v>0</v>
      </c>
      <c r="AK62" s="3">
        <v>1</v>
      </c>
      <c r="AL62" s="1" t="s">
        <v>157</v>
      </c>
      <c r="AM62" s="1">
        <v>0</v>
      </c>
      <c r="AN62" s="1">
        <v>0</v>
      </c>
      <c r="AO62" s="1">
        <v>1</v>
      </c>
    </row>
    <row r="63" spans="1:41" x14ac:dyDescent="0.35">
      <c r="A63" s="1">
        <v>54597</v>
      </c>
      <c r="B63" s="1">
        <v>77</v>
      </c>
      <c r="C63" s="1" t="s">
        <v>97</v>
      </c>
      <c r="D63" s="1" t="s">
        <v>55</v>
      </c>
      <c r="E63" s="1">
        <v>4603</v>
      </c>
      <c r="F63" s="1">
        <v>44.679756944444399</v>
      </c>
      <c r="G63" s="1">
        <v>33.079756944444398</v>
      </c>
      <c r="H63" s="1">
        <v>11.6</v>
      </c>
      <c r="I63" s="1">
        <v>4.7916666666666696</v>
      </c>
      <c r="J63" s="1">
        <v>30.756250000000001</v>
      </c>
      <c r="K63" s="1" t="s">
        <v>47</v>
      </c>
      <c r="L63" s="1" t="s">
        <v>48</v>
      </c>
      <c r="M63" s="2">
        <v>45003.520833333336</v>
      </c>
      <c r="N63" s="2">
        <v>45051.25</v>
      </c>
      <c r="O63" s="1" t="s">
        <v>38</v>
      </c>
      <c r="P63" s="1" t="s">
        <v>39</v>
      </c>
      <c r="Q63" s="1">
        <v>47517.118012846302</v>
      </c>
      <c r="R63" s="1">
        <v>22506.921344391099</v>
      </c>
      <c r="S63" s="1">
        <v>-213830.42</v>
      </c>
      <c r="T63" s="1" t="s">
        <v>53</v>
      </c>
      <c r="U63" s="1" t="s">
        <v>41</v>
      </c>
      <c r="V63" s="1">
        <v>81409.504000000001</v>
      </c>
      <c r="W63" s="1">
        <v>4</v>
      </c>
      <c r="X63" s="1">
        <v>4</v>
      </c>
      <c r="Y63" s="1">
        <v>3</v>
      </c>
      <c r="Z63" s="1">
        <v>0</v>
      </c>
      <c r="AA63" s="1">
        <v>1</v>
      </c>
      <c r="AB63" s="1" t="s">
        <v>42</v>
      </c>
      <c r="AC63" s="1" t="s">
        <v>43</v>
      </c>
      <c r="AD63" s="1"/>
      <c r="AE63" s="1" t="s">
        <v>125</v>
      </c>
      <c r="AF63" s="1" t="s">
        <v>33</v>
      </c>
      <c r="AG63" s="1">
        <f t="shared" si="3"/>
        <v>0</v>
      </c>
      <c r="AH63" s="1">
        <f t="shared" si="2"/>
        <v>1</v>
      </c>
      <c r="AI63" s="1" t="s">
        <v>153</v>
      </c>
      <c r="AJ63" s="3">
        <v>0</v>
      </c>
      <c r="AK63" s="3">
        <v>1</v>
      </c>
      <c r="AL63" s="1" t="s">
        <v>157</v>
      </c>
      <c r="AM63" s="1">
        <v>1</v>
      </c>
      <c r="AN63" s="1">
        <v>0</v>
      </c>
      <c r="AO63" s="1">
        <v>0</v>
      </c>
    </row>
    <row r="64" spans="1:41" x14ac:dyDescent="0.35">
      <c r="A64" s="1">
        <v>54657</v>
      </c>
      <c r="B64" s="1">
        <v>55</v>
      </c>
      <c r="C64" s="1" t="s">
        <v>133</v>
      </c>
      <c r="D64" s="1" t="s">
        <v>129</v>
      </c>
      <c r="E64" s="1">
        <v>4679</v>
      </c>
      <c r="F64" s="1">
        <v>52.538333333333298</v>
      </c>
      <c r="G64" s="1">
        <v>34.188333333333297</v>
      </c>
      <c r="H64" s="1">
        <v>18.350000000000001</v>
      </c>
      <c r="I64" s="1">
        <v>12.7083333333333</v>
      </c>
      <c r="J64" s="1">
        <v>21.3541666666667</v>
      </c>
      <c r="K64" s="1" t="s">
        <v>47</v>
      </c>
      <c r="L64" s="1" t="s">
        <v>48</v>
      </c>
      <c r="M64" s="2">
        <v>45012.474999999999</v>
      </c>
      <c r="N64" s="2">
        <v>45059.695833333331</v>
      </c>
      <c r="O64" s="1" t="s">
        <v>38</v>
      </c>
      <c r="P64" s="1" t="s">
        <v>39</v>
      </c>
      <c r="Q64" s="1">
        <v>27041.655335137999</v>
      </c>
      <c r="R64" s="1">
        <v>15237.526939027601</v>
      </c>
      <c r="S64" s="1">
        <v>-51918.029999999802</v>
      </c>
      <c r="T64" s="1" t="s">
        <v>53</v>
      </c>
      <c r="U64" s="1" t="s">
        <v>41</v>
      </c>
      <c r="V64" s="1">
        <v>56158.214</v>
      </c>
      <c r="W64" s="1">
        <v>2</v>
      </c>
      <c r="X64" s="1">
        <v>2</v>
      </c>
      <c r="Y64" s="1">
        <v>2</v>
      </c>
      <c r="Z64" s="1">
        <v>0</v>
      </c>
      <c r="AA64" s="1">
        <v>1</v>
      </c>
      <c r="AB64" s="1" t="s">
        <v>42</v>
      </c>
      <c r="AC64" s="1" t="s">
        <v>43</v>
      </c>
      <c r="AD64" s="1" t="s">
        <v>50</v>
      </c>
      <c r="AE64" s="1" t="s">
        <v>33</v>
      </c>
      <c r="AF64" s="1"/>
      <c r="AG64" s="1">
        <f t="shared" si="3"/>
        <v>0</v>
      </c>
      <c r="AH64" s="1">
        <f t="shared" si="2"/>
        <v>1</v>
      </c>
      <c r="AI64" s="1" t="s">
        <v>153</v>
      </c>
      <c r="AJ64" s="3">
        <v>0</v>
      </c>
      <c r="AK64" s="3">
        <v>1</v>
      </c>
      <c r="AL64" s="1">
        <v>1</v>
      </c>
      <c r="AM64" s="1">
        <v>1</v>
      </c>
      <c r="AN64" s="1">
        <v>0</v>
      </c>
      <c r="AO64" s="1">
        <v>0</v>
      </c>
    </row>
    <row r="65" spans="1:41" x14ac:dyDescent="0.35">
      <c r="A65" s="1">
        <v>54686</v>
      </c>
      <c r="B65" s="1">
        <v>81</v>
      </c>
      <c r="C65" s="1" t="s">
        <v>96</v>
      </c>
      <c r="D65" s="1" t="s">
        <v>55</v>
      </c>
      <c r="E65" s="1">
        <v>4605</v>
      </c>
      <c r="F65" s="1">
        <v>36.613784722222199</v>
      </c>
      <c r="G65" s="1">
        <v>29.263784722222201</v>
      </c>
      <c r="H65" s="1">
        <v>7.35</v>
      </c>
      <c r="I65" s="1">
        <v>8.9708333333333297</v>
      </c>
      <c r="J65" s="1">
        <v>23.6458333333333</v>
      </c>
      <c r="K65" s="1" t="s">
        <v>47</v>
      </c>
      <c r="L65" s="1" t="s">
        <v>48</v>
      </c>
      <c r="M65" s="2">
        <v>45057.287499999999</v>
      </c>
      <c r="N65" s="2">
        <v>45103.416666666664</v>
      </c>
      <c r="O65" s="1" t="s">
        <v>38</v>
      </c>
      <c r="P65" s="1" t="s">
        <v>39</v>
      </c>
      <c r="Q65" s="1">
        <v>43596.787512028</v>
      </c>
      <c r="R65" s="1">
        <v>21735.2074087658</v>
      </c>
      <c r="S65" s="1">
        <v>-238650.21</v>
      </c>
      <c r="T65" s="1" t="s">
        <v>53</v>
      </c>
      <c r="U65" s="1" t="s">
        <v>41</v>
      </c>
      <c r="V65" s="1">
        <v>69081.448000000004</v>
      </c>
      <c r="W65" s="1">
        <v>2</v>
      </c>
      <c r="X65" s="1">
        <v>2</v>
      </c>
      <c r="Y65" s="1">
        <v>3</v>
      </c>
      <c r="Z65" s="1">
        <v>0</v>
      </c>
      <c r="AA65" s="1">
        <v>1</v>
      </c>
      <c r="AB65" s="1" t="s">
        <v>42</v>
      </c>
      <c r="AC65" s="1" t="s">
        <v>43</v>
      </c>
      <c r="AD65" s="1"/>
      <c r="AE65" s="1" t="s">
        <v>33</v>
      </c>
      <c r="AF65" s="1" t="s">
        <v>93</v>
      </c>
      <c r="AG65" s="1">
        <f t="shared" si="3"/>
        <v>0</v>
      </c>
      <c r="AH65" s="1">
        <f t="shared" si="2"/>
        <v>1</v>
      </c>
      <c r="AI65" s="1" t="s">
        <v>153</v>
      </c>
      <c r="AJ65" s="3">
        <v>0</v>
      </c>
      <c r="AK65" s="3">
        <v>1</v>
      </c>
      <c r="AL65" s="1" t="s">
        <v>157</v>
      </c>
      <c r="AM65" s="1">
        <v>1</v>
      </c>
      <c r="AN65" s="1">
        <v>0</v>
      </c>
      <c r="AO65" s="1">
        <v>0</v>
      </c>
    </row>
    <row r="66" spans="1:41" x14ac:dyDescent="0.35">
      <c r="A66" s="1">
        <v>54715</v>
      </c>
      <c r="B66" s="1">
        <v>1</v>
      </c>
      <c r="C66" s="1" t="s">
        <v>134</v>
      </c>
      <c r="D66" s="1" t="s">
        <v>106</v>
      </c>
      <c r="E66" s="1">
        <v>4988</v>
      </c>
      <c r="F66" s="1">
        <v>28.043749999999999</v>
      </c>
      <c r="G66" s="1">
        <v>20.043749999999999</v>
      </c>
      <c r="H66" s="1">
        <v>8</v>
      </c>
      <c r="I66" s="1">
        <v>0</v>
      </c>
      <c r="J66" s="1">
        <v>21.6319444444444</v>
      </c>
      <c r="K66" s="1" t="s">
        <v>47</v>
      </c>
      <c r="L66" s="1" t="s">
        <v>48</v>
      </c>
      <c r="M66" s="2">
        <v>45006</v>
      </c>
      <c r="N66" s="2">
        <v>45035.743055555555</v>
      </c>
      <c r="O66" s="1" t="s">
        <v>38</v>
      </c>
      <c r="P66" s="1" t="s">
        <v>39</v>
      </c>
      <c r="Q66" s="1">
        <v>4674.9169803769801</v>
      </c>
      <c r="R66" s="1">
        <v>7481.5914452486604</v>
      </c>
      <c r="S66" s="1">
        <v>222525.39</v>
      </c>
      <c r="T66" s="1" t="s">
        <v>83</v>
      </c>
      <c r="U66" s="1" t="s">
        <v>41</v>
      </c>
      <c r="V66" s="1">
        <v>57185.286</v>
      </c>
      <c r="W66" s="1">
        <v>2</v>
      </c>
      <c r="X66" s="1">
        <v>0</v>
      </c>
      <c r="Y66" s="1"/>
      <c r="Z66" s="1">
        <v>0</v>
      </c>
      <c r="AA66" s="1">
        <v>1</v>
      </c>
      <c r="AB66" s="1" t="s">
        <v>84</v>
      </c>
      <c r="AC66" s="1" t="s">
        <v>43</v>
      </c>
      <c r="AD66" s="1"/>
      <c r="AE66" s="1" t="s">
        <v>33</v>
      </c>
      <c r="AF66" s="1" t="s">
        <v>132</v>
      </c>
      <c r="AG66" s="1">
        <f t="shared" si="3"/>
        <v>0</v>
      </c>
      <c r="AH66" s="1">
        <f t="shared" ref="AH66:AH85" si="4">IF(OR(AE66=AH$1,AF66=AH$1),1,0)</f>
        <v>1</v>
      </c>
      <c r="AI66" s="1" t="s">
        <v>153</v>
      </c>
      <c r="AJ66" s="3">
        <v>0</v>
      </c>
      <c r="AK66" s="3">
        <v>1</v>
      </c>
      <c r="AL66" s="1" t="s">
        <v>157</v>
      </c>
      <c r="AM66" s="1">
        <v>0</v>
      </c>
      <c r="AN66" s="1">
        <v>0</v>
      </c>
      <c r="AO66" s="1">
        <v>1</v>
      </c>
    </row>
    <row r="67" spans="1:41" x14ac:dyDescent="0.35">
      <c r="A67" s="1">
        <v>54732</v>
      </c>
      <c r="B67" s="1">
        <v>80</v>
      </c>
      <c r="C67" s="1" t="s">
        <v>68</v>
      </c>
      <c r="D67" s="1" t="s">
        <v>61</v>
      </c>
      <c r="E67" s="1">
        <v>4684</v>
      </c>
      <c r="F67" s="1">
        <v>28.070937499999999</v>
      </c>
      <c r="G67" s="1">
        <v>20.220937500000002</v>
      </c>
      <c r="H67" s="1">
        <v>7.85</v>
      </c>
      <c r="I67" s="1">
        <v>13.15625</v>
      </c>
      <c r="J67" s="1">
        <v>8.5333333333333403</v>
      </c>
      <c r="K67" s="1" t="s">
        <v>114</v>
      </c>
      <c r="L67" s="1" t="s">
        <v>115</v>
      </c>
      <c r="M67" s="2">
        <v>45041.395833333336</v>
      </c>
      <c r="N67" s="2">
        <v>45069.3125</v>
      </c>
      <c r="O67" s="1" t="s">
        <v>38</v>
      </c>
      <c r="P67" s="1" t="s">
        <v>39</v>
      </c>
      <c r="Q67" s="1">
        <v>-72998.270970678204</v>
      </c>
      <c r="R67" s="1">
        <v>10454.8456119403</v>
      </c>
      <c r="S67" s="1">
        <v>-210830.98</v>
      </c>
      <c r="T67" s="1" t="s">
        <v>49</v>
      </c>
      <c r="U67" s="1" t="s">
        <v>41</v>
      </c>
      <c r="V67" s="1">
        <v>60065.84</v>
      </c>
      <c r="W67" s="1">
        <v>2</v>
      </c>
      <c r="X67" s="1">
        <v>2</v>
      </c>
      <c r="Y67" s="1">
        <v>3</v>
      </c>
      <c r="Z67" s="1">
        <v>0</v>
      </c>
      <c r="AA67" s="1">
        <v>1</v>
      </c>
      <c r="AB67" s="1" t="s">
        <v>42</v>
      </c>
      <c r="AC67" s="1" t="s">
        <v>43</v>
      </c>
      <c r="AD67" s="1" t="s">
        <v>50</v>
      </c>
      <c r="AE67" s="1" t="s">
        <v>32</v>
      </c>
      <c r="AF67" s="1"/>
      <c r="AG67" s="1">
        <f t="shared" ref="AG67:AG85" si="5">IF(OR(AE67=$AG$1,AF67=$AG$1),1,0)</f>
        <v>1</v>
      </c>
      <c r="AH67" s="1">
        <f t="shared" si="4"/>
        <v>0</v>
      </c>
      <c r="AI67" s="1" t="s">
        <v>153</v>
      </c>
      <c r="AJ67" s="3">
        <v>0</v>
      </c>
      <c r="AK67" s="3">
        <v>1</v>
      </c>
      <c r="AL67" s="1">
        <v>1</v>
      </c>
      <c r="AM67" s="1">
        <v>1</v>
      </c>
      <c r="AN67" s="1">
        <v>0</v>
      </c>
      <c r="AO67" s="1">
        <v>0</v>
      </c>
    </row>
    <row r="68" spans="1:41" x14ac:dyDescent="0.35">
      <c r="A68" s="1">
        <v>54733</v>
      </c>
      <c r="B68" s="1">
        <v>97</v>
      </c>
      <c r="C68" s="1" t="s">
        <v>135</v>
      </c>
      <c r="D68" s="1" t="s">
        <v>71</v>
      </c>
      <c r="E68" s="1">
        <v>4732</v>
      </c>
      <c r="F68" s="1">
        <v>56.104374999999997</v>
      </c>
      <c r="G68" s="1">
        <v>39.604374999999997</v>
      </c>
      <c r="H68" s="1">
        <v>16.5</v>
      </c>
      <c r="I68" s="1">
        <v>4.71875</v>
      </c>
      <c r="J68" s="1">
        <v>31.90625</v>
      </c>
      <c r="K68" s="1" t="s">
        <v>102</v>
      </c>
      <c r="L68" s="1" t="s">
        <v>103</v>
      </c>
      <c r="M68" s="2">
        <v>45039.354166666664</v>
      </c>
      <c r="N68" s="2">
        <v>45086.987500000003</v>
      </c>
      <c r="O68" s="1" t="s">
        <v>38</v>
      </c>
      <c r="P68" s="1" t="s">
        <v>39</v>
      </c>
      <c r="Q68" s="1">
        <v>22823.128515178101</v>
      </c>
      <c r="R68" s="1">
        <v>18520.7628411476</v>
      </c>
      <c r="S68" s="1">
        <v>91301.799999999595</v>
      </c>
      <c r="T68" s="1" t="s">
        <v>53</v>
      </c>
      <c r="U68" s="1" t="s">
        <v>76</v>
      </c>
      <c r="V68" s="1">
        <v>60600.396000000001</v>
      </c>
      <c r="W68" s="1">
        <v>4</v>
      </c>
      <c r="X68" s="1">
        <v>4</v>
      </c>
      <c r="Y68" s="1">
        <v>5</v>
      </c>
      <c r="Z68" s="1">
        <v>0</v>
      </c>
      <c r="AA68" s="1">
        <v>1</v>
      </c>
      <c r="AB68" s="1" t="s">
        <v>42</v>
      </c>
      <c r="AC68" s="1" t="s">
        <v>43</v>
      </c>
      <c r="AD68" s="1"/>
      <c r="AE68" s="1" t="s">
        <v>33</v>
      </c>
      <c r="AF68" s="1" t="s">
        <v>125</v>
      </c>
      <c r="AG68" s="1">
        <f t="shared" si="5"/>
        <v>0</v>
      </c>
      <c r="AH68" s="1">
        <f t="shared" si="4"/>
        <v>1</v>
      </c>
      <c r="AI68" s="1" t="s">
        <v>152</v>
      </c>
      <c r="AJ68" s="3">
        <v>1</v>
      </c>
      <c r="AK68" s="3">
        <v>0</v>
      </c>
      <c r="AL68" s="1" t="s">
        <v>157</v>
      </c>
      <c r="AM68" s="1">
        <v>1</v>
      </c>
      <c r="AN68" s="1">
        <v>0</v>
      </c>
      <c r="AO68" s="1">
        <v>0</v>
      </c>
    </row>
    <row r="69" spans="1:41" x14ac:dyDescent="0.35">
      <c r="A69" s="1">
        <v>54734</v>
      </c>
      <c r="B69" s="1">
        <v>98</v>
      </c>
      <c r="C69" s="1" t="s">
        <v>79</v>
      </c>
      <c r="D69" s="1" t="s">
        <v>71</v>
      </c>
      <c r="E69" s="1">
        <v>4731</v>
      </c>
      <c r="F69" s="1">
        <v>59.162743055555602</v>
      </c>
      <c r="G69" s="1">
        <v>43.662743055555602</v>
      </c>
      <c r="H69" s="1">
        <v>15.5</v>
      </c>
      <c r="I69" s="1">
        <v>8.2291666666666696</v>
      </c>
      <c r="J69" s="1">
        <v>34.0416666666667</v>
      </c>
      <c r="K69" s="1" t="s">
        <v>102</v>
      </c>
      <c r="L69" s="1" t="s">
        <v>103</v>
      </c>
      <c r="M69" s="2">
        <v>45056.666666666664</v>
      </c>
      <c r="N69" s="2">
        <v>45111.791666666664</v>
      </c>
      <c r="O69" s="1" t="s">
        <v>38</v>
      </c>
      <c r="P69" s="1" t="s">
        <v>39</v>
      </c>
      <c r="Q69" s="1">
        <v>1160.85469190498</v>
      </c>
      <c r="R69" s="1">
        <v>18221.6500680272</v>
      </c>
      <c r="S69" s="1">
        <v>89172.96</v>
      </c>
      <c r="T69" s="1" t="s">
        <v>53</v>
      </c>
      <c r="U69" s="1" t="s">
        <v>76</v>
      </c>
      <c r="V69" s="1">
        <v>57071.41</v>
      </c>
      <c r="W69" s="1">
        <v>4</v>
      </c>
      <c r="X69" s="1">
        <v>4</v>
      </c>
      <c r="Y69" s="1">
        <v>4</v>
      </c>
      <c r="Z69" s="1">
        <v>0</v>
      </c>
      <c r="AA69" s="1">
        <v>1</v>
      </c>
      <c r="AB69" s="1" t="s">
        <v>42</v>
      </c>
      <c r="AC69" s="1" t="s">
        <v>43</v>
      </c>
      <c r="AD69" s="1"/>
      <c r="AE69" s="1" t="s">
        <v>125</v>
      </c>
      <c r="AF69" s="1" t="s">
        <v>33</v>
      </c>
      <c r="AG69" s="1">
        <f t="shared" si="5"/>
        <v>0</v>
      </c>
      <c r="AH69" s="1">
        <f t="shared" si="4"/>
        <v>1</v>
      </c>
      <c r="AI69" s="1" t="s">
        <v>152</v>
      </c>
      <c r="AJ69" s="3">
        <v>1</v>
      </c>
      <c r="AK69" s="3">
        <v>0</v>
      </c>
      <c r="AL69" s="1" t="s">
        <v>157</v>
      </c>
      <c r="AM69" s="1">
        <v>1</v>
      </c>
      <c r="AN69" s="1">
        <v>0</v>
      </c>
      <c r="AO69" s="1">
        <v>0</v>
      </c>
    </row>
    <row r="70" spans="1:41" x14ac:dyDescent="0.35">
      <c r="A70" s="1">
        <v>54765</v>
      </c>
      <c r="B70" s="1">
        <v>122</v>
      </c>
      <c r="C70" s="1" t="s">
        <v>136</v>
      </c>
      <c r="D70" s="1" t="s">
        <v>86</v>
      </c>
      <c r="E70" s="1">
        <v>4730</v>
      </c>
      <c r="F70" s="1">
        <v>18.1478009259259</v>
      </c>
      <c r="G70" s="1">
        <v>12.668634259259299</v>
      </c>
      <c r="H70" s="1">
        <v>5.4791666666666696</v>
      </c>
      <c r="I70" s="1">
        <v>2.6909722222222201</v>
      </c>
      <c r="J70" s="1">
        <v>8.3854166666666696</v>
      </c>
      <c r="K70" s="1" t="s">
        <v>36</v>
      </c>
      <c r="L70" s="1" t="s">
        <v>37</v>
      </c>
      <c r="M70" s="2">
        <v>45037.069444444445</v>
      </c>
      <c r="N70" s="2">
        <v>45054.861111111109</v>
      </c>
      <c r="O70" s="1" t="s">
        <v>38</v>
      </c>
      <c r="P70" s="1" t="s">
        <v>39</v>
      </c>
      <c r="Q70" s="1">
        <v>36036.436493060901</v>
      </c>
      <c r="R70" s="1">
        <v>12099.385373364101</v>
      </c>
      <c r="S70" s="1">
        <v>-100357.73</v>
      </c>
      <c r="T70" s="1" t="s">
        <v>57</v>
      </c>
      <c r="U70" s="1" t="s">
        <v>41</v>
      </c>
      <c r="V70" s="1">
        <v>38512.949999999997</v>
      </c>
      <c r="W70" s="1">
        <v>2</v>
      </c>
      <c r="X70" s="1">
        <v>2</v>
      </c>
      <c r="Y70" s="1">
        <v>2</v>
      </c>
      <c r="Z70" s="1">
        <v>0</v>
      </c>
      <c r="AA70" s="1">
        <v>1</v>
      </c>
      <c r="AB70" s="1" t="s">
        <v>58</v>
      </c>
      <c r="AC70" s="1" t="s">
        <v>43</v>
      </c>
      <c r="AD70" s="1"/>
      <c r="AE70" s="1" t="s">
        <v>32</v>
      </c>
      <c r="AF70" s="1"/>
      <c r="AG70" s="1">
        <f t="shared" si="5"/>
        <v>1</v>
      </c>
      <c r="AH70" s="1">
        <f t="shared" si="4"/>
        <v>0</v>
      </c>
      <c r="AI70" s="1" t="s">
        <v>153</v>
      </c>
      <c r="AJ70" s="3">
        <v>0</v>
      </c>
      <c r="AK70" s="3">
        <v>1</v>
      </c>
      <c r="AL70" s="1" t="s">
        <v>157</v>
      </c>
      <c r="AM70" s="1">
        <v>0</v>
      </c>
      <c r="AN70" s="1">
        <v>1</v>
      </c>
      <c r="AO70" s="1">
        <v>0</v>
      </c>
    </row>
    <row r="71" spans="1:41" x14ac:dyDescent="0.35">
      <c r="A71" s="1">
        <v>54767</v>
      </c>
      <c r="B71" s="1">
        <v>79</v>
      </c>
      <c r="C71" s="1" t="s">
        <v>97</v>
      </c>
      <c r="D71" s="1" t="s">
        <v>55</v>
      </c>
      <c r="E71" s="1">
        <v>4603</v>
      </c>
      <c r="F71" s="1">
        <v>56.859166666666702</v>
      </c>
      <c r="G71" s="1">
        <v>41.559166666666698</v>
      </c>
      <c r="H71" s="1">
        <v>15.3</v>
      </c>
      <c r="I71" s="1">
        <v>0.70833333333333304</v>
      </c>
      <c r="J71" s="1">
        <v>38.6979166666667</v>
      </c>
      <c r="K71" s="1" t="s">
        <v>74</v>
      </c>
      <c r="L71" s="1" t="s">
        <v>75</v>
      </c>
      <c r="M71" s="2">
        <v>45123.104166666664</v>
      </c>
      <c r="N71" s="2">
        <v>45177.5625</v>
      </c>
      <c r="O71" s="1" t="s">
        <v>38</v>
      </c>
      <c r="P71" s="1" t="s">
        <v>39</v>
      </c>
      <c r="Q71" s="1">
        <v>-1571.9291741460499</v>
      </c>
      <c r="R71" s="1">
        <v>21547.379035960199</v>
      </c>
      <c r="S71" s="1">
        <v>-296232.68999999901</v>
      </c>
      <c r="T71" s="1" t="s">
        <v>49</v>
      </c>
      <c r="U71" s="1" t="s">
        <v>76</v>
      </c>
      <c r="V71" s="1">
        <v>61996.78</v>
      </c>
      <c r="W71" s="1">
        <v>6</v>
      </c>
      <c r="X71" s="1">
        <v>6</v>
      </c>
      <c r="Y71" s="1">
        <v>4</v>
      </c>
      <c r="Z71" s="1">
        <v>0</v>
      </c>
      <c r="AA71" s="1">
        <v>0</v>
      </c>
      <c r="AB71" s="1" t="s">
        <v>42</v>
      </c>
      <c r="AC71" s="1" t="s">
        <v>43</v>
      </c>
      <c r="AD71" s="1"/>
      <c r="AE71" s="1" t="s">
        <v>88</v>
      </c>
      <c r="AF71" s="1" t="s">
        <v>33</v>
      </c>
      <c r="AG71" s="1">
        <f t="shared" si="5"/>
        <v>0</v>
      </c>
      <c r="AH71" s="1">
        <f t="shared" si="4"/>
        <v>1</v>
      </c>
      <c r="AI71" s="1" t="s">
        <v>152</v>
      </c>
      <c r="AJ71" s="3">
        <v>1</v>
      </c>
      <c r="AK71" s="3">
        <v>0</v>
      </c>
      <c r="AL71" s="1" t="s">
        <v>157</v>
      </c>
      <c r="AM71" s="1">
        <v>1</v>
      </c>
      <c r="AN71" s="1">
        <v>0</v>
      </c>
      <c r="AO71" s="1">
        <v>0</v>
      </c>
    </row>
    <row r="72" spans="1:41" x14ac:dyDescent="0.35">
      <c r="A72" s="1">
        <v>54822</v>
      </c>
      <c r="B72" s="1">
        <v>146</v>
      </c>
      <c r="C72" s="1" t="s">
        <v>137</v>
      </c>
      <c r="D72" s="1" t="s">
        <v>138</v>
      </c>
      <c r="E72" s="1">
        <v>4650</v>
      </c>
      <c r="F72" s="1">
        <v>16.828333333333301</v>
      </c>
      <c r="G72" s="1">
        <v>12.828333333333299</v>
      </c>
      <c r="H72" s="1">
        <v>4</v>
      </c>
      <c r="I72" s="1">
        <v>2.6041666666666701</v>
      </c>
      <c r="J72" s="1">
        <v>8.8333333333333304</v>
      </c>
      <c r="K72" s="1" t="s">
        <v>114</v>
      </c>
      <c r="L72" s="1" t="s">
        <v>115</v>
      </c>
      <c r="M72" s="2">
        <v>45060.083333333336</v>
      </c>
      <c r="N72" s="2">
        <v>45076.145833333336</v>
      </c>
      <c r="O72" s="1" t="s">
        <v>38</v>
      </c>
      <c r="P72" s="1" t="s">
        <v>39</v>
      </c>
      <c r="Q72" s="1">
        <v>22009.402247190999</v>
      </c>
      <c r="R72" s="1">
        <v>15694.853229572</v>
      </c>
      <c r="S72" s="1">
        <v>-20257.169999999998</v>
      </c>
      <c r="T72" s="1" t="s">
        <v>139</v>
      </c>
      <c r="U72" s="1" t="s">
        <v>41</v>
      </c>
      <c r="V72" s="1">
        <v>39981.296000000002</v>
      </c>
      <c r="W72" s="1">
        <v>2</v>
      </c>
      <c r="X72" s="1">
        <v>2</v>
      </c>
      <c r="Y72" s="1">
        <v>2</v>
      </c>
      <c r="Z72" s="1">
        <v>0</v>
      </c>
      <c r="AA72" s="1">
        <v>1</v>
      </c>
      <c r="AB72" s="1" t="s">
        <v>58</v>
      </c>
      <c r="AC72" s="1" t="s">
        <v>43</v>
      </c>
      <c r="AD72" s="1"/>
      <c r="AE72" s="1" t="s">
        <v>32</v>
      </c>
      <c r="AF72" s="1"/>
      <c r="AG72" s="1">
        <f t="shared" si="5"/>
        <v>1</v>
      </c>
      <c r="AH72" s="1">
        <f t="shared" si="4"/>
        <v>0</v>
      </c>
      <c r="AI72" s="1" t="s">
        <v>153</v>
      </c>
      <c r="AJ72" s="3">
        <v>0</v>
      </c>
      <c r="AK72" s="3">
        <v>1</v>
      </c>
      <c r="AL72" s="1" t="s">
        <v>157</v>
      </c>
      <c r="AM72" s="1">
        <v>0</v>
      </c>
      <c r="AN72" s="1">
        <v>1</v>
      </c>
      <c r="AO72" s="1">
        <v>0</v>
      </c>
    </row>
    <row r="73" spans="1:41" x14ac:dyDescent="0.35">
      <c r="A73" s="1">
        <v>54858</v>
      </c>
      <c r="B73" s="1">
        <v>46</v>
      </c>
      <c r="C73" s="1" t="s">
        <v>45</v>
      </c>
      <c r="D73" s="1" t="s">
        <v>46</v>
      </c>
      <c r="E73" s="1">
        <v>4691</v>
      </c>
      <c r="F73" s="1">
        <v>29.4791666666667</v>
      </c>
      <c r="G73" s="1">
        <v>20.4791666666667</v>
      </c>
      <c r="H73" s="1">
        <v>9</v>
      </c>
      <c r="I73" s="1">
        <v>14.2916666666667</v>
      </c>
      <c r="J73" s="1">
        <v>9.1354166666666607</v>
      </c>
      <c r="K73" s="1" t="s">
        <v>114</v>
      </c>
      <c r="L73" s="1" t="s">
        <v>115</v>
      </c>
      <c r="M73" s="2">
        <v>45071.0625</v>
      </c>
      <c r="N73" s="2">
        <v>45103.666666666664</v>
      </c>
      <c r="O73" s="1" t="s">
        <v>38</v>
      </c>
      <c r="P73" s="1" t="s">
        <v>39</v>
      </c>
      <c r="Q73" s="1">
        <v>34852.952281759601</v>
      </c>
      <c r="R73" s="1">
        <v>14549.494389776401</v>
      </c>
      <c r="S73" s="1">
        <v>-333068.05</v>
      </c>
      <c r="T73" s="1" t="s">
        <v>53</v>
      </c>
      <c r="U73" s="1" t="s">
        <v>41</v>
      </c>
      <c r="V73" s="1">
        <v>62246.131999999998</v>
      </c>
      <c r="W73" s="1">
        <v>2</v>
      </c>
      <c r="X73" s="1">
        <v>2</v>
      </c>
      <c r="Y73" s="1">
        <v>2</v>
      </c>
      <c r="Z73" s="1">
        <v>0</v>
      </c>
      <c r="AA73" s="1">
        <v>1</v>
      </c>
      <c r="AB73" s="1" t="s">
        <v>42</v>
      </c>
      <c r="AC73" s="1" t="s">
        <v>43</v>
      </c>
      <c r="AD73" s="1" t="s">
        <v>50</v>
      </c>
      <c r="AE73" s="1" t="s">
        <v>32</v>
      </c>
      <c r="AF73" s="1"/>
      <c r="AG73" s="1">
        <f t="shared" si="5"/>
        <v>1</v>
      </c>
      <c r="AH73" s="1">
        <f t="shared" si="4"/>
        <v>0</v>
      </c>
      <c r="AI73" s="1" t="s">
        <v>153</v>
      </c>
      <c r="AJ73" s="3">
        <v>0</v>
      </c>
      <c r="AK73" s="3">
        <v>1</v>
      </c>
      <c r="AL73" s="1">
        <v>1</v>
      </c>
      <c r="AM73" s="1">
        <v>1</v>
      </c>
      <c r="AN73" s="1">
        <v>0</v>
      </c>
      <c r="AO73" s="1">
        <v>0</v>
      </c>
    </row>
    <row r="74" spans="1:41" x14ac:dyDescent="0.35">
      <c r="A74" s="1">
        <v>54980</v>
      </c>
      <c r="B74" s="1">
        <v>131</v>
      </c>
      <c r="C74" s="1" t="s">
        <v>119</v>
      </c>
      <c r="D74" s="1" t="s">
        <v>95</v>
      </c>
      <c r="E74" s="1">
        <v>4598</v>
      </c>
      <c r="F74" s="1">
        <v>19.494050925925901</v>
      </c>
      <c r="G74" s="1">
        <v>14.625</v>
      </c>
      <c r="H74" s="1">
        <v>4.8690509259259303</v>
      </c>
      <c r="I74" s="1">
        <v>5.2916666666666696</v>
      </c>
      <c r="J74" s="1">
        <v>8.3819444444444393</v>
      </c>
      <c r="K74" s="1" t="s">
        <v>36</v>
      </c>
      <c r="L74" s="1" t="s">
        <v>37</v>
      </c>
      <c r="M74" s="2">
        <v>45156.770833333336</v>
      </c>
      <c r="N74" s="2">
        <v>45176.479166666664</v>
      </c>
      <c r="O74" s="1" t="s">
        <v>38</v>
      </c>
      <c r="P74" s="1" t="s">
        <v>39</v>
      </c>
      <c r="Q74" s="1">
        <v>26140.771022478199</v>
      </c>
      <c r="R74" s="1">
        <v>23086.7506425631</v>
      </c>
      <c r="S74" s="1">
        <v>98291.439999999799</v>
      </c>
      <c r="T74" s="1" t="s">
        <v>140</v>
      </c>
      <c r="U74" s="1" t="s">
        <v>41</v>
      </c>
      <c r="V74" s="1">
        <v>57206.995999999999</v>
      </c>
      <c r="W74" s="1">
        <v>2</v>
      </c>
      <c r="X74" s="1">
        <v>2</v>
      </c>
      <c r="Y74" s="1">
        <v>2</v>
      </c>
      <c r="Z74" s="1">
        <v>0</v>
      </c>
      <c r="AA74" s="1">
        <v>1</v>
      </c>
      <c r="AB74" s="1" t="s">
        <v>58</v>
      </c>
      <c r="AC74" s="1" t="s">
        <v>43</v>
      </c>
      <c r="AD74" s="1"/>
      <c r="AE74" s="1" t="s">
        <v>32</v>
      </c>
      <c r="AF74" s="1"/>
      <c r="AG74" s="1">
        <f t="shared" si="5"/>
        <v>1</v>
      </c>
      <c r="AH74" s="1">
        <f t="shared" si="4"/>
        <v>0</v>
      </c>
      <c r="AI74" s="1" t="s">
        <v>153</v>
      </c>
      <c r="AJ74" s="3">
        <v>0</v>
      </c>
      <c r="AK74" s="3">
        <v>1</v>
      </c>
      <c r="AL74" s="1" t="s">
        <v>157</v>
      </c>
      <c r="AM74" s="1">
        <v>0</v>
      </c>
      <c r="AN74" s="1">
        <v>1</v>
      </c>
      <c r="AO74" s="1">
        <v>0</v>
      </c>
    </row>
    <row r="75" spans="1:41" x14ac:dyDescent="0.35">
      <c r="A75" s="1">
        <v>54992</v>
      </c>
      <c r="B75" s="1">
        <v>19</v>
      </c>
      <c r="C75" s="1" t="s">
        <v>66</v>
      </c>
      <c r="D75" s="1" t="s">
        <v>52</v>
      </c>
      <c r="E75" s="1">
        <v>5326</v>
      </c>
      <c r="F75" s="1">
        <v>19.167951388888898</v>
      </c>
      <c r="G75" s="1">
        <v>12.967951388888901</v>
      </c>
      <c r="H75" s="1">
        <v>6.2</v>
      </c>
      <c r="I75" s="1">
        <v>3.125</v>
      </c>
      <c r="J75" s="1">
        <v>8.84375</v>
      </c>
      <c r="K75" s="1" t="s">
        <v>36</v>
      </c>
      <c r="L75" s="1" t="s">
        <v>37</v>
      </c>
      <c r="M75" s="2">
        <v>45168.166666666664</v>
      </c>
      <c r="N75" s="2">
        <v>45186.871527777781</v>
      </c>
      <c r="O75" s="1" t="s">
        <v>38</v>
      </c>
      <c r="P75" s="1" t="s">
        <v>39</v>
      </c>
      <c r="Q75" s="1">
        <v>9205.5506339231106</v>
      </c>
      <c r="R75" s="1">
        <v>27397.658125115999</v>
      </c>
      <c r="S75" s="1">
        <v>220561.33</v>
      </c>
      <c r="T75" s="1" t="s">
        <v>141</v>
      </c>
      <c r="U75" s="1" t="s">
        <v>41</v>
      </c>
      <c r="V75" s="1">
        <v>53468.315999999999</v>
      </c>
      <c r="W75" s="1">
        <v>2</v>
      </c>
      <c r="X75" s="1">
        <v>2</v>
      </c>
      <c r="Y75" s="1">
        <v>2</v>
      </c>
      <c r="Z75" s="1">
        <v>0</v>
      </c>
      <c r="AA75" s="1">
        <v>1</v>
      </c>
      <c r="AB75" s="1" t="s">
        <v>58</v>
      </c>
      <c r="AC75" s="1" t="s">
        <v>43</v>
      </c>
      <c r="AD75" s="1"/>
      <c r="AE75" s="1" t="s">
        <v>32</v>
      </c>
      <c r="AF75" s="1"/>
      <c r="AG75" s="1">
        <f t="shared" si="5"/>
        <v>1</v>
      </c>
      <c r="AH75" s="1">
        <f t="shared" si="4"/>
        <v>0</v>
      </c>
      <c r="AI75" s="1" t="s">
        <v>153</v>
      </c>
      <c r="AJ75" s="3">
        <v>0</v>
      </c>
      <c r="AK75" s="3">
        <v>1</v>
      </c>
      <c r="AL75" s="1" t="s">
        <v>157</v>
      </c>
      <c r="AM75" s="1">
        <v>0</v>
      </c>
      <c r="AN75" s="1">
        <v>1</v>
      </c>
      <c r="AO75" s="1">
        <v>0</v>
      </c>
    </row>
    <row r="76" spans="1:41" x14ac:dyDescent="0.35">
      <c r="A76" s="1">
        <v>55002</v>
      </c>
      <c r="B76" s="1">
        <v>73</v>
      </c>
      <c r="C76" s="1" t="s">
        <v>89</v>
      </c>
      <c r="D76" s="1" t="s">
        <v>90</v>
      </c>
      <c r="E76" s="1">
        <v>4633</v>
      </c>
      <c r="F76" s="1">
        <v>38.8928356481482</v>
      </c>
      <c r="G76" s="1">
        <v>32.042835648148198</v>
      </c>
      <c r="H76" s="1">
        <v>6.85</v>
      </c>
      <c r="I76" s="1">
        <v>7.3958333333333304</v>
      </c>
      <c r="J76" s="1">
        <v>19.5833333333333</v>
      </c>
      <c r="K76" s="1" t="s">
        <v>47</v>
      </c>
      <c r="L76" s="1" t="s">
        <v>48</v>
      </c>
      <c r="M76" s="2">
        <v>45093.020833333336</v>
      </c>
      <c r="N76" s="2">
        <v>45127.340277777781</v>
      </c>
      <c r="O76" s="1" t="s">
        <v>38</v>
      </c>
      <c r="P76" s="1" t="s">
        <v>39</v>
      </c>
      <c r="Q76" s="1">
        <v>30803.8693735452</v>
      </c>
      <c r="R76" s="1">
        <v>16787.923852691201</v>
      </c>
      <c r="S76" s="1">
        <v>-193735.88</v>
      </c>
      <c r="T76" s="1" t="s">
        <v>53</v>
      </c>
      <c r="U76" s="1" t="s">
        <v>41</v>
      </c>
      <c r="V76" s="1">
        <v>62997.245999999999</v>
      </c>
      <c r="W76" s="1">
        <v>2</v>
      </c>
      <c r="X76" s="1">
        <v>2</v>
      </c>
      <c r="Y76" s="1">
        <v>2</v>
      </c>
      <c r="Z76" s="1">
        <v>0</v>
      </c>
      <c r="AA76" s="1">
        <v>1</v>
      </c>
      <c r="AB76" s="1" t="s">
        <v>42</v>
      </c>
      <c r="AC76" s="1" t="s">
        <v>43</v>
      </c>
      <c r="AD76" s="1"/>
      <c r="AE76" s="1" t="s">
        <v>33</v>
      </c>
      <c r="AF76" s="1"/>
      <c r="AG76" s="1">
        <f t="shared" si="5"/>
        <v>0</v>
      </c>
      <c r="AH76" s="1">
        <f t="shared" si="4"/>
        <v>1</v>
      </c>
      <c r="AI76" s="1" t="s">
        <v>153</v>
      </c>
      <c r="AJ76" s="3">
        <v>0</v>
      </c>
      <c r="AK76" s="3">
        <v>1</v>
      </c>
      <c r="AL76" s="1" t="s">
        <v>157</v>
      </c>
      <c r="AM76" s="1">
        <v>1</v>
      </c>
      <c r="AN76" s="1">
        <v>0</v>
      </c>
      <c r="AO76" s="1">
        <v>0</v>
      </c>
    </row>
    <row r="77" spans="1:41" x14ac:dyDescent="0.35">
      <c r="A77" s="1">
        <v>55083</v>
      </c>
      <c r="B77" s="1">
        <v>8</v>
      </c>
      <c r="C77" s="1" t="s">
        <v>142</v>
      </c>
      <c r="D77" s="1" t="s">
        <v>95</v>
      </c>
      <c r="E77" s="1">
        <v>5469</v>
      </c>
      <c r="F77" s="1">
        <v>36.634999999999998</v>
      </c>
      <c r="G77" s="1">
        <v>19.785</v>
      </c>
      <c r="H77" s="1">
        <v>16.850000000000001</v>
      </c>
      <c r="I77" s="1">
        <v>4.7888888888888896</v>
      </c>
      <c r="J77" s="1">
        <v>16.683333333333302</v>
      </c>
      <c r="K77" s="1" t="s">
        <v>114</v>
      </c>
      <c r="L77" s="1" t="s">
        <v>115</v>
      </c>
      <c r="M77" s="2">
        <v>45095.041666666664</v>
      </c>
      <c r="N77" s="2">
        <v>45130.395833333336</v>
      </c>
      <c r="O77" s="1" t="s">
        <v>38</v>
      </c>
      <c r="P77" s="1" t="s">
        <v>39</v>
      </c>
      <c r="Q77" s="1">
        <v>34250.280527316798</v>
      </c>
      <c r="R77" s="1">
        <v>23284.874390100202</v>
      </c>
      <c r="S77" s="1">
        <v>186135.25</v>
      </c>
      <c r="T77" s="1" t="s">
        <v>143</v>
      </c>
      <c r="U77" s="1" t="s">
        <v>41</v>
      </c>
      <c r="V77" s="1">
        <v>63165.898000000001</v>
      </c>
      <c r="W77" s="1">
        <v>4</v>
      </c>
      <c r="X77" s="1">
        <v>4</v>
      </c>
      <c r="Y77" s="1">
        <v>4</v>
      </c>
      <c r="Z77" s="1">
        <v>0</v>
      </c>
      <c r="AA77" s="1">
        <v>1</v>
      </c>
      <c r="AB77" s="1" t="s">
        <v>58</v>
      </c>
      <c r="AC77" s="1" t="s">
        <v>43</v>
      </c>
      <c r="AD77" s="1"/>
      <c r="AE77" s="1" t="s">
        <v>32</v>
      </c>
      <c r="AF77" s="1" t="s">
        <v>125</v>
      </c>
      <c r="AG77" s="1">
        <f t="shared" si="5"/>
        <v>1</v>
      </c>
      <c r="AH77" s="1">
        <f t="shared" si="4"/>
        <v>0</v>
      </c>
      <c r="AI77" s="1" t="s">
        <v>153</v>
      </c>
      <c r="AJ77" s="3">
        <v>0</v>
      </c>
      <c r="AK77" s="3">
        <v>1</v>
      </c>
      <c r="AL77" s="1" t="s">
        <v>157</v>
      </c>
      <c r="AM77" s="1">
        <v>0</v>
      </c>
      <c r="AN77" s="1">
        <v>1</v>
      </c>
      <c r="AO77" s="1">
        <v>0</v>
      </c>
    </row>
    <row r="78" spans="1:41" x14ac:dyDescent="0.35">
      <c r="A78" s="1">
        <v>55108</v>
      </c>
      <c r="B78" s="1">
        <v>75</v>
      </c>
      <c r="C78" s="1" t="s">
        <v>89</v>
      </c>
      <c r="D78" s="1" t="s">
        <v>90</v>
      </c>
      <c r="E78" s="1">
        <v>4633</v>
      </c>
      <c r="F78" s="1">
        <v>38.4626736111111</v>
      </c>
      <c r="G78" s="1">
        <v>30.612673611111099</v>
      </c>
      <c r="H78" s="1">
        <v>7.85</v>
      </c>
      <c r="I78" s="1">
        <v>8.34375</v>
      </c>
      <c r="J78" s="1">
        <v>19.7708333333333</v>
      </c>
      <c r="K78" s="1" t="s">
        <v>47</v>
      </c>
      <c r="L78" s="1" t="s">
        <v>48</v>
      </c>
      <c r="M78" s="2">
        <v>45195.947916666664</v>
      </c>
      <c r="N78" s="2">
        <v>45235.5</v>
      </c>
      <c r="O78" s="1" t="s">
        <v>38</v>
      </c>
      <c r="P78" s="1" t="s">
        <v>39</v>
      </c>
      <c r="Q78" s="1">
        <v>42388.201721238504</v>
      </c>
      <c r="R78" s="1">
        <v>26723.709876218101</v>
      </c>
      <c r="S78" s="1">
        <v>169706.51</v>
      </c>
      <c r="T78" s="1" t="s">
        <v>53</v>
      </c>
      <c r="U78" s="1" t="s">
        <v>41</v>
      </c>
      <c r="V78" s="1">
        <v>70304.182000000001</v>
      </c>
      <c r="W78" s="1">
        <v>2</v>
      </c>
      <c r="X78" s="1">
        <v>2</v>
      </c>
      <c r="Y78" s="1">
        <v>2</v>
      </c>
      <c r="Z78" s="1">
        <v>0</v>
      </c>
      <c r="AA78" s="1">
        <v>1</v>
      </c>
      <c r="AB78" s="1" t="s">
        <v>42</v>
      </c>
      <c r="AC78" s="1" t="s">
        <v>43</v>
      </c>
      <c r="AD78" s="1"/>
      <c r="AE78" s="1" t="s">
        <v>33</v>
      </c>
      <c r="AF78" s="1"/>
      <c r="AG78" s="1">
        <f t="shared" si="5"/>
        <v>0</v>
      </c>
      <c r="AH78" s="1">
        <f t="shared" si="4"/>
        <v>1</v>
      </c>
      <c r="AI78" s="1" t="s">
        <v>153</v>
      </c>
      <c r="AJ78" s="3">
        <v>0</v>
      </c>
      <c r="AK78" s="3">
        <v>1</v>
      </c>
      <c r="AL78" s="1" t="s">
        <v>157</v>
      </c>
      <c r="AM78" s="1">
        <v>1</v>
      </c>
      <c r="AN78" s="1">
        <v>0</v>
      </c>
      <c r="AO78" s="1">
        <v>0</v>
      </c>
    </row>
    <row r="79" spans="1:41" x14ac:dyDescent="0.35">
      <c r="A79" s="1">
        <v>55151</v>
      </c>
      <c r="B79" s="1">
        <v>87</v>
      </c>
      <c r="C79" s="1" t="s">
        <v>91</v>
      </c>
      <c r="D79" s="1" t="s">
        <v>55</v>
      </c>
      <c r="E79" s="1">
        <v>4602</v>
      </c>
      <c r="F79" s="1">
        <v>33.704999999999998</v>
      </c>
      <c r="G79" s="1">
        <v>26.704999999999998</v>
      </c>
      <c r="H79" s="1">
        <v>7</v>
      </c>
      <c r="I79" s="1">
        <v>5.3333333333333304</v>
      </c>
      <c r="J79" s="1">
        <v>20.1666666666667</v>
      </c>
      <c r="K79" s="1" t="s">
        <v>47</v>
      </c>
      <c r="L79" s="1" t="s">
        <v>48</v>
      </c>
      <c r="M79" s="2">
        <v>45116.958333333336</v>
      </c>
      <c r="N79" s="2">
        <v>45152.854166666664</v>
      </c>
      <c r="O79" s="1" t="s">
        <v>38</v>
      </c>
      <c r="P79" s="1" t="s">
        <v>39</v>
      </c>
      <c r="Q79" s="1">
        <v>53869.348106129903</v>
      </c>
      <c r="R79" s="1">
        <v>26683.311712129998</v>
      </c>
      <c r="S79" s="1">
        <v>-10901.139999999899</v>
      </c>
      <c r="T79" s="1" t="s">
        <v>144</v>
      </c>
      <c r="U79" s="1" t="s">
        <v>41</v>
      </c>
      <c r="V79" s="1">
        <v>69299.588000000003</v>
      </c>
      <c r="W79" s="1">
        <v>2</v>
      </c>
      <c r="X79" s="1">
        <v>2</v>
      </c>
      <c r="Y79" s="1">
        <v>3</v>
      </c>
      <c r="Z79" s="1">
        <v>0</v>
      </c>
      <c r="AA79" s="1">
        <v>1</v>
      </c>
      <c r="AB79" s="1" t="s">
        <v>58</v>
      </c>
      <c r="AC79" s="1" t="s">
        <v>43</v>
      </c>
      <c r="AD79" s="1"/>
      <c r="AE79" s="1" t="s">
        <v>33</v>
      </c>
      <c r="AF79" s="1"/>
      <c r="AG79" s="1">
        <f t="shared" si="5"/>
        <v>0</v>
      </c>
      <c r="AH79" s="1">
        <f t="shared" si="4"/>
        <v>1</v>
      </c>
      <c r="AI79" s="1" t="s">
        <v>153</v>
      </c>
      <c r="AJ79" s="3">
        <v>0</v>
      </c>
      <c r="AK79" s="3">
        <v>1</v>
      </c>
      <c r="AL79" s="1" t="s">
        <v>157</v>
      </c>
      <c r="AM79" s="1">
        <v>0</v>
      </c>
      <c r="AN79" s="1">
        <v>1</v>
      </c>
      <c r="AO79" s="1">
        <v>0</v>
      </c>
    </row>
    <row r="80" spans="1:41" x14ac:dyDescent="0.35">
      <c r="A80" s="1">
        <v>55165</v>
      </c>
      <c r="B80" s="1">
        <v>35</v>
      </c>
      <c r="C80" s="1" t="s">
        <v>111</v>
      </c>
      <c r="D80" s="1" t="s">
        <v>35</v>
      </c>
      <c r="E80" s="1">
        <v>4628</v>
      </c>
      <c r="F80" s="1">
        <v>48.7772222222222</v>
      </c>
      <c r="G80" s="1">
        <v>36.427222222222198</v>
      </c>
      <c r="H80" s="1">
        <v>12.35</v>
      </c>
      <c r="I80" s="1">
        <v>11.0555555555556</v>
      </c>
      <c r="J80" s="1">
        <v>21.6458333333333</v>
      </c>
      <c r="K80" s="1" t="s">
        <v>47</v>
      </c>
      <c r="L80" s="1" t="s">
        <v>48</v>
      </c>
      <c r="M80" s="2">
        <v>45152.152777777781</v>
      </c>
      <c r="N80" s="2">
        <v>45191.916666666664</v>
      </c>
      <c r="O80" s="1" t="s">
        <v>38</v>
      </c>
      <c r="P80" s="1" t="s">
        <v>39</v>
      </c>
      <c r="Q80" s="1">
        <v>37924.952832468902</v>
      </c>
      <c r="R80" s="1">
        <v>26423.3971917569</v>
      </c>
      <c r="S80" s="1">
        <v>53895.859999999899</v>
      </c>
      <c r="T80" s="1" t="s">
        <v>145</v>
      </c>
      <c r="U80" s="1" t="s">
        <v>41</v>
      </c>
      <c r="V80" s="1">
        <v>71635.846000000005</v>
      </c>
      <c r="W80" s="1">
        <v>2</v>
      </c>
      <c r="X80" s="1">
        <v>2</v>
      </c>
      <c r="Y80" s="1">
        <v>3</v>
      </c>
      <c r="Z80" s="1">
        <v>0</v>
      </c>
      <c r="AA80" s="1">
        <v>1</v>
      </c>
      <c r="AB80" s="1" t="s">
        <v>42</v>
      </c>
      <c r="AC80" s="1" t="s">
        <v>43</v>
      </c>
      <c r="AD80" s="1" t="s">
        <v>50</v>
      </c>
      <c r="AE80" s="1" t="s">
        <v>33</v>
      </c>
      <c r="AF80" s="1"/>
      <c r="AG80" s="1">
        <f t="shared" si="5"/>
        <v>0</v>
      </c>
      <c r="AH80" s="1">
        <f t="shared" si="4"/>
        <v>1</v>
      </c>
      <c r="AI80" s="1" t="s">
        <v>153</v>
      </c>
      <c r="AJ80" s="3">
        <v>0</v>
      </c>
      <c r="AK80" s="3">
        <v>1</v>
      </c>
      <c r="AL80" s="1">
        <v>1</v>
      </c>
      <c r="AM80" s="1">
        <v>1</v>
      </c>
      <c r="AN80" s="1">
        <v>0</v>
      </c>
      <c r="AO80" s="1">
        <v>0</v>
      </c>
    </row>
    <row r="81" spans="1:41" x14ac:dyDescent="0.35">
      <c r="A81" s="1">
        <v>55208</v>
      </c>
      <c r="B81" s="1">
        <v>48</v>
      </c>
      <c r="C81" s="1" t="s">
        <v>45</v>
      </c>
      <c r="D81" s="1" t="s">
        <v>46</v>
      </c>
      <c r="E81" s="1">
        <v>4691</v>
      </c>
      <c r="F81" s="1">
        <v>51.819872685185203</v>
      </c>
      <c r="G81" s="1">
        <v>38.019872685185199</v>
      </c>
      <c r="H81" s="1">
        <v>13.8</v>
      </c>
      <c r="I81" s="1">
        <v>4.2874999999999996</v>
      </c>
      <c r="J81" s="1">
        <v>33.7708333333333</v>
      </c>
      <c r="K81" s="1" t="s">
        <v>102</v>
      </c>
      <c r="L81" s="1" t="s">
        <v>103</v>
      </c>
      <c r="M81" s="2">
        <v>45162.275000000001</v>
      </c>
      <c r="N81" s="2">
        <v>45215.320833333331</v>
      </c>
      <c r="O81" s="1" t="s">
        <v>38</v>
      </c>
      <c r="P81" s="1" t="s">
        <v>39</v>
      </c>
      <c r="Q81" s="1">
        <v>33914.593123876002</v>
      </c>
      <c r="R81" s="1">
        <v>35564.623297462902</v>
      </c>
      <c r="S81" s="1">
        <v>572875.02</v>
      </c>
      <c r="T81" s="1" t="s">
        <v>49</v>
      </c>
      <c r="U81" s="1" t="s">
        <v>76</v>
      </c>
      <c r="V81" s="1">
        <v>56497.233</v>
      </c>
      <c r="W81" s="1">
        <v>6</v>
      </c>
      <c r="X81" s="1">
        <v>6</v>
      </c>
      <c r="Y81" s="1">
        <v>7</v>
      </c>
      <c r="Z81" s="1">
        <v>0</v>
      </c>
      <c r="AA81" s="1">
        <v>1</v>
      </c>
      <c r="AB81" s="1" t="s">
        <v>42</v>
      </c>
      <c r="AC81" s="1" t="s">
        <v>43</v>
      </c>
      <c r="AD81" s="1" t="s">
        <v>50</v>
      </c>
      <c r="AE81" s="1" t="s">
        <v>33</v>
      </c>
      <c r="AF81" s="1" t="s">
        <v>146</v>
      </c>
      <c r="AG81" s="1">
        <f t="shared" si="5"/>
        <v>0</v>
      </c>
      <c r="AH81" s="1">
        <f t="shared" si="4"/>
        <v>1</v>
      </c>
      <c r="AI81" s="1" t="s">
        <v>152</v>
      </c>
      <c r="AJ81" s="3">
        <v>1</v>
      </c>
      <c r="AK81" s="3">
        <v>0</v>
      </c>
      <c r="AL81" s="1">
        <v>1</v>
      </c>
      <c r="AM81" s="1">
        <v>1</v>
      </c>
      <c r="AN81" s="1">
        <v>0</v>
      </c>
      <c r="AO81" s="1">
        <v>0</v>
      </c>
    </row>
    <row r="82" spans="1:41" x14ac:dyDescent="0.35">
      <c r="A82" s="1">
        <v>55230</v>
      </c>
      <c r="B82" s="1">
        <v>70</v>
      </c>
      <c r="C82" s="1" t="s">
        <v>100</v>
      </c>
      <c r="D82" s="1" t="s">
        <v>61</v>
      </c>
      <c r="E82" s="1">
        <v>4682</v>
      </c>
      <c r="F82" s="1">
        <v>41.854999999999997</v>
      </c>
      <c r="G82" s="1">
        <v>29.704999999999998</v>
      </c>
      <c r="H82" s="1">
        <v>12.15</v>
      </c>
      <c r="I82" s="1">
        <v>10.0833333333333</v>
      </c>
      <c r="J82" s="1">
        <v>21.3125</v>
      </c>
      <c r="K82" s="1" t="s">
        <v>47</v>
      </c>
      <c r="L82" s="1" t="s">
        <v>48</v>
      </c>
      <c r="M82" s="2">
        <v>45142.5</v>
      </c>
      <c r="N82" s="2">
        <v>45180.708333333336</v>
      </c>
      <c r="O82" s="1" t="s">
        <v>38</v>
      </c>
      <c r="P82" s="1" t="s">
        <v>39</v>
      </c>
      <c r="Q82" s="1">
        <v>45733.557993674302</v>
      </c>
      <c r="R82" s="1">
        <v>26130.3418102508</v>
      </c>
      <c r="S82" s="1">
        <v>310379.34999999998</v>
      </c>
      <c r="T82" s="1" t="s">
        <v>53</v>
      </c>
      <c r="U82" s="1" t="s">
        <v>41</v>
      </c>
      <c r="V82" s="1">
        <v>70858.23</v>
      </c>
      <c r="W82" s="1">
        <v>2</v>
      </c>
      <c r="X82" s="1">
        <v>2</v>
      </c>
      <c r="Y82" s="1">
        <v>2</v>
      </c>
      <c r="Z82" s="1">
        <v>0</v>
      </c>
      <c r="AA82" s="1">
        <v>1</v>
      </c>
      <c r="AB82" s="1" t="s">
        <v>42</v>
      </c>
      <c r="AC82" s="1" t="s">
        <v>43</v>
      </c>
      <c r="AD82" s="1"/>
      <c r="AE82" s="1" t="s">
        <v>33</v>
      </c>
      <c r="AF82" s="1"/>
      <c r="AG82" s="1">
        <f t="shared" si="5"/>
        <v>0</v>
      </c>
      <c r="AH82" s="1">
        <f t="shared" si="4"/>
        <v>1</v>
      </c>
      <c r="AI82" s="1" t="s">
        <v>153</v>
      </c>
      <c r="AJ82" s="3">
        <v>0</v>
      </c>
      <c r="AK82" s="3">
        <v>1</v>
      </c>
      <c r="AL82" s="1" t="s">
        <v>157</v>
      </c>
      <c r="AM82" s="1">
        <v>1</v>
      </c>
      <c r="AN82" s="1">
        <v>0</v>
      </c>
      <c r="AO82" s="1">
        <v>0</v>
      </c>
    </row>
    <row r="83" spans="1:41" x14ac:dyDescent="0.35">
      <c r="A83" s="1">
        <v>55296</v>
      </c>
      <c r="B83" s="1">
        <v>18</v>
      </c>
      <c r="C83" s="1" t="s">
        <v>51</v>
      </c>
      <c r="D83" s="1" t="s">
        <v>52</v>
      </c>
      <c r="E83" s="1">
        <v>5329</v>
      </c>
      <c r="F83" s="1">
        <v>13.668587962963</v>
      </c>
      <c r="G83" s="1">
        <v>9.0769212962962893</v>
      </c>
      <c r="H83" s="1">
        <v>4.5916666666666703</v>
      </c>
      <c r="I83" s="1">
        <v>0</v>
      </c>
      <c r="J83" s="1">
        <v>9.4124999999999996</v>
      </c>
      <c r="K83" s="1" t="s">
        <v>36</v>
      </c>
      <c r="L83" s="1" t="s">
        <v>37</v>
      </c>
      <c r="M83" s="2">
        <v>45133.262499999997</v>
      </c>
      <c r="N83" s="2">
        <v>45147.154166666667</v>
      </c>
      <c r="O83" s="1" t="s">
        <v>38</v>
      </c>
      <c r="P83" s="1" t="s">
        <v>39</v>
      </c>
      <c r="Q83" s="1">
        <v>37356.213411683399</v>
      </c>
      <c r="R83" s="1">
        <v>48367.088422315501</v>
      </c>
      <c r="S83" s="1">
        <v>455106.12</v>
      </c>
      <c r="T83" s="1" t="s">
        <v>147</v>
      </c>
      <c r="U83" s="1" t="s">
        <v>41</v>
      </c>
      <c r="V83" s="1">
        <v>51581.73</v>
      </c>
      <c r="W83" s="1">
        <v>2</v>
      </c>
      <c r="X83" s="1">
        <v>2</v>
      </c>
      <c r="Y83" s="1">
        <v>2</v>
      </c>
      <c r="Z83" s="1">
        <v>0</v>
      </c>
      <c r="AA83" s="1">
        <v>0</v>
      </c>
      <c r="AB83" s="1" t="s">
        <v>127</v>
      </c>
      <c r="AC83" s="1" t="s">
        <v>43</v>
      </c>
      <c r="AD83" s="1"/>
      <c r="AE83" s="1" t="s">
        <v>32</v>
      </c>
      <c r="AF83" s="1"/>
      <c r="AG83" s="1">
        <f t="shared" si="5"/>
        <v>1</v>
      </c>
      <c r="AH83" s="1">
        <f t="shared" si="4"/>
        <v>0</v>
      </c>
      <c r="AI83" s="1" t="s">
        <v>153</v>
      </c>
      <c r="AJ83" s="3">
        <v>0</v>
      </c>
      <c r="AK83" s="3">
        <v>1</v>
      </c>
      <c r="AL83" s="1" t="s">
        <v>157</v>
      </c>
      <c r="AM83" s="1">
        <v>0</v>
      </c>
      <c r="AN83" s="1">
        <v>1</v>
      </c>
      <c r="AO83" s="1">
        <v>0</v>
      </c>
    </row>
    <row r="84" spans="1:41" x14ac:dyDescent="0.35">
      <c r="A84" s="1">
        <v>55392</v>
      </c>
      <c r="B84" s="1">
        <v>38</v>
      </c>
      <c r="C84" s="1" t="s">
        <v>73</v>
      </c>
      <c r="D84" s="1" t="s">
        <v>46</v>
      </c>
      <c r="E84" s="1">
        <v>4694</v>
      </c>
      <c r="F84" s="1">
        <v>43.580925925925897</v>
      </c>
      <c r="G84" s="1">
        <v>33.580925925925897</v>
      </c>
      <c r="H84" s="1">
        <v>10</v>
      </c>
      <c r="I84" s="1">
        <v>0.59375</v>
      </c>
      <c r="J84" s="1">
        <v>32.9583333333333</v>
      </c>
      <c r="K84" s="1" t="s">
        <v>102</v>
      </c>
      <c r="L84" s="1" t="s">
        <v>103</v>
      </c>
      <c r="M84" s="2">
        <v>45190.572916666664</v>
      </c>
      <c r="N84" s="2">
        <v>45234.458333333336</v>
      </c>
      <c r="O84" s="1" t="s">
        <v>38</v>
      </c>
      <c r="P84" s="1" t="s">
        <v>39</v>
      </c>
      <c r="Q84" s="1">
        <v>22652.9203621544</v>
      </c>
      <c r="R84" s="1">
        <v>22230.560949442199</v>
      </c>
      <c r="S84" s="1">
        <v>-111224.91</v>
      </c>
      <c r="T84" s="1" t="s">
        <v>148</v>
      </c>
      <c r="U84" s="1" t="s">
        <v>76</v>
      </c>
      <c r="V84" s="1">
        <v>50392.021999999997</v>
      </c>
      <c r="W84" s="1">
        <v>4</v>
      </c>
      <c r="X84" s="1">
        <v>4</v>
      </c>
      <c r="Y84" s="1">
        <v>5</v>
      </c>
      <c r="Z84" s="1">
        <v>0</v>
      </c>
      <c r="AA84" s="1">
        <v>1</v>
      </c>
      <c r="AB84" s="1" t="s">
        <v>42</v>
      </c>
      <c r="AC84" s="1" t="s">
        <v>43</v>
      </c>
      <c r="AD84" s="1"/>
      <c r="AE84" s="1" t="s">
        <v>146</v>
      </c>
      <c r="AF84" s="1" t="s">
        <v>33</v>
      </c>
      <c r="AG84" s="1">
        <f t="shared" si="5"/>
        <v>0</v>
      </c>
      <c r="AH84" s="1">
        <f t="shared" si="4"/>
        <v>1</v>
      </c>
      <c r="AI84" s="1" t="s">
        <v>152</v>
      </c>
      <c r="AJ84" s="3">
        <v>1</v>
      </c>
      <c r="AK84" s="3">
        <v>0</v>
      </c>
      <c r="AL84" s="1" t="s">
        <v>157</v>
      </c>
      <c r="AM84" s="1">
        <v>1</v>
      </c>
      <c r="AN84" s="1">
        <v>0</v>
      </c>
      <c r="AO84" s="1">
        <v>0</v>
      </c>
    </row>
    <row r="85" spans="1:41" x14ac:dyDescent="0.35">
      <c r="A85" s="1">
        <v>55580</v>
      </c>
      <c r="B85" s="1">
        <v>44</v>
      </c>
      <c r="C85" s="1" t="s">
        <v>149</v>
      </c>
      <c r="D85" s="1" t="s">
        <v>46</v>
      </c>
      <c r="E85" s="1">
        <v>4692</v>
      </c>
      <c r="F85" s="1">
        <v>37.580451388888903</v>
      </c>
      <c r="G85" s="1">
        <v>29.730451388888898</v>
      </c>
      <c r="H85" s="1">
        <v>7.85</v>
      </c>
      <c r="I85" s="1">
        <v>7.9083333333333297</v>
      </c>
      <c r="J85" s="1">
        <v>20.012499999999999</v>
      </c>
      <c r="K85" s="1" t="s">
        <v>47</v>
      </c>
      <c r="L85" s="1" t="s">
        <v>48</v>
      </c>
      <c r="M85" s="2">
        <v>45175.654166666667</v>
      </c>
      <c r="N85" s="2">
        <v>45210.166666666664</v>
      </c>
      <c r="O85" s="1" t="s">
        <v>38</v>
      </c>
      <c r="P85" s="1" t="s">
        <v>39</v>
      </c>
      <c r="Q85" s="1">
        <v>49435.554425369803</v>
      </c>
      <c r="R85" s="1">
        <v>28432.3137993481</v>
      </c>
      <c r="S85" s="1">
        <v>126568.17</v>
      </c>
      <c r="T85" s="1" t="s">
        <v>150</v>
      </c>
      <c r="U85" s="1" t="s">
        <v>41</v>
      </c>
      <c r="V85" s="1">
        <v>62035.241999999998</v>
      </c>
      <c r="W85" s="1">
        <v>2</v>
      </c>
      <c r="X85" s="1">
        <v>2</v>
      </c>
      <c r="Y85" s="1">
        <v>2</v>
      </c>
      <c r="Z85" s="1">
        <v>0</v>
      </c>
      <c r="AA85" s="1">
        <v>1</v>
      </c>
      <c r="AB85" s="1" t="s">
        <v>81</v>
      </c>
      <c r="AC85" s="1" t="s">
        <v>43</v>
      </c>
      <c r="AD85" s="1" t="s">
        <v>50</v>
      </c>
      <c r="AE85" s="1" t="s">
        <v>33</v>
      </c>
      <c r="AF85" s="1"/>
      <c r="AG85" s="1">
        <f t="shared" si="5"/>
        <v>0</v>
      </c>
      <c r="AH85" s="1">
        <f t="shared" si="4"/>
        <v>1</v>
      </c>
      <c r="AI85" s="1" t="s">
        <v>153</v>
      </c>
      <c r="AJ85" s="3">
        <v>0</v>
      </c>
      <c r="AK85" s="3">
        <v>1</v>
      </c>
      <c r="AL85" s="1">
        <v>1</v>
      </c>
      <c r="AM85" s="1">
        <v>1</v>
      </c>
      <c r="AN85" s="1">
        <v>0</v>
      </c>
      <c r="AO8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2916-D818-44CF-A4BC-98C17F154AC0}">
  <dimension ref="A1:AU85"/>
  <sheetViews>
    <sheetView tabSelected="1" topLeftCell="AF1" workbookViewId="0">
      <selection activeCell="AU1" sqref="AU1"/>
    </sheetView>
  </sheetViews>
  <sheetFormatPr defaultRowHeight="14.5" x14ac:dyDescent="0.35"/>
  <sheetData>
    <row r="1" spans="1:4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151</v>
      </c>
      <c r="AJ1" s="1" t="s">
        <v>152</v>
      </c>
      <c r="AK1" s="1" t="s">
        <v>153</v>
      </c>
      <c r="AL1" s="1" t="s">
        <v>158</v>
      </c>
      <c r="AM1" s="1" t="s">
        <v>154</v>
      </c>
      <c r="AN1" s="1" t="s">
        <v>155</v>
      </c>
      <c r="AO1" s="1" t="s">
        <v>156</v>
      </c>
      <c r="AP1" s="1" t="s">
        <v>163</v>
      </c>
      <c r="AQ1" s="1" t="s">
        <v>164</v>
      </c>
      <c r="AR1" s="4" t="s">
        <v>159</v>
      </c>
      <c r="AS1" s="4" t="s">
        <v>160</v>
      </c>
      <c r="AT1" s="4" t="s">
        <v>161</v>
      </c>
      <c r="AU1" s="4" t="s">
        <v>162</v>
      </c>
    </row>
    <row r="2" spans="1:47" x14ac:dyDescent="0.35">
      <c r="A2" s="1">
        <v>53114</v>
      </c>
      <c r="B2" s="1">
        <v>29</v>
      </c>
      <c r="C2" s="1" t="s">
        <v>73</v>
      </c>
      <c r="D2" s="1" t="s">
        <v>46</v>
      </c>
      <c r="E2" s="1">
        <v>4694</v>
      </c>
      <c r="F2" s="1">
        <v>51.906666666666702</v>
      </c>
      <c r="G2" s="1">
        <v>39.406666666666702</v>
      </c>
      <c r="H2" s="1">
        <v>12.5</v>
      </c>
      <c r="I2" s="1">
        <v>0</v>
      </c>
      <c r="J2" s="1">
        <v>39.2986111111111</v>
      </c>
      <c r="K2" s="1" t="s">
        <v>74</v>
      </c>
      <c r="L2" s="1" t="s">
        <v>75</v>
      </c>
      <c r="M2" s="2">
        <v>44644.965277777781</v>
      </c>
      <c r="N2" s="2">
        <v>44710.329861111109</v>
      </c>
      <c r="O2" s="1" t="s">
        <v>38</v>
      </c>
      <c r="P2" s="1" t="s">
        <v>39</v>
      </c>
      <c r="Q2" s="1">
        <v>32626.374893149299</v>
      </c>
      <c r="R2" s="1">
        <v>29682.993772111498</v>
      </c>
      <c r="S2" s="1">
        <v>539845.68999999901</v>
      </c>
      <c r="T2" s="1" t="s">
        <v>49</v>
      </c>
      <c r="U2" s="1" t="s">
        <v>76</v>
      </c>
      <c r="V2" s="1">
        <v>81213.278000000006</v>
      </c>
      <c r="W2" s="1">
        <v>6</v>
      </c>
      <c r="X2" s="1">
        <v>6</v>
      </c>
      <c r="Y2" s="1">
        <v>9</v>
      </c>
      <c r="Z2" s="1">
        <v>0</v>
      </c>
      <c r="AA2" s="1">
        <v>0</v>
      </c>
      <c r="AB2" s="1" t="s">
        <v>42</v>
      </c>
      <c r="AC2" s="1" t="s">
        <v>43</v>
      </c>
      <c r="AD2" s="1" t="s">
        <v>50</v>
      </c>
      <c r="AE2" s="1" t="s">
        <v>77</v>
      </c>
      <c r="AF2" s="1" t="s">
        <v>78</v>
      </c>
      <c r="AG2" s="1">
        <v>0</v>
      </c>
      <c r="AH2" s="1">
        <v>0</v>
      </c>
      <c r="AI2" s="1" t="s">
        <v>152</v>
      </c>
      <c r="AJ2" s="1">
        <v>1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51.906666666666702</v>
      </c>
      <c r="AQ2" s="5">
        <v>51.109573432716999</v>
      </c>
      <c r="AR2">
        <f t="shared" ref="AR2:AR33" si="0">ABS(AP2-AQ2)</f>
        <v>0.79709323394970255</v>
      </c>
      <c r="AS2">
        <f t="shared" ref="AS2:AS33" si="1">N2-M2</f>
        <v>65.364583333328483</v>
      </c>
      <c r="AT2">
        <f t="shared" ref="AT2:AT33" si="2">ABS(AS2-AQ2)</f>
        <v>14.255009900611483</v>
      </c>
      <c r="AU2">
        <f t="shared" ref="AU2:AU33" si="3">ABS(AP2-AS2)</f>
        <v>13.457916666661781</v>
      </c>
    </row>
    <row r="3" spans="1:47" x14ac:dyDescent="0.35">
      <c r="A3" s="1">
        <v>54194</v>
      </c>
      <c r="B3" s="1">
        <v>126</v>
      </c>
      <c r="C3" s="1" t="s">
        <v>119</v>
      </c>
      <c r="D3" s="1" t="s">
        <v>95</v>
      </c>
      <c r="E3" s="1">
        <v>4598</v>
      </c>
      <c r="F3" s="1">
        <v>21.523541666666699</v>
      </c>
      <c r="G3" s="1">
        <v>12.6378240740741</v>
      </c>
      <c r="H3" s="1">
        <v>8.8857175925926004</v>
      </c>
      <c r="I3" s="1">
        <v>3.3076388888888899</v>
      </c>
      <c r="J3" s="1">
        <v>11.6048611111111</v>
      </c>
      <c r="K3" s="1" t="s">
        <v>36</v>
      </c>
      <c r="L3" s="1" t="s">
        <v>37</v>
      </c>
      <c r="M3" s="2">
        <v>44906.875</v>
      </c>
      <c r="N3" s="2">
        <v>44940.0625</v>
      </c>
      <c r="O3" s="1" t="s">
        <v>38</v>
      </c>
      <c r="P3" s="1" t="s">
        <v>39</v>
      </c>
      <c r="Q3" s="1">
        <v>23848.3002968664</v>
      </c>
      <c r="R3" s="1">
        <v>28433.993220339002</v>
      </c>
      <c r="S3" s="1">
        <v>345614.4</v>
      </c>
      <c r="T3" s="1" t="s">
        <v>57</v>
      </c>
      <c r="U3" s="1" t="s">
        <v>41</v>
      </c>
      <c r="V3" s="1">
        <v>53062.711000000003</v>
      </c>
      <c r="W3" s="1">
        <v>5</v>
      </c>
      <c r="X3" s="1">
        <v>5</v>
      </c>
      <c r="Y3" s="1">
        <v>5</v>
      </c>
      <c r="Z3" s="1">
        <v>0</v>
      </c>
      <c r="AA3" s="1">
        <v>1</v>
      </c>
      <c r="AB3" s="1" t="s">
        <v>58</v>
      </c>
      <c r="AC3" s="1" t="s">
        <v>43</v>
      </c>
      <c r="AD3" s="1"/>
      <c r="AE3" s="1" t="s">
        <v>78</v>
      </c>
      <c r="AF3" s="1" t="s">
        <v>32</v>
      </c>
      <c r="AG3" s="1">
        <v>1</v>
      </c>
      <c r="AH3" s="1">
        <v>0</v>
      </c>
      <c r="AI3" s="1" t="s">
        <v>153</v>
      </c>
      <c r="AJ3" s="1">
        <v>0</v>
      </c>
      <c r="AK3" s="1">
        <v>1</v>
      </c>
      <c r="AL3" s="1"/>
      <c r="AM3" s="1">
        <v>0</v>
      </c>
      <c r="AN3" s="1">
        <v>1</v>
      </c>
      <c r="AO3" s="1">
        <v>0</v>
      </c>
      <c r="AP3" s="1">
        <v>21.523541666666699</v>
      </c>
      <c r="AQ3" s="5">
        <v>21.684894554579401</v>
      </c>
      <c r="AR3">
        <f t="shared" si="0"/>
        <v>0.16135288791270241</v>
      </c>
      <c r="AS3">
        <f t="shared" si="1"/>
        <v>33.1875</v>
      </c>
      <c r="AT3">
        <f t="shared" si="2"/>
        <v>11.502605445420599</v>
      </c>
      <c r="AU3">
        <f t="shared" si="3"/>
        <v>11.663958333333301</v>
      </c>
    </row>
    <row r="4" spans="1:47" x14ac:dyDescent="0.35">
      <c r="A4" s="1">
        <v>54686</v>
      </c>
      <c r="B4" s="1">
        <v>81</v>
      </c>
      <c r="C4" s="1" t="s">
        <v>96</v>
      </c>
      <c r="D4" s="1" t="s">
        <v>55</v>
      </c>
      <c r="E4" s="1">
        <v>4605</v>
      </c>
      <c r="F4" s="1">
        <v>36.613784722222199</v>
      </c>
      <c r="G4" s="1">
        <v>29.263784722222201</v>
      </c>
      <c r="H4" s="1">
        <v>7.35</v>
      </c>
      <c r="I4" s="1">
        <v>8.9708333333333297</v>
      </c>
      <c r="J4" s="1">
        <v>23.6458333333333</v>
      </c>
      <c r="K4" s="1" t="s">
        <v>47</v>
      </c>
      <c r="L4" s="1" t="s">
        <v>48</v>
      </c>
      <c r="M4" s="2">
        <v>45057.287499999999</v>
      </c>
      <c r="N4" s="2">
        <v>45103.416666666664</v>
      </c>
      <c r="O4" s="1" t="s">
        <v>38</v>
      </c>
      <c r="P4" s="1" t="s">
        <v>39</v>
      </c>
      <c r="Q4" s="1">
        <v>43596.787512028</v>
      </c>
      <c r="R4" s="1">
        <v>21735.2074087658</v>
      </c>
      <c r="S4" s="1">
        <v>-238650.21</v>
      </c>
      <c r="T4" s="1" t="s">
        <v>53</v>
      </c>
      <c r="U4" s="1" t="s">
        <v>41</v>
      </c>
      <c r="V4" s="1">
        <v>69081.448000000004</v>
      </c>
      <c r="W4" s="1">
        <v>2</v>
      </c>
      <c r="X4" s="1">
        <v>2</v>
      </c>
      <c r="Y4" s="1">
        <v>3</v>
      </c>
      <c r="Z4" s="1">
        <v>0</v>
      </c>
      <c r="AA4" s="1">
        <v>1</v>
      </c>
      <c r="AB4" s="1" t="s">
        <v>42</v>
      </c>
      <c r="AC4" s="1" t="s">
        <v>43</v>
      </c>
      <c r="AD4" s="1"/>
      <c r="AE4" s="1" t="s">
        <v>33</v>
      </c>
      <c r="AF4" s="1" t="s">
        <v>93</v>
      </c>
      <c r="AG4" s="1">
        <v>0</v>
      </c>
      <c r="AH4" s="1">
        <v>1</v>
      </c>
      <c r="AI4" s="1" t="s">
        <v>153</v>
      </c>
      <c r="AJ4" s="1">
        <v>0</v>
      </c>
      <c r="AK4" s="1">
        <v>1</v>
      </c>
      <c r="AL4" s="1"/>
      <c r="AM4" s="1">
        <v>1</v>
      </c>
      <c r="AN4" s="1">
        <v>0</v>
      </c>
      <c r="AO4" s="1">
        <v>0</v>
      </c>
      <c r="AP4" s="1">
        <v>36.613784722222199</v>
      </c>
      <c r="AQ4" s="5">
        <v>39.818281184156099</v>
      </c>
      <c r="AR4">
        <f t="shared" si="0"/>
        <v>3.2044964619338998</v>
      </c>
      <c r="AS4">
        <f t="shared" si="1"/>
        <v>46.129166666665697</v>
      </c>
      <c r="AT4">
        <f t="shared" si="2"/>
        <v>6.3108854825095975</v>
      </c>
      <c r="AU4">
        <f t="shared" si="3"/>
        <v>9.5153819444434973</v>
      </c>
    </row>
    <row r="5" spans="1:47" x14ac:dyDescent="0.35">
      <c r="A5" s="1">
        <v>53269</v>
      </c>
      <c r="B5" s="1">
        <v>41</v>
      </c>
      <c r="C5" s="1" t="s">
        <v>56</v>
      </c>
      <c r="D5" s="1" t="s">
        <v>46</v>
      </c>
      <c r="E5" s="1">
        <v>4687</v>
      </c>
      <c r="F5" s="1">
        <v>43.245833333333302</v>
      </c>
      <c r="G5" s="1">
        <v>36.745833333333302</v>
      </c>
      <c r="H5" s="1">
        <v>6.5</v>
      </c>
      <c r="I5" s="1">
        <v>9.6666666666666696</v>
      </c>
      <c r="J5" s="1">
        <v>31.0833333333333</v>
      </c>
      <c r="K5" s="1" t="s">
        <v>74</v>
      </c>
      <c r="L5" s="1" t="s">
        <v>75</v>
      </c>
      <c r="M5" s="2">
        <v>44671.645833333336</v>
      </c>
      <c r="N5" s="2">
        <v>44724.25</v>
      </c>
      <c r="O5" s="1" t="s">
        <v>38</v>
      </c>
      <c r="P5" s="1" t="s">
        <v>39</v>
      </c>
      <c r="Q5" s="1">
        <v>25684.5677437659</v>
      </c>
      <c r="R5" s="1">
        <v>19513.576453007401</v>
      </c>
      <c r="S5" s="1">
        <v>-99432.24</v>
      </c>
      <c r="T5" s="1" t="s">
        <v>53</v>
      </c>
      <c r="U5" s="1" t="s">
        <v>76</v>
      </c>
      <c r="V5" s="1">
        <v>60863.642</v>
      </c>
      <c r="W5" s="1">
        <v>5</v>
      </c>
      <c r="X5" s="1">
        <v>5</v>
      </c>
      <c r="Y5" s="1">
        <v>6</v>
      </c>
      <c r="Z5" s="1">
        <v>0</v>
      </c>
      <c r="AA5" s="1">
        <v>0</v>
      </c>
      <c r="AB5" s="1" t="s">
        <v>42</v>
      </c>
      <c r="AC5" s="1" t="s">
        <v>43</v>
      </c>
      <c r="AD5" s="1" t="s">
        <v>50</v>
      </c>
      <c r="AE5" s="1" t="s">
        <v>78</v>
      </c>
      <c r="AF5" s="1" t="s">
        <v>33</v>
      </c>
      <c r="AG5" s="1">
        <v>0</v>
      </c>
      <c r="AH5" s="1">
        <v>1</v>
      </c>
      <c r="AI5" s="1" t="s">
        <v>152</v>
      </c>
      <c r="AJ5" s="1">
        <v>1</v>
      </c>
      <c r="AK5" s="1">
        <v>0</v>
      </c>
      <c r="AL5" s="1">
        <v>1</v>
      </c>
      <c r="AM5" s="1">
        <v>1</v>
      </c>
      <c r="AN5" s="1">
        <v>0</v>
      </c>
      <c r="AO5" s="1">
        <v>0</v>
      </c>
      <c r="AP5" s="1">
        <v>43.245833333333302</v>
      </c>
      <c r="AQ5" s="5">
        <v>52.6001325592716</v>
      </c>
      <c r="AR5">
        <f t="shared" si="0"/>
        <v>9.3542992259382984</v>
      </c>
      <c r="AS5">
        <f t="shared" si="1"/>
        <v>52.604166666664241</v>
      </c>
      <c r="AT5">
        <f t="shared" si="2"/>
        <v>4.0341073926413173E-3</v>
      </c>
      <c r="AU5">
        <f t="shared" si="3"/>
        <v>9.3583333333309398</v>
      </c>
    </row>
    <row r="6" spans="1:47" x14ac:dyDescent="0.35">
      <c r="A6" s="1">
        <v>53333</v>
      </c>
      <c r="B6" s="1">
        <v>67</v>
      </c>
      <c r="C6" s="1" t="s">
        <v>87</v>
      </c>
      <c r="D6" s="1" t="s">
        <v>61</v>
      </c>
      <c r="E6" s="1">
        <v>4681</v>
      </c>
      <c r="F6" s="1">
        <v>52.7529166666667</v>
      </c>
      <c r="G6" s="1">
        <v>40.7529166666667</v>
      </c>
      <c r="H6" s="1">
        <v>12</v>
      </c>
      <c r="I6" s="1">
        <v>0.76041666666666696</v>
      </c>
      <c r="J6" s="1">
        <v>41.75</v>
      </c>
      <c r="K6" s="1" t="s">
        <v>74</v>
      </c>
      <c r="L6" s="1" t="s">
        <v>75</v>
      </c>
      <c r="M6" s="2">
        <v>44699.989583333336</v>
      </c>
      <c r="N6" s="2">
        <v>44761.958333333336</v>
      </c>
      <c r="O6" s="1" t="s">
        <v>38</v>
      </c>
      <c r="P6" s="1" t="s">
        <v>39</v>
      </c>
      <c r="Q6" s="1">
        <v>20488.858655473599</v>
      </c>
      <c r="R6" s="1">
        <v>19522.7236308623</v>
      </c>
      <c r="S6" s="1">
        <v>18573.499999999502</v>
      </c>
      <c r="T6" s="1" t="s">
        <v>53</v>
      </c>
      <c r="U6" s="1" t="s">
        <v>76</v>
      </c>
      <c r="V6" s="1">
        <v>75007.104000000007</v>
      </c>
      <c r="W6" s="1">
        <v>7</v>
      </c>
      <c r="X6" s="1">
        <v>7</v>
      </c>
      <c r="Y6" s="1">
        <v>7</v>
      </c>
      <c r="Z6" s="1">
        <v>0</v>
      </c>
      <c r="AA6" s="1">
        <v>0</v>
      </c>
      <c r="AB6" s="1" t="s">
        <v>42</v>
      </c>
      <c r="AC6" s="1" t="s">
        <v>43</v>
      </c>
      <c r="AD6" s="1" t="s">
        <v>50</v>
      </c>
      <c r="AE6" s="1" t="s">
        <v>78</v>
      </c>
      <c r="AF6" s="1" t="s">
        <v>88</v>
      </c>
      <c r="AG6" s="1">
        <v>0</v>
      </c>
      <c r="AH6" s="1">
        <v>0</v>
      </c>
      <c r="AI6" s="1" t="s">
        <v>152</v>
      </c>
      <c r="AJ6" s="1">
        <v>1</v>
      </c>
      <c r="AK6" s="1">
        <v>0</v>
      </c>
      <c r="AL6" s="1">
        <v>1</v>
      </c>
      <c r="AM6" s="1">
        <v>1</v>
      </c>
      <c r="AN6" s="1">
        <v>0</v>
      </c>
      <c r="AO6" s="1">
        <v>0</v>
      </c>
      <c r="AP6" s="1">
        <v>52.7529166666667</v>
      </c>
      <c r="AQ6" s="5">
        <v>51.109573432716999</v>
      </c>
      <c r="AR6">
        <f t="shared" si="0"/>
        <v>1.6433432339497003</v>
      </c>
      <c r="AS6">
        <f t="shared" si="1"/>
        <v>61.96875</v>
      </c>
      <c r="AT6">
        <f t="shared" si="2"/>
        <v>10.859176567283001</v>
      </c>
      <c r="AU6">
        <f t="shared" si="3"/>
        <v>9.2158333333333005</v>
      </c>
    </row>
    <row r="7" spans="1:47" x14ac:dyDescent="0.35">
      <c r="A7" s="1">
        <v>55165</v>
      </c>
      <c r="B7" s="1">
        <v>35</v>
      </c>
      <c r="C7" s="1" t="s">
        <v>111</v>
      </c>
      <c r="D7" s="1" t="s">
        <v>35</v>
      </c>
      <c r="E7" s="1">
        <v>4628</v>
      </c>
      <c r="F7" s="1">
        <v>48.7772222222222</v>
      </c>
      <c r="G7" s="1">
        <v>36.427222222222198</v>
      </c>
      <c r="H7" s="1">
        <v>12.35</v>
      </c>
      <c r="I7" s="1">
        <v>11.0555555555556</v>
      </c>
      <c r="J7" s="1">
        <v>21.6458333333333</v>
      </c>
      <c r="K7" s="1" t="s">
        <v>47</v>
      </c>
      <c r="L7" s="1" t="s">
        <v>48</v>
      </c>
      <c r="M7" s="2">
        <v>45152.152777777781</v>
      </c>
      <c r="N7" s="2">
        <v>45191.916666666664</v>
      </c>
      <c r="O7" s="1" t="s">
        <v>38</v>
      </c>
      <c r="P7" s="1" t="s">
        <v>39</v>
      </c>
      <c r="Q7" s="1">
        <v>37924.952832468902</v>
      </c>
      <c r="R7" s="1">
        <v>26423.3971917569</v>
      </c>
      <c r="S7" s="1">
        <v>53895.859999999899</v>
      </c>
      <c r="T7" s="1" t="s">
        <v>145</v>
      </c>
      <c r="U7" s="1" t="s">
        <v>41</v>
      </c>
      <c r="V7" s="1">
        <v>71635.846000000005</v>
      </c>
      <c r="W7" s="1">
        <v>2</v>
      </c>
      <c r="X7" s="1">
        <v>2</v>
      </c>
      <c r="Y7" s="1">
        <v>3</v>
      </c>
      <c r="Z7" s="1">
        <v>0</v>
      </c>
      <c r="AA7" s="1">
        <v>1</v>
      </c>
      <c r="AB7" s="1" t="s">
        <v>42</v>
      </c>
      <c r="AC7" s="1" t="s">
        <v>43</v>
      </c>
      <c r="AD7" s="1" t="s">
        <v>50</v>
      </c>
      <c r="AE7" s="1" t="s">
        <v>33</v>
      </c>
      <c r="AF7" s="1"/>
      <c r="AG7" s="1">
        <v>0</v>
      </c>
      <c r="AH7" s="1">
        <v>1</v>
      </c>
      <c r="AI7" s="1" t="s">
        <v>153</v>
      </c>
      <c r="AJ7" s="1">
        <v>0</v>
      </c>
      <c r="AK7" s="1">
        <v>1</v>
      </c>
      <c r="AL7" s="1">
        <v>1</v>
      </c>
      <c r="AM7" s="1">
        <v>1</v>
      </c>
      <c r="AN7" s="1">
        <v>0</v>
      </c>
      <c r="AO7" s="1">
        <v>0</v>
      </c>
      <c r="AP7" s="1">
        <v>48.7772222222222</v>
      </c>
      <c r="AQ7" s="5">
        <v>39.818281184156099</v>
      </c>
      <c r="AR7">
        <f t="shared" si="0"/>
        <v>8.9589410380661008</v>
      </c>
      <c r="AS7">
        <f t="shared" si="1"/>
        <v>39.76388888888323</v>
      </c>
      <c r="AT7">
        <f t="shared" si="2"/>
        <v>5.4392295272869262E-2</v>
      </c>
      <c r="AU7">
        <f t="shared" si="3"/>
        <v>9.01333333333897</v>
      </c>
    </row>
    <row r="8" spans="1:47" x14ac:dyDescent="0.35">
      <c r="A8" s="1">
        <v>54733</v>
      </c>
      <c r="B8" s="1">
        <v>97</v>
      </c>
      <c r="C8" s="1" t="s">
        <v>135</v>
      </c>
      <c r="D8" s="1" t="s">
        <v>71</v>
      </c>
      <c r="E8" s="1">
        <v>4732</v>
      </c>
      <c r="F8" s="1">
        <v>56.104374999999997</v>
      </c>
      <c r="G8" s="1">
        <v>39.604374999999997</v>
      </c>
      <c r="H8" s="1">
        <v>16.5</v>
      </c>
      <c r="I8" s="1">
        <v>4.71875</v>
      </c>
      <c r="J8" s="1">
        <v>31.90625</v>
      </c>
      <c r="K8" s="1" t="s">
        <v>102</v>
      </c>
      <c r="L8" s="1" t="s">
        <v>103</v>
      </c>
      <c r="M8" s="2">
        <v>45039.354166666664</v>
      </c>
      <c r="N8" s="2">
        <v>45086.987500000003</v>
      </c>
      <c r="O8" s="1" t="s">
        <v>38</v>
      </c>
      <c r="P8" s="1" t="s">
        <v>39</v>
      </c>
      <c r="Q8" s="1">
        <v>22823.128515178101</v>
      </c>
      <c r="R8" s="1">
        <v>18520.7628411476</v>
      </c>
      <c r="S8" s="1">
        <v>91301.799999999595</v>
      </c>
      <c r="T8" s="1" t="s">
        <v>53</v>
      </c>
      <c r="U8" s="1" t="s">
        <v>76</v>
      </c>
      <c r="V8" s="1">
        <v>60600.396000000001</v>
      </c>
      <c r="W8" s="1">
        <v>4</v>
      </c>
      <c r="X8" s="1">
        <v>4</v>
      </c>
      <c r="Y8" s="1">
        <v>5</v>
      </c>
      <c r="Z8" s="1">
        <v>0</v>
      </c>
      <c r="AA8" s="1">
        <v>1</v>
      </c>
      <c r="AB8" s="1" t="s">
        <v>42</v>
      </c>
      <c r="AC8" s="1" t="s">
        <v>43</v>
      </c>
      <c r="AD8" s="1"/>
      <c r="AE8" s="1" t="s">
        <v>33</v>
      </c>
      <c r="AF8" s="1" t="s">
        <v>125</v>
      </c>
      <c r="AG8" s="1">
        <v>0</v>
      </c>
      <c r="AH8" s="1">
        <v>1</v>
      </c>
      <c r="AI8" s="1" t="s">
        <v>152</v>
      </c>
      <c r="AJ8" s="1">
        <v>1</v>
      </c>
      <c r="AK8" s="1">
        <v>0</v>
      </c>
      <c r="AL8" s="1"/>
      <c r="AM8" s="1">
        <v>1</v>
      </c>
      <c r="AN8" s="1">
        <v>0</v>
      </c>
      <c r="AO8" s="1">
        <v>0</v>
      </c>
      <c r="AP8" s="1">
        <v>56.104374999999997</v>
      </c>
      <c r="AQ8" s="5">
        <v>52.6001325592716</v>
      </c>
      <c r="AR8">
        <f t="shared" si="0"/>
        <v>3.5042424407283974</v>
      </c>
      <c r="AS8">
        <f t="shared" si="1"/>
        <v>47.633333333338669</v>
      </c>
      <c r="AT8">
        <f t="shared" si="2"/>
        <v>4.966799225932931</v>
      </c>
      <c r="AU8">
        <f t="shared" si="3"/>
        <v>8.4710416666613284</v>
      </c>
    </row>
    <row r="9" spans="1:47" x14ac:dyDescent="0.35">
      <c r="A9" s="1">
        <v>53556</v>
      </c>
      <c r="B9" s="1">
        <v>74</v>
      </c>
      <c r="C9" s="1" t="s">
        <v>97</v>
      </c>
      <c r="D9" s="1" t="s">
        <v>55</v>
      </c>
      <c r="E9" s="1">
        <v>4603</v>
      </c>
      <c r="F9" s="1">
        <v>52.107500000000002</v>
      </c>
      <c r="G9" s="1">
        <v>38.863333333333301</v>
      </c>
      <c r="H9" s="1">
        <v>13.2441666666667</v>
      </c>
      <c r="I9" s="1">
        <v>0.68333333333333302</v>
      </c>
      <c r="J9" s="1">
        <v>40.283333333333303</v>
      </c>
      <c r="K9" s="1" t="s">
        <v>74</v>
      </c>
      <c r="L9" s="1" t="s">
        <v>75</v>
      </c>
      <c r="M9" s="2">
        <v>44776.629166666666</v>
      </c>
      <c r="N9" s="2">
        <v>44834.96875</v>
      </c>
      <c r="O9" s="1" t="s">
        <v>38</v>
      </c>
      <c r="P9" s="1" t="s">
        <v>39</v>
      </c>
      <c r="Q9" s="1">
        <v>22711.736793547199</v>
      </c>
      <c r="R9" s="1">
        <v>23911.170088919102</v>
      </c>
      <c r="S9" s="1">
        <v>-150389.519999999</v>
      </c>
      <c r="T9" s="1" t="s">
        <v>53</v>
      </c>
      <c r="U9" s="1" t="s">
        <v>76</v>
      </c>
      <c r="V9" s="1">
        <v>97206.328999999998</v>
      </c>
      <c r="W9" s="1">
        <v>6</v>
      </c>
      <c r="X9" s="1">
        <v>6</v>
      </c>
      <c r="Y9" s="1">
        <v>6</v>
      </c>
      <c r="Z9" s="1">
        <v>0</v>
      </c>
      <c r="AA9" s="1">
        <v>0</v>
      </c>
      <c r="AB9" s="1" t="s">
        <v>42</v>
      </c>
      <c r="AC9" s="1" t="s">
        <v>43</v>
      </c>
      <c r="AD9" s="1"/>
      <c r="AE9" s="1" t="s">
        <v>78</v>
      </c>
      <c r="AF9" s="1" t="s">
        <v>33</v>
      </c>
      <c r="AG9" s="1">
        <v>0</v>
      </c>
      <c r="AH9" s="1">
        <v>1</v>
      </c>
      <c r="AI9" s="1" t="s">
        <v>152</v>
      </c>
      <c r="AJ9" s="1">
        <v>1</v>
      </c>
      <c r="AK9" s="1">
        <v>0</v>
      </c>
      <c r="AL9" s="1"/>
      <c r="AM9" s="1">
        <v>1</v>
      </c>
      <c r="AN9" s="1">
        <v>0</v>
      </c>
      <c r="AO9" s="1">
        <v>0</v>
      </c>
      <c r="AP9" s="1">
        <v>52.107500000000002</v>
      </c>
      <c r="AQ9" s="5">
        <v>52.6001325592716</v>
      </c>
      <c r="AR9">
        <f t="shared" si="0"/>
        <v>0.49263255927159832</v>
      </c>
      <c r="AS9">
        <f t="shared" si="1"/>
        <v>58.339583333334303</v>
      </c>
      <c r="AT9">
        <f t="shared" si="2"/>
        <v>5.7394507740627034</v>
      </c>
      <c r="AU9">
        <f t="shared" si="3"/>
        <v>6.2320833333343018</v>
      </c>
    </row>
    <row r="10" spans="1:47" x14ac:dyDescent="0.35">
      <c r="A10" s="1">
        <v>53531</v>
      </c>
      <c r="B10" s="1">
        <v>91</v>
      </c>
      <c r="C10" s="1" t="s">
        <v>79</v>
      </c>
      <c r="D10" s="1" t="s">
        <v>71</v>
      </c>
      <c r="E10" s="1">
        <v>4731</v>
      </c>
      <c r="F10" s="1">
        <v>39.86</v>
      </c>
      <c r="G10" s="1">
        <v>30.06</v>
      </c>
      <c r="H10" s="1">
        <v>9.8000000000000007</v>
      </c>
      <c r="I10" s="1">
        <v>8.1875</v>
      </c>
      <c r="J10" s="1">
        <v>20.625</v>
      </c>
      <c r="K10" s="1" t="s">
        <v>47</v>
      </c>
      <c r="L10" s="1" t="s">
        <v>48</v>
      </c>
      <c r="M10" s="2">
        <v>44753.020833333336</v>
      </c>
      <c r="N10" s="2">
        <v>44786.958333333336</v>
      </c>
      <c r="O10" s="1" t="s">
        <v>38</v>
      </c>
      <c r="P10" s="1" t="s">
        <v>39</v>
      </c>
      <c r="Q10" s="1">
        <v>28768.015113038098</v>
      </c>
      <c r="R10" s="1">
        <v>25870.242651933699</v>
      </c>
      <c r="S10" s="1">
        <v>323670.17</v>
      </c>
      <c r="T10" s="1" t="s">
        <v>49</v>
      </c>
      <c r="U10" s="1" t="s">
        <v>41</v>
      </c>
      <c r="V10" s="1">
        <v>60826.351999999999</v>
      </c>
      <c r="W10" s="1">
        <v>2</v>
      </c>
      <c r="X10" s="1">
        <v>2</v>
      </c>
      <c r="Y10" s="1">
        <v>3</v>
      </c>
      <c r="Z10" s="1">
        <v>0</v>
      </c>
      <c r="AA10" s="1">
        <v>1</v>
      </c>
      <c r="AB10" s="1" t="s">
        <v>42</v>
      </c>
      <c r="AC10" s="1" t="s">
        <v>43</v>
      </c>
      <c r="AD10" s="1"/>
      <c r="AE10" s="1" t="s">
        <v>33</v>
      </c>
      <c r="AF10" s="1"/>
      <c r="AG10" s="1">
        <v>0</v>
      </c>
      <c r="AH10" s="1">
        <v>1</v>
      </c>
      <c r="AI10" s="1" t="s">
        <v>153</v>
      </c>
      <c r="AJ10" s="1">
        <v>0</v>
      </c>
      <c r="AK10" s="1">
        <v>1</v>
      </c>
      <c r="AL10" s="1"/>
      <c r="AM10" s="1">
        <v>1</v>
      </c>
      <c r="AN10" s="1">
        <v>0</v>
      </c>
      <c r="AO10" s="1">
        <v>0</v>
      </c>
      <c r="AP10" s="1">
        <v>39.86</v>
      </c>
      <c r="AQ10" s="5">
        <v>39.818281184156099</v>
      </c>
      <c r="AR10">
        <f t="shared" si="0"/>
        <v>4.1718815843900359E-2</v>
      </c>
      <c r="AS10">
        <f t="shared" si="1"/>
        <v>33.9375</v>
      </c>
      <c r="AT10">
        <f t="shared" si="2"/>
        <v>5.8807811841560991</v>
      </c>
      <c r="AU10">
        <f t="shared" si="3"/>
        <v>5.9224999999999994</v>
      </c>
    </row>
    <row r="11" spans="1:47" x14ac:dyDescent="0.35">
      <c r="A11" s="1">
        <v>54657</v>
      </c>
      <c r="B11" s="1">
        <v>55</v>
      </c>
      <c r="C11" s="1" t="s">
        <v>133</v>
      </c>
      <c r="D11" s="1" t="s">
        <v>129</v>
      </c>
      <c r="E11" s="1">
        <v>4679</v>
      </c>
      <c r="F11" s="1">
        <v>52.538333333333298</v>
      </c>
      <c r="G11" s="1">
        <v>34.188333333333297</v>
      </c>
      <c r="H11" s="1">
        <v>18.350000000000001</v>
      </c>
      <c r="I11" s="1">
        <v>12.7083333333333</v>
      </c>
      <c r="J11" s="1">
        <v>21.3541666666667</v>
      </c>
      <c r="K11" s="1" t="s">
        <v>47</v>
      </c>
      <c r="L11" s="1" t="s">
        <v>48</v>
      </c>
      <c r="M11" s="2">
        <v>45012.474999999999</v>
      </c>
      <c r="N11" s="2">
        <v>45059.695833333331</v>
      </c>
      <c r="O11" s="1" t="s">
        <v>38</v>
      </c>
      <c r="P11" s="1" t="s">
        <v>39</v>
      </c>
      <c r="Q11" s="1">
        <v>27041.655335137999</v>
      </c>
      <c r="R11" s="1">
        <v>15237.526939027601</v>
      </c>
      <c r="S11" s="1">
        <v>-51918.029999999802</v>
      </c>
      <c r="T11" s="1" t="s">
        <v>53</v>
      </c>
      <c r="U11" s="1" t="s">
        <v>41</v>
      </c>
      <c r="V11" s="1">
        <v>56158.214</v>
      </c>
      <c r="W11" s="1">
        <v>2</v>
      </c>
      <c r="X11" s="1">
        <v>2</v>
      </c>
      <c r="Y11" s="1">
        <v>2</v>
      </c>
      <c r="Z11" s="1">
        <v>0</v>
      </c>
      <c r="AA11" s="1">
        <v>1</v>
      </c>
      <c r="AB11" s="1" t="s">
        <v>42</v>
      </c>
      <c r="AC11" s="1" t="s">
        <v>43</v>
      </c>
      <c r="AD11" s="1" t="s">
        <v>50</v>
      </c>
      <c r="AE11" s="1" t="s">
        <v>33</v>
      </c>
      <c r="AF11" s="1"/>
      <c r="AG11" s="1">
        <v>0</v>
      </c>
      <c r="AH11" s="1">
        <v>1</v>
      </c>
      <c r="AI11" s="1" t="s">
        <v>153</v>
      </c>
      <c r="AJ11" s="1">
        <v>0</v>
      </c>
      <c r="AK11" s="1">
        <v>1</v>
      </c>
      <c r="AL11" s="1">
        <v>1</v>
      </c>
      <c r="AM11" s="1">
        <v>1</v>
      </c>
      <c r="AN11" s="1">
        <v>0</v>
      </c>
      <c r="AO11" s="1">
        <v>0</v>
      </c>
      <c r="AP11" s="1">
        <v>52.538333333333298</v>
      </c>
      <c r="AQ11" s="5">
        <v>39.818281184156099</v>
      </c>
      <c r="AR11">
        <f t="shared" si="0"/>
        <v>12.720052149177199</v>
      </c>
      <c r="AS11">
        <f t="shared" si="1"/>
        <v>47.220833333332848</v>
      </c>
      <c r="AT11">
        <f t="shared" si="2"/>
        <v>7.4025521491767492</v>
      </c>
      <c r="AU11">
        <f t="shared" si="3"/>
        <v>5.3175000000004502</v>
      </c>
    </row>
    <row r="12" spans="1:47" x14ac:dyDescent="0.35">
      <c r="A12" s="1">
        <v>53660</v>
      </c>
      <c r="B12" s="1">
        <v>2</v>
      </c>
      <c r="C12" s="1" t="s">
        <v>98</v>
      </c>
      <c r="D12" s="1" t="s">
        <v>95</v>
      </c>
      <c r="E12" s="1">
        <v>5470</v>
      </c>
      <c r="F12" s="1">
        <v>24.516666666666701</v>
      </c>
      <c r="G12" s="1">
        <v>12.025</v>
      </c>
      <c r="H12" s="1">
        <v>12.491666666666699</v>
      </c>
      <c r="I12" s="1">
        <v>2</v>
      </c>
      <c r="J12" s="1">
        <v>9.3541666666666607</v>
      </c>
      <c r="K12" s="1" t="s">
        <v>36</v>
      </c>
      <c r="L12" s="1" t="s">
        <v>37</v>
      </c>
      <c r="M12" s="2">
        <v>44789.791666666664</v>
      </c>
      <c r="N12" s="2">
        <v>44809.0625</v>
      </c>
      <c r="O12" s="1" t="s">
        <v>38</v>
      </c>
      <c r="P12" s="1" t="s">
        <v>39</v>
      </c>
      <c r="Q12" s="1">
        <v>42859.6479008307</v>
      </c>
      <c r="R12" s="1">
        <v>31694.296654642101</v>
      </c>
      <c r="S12" s="1">
        <v>279906.24</v>
      </c>
      <c r="T12" s="1" t="s">
        <v>99</v>
      </c>
      <c r="U12" s="1" t="s">
        <v>41</v>
      </c>
      <c r="V12" s="1">
        <v>57278.34</v>
      </c>
      <c r="W12" s="1">
        <v>2</v>
      </c>
      <c r="X12" s="1">
        <v>2</v>
      </c>
      <c r="Y12" s="1">
        <v>2</v>
      </c>
      <c r="Z12" s="1">
        <v>0</v>
      </c>
      <c r="AA12" s="1">
        <v>1</v>
      </c>
      <c r="AB12" s="1" t="s">
        <v>58</v>
      </c>
      <c r="AC12" s="1" t="s">
        <v>43</v>
      </c>
      <c r="AD12" s="1"/>
      <c r="AE12" s="1" t="s">
        <v>32</v>
      </c>
      <c r="AF12" s="1"/>
      <c r="AG12" s="1">
        <v>1</v>
      </c>
      <c r="AH12" s="1">
        <v>0</v>
      </c>
      <c r="AI12" s="1" t="s">
        <v>153</v>
      </c>
      <c r="AJ12" s="1">
        <v>0</v>
      </c>
      <c r="AK12" s="1">
        <v>1</v>
      </c>
      <c r="AL12" s="1"/>
      <c r="AM12" s="1">
        <v>0</v>
      </c>
      <c r="AN12" s="1">
        <v>1</v>
      </c>
      <c r="AO12" s="1">
        <v>0</v>
      </c>
      <c r="AP12" s="1">
        <v>24.516666666666701</v>
      </c>
      <c r="AQ12" s="5">
        <v>21.684894554579401</v>
      </c>
      <c r="AR12">
        <f t="shared" si="0"/>
        <v>2.8317721120873003</v>
      </c>
      <c r="AS12">
        <f t="shared" si="1"/>
        <v>19.270833333335759</v>
      </c>
      <c r="AT12">
        <f t="shared" si="2"/>
        <v>2.4140612212436423</v>
      </c>
      <c r="AU12">
        <f t="shared" si="3"/>
        <v>5.2458333333309426</v>
      </c>
    </row>
    <row r="13" spans="1:47" x14ac:dyDescent="0.35">
      <c r="A13" s="1">
        <v>55002</v>
      </c>
      <c r="B13" s="1">
        <v>73</v>
      </c>
      <c r="C13" s="1" t="s">
        <v>89</v>
      </c>
      <c r="D13" s="1" t="s">
        <v>90</v>
      </c>
      <c r="E13" s="1">
        <v>4633</v>
      </c>
      <c r="F13" s="1">
        <v>38.8928356481482</v>
      </c>
      <c r="G13" s="1">
        <v>32.042835648148198</v>
      </c>
      <c r="H13" s="1">
        <v>6.85</v>
      </c>
      <c r="I13" s="1">
        <v>7.3958333333333304</v>
      </c>
      <c r="J13" s="1">
        <v>19.5833333333333</v>
      </c>
      <c r="K13" s="1" t="s">
        <v>47</v>
      </c>
      <c r="L13" s="1" t="s">
        <v>48</v>
      </c>
      <c r="M13" s="2">
        <v>45093.020833333336</v>
      </c>
      <c r="N13" s="2">
        <v>45127.340277777781</v>
      </c>
      <c r="O13" s="1" t="s">
        <v>38</v>
      </c>
      <c r="P13" s="1" t="s">
        <v>39</v>
      </c>
      <c r="Q13" s="1">
        <v>30803.8693735452</v>
      </c>
      <c r="R13" s="1">
        <v>16787.923852691201</v>
      </c>
      <c r="S13" s="1">
        <v>-193735.88</v>
      </c>
      <c r="T13" s="1" t="s">
        <v>53</v>
      </c>
      <c r="U13" s="1" t="s">
        <v>41</v>
      </c>
      <c r="V13" s="1">
        <v>62997.245999999999</v>
      </c>
      <c r="W13" s="1">
        <v>2</v>
      </c>
      <c r="X13" s="1">
        <v>2</v>
      </c>
      <c r="Y13" s="1">
        <v>2</v>
      </c>
      <c r="Z13" s="1">
        <v>0</v>
      </c>
      <c r="AA13" s="1">
        <v>1</v>
      </c>
      <c r="AB13" s="1" t="s">
        <v>42</v>
      </c>
      <c r="AC13" s="1" t="s">
        <v>43</v>
      </c>
      <c r="AD13" s="1"/>
      <c r="AE13" s="1" t="s">
        <v>33</v>
      </c>
      <c r="AF13" s="1"/>
      <c r="AG13" s="1">
        <v>0</v>
      </c>
      <c r="AH13" s="1">
        <v>1</v>
      </c>
      <c r="AI13" s="1" t="s">
        <v>153</v>
      </c>
      <c r="AJ13" s="1">
        <v>0</v>
      </c>
      <c r="AK13" s="1">
        <v>1</v>
      </c>
      <c r="AL13" s="1"/>
      <c r="AM13" s="1">
        <v>1</v>
      </c>
      <c r="AN13" s="1">
        <v>0</v>
      </c>
      <c r="AO13" s="1">
        <v>0</v>
      </c>
      <c r="AP13" s="1">
        <v>38.8928356481482</v>
      </c>
      <c r="AQ13" s="5">
        <v>39.818281184156099</v>
      </c>
      <c r="AR13">
        <f t="shared" si="0"/>
        <v>0.92544553600789925</v>
      </c>
      <c r="AS13">
        <f t="shared" si="1"/>
        <v>34.319444444445253</v>
      </c>
      <c r="AT13">
        <f t="shared" si="2"/>
        <v>5.4988367397108462</v>
      </c>
      <c r="AU13">
        <f t="shared" si="3"/>
        <v>4.5733912037029469</v>
      </c>
    </row>
    <row r="14" spans="1:47" x14ac:dyDescent="0.35">
      <c r="A14" s="1">
        <v>52895</v>
      </c>
      <c r="B14" s="1">
        <v>90</v>
      </c>
      <c r="C14" s="1" t="s">
        <v>62</v>
      </c>
      <c r="D14" s="1" t="s">
        <v>63</v>
      </c>
      <c r="E14" s="1">
        <v>4630</v>
      </c>
      <c r="F14" s="1">
        <v>34.066805555555597</v>
      </c>
      <c r="G14" s="1">
        <v>28.0868055555556</v>
      </c>
      <c r="H14" s="1">
        <v>5.98</v>
      </c>
      <c r="I14" s="1">
        <v>8.0069444444444393</v>
      </c>
      <c r="J14" s="1">
        <v>23.2951388888889</v>
      </c>
      <c r="K14" s="1" t="s">
        <v>47</v>
      </c>
      <c r="L14" s="1" t="s">
        <v>48</v>
      </c>
      <c r="M14" s="2">
        <v>44590.538194444445</v>
      </c>
      <c r="N14" s="2">
        <v>44629.048611111109</v>
      </c>
      <c r="O14" s="1" t="s">
        <v>38</v>
      </c>
      <c r="P14" s="1" t="s">
        <v>39</v>
      </c>
      <c r="Q14" s="1">
        <v>10452.6385583104</v>
      </c>
      <c r="R14" s="1">
        <v>11847.424632599799</v>
      </c>
      <c r="S14" s="1">
        <v>-149785.06</v>
      </c>
      <c r="T14" s="1" t="s">
        <v>53</v>
      </c>
      <c r="U14" s="1" t="s">
        <v>41</v>
      </c>
      <c r="V14" s="1">
        <v>43140.885999999999</v>
      </c>
      <c r="W14" s="1">
        <v>2</v>
      </c>
      <c r="X14" s="1">
        <v>2</v>
      </c>
      <c r="Y14" s="1">
        <v>2</v>
      </c>
      <c r="Z14" s="1">
        <v>0</v>
      </c>
      <c r="AA14" s="1">
        <v>1</v>
      </c>
      <c r="AB14" s="1" t="s">
        <v>42</v>
      </c>
      <c r="AC14" s="1" t="s">
        <v>43</v>
      </c>
      <c r="AD14" s="1"/>
      <c r="AE14" s="1" t="s">
        <v>33</v>
      </c>
      <c r="AF14" s="1"/>
      <c r="AG14" s="1">
        <v>0</v>
      </c>
      <c r="AH14" s="1">
        <v>1</v>
      </c>
      <c r="AI14" s="1" t="s">
        <v>153</v>
      </c>
      <c r="AJ14" s="1">
        <v>0</v>
      </c>
      <c r="AK14" s="1">
        <v>1</v>
      </c>
      <c r="AL14" s="1"/>
      <c r="AM14" s="1">
        <v>1</v>
      </c>
      <c r="AN14" s="1">
        <v>0</v>
      </c>
      <c r="AO14" s="1">
        <v>0</v>
      </c>
      <c r="AP14" s="1">
        <v>34.066805555555597</v>
      </c>
      <c r="AQ14" s="5">
        <v>39.818281184156099</v>
      </c>
      <c r="AR14">
        <f t="shared" si="0"/>
        <v>5.7514756286005024</v>
      </c>
      <c r="AS14">
        <f t="shared" si="1"/>
        <v>38.510416666664241</v>
      </c>
      <c r="AT14">
        <f t="shared" si="2"/>
        <v>1.3078645174918577</v>
      </c>
      <c r="AU14">
        <f t="shared" si="3"/>
        <v>4.4436111111086447</v>
      </c>
    </row>
    <row r="15" spans="1:47" x14ac:dyDescent="0.35">
      <c r="A15" s="1">
        <v>53484</v>
      </c>
      <c r="B15" s="1">
        <v>49</v>
      </c>
      <c r="C15" s="1" t="s">
        <v>59</v>
      </c>
      <c r="D15" s="1" t="s">
        <v>46</v>
      </c>
      <c r="E15" s="1">
        <v>4688</v>
      </c>
      <c r="F15" s="1">
        <v>49.341979166666697</v>
      </c>
      <c r="G15" s="1">
        <v>37.341979166666697</v>
      </c>
      <c r="H15" s="1">
        <v>12</v>
      </c>
      <c r="I15" s="1">
        <v>7.5374999999999996</v>
      </c>
      <c r="J15" s="1">
        <v>30.641666666666701</v>
      </c>
      <c r="K15" s="1" t="s">
        <v>74</v>
      </c>
      <c r="L15" s="1" t="s">
        <v>75</v>
      </c>
      <c r="M15" s="2">
        <v>44733.066666666666</v>
      </c>
      <c r="N15" s="2">
        <v>44778.033333333333</v>
      </c>
      <c r="O15" s="1" t="s">
        <v>38</v>
      </c>
      <c r="P15" s="1" t="s">
        <v>39</v>
      </c>
      <c r="Q15" s="1">
        <v>18027.8937517103</v>
      </c>
      <c r="R15" s="1">
        <v>11549.9488510007</v>
      </c>
      <c r="S15" s="1">
        <v>-444003.17</v>
      </c>
      <c r="T15" s="1" t="s">
        <v>49</v>
      </c>
      <c r="U15" s="1" t="s">
        <v>76</v>
      </c>
      <c r="V15" s="1">
        <v>39899.142</v>
      </c>
      <c r="W15" s="1">
        <v>2</v>
      </c>
      <c r="X15" s="1">
        <v>2</v>
      </c>
      <c r="Y15" s="1">
        <v>2</v>
      </c>
      <c r="Z15" s="1">
        <v>0</v>
      </c>
      <c r="AA15" s="1">
        <v>0</v>
      </c>
      <c r="AB15" s="1" t="s">
        <v>42</v>
      </c>
      <c r="AC15" s="1" t="s">
        <v>43</v>
      </c>
      <c r="AD15" s="1" t="s">
        <v>50</v>
      </c>
      <c r="AE15" s="1" t="s">
        <v>33</v>
      </c>
      <c r="AF15" s="1"/>
      <c r="AG15" s="1">
        <v>0</v>
      </c>
      <c r="AH15" s="1">
        <v>1</v>
      </c>
      <c r="AI15" s="1" t="s">
        <v>152</v>
      </c>
      <c r="AJ15" s="1">
        <v>1</v>
      </c>
      <c r="AK15" s="1">
        <v>0</v>
      </c>
      <c r="AL15" s="1">
        <v>1</v>
      </c>
      <c r="AM15" s="1">
        <v>1</v>
      </c>
      <c r="AN15" s="1">
        <v>0</v>
      </c>
      <c r="AO15" s="1">
        <v>0</v>
      </c>
      <c r="AP15" s="1">
        <v>49.341979166666697</v>
      </c>
      <c r="AQ15" s="5">
        <v>52.6001325592716</v>
      </c>
      <c r="AR15">
        <f t="shared" si="0"/>
        <v>3.2581533926049033</v>
      </c>
      <c r="AS15">
        <f t="shared" si="1"/>
        <v>44.966666666667152</v>
      </c>
      <c r="AT15">
        <f t="shared" si="2"/>
        <v>7.6334658926044483</v>
      </c>
      <c r="AU15">
        <f t="shared" si="3"/>
        <v>4.375312499999545</v>
      </c>
    </row>
    <row r="16" spans="1:47" x14ac:dyDescent="0.35">
      <c r="A16" s="1">
        <v>53687</v>
      </c>
      <c r="B16" s="1">
        <v>64</v>
      </c>
      <c r="C16" s="1" t="s">
        <v>100</v>
      </c>
      <c r="D16" s="1" t="s">
        <v>61</v>
      </c>
      <c r="E16" s="1">
        <v>4682</v>
      </c>
      <c r="F16" s="1">
        <v>39.56</v>
      </c>
      <c r="G16" s="1">
        <v>30.06</v>
      </c>
      <c r="H16" s="1">
        <v>9.5</v>
      </c>
      <c r="I16" s="1">
        <v>9.7708333333333304</v>
      </c>
      <c r="J16" s="1">
        <v>23.2291666666667</v>
      </c>
      <c r="K16" s="1" t="s">
        <v>47</v>
      </c>
      <c r="L16" s="1" t="s">
        <v>48</v>
      </c>
      <c r="M16" s="2">
        <v>44808.145833333336</v>
      </c>
      <c r="N16" s="2">
        <v>44852.041666666664</v>
      </c>
      <c r="O16" s="1" t="s">
        <v>38</v>
      </c>
      <c r="P16" s="1" t="s">
        <v>39</v>
      </c>
      <c r="Q16" s="1">
        <v>25880.006164267601</v>
      </c>
      <c r="R16" s="1">
        <v>23499.263407688701</v>
      </c>
      <c r="S16" s="1">
        <v>187710.15</v>
      </c>
      <c r="T16" s="1" t="s">
        <v>53</v>
      </c>
      <c r="U16" s="1" t="s">
        <v>41</v>
      </c>
      <c r="V16" s="1">
        <v>71291.483999999997</v>
      </c>
      <c r="W16" s="1">
        <v>2</v>
      </c>
      <c r="X16" s="1">
        <v>2</v>
      </c>
      <c r="Y16" s="1">
        <v>2</v>
      </c>
      <c r="Z16" s="1">
        <v>0</v>
      </c>
      <c r="AA16" s="1">
        <v>1</v>
      </c>
      <c r="AB16" s="1" t="s">
        <v>42</v>
      </c>
      <c r="AC16" s="1" t="s">
        <v>43</v>
      </c>
      <c r="AD16" s="1"/>
      <c r="AE16" s="1" t="s">
        <v>33</v>
      </c>
      <c r="AF16" s="1"/>
      <c r="AG16" s="1">
        <v>0</v>
      </c>
      <c r="AH16" s="1">
        <v>1</v>
      </c>
      <c r="AI16" s="1" t="s">
        <v>153</v>
      </c>
      <c r="AJ16" s="1">
        <v>0</v>
      </c>
      <c r="AK16" s="1">
        <v>1</v>
      </c>
      <c r="AL16" s="1"/>
      <c r="AM16" s="1">
        <v>1</v>
      </c>
      <c r="AN16" s="1">
        <v>0</v>
      </c>
      <c r="AO16" s="1">
        <v>0</v>
      </c>
      <c r="AP16" s="1">
        <v>39.56</v>
      </c>
      <c r="AQ16" s="5">
        <v>39.818281184156099</v>
      </c>
      <c r="AR16">
        <f t="shared" si="0"/>
        <v>0.2582811841560968</v>
      </c>
      <c r="AS16">
        <f t="shared" si="1"/>
        <v>43.895833333328483</v>
      </c>
      <c r="AT16">
        <f t="shared" si="2"/>
        <v>4.0775521491723836</v>
      </c>
      <c r="AU16">
        <f t="shared" si="3"/>
        <v>4.3358333333284804</v>
      </c>
    </row>
    <row r="17" spans="1:47" x14ac:dyDescent="0.35">
      <c r="A17" s="1">
        <v>53769</v>
      </c>
      <c r="B17" s="1">
        <v>66</v>
      </c>
      <c r="C17" s="1" t="s">
        <v>112</v>
      </c>
      <c r="D17" s="1" t="s">
        <v>90</v>
      </c>
      <c r="E17" s="1">
        <v>4632</v>
      </c>
      <c r="F17" s="1">
        <v>38.572094907407397</v>
      </c>
      <c r="G17" s="1">
        <v>30.572094907407401</v>
      </c>
      <c r="H17" s="1">
        <v>8</v>
      </c>
      <c r="I17" s="1">
        <v>8.9749999999999996</v>
      </c>
      <c r="J17" s="1">
        <v>23.8</v>
      </c>
      <c r="K17" s="1" t="s">
        <v>47</v>
      </c>
      <c r="L17" s="1" t="s">
        <v>48</v>
      </c>
      <c r="M17" s="2">
        <v>44829.574999999997</v>
      </c>
      <c r="N17" s="2">
        <v>44872.341666666667</v>
      </c>
      <c r="O17" s="1" t="s">
        <v>38</v>
      </c>
      <c r="P17" s="1" t="s">
        <v>39</v>
      </c>
      <c r="Q17" s="1">
        <v>28617.619438627698</v>
      </c>
      <c r="R17" s="1">
        <v>21029.121267723101</v>
      </c>
      <c r="S17" s="1">
        <v>-80368.120000000097</v>
      </c>
      <c r="T17" s="1" t="s">
        <v>49</v>
      </c>
      <c r="U17" s="1" t="s">
        <v>41</v>
      </c>
      <c r="V17" s="1">
        <v>70556.778000000006</v>
      </c>
      <c r="W17" s="1">
        <v>2</v>
      </c>
      <c r="X17" s="1">
        <v>2</v>
      </c>
      <c r="Y17" s="1">
        <v>2</v>
      </c>
      <c r="Z17" s="1">
        <v>0</v>
      </c>
      <c r="AA17" s="1">
        <v>1</v>
      </c>
      <c r="AB17" s="1" t="s">
        <v>42</v>
      </c>
      <c r="AC17" s="1" t="s">
        <v>43</v>
      </c>
      <c r="AD17" s="1"/>
      <c r="AE17" s="1" t="s">
        <v>33</v>
      </c>
      <c r="AF17" s="1"/>
      <c r="AG17" s="1">
        <v>0</v>
      </c>
      <c r="AH17" s="1">
        <v>1</v>
      </c>
      <c r="AI17" s="1" t="s">
        <v>153</v>
      </c>
      <c r="AJ17" s="1">
        <v>0</v>
      </c>
      <c r="AK17" s="1">
        <v>1</v>
      </c>
      <c r="AL17" s="1"/>
      <c r="AM17" s="1">
        <v>1</v>
      </c>
      <c r="AN17" s="1">
        <v>0</v>
      </c>
      <c r="AO17" s="1">
        <v>0</v>
      </c>
      <c r="AP17" s="1">
        <v>38.572094907407397</v>
      </c>
      <c r="AQ17" s="5">
        <v>39.818281184156099</v>
      </c>
      <c r="AR17">
        <f t="shared" si="0"/>
        <v>1.246186276748702</v>
      </c>
      <c r="AS17">
        <f t="shared" si="1"/>
        <v>42.766666666670062</v>
      </c>
      <c r="AT17">
        <f t="shared" si="2"/>
        <v>2.948385482513963</v>
      </c>
      <c r="AU17">
        <f t="shared" si="3"/>
        <v>4.194571759262665</v>
      </c>
    </row>
    <row r="18" spans="1:47" x14ac:dyDescent="0.35">
      <c r="A18" s="1">
        <v>54068</v>
      </c>
      <c r="B18" s="1">
        <v>73</v>
      </c>
      <c r="C18" s="1" t="s">
        <v>67</v>
      </c>
      <c r="D18" s="1" t="s">
        <v>55</v>
      </c>
      <c r="E18" s="1">
        <v>4601</v>
      </c>
      <c r="F18" s="1">
        <v>37.7216666666667</v>
      </c>
      <c r="G18" s="1">
        <v>29.371666666666702</v>
      </c>
      <c r="H18" s="1">
        <v>8.35</v>
      </c>
      <c r="I18" s="1">
        <v>9.5625</v>
      </c>
      <c r="J18" s="1">
        <v>22.125</v>
      </c>
      <c r="K18" s="1" t="s">
        <v>47</v>
      </c>
      <c r="L18" s="1" t="s">
        <v>48</v>
      </c>
      <c r="M18" s="2">
        <v>44869.729166666664</v>
      </c>
      <c r="N18" s="2">
        <v>44911.604166666664</v>
      </c>
      <c r="O18" s="1" t="s">
        <v>38</v>
      </c>
      <c r="P18" s="1" t="s">
        <v>39</v>
      </c>
      <c r="Q18" s="1">
        <v>25780.186719234</v>
      </c>
      <c r="R18" s="1">
        <v>27739.535761194002</v>
      </c>
      <c r="S18" s="1">
        <v>44595.309999999801</v>
      </c>
      <c r="T18" s="1" t="s">
        <v>49</v>
      </c>
      <c r="U18" s="1" t="s">
        <v>41</v>
      </c>
      <c r="V18" s="1">
        <v>69342.297999999995</v>
      </c>
      <c r="W18" s="1">
        <v>2</v>
      </c>
      <c r="X18" s="1">
        <v>2</v>
      </c>
      <c r="Y18" s="1">
        <v>2</v>
      </c>
      <c r="Z18" s="1">
        <v>0</v>
      </c>
      <c r="AA18" s="1">
        <v>1</v>
      </c>
      <c r="AB18" s="1" t="s">
        <v>42</v>
      </c>
      <c r="AC18" s="1" t="s">
        <v>43</v>
      </c>
      <c r="AD18" s="1"/>
      <c r="AE18" s="1" t="s">
        <v>33</v>
      </c>
      <c r="AF18" s="1"/>
      <c r="AG18" s="1">
        <v>0</v>
      </c>
      <c r="AH18" s="1">
        <v>1</v>
      </c>
      <c r="AI18" s="1" t="s">
        <v>153</v>
      </c>
      <c r="AJ18" s="1">
        <v>0</v>
      </c>
      <c r="AK18" s="1">
        <v>1</v>
      </c>
      <c r="AL18" s="1"/>
      <c r="AM18" s="1">
        <v>1</v>
      </c>
      <c r="AN18" s="1">
        <v>0</v>
      </c>
      <c r="AO18" s="1">
        <v>0</v>
      </c>
      <c r="AP18" s="1">
        <v>37.7216666666667</v>
      </c>
      <c r="AQ18" s="5">
        <v>39.818281184156099</v>
      </c>
      <c r="AR18">
        <f t="shared" si="0"/>
        <v>2.0966145174893995</v>
      </c>
      <c r="AS18">
        <f t="shared" si="1"/>
        <v>41.875</v>
      </c>
      <c r="AT18">
        <f t="shared" si="2"/>
        <v>2.0567188158439009</v>
      </c>
      <c r="AU18">
        <f t="shared" si="3"/>
        <v>4.1533333333333005</v>
      </c>
    </row>
    <row r="19" spans="1:47" x14ac:dyDescent="0.35">
      <c r="A19" s="1">
        <v>54734</v>
      </c>
      <c r="B19" s="1">
        <v>98</v>
      </c>
      <c r="C19" s="1" t="s">
        <v>79</v>
      </c>
      <c r="D19" s="1" t="s">
        <v>71</v>
      </c>
      <c r="E19" s="1">
        <v>4731</v>
      </c>
      <c r="F19" s="1">
        <v>59.162743055555602</v>
      </c>
      <c r="G19" s="1">
        <v>43.662743055555602</v>
      </c>
      <c r="H19" s="1">
        <v>15.5</v>
      </c>
      <c r="I19" s="1">
        <v>8.2291666666666696</v>
      </c>
      <c r="J19" s="1">
        <v>34.0416666666667</v>
      </c>
      <c r="K19" s="1" t="s">
        <v>102</v>
      </c>
      <c r="L19" s="1" t="s">
        <v>103</v>
      </c>
      <c r="M19" s="2">
        <v>45056.666666666664</v>
      </c>
      <c r="N19" s="2">
        <v>45111.791666666664</v>
      </c>
      <c r="O19" s="1" t="s">
        <v>38</v>
      </c>
      <c r="P19" s="1" t="s">
        <v>39</v>
      </c>
      <c r="Q19" s="1">
        <v>1160.85469190498</v>
      </c>
      <c r="R19" s="1">
        <v>18221.6500680272</v>
      </c>
      <c r="S19" s="1">
        <v>89172.96</v>
      </c>
      <c r="T19" s="1" t="s">
        <v>53</v>
      </c>
      <c r="U19" s="1" t="s">
        <v>76</v>
      </c>
      <c r="V19" s="1">
        <v>57071.41</v>
      </c>
      <c r="W19" s="1">
        <v>4</v>
      </c>
      <c r="X19" s="1">
        <v>4</v>
      </c>
      <c r="Y19" s="1">
        <v>4</v>
      </c>
      <c r="Z19" s="1">
        <v>0</v>
      </c>
      <c r="AA19" s="1">
        <v>1</v>
      </c>
      <c r="AB19" s="1" t="s">
        <v>42</v>
      </c>
      <c r="AC19" s="1" t="s">
        <v>43</v>
      </c>
      <c r="AD19" s="1"/>
      <c r="AE19" s="1" t="s">
        <v>125</v>
      </c>
      <c r="AF19" s="1" t="s">
        <v>33</v>
      </c>
      <c r="AG19" s="1">
        <v>0</v>
      </c>
      <c r="AH19" s="1">
        <v>1</v>
      </c>
      <c r="AI19" s="1" t="s">
        <v>152</v>
      </c>
      <c r="AJ19" s="1">
        <v>1</v>
      </c>
      <c r="AK19" s="1">
        <v>0</v>
      </c>
      <c r="AL19" s="1"/>
      <c r="AM19" s="1">
        <v>1</v>
      </c>
      <c r="AN19" s="1">
        <v>0</v>
      </c>
      <c r="AO19" s="1">
        <v>0</v>
      </c>
      <c r="AP19" s="1">
        <v>59.162743055555602</v>
      </c>
      <c r="AQ19" s="5">
        <v>52.6001325592716</v>
      </c>
      <c r="AR19">
        <f t="shared" si="0"/>
        <v>6.5626104962840017</v>
      </c>
      <c r="AS19">
        <f t="shared" si="1"/>
        <v>55.125</v>
      </c>
      <c r="AT19">
        <f t="shared" si="2"/>
        <v>2.5248674407284</v>
      </c>
      <c r="AU19">
        <f t="shared" si="3"/>
        <v>4.0377430555556018</v>
      </c>
    </row>
    <row r="20" spans="1:47" x14ac:dyDescent="0.35">
      <c r="A20" s="1">
        <v>52897</v>
      </c>
      <c r="B20" s="1">
        <v>34</v>
      </c>
      <c r="C20" s="1" t="s">
        <v>64</v>
      </c>
      <c r="D20" s="1" t="s">
        <v>46</v>
      </c>
      <c r="E20" s="1">
        <v>4693</v>
      </c>
      <c r="F20" s="1">
        <v>35.947222222222202</v>
      </c>
      <c r="G20" s="1">
        <v>28.5972222222222</v>
      </c>
      <c r="H20" s="1">
        <v>7.35</v>
      </c>
      <c r="I20" s="1">
        <v>9.7743055555555607</v>
      </c>
      <c r="J20" s="1">
        <v>21.3923611111111</v>
      </c>
      <c r="K20" s="1" t="s">
        <v>47</v>
      </c>
      <c r="L20" s="1" t="s">
        <v>48</v>
      </c>
      <c r="M20" s="2">
        <v>44596.402777777781</v>
      </c>
      <c r="N20" s="2">
        <v>44636.302083333336</v>
      </c>
      <c r="O20" s="1" t="s">
        <v>38</v>
      </c>
      <c r="P20" s="1" t="s">
        <v>39</v>
      </c>
      <c r="Q20" s="1">
        <v>30582.760953530498</v>
      </c>
      <c r="R20" s="1">
        <v>19347.3332242625</v>
      </c>
      <c r="S20" s="1">
        <v>-82857.5600000001</v>
      </c>
      <c r="T20" s="1" t="s">
        <v>65</v>
      </c>
      <c r="U20" s="1" t="s">
        <v>41</v>
      </c>
      <c r="V20" s="1">
        <v>62707.525999999998</v>
      </c>
      <c r="W20" s="1">
        <v>2</v>
      </c>
      <c r="X20" s="1">
        <v>2</v>
      </c>
      <c r="Y20" s="1">
        <v>2</v>
      </c>
      <c r="Z20" s="1">
        <v>0</v>
      </c>
      <c r="AA20" s="1">
        <v>1</v>
      </c>
      <c r="AB20" s="1" t="s">
        <v>42</v>
      </c>
      <c r="AC20" s="1" t="s">
        <v>43</v>
      </c>
      <c r="AD20" s="1" t="s">
        <v>50</v>
      </c>
      <c r="AE20" s="1" t="s">
        <v>33</v>
      </c>
      <c r="AF20" s="1"/>
      <c r="AG20" s="1">
        <v>0</v>
      </c>
      <c r="AH20" s="1">
        <v>1</v>
      </c>
      <c r="AI20" s="1" t="s">
        <v>153</v>
      </c>
      <c r="AJ20" s="1">
        <v>0</v>
      </c>
      <c r="AK20" s="1">
        <v>1</v>
      </c>
      <c r="AL20" s="1">
        <v>1</v>
      </c>
      <c r="AM20" s="1">
        <v>1</v>
      </c>
      <c r="AN20" s="1">
        <v>0</v>
      </c>
      <c r="AO20" s="1">
        <v>0</v>
      </c>
      <c r="AP20" s="1">
        <v>35.947222222222202</v>
      </c>
      <c r="AQ20" s="5">
        <v>39.818281184156099</v>
      </c>
      <c r="AR20">
        <f t="shared" si="0"/>
        <v>3.8710589619338975</v>
      </c>
      <c r="AS20">
        <f t="shared" si="1"/>
        <v>39.899305555554747</v>
      </c>
      <c r="AT20">
        <f t="shared" si="2"/>
        <v>8.1024371398648043E-2</v>
      </c>
      <c r="AU20">
        <f t="shared" si="3"/>
        <v>3.9520833333325456</v>
      </c>
    </row>
    <row r="21" spans="1:47" x14ac:dyDescent="0.35">
      <c r="A21" s="1">
        <v>52537</v>
      </c>
      <c r="B21" s="1">
        <v>35</v>
      </c>
      <c r="C21" s="1" t="s">
        <v>34</v>
      </c>
      <c r="D21" s="1" t="s">
        <v>35</v>
      </c>
      <c r="E21" s="1">
        <v>4625</v>
      </c>
      <c r="F21" s="1">
        <v>31.5166550925926</v>
      </c>
      <c r="G21" s="1">
        <v>17.166655092592599</v>
      </c>
      <c r="H21" s="1">
        <v>14.35</v>
      </c>
      <c r="I21" s="1">
        <v>9.8819444444444393</v>
      </c>
      <c r="J21" s="1">
        <v>9.9999999999999893</v>
      </c>
      <c r="K21" s="1" t="s">
        <v>36</v>
      </c>
      <c r="L21" s="1" t="s">
        <v>37</v>
      </c>
      <c r="M21" s="2">
        <v>44534.690972222219</v>
      </c>
      <c r="N21" s="2">
        <v>44569.895833333336</v>
      </c>
      <c r="O21" s="1" t="s">
        <v>38</v>
      </c>
      <c r="P21" s="1" t="s">
        <v>39</v>
      </c>
      <c r="Q21" s="1">
        <v>23648.116723257001</v>
      </c>
      <c r="R21" s="1">
        <v>12947.768734589201</v>
      </c>
      <c r="S21" s="1">
        <v>-419544.47</v>
      </c>
      <c r="T21" s="1" t="s">
        <v>40</v>
      </c>
      <c r="U21" s="1" t="s">
        <v>41</v>
      </c>
      <c r="V21" s="1">
        <v>59185.074000000001</v>
      </c>
      <c r="W21" s="1">
        <v>3</v>
      </c>
      <c r="X21" s="1">
        <v>3</v>
      </c>
      <c r="Y21" s="1">
        <v>5</v>
      </c>
      <c r="Z21" s="1">
        <v>0</v>
      </c>
      <c r="AA21" s="1">
        <v>1</v>
      </c>
      <c r="AB21" s="1" t="s">
        <v>42</v>
      </c>
      <c r="AC21" s="1" t="s">
        <v>43</v>
      </c>
      <c r="AD21" s="1"/>
      <c r="AE21" s="1" t="s">
        <v>32</v>
      </c>
      <c r="AF21" s="1" t="s">
        <v>44</v>
      </c>
      <c r="AG21" s="1">
        <v>1</v>
      </c>
      <c r="AH21" s="1">
        <v>0</v>
      </c>
      <c r="AI21" s="1" t="s">
        <v>153</v>
      </c>
      <c r="AJ21" s="1">
        <v>0</v>
      </c>
      <c r="AK21" s="1">
        <v>1</v>
      </c>
      <c r="AL21" s="1"/>
      <c r="AM21" s="1">
        <v>1</v>
      </c>
      <c r="AN21" s="1">
        <v>0</v>
      </c>
      <c r="AO21" s="1">
        <v>0</v>
      </c>
      <c r="AP21" s="1">
        <v>31.5166550925926</v>
      </c>
      <c r="AQ21" s="5">
        <v>27.259493746097601</v>
      </c>
      <c r="AR21">
        <f t="shared" si="0"/>
        <v>4.2571613464949998</v>
      </c>
      <c r="AS21">
        <f t="shared" si="1"/>
        <v>35.20486111111677</v>
      </c>
      <c r="AT21">
        <f t="shared" si="2"/>
        <v>7.9453673650191696</v>
      </c>
      <c r="AU21">
        <f t="shared" si="3"/>
        <v>3.6882060185241698</v>
      </c>
    </row>
    <row r="22" spans="1:47" x14ac:dyDescent="0.35">
      <c r="A22" s="1">
        <v>55230</v>
      </c>
      <c r="B22" s="1">
        <v>70</v>
      </c>
      <c r="C22" s="1" t="s">
        <v>100</v>
      </c>
      <c r="D22" s="1" t="s">
        <v>61</v>
      </c>
      <c r="E22" s="1">
        <v>4682</v>
      </c>
      <c r="F22" s="1">
        <v>41.854999999999997</v>
      </c>
      <c r="G22" s="1">
        <v>29.704999999999998</v>
      </c>
      <c r="H22" s="1">
        <v>12.15</v>
      </c>
      <c r="I22" s="1">
        <v>10.0833333333333</v>
      </c>
      <c r="J22" s="1">
        <v>21.3125</v>
      </c>
      <c r="K22" s="1" t="s">
        <v>47</v>
      </c>
      <c r="L22" s="1" t="s">
        <v>48</v>
      </c>
      <c r="M22" s="2">
        <v>45142.5</v>
      </c>
      <c r="N22" s="2">
        <v>45180.708333333336</v>
      </c>
      <c r="O22" s="1" t="s">
        <v>38</v>
      </c>
      <c r="P22" s="1" t="s">
        <v>39</v>
      </c>
      <c r="Q22" s="1">
        <v>45733.557993674302</v>
      </c>
      <c r="R22" s="1">
        <v>26130.3418102508</v>
      </c>
      <c r="S22" s="1">
        <v>310379.34999999998</v>
      </c>
      <c r="T22" s="1" t="s">
        <v>53</v>
      </c>
      <c r="U22" s="1" t="s">
        <v>41</v>
      </c>
      <c r="V22" s="1">
        <v>70858.23</v>
      </c>
      <c r="W22" s="1">
        <v>2</v>
      </c>
      <c r="X22" s="1">
        <v>2</v>
      </c>
      <c r="Y22" s="1">
        <v>2</v>
      </c>
      <c r="Z22" s="1">
        <v>0</v>
      </c>
      <c r="AA22" s="1">
        <v>1</v>
      </c>
      <c r="AB22" s="1" t="s">
        <v>42</v>
      </c>
      <c r="AC22" s="1" t="s">
        <v>43</v>
      </c>
      <c r="AD22" s="1"/>
      <c r="AE22" s="1" t="s">
        <v>33</v>
      </c>
      <c r="AF22" s="1"/>
      <c r="AG22" s="1">
        <v>0</v>
      </c>
      <c r="AH22" s="1">
        <v>1</v>
      </c>
      <c r="AI22" s="1" t="s">
        <v>153</v>
      </c>
      <c r="AJ22" s="1">
        <v>0</v>
      </c>
      <c r="AK22" s="1">
        <v>1</v>
      </c>
      <c r="AL22" s="1"/>
      <c r="AM22" s="1">
        <v>1</v>
      </c>
      <c r="AN22" s="1">
        <v>0</v>
      </c>
      <c r="AO22" s="1">
        <v>0</v>
      </c>
      <c r="AP22" s="1">
        <v>41.854999999999997</v>
      </c>
      <c r="AQ22" s="5">
        <v>39.818281184156099</v>
      </c>
      <c r="AR22">
        <f t="shared" si="0"/>
        <v>2.0367188158438978</v>
      </c>
      <c r="AS22">
        <f t="shared" si="1"/>
        <v>38.208333333335759</v>
      </c>
      <c r="AT22">
        <f t="shared" si="2"/>
        <v>1.6099478508203404</v>
      </c>
      <c r="AU22">
        <f t="shared" si="3"/>
        <v>3.6466666666642382</v>
      </c>
    </row>
    <row r="23" spans="1:47" x14ac:dyDescent="0.35">
      <c r="A23" s="1">
        <v>53525</v>
      </c>
      <c r="B23" s="1">
        <v>75</v>
      </c>
      <c r="C23" s="1" t="s">
        <v>96</v>
      </c>
      <c r="D23" s="1" t="s">
        <v>55</v>
      </c>
      <c r="E23" s="1">
        <v>4605</v>
      </c>
      <c r="F23" s="1">
        <v>25.307500000000001</v>
      </c>
      <c r="G23" s="1">
        <v>20.307500000000001</v>
      </c>
      <c r="H23" s="1">
        <v>5</v>
      </c>
      <c r="I23" s="1">
        <v>10.375</v>
      </c>
      <c r="J23" s="1">
        <v>11.4583333333333</v>
      </c>
      <c r="K23" s="1" t="s">
        <v>36</v>
      </c>
      <c r="L23" s="1" t="s">
        <v>37</v>
      </c>
      <c r="M23" s="2">
        <v>44750.270833333336</v>
      </c>
      <c r="N23" s="2">
        <v>44779.118055555555</v>
      </c>
      <c r="O23" s="1" t="s">
        <v>38</v>
      </c>
      <c r="P23" s="1" t="s">
        <v>39</v>
      </c>
      <c r="Q23" s="1">
        <v>35536.5792816635</v>
      </c>
      <c r="R23" s="1">
        <v>10189.4656523833</v>
      </c>
      <c r="S23" s="1">
        <v>-470196.29</v>
      </c>
      <c r="T23" s="1" t="s">
        <v>53</v>
      </c>
      <c r="U23" s="1" t="s">
        <v>41</v>
      </c>
      <c r="V23" s="1">
        <v>58839.955999999998</v>
      </c>
      <c r="W23" s="1">
        <v>2</v>
      </c>
      <c r="X23" s="1">
        <v>2</v>
      </c>
      <c r="Y23" s="1">
        <v>2</v>
      </c>
      <c r="Z23" s="1">
        <v>0</v>
      </c>
      <c r="AA23" s="1">
        <v>1</v>
      </c>
      <c r="AB23" s="1" t="s">
        <v>42</v>
      </c>
      <c r="AC23" s="1" t="s">
        <v>43</v>
      </c>
      <c r="AD23" s="1"/>
      <c r="AE23" s="1" t="s">
        <v>32</v>
      </c>
      <c r="AF23" s="1"/>
      <c r="AG23" s="1">
        <v>1</v>
      </c>
      <c r="AH23" s="1">
        <v>0</v>
      </c>
      <c r="AI23" s="1" t="s">
        <v>153</v>
      </c>
      <c r="AJ23" s="1">
        <v>0</v>
      </c>
      <c r="AK23" s="1">
        <v>1</v>
      </c>
      <c r="AL23" s="1"/>
      <c r="AM23" s="1">
        <v>1</v>
      </c>
      <c r="AN23" s="1">
        <v>0</v>
      </c>
      <c r="AO23" s="1">
        <v>0</v>
      </c>
      <c r="AP23" s="1">
        <v>25.307500000000001</v>
      </c>
      <c r="AQ23" s="5">
        <v>27.259493746097601</v>
      </c>
      <c r="AR23">
        <f t="shared" si="0"/>
        <v>1.9519937460975996</v>
      </c>
      <c r="AS23">
        <f t="shared" si="1"/>
        <v>28.847222222218988</v>
      </c>
      <c r="AT23">
        <f t="shared" si="2"/>
        <v>1.5877284761213879</v>
      </c>
      <c r="AU23">
        <f t="shared" si="3"/>
        <v>3.5397222222189875</v>
      </c>
    </row>
    <row r="24" spans="1:47" x14ac:dyDescent="0.35">
      <c r="A24" s="1">
        <v>52717</v>
      </c>
      <c r="B24" s="1">
        <v>45</v>
      </c>
      <c r="C24" s="1" t="s">
        <v>59</v>
      </c>
      <c r="D24" s="1" t="s">
        <v>46</v>
      </c>
      <c r="E24" s="1">
        <v>4688</v>
      </c>
      <c r="F24" s="1">
        <v>35.029166666666697</v>
      </c>
      <c r="G24" s="1">
        <v>27.679166666666699</v>
      </c>
      <c r="H24" s="1">
        <v>7.35</v>
      </c>
      <c r="I24" s="1">
        <v>8.7624999999999993</v>
      </c>
      <c r="J24" s="1">
        <v>20.120833333333302</v>
      </c>
      <c r="K24" s="1" t="s">
        <v>47</v>
      </c>
      <c r="L24" s="1" t="s">
        <v>48</v>
      </c>
      <c r="M24" s="2">
        <v>44562.008333333331</v>
      </c>
      <c r="N24" s="2">
        <v>44600.5625</v>
      </c>
      <c r="O24" s="1" t="s">
        <v>38</v>
      </c>
      <c r="P24" s="1" t="s">
        <v>39</v>
      </c>
      <c r="Q24" s="1">
        <v>23764.321720792901</v>
      </c>
      <c r="R24" s="1">
        <v>20132.095882416499</v>
      </c>
      <c r="S24" s="1">
        <v>-49808.290000000299</v>
      </c>
      <c r="T24" s="1" t="s">
        <v>49</v>
      </c>
      <c r="U24" s="1" t="s">
        <v>41</v>
      </c>
      <c r="V24" s="1">
        <v>62632.19</v>
      </c>
      <c r="W24" s="1">
        <v>2</v>
      </c>
      <c r="X24" s="1">
        <v>2</v>
      </c>
      <c r="Y24" s="1">
        <v>2</v>
      </c>
      <c r="Z24" s="1">
        <v>0</v>
      </c>
      <c r="AA24" s="1">
        <v>1</v>
      </c>
      <c r="AB24" s="1" t="s">
        <v>42</v>
      </c>
      <c r="AC24" s="1" t="s">
        <v>43</v>
      </c>
      <c r="AD24" s="1" t="s">
        <v>50</v>
      </c>
      <c r="AE24" s="1" t="s">
        <v>33</v>
      </c>
      <c r="AF24" s="1"/>
      <c r="AG24" s="1">
        <v>0</v>
      </c>
      <c r="AH24" s="1">
        <v>1</v>
      </c>
      <c r="AI24" s="1" t="s">
        <v>153</v>
      </c>
      <c r="AJ24" s="1">
        <v>0</v>
      </c>
      <c r="AK24" s="1">
        <v>1</v>
      </c>
      <c r="AL24" s="1">
        <v>1</v>
      </c>
      <c r="AM24" s="1">
        <v>1</v>
      </c>
      <c r="AN24" s="1">
        <v>0</v>
      </c>
      <c r="AO24" s="1">
        <v>0</v>
      </c>
      <c r="AP24" s="1">
        <v>35.029166666666697</v>
      </c>
      <c r="AQ24" s="5">
        <v>39.818281184156099</v>
      </c>
      <c r="AR24">
        <f t="shared" si="0"/>
        <v>4.7891145174894021</v>
      </c>
      <c r="AS24">
        <f t="shared" si="1"/>
        <v>38.554166666668607</v>
      </c>
      <c r="AT24">
        <f t="shared" si="2"/>
        <v>1.2641145174874922</v>
      </c>
      <c r="AU24">
        <f t="shared" si="3"/>
        <v>3.5250000000019099</v>
      </c>
    </row>
    <row r="25" spans="1:47" x14ac:dyDescent="0.35">
      <c r="A25" s="1">
        <v>53404</v>
      </c>
      <c r="B25" s="1">
        <v>80</v>
      </c>
      <c r="C25" s="1" t="s">
        <v>91</v>
      </c>
      <c r="D25" s="1" t="s">
        <v>55</v>
      </c>
      <c r="E25" s="1">
        <v>4602</v>
      </c>
      <c r="F25" s="1">
        <v>43.902500000000003</v>
      </c>
      <c r="G25" s="1">
        <v>31.9025</v>
      </c>
      <c r="H25" s="1">
        <v>12</v>
      </c>
      <c r="I25" s="1">
        <v>8.4791666666666696</v>
      </c>
      <c r="J25" s="1">
        <v>23.8125</v>
      </c>
      <c r="K25" s="1" t="s">
        <v>47</v>
      </c>
      <c r="L25" s="1" t="s">
        <v>48</v>
      </c>
      <c r="M25" s="2">
        <v>44721.770833333336</v>
      </c>
      <c r="N25" s="2">
        <v>44762.520833333336</v>
      </c>
      <c r="O25" s="1" t="s">
        <v>38</v>
      </c>
      <c r="P25" s="1" t="s">
        <v>39</v>
      </c>
      <c r="Q25" s="1">
        <v>38104.879051169097</v>
      </c>
      <c r="R25" s="1">
        <v>26663.750920245398</v>
      </c>
      <c r="S25" s="1">
        <v>7121.0999999996302</v>
      </c>
      <c r="T25" s="1" t="s">
        <v>49</v>
      </c>
      <c r="U25" s="1" t="s">
        <v>41</v>
      </c>
      <c r="V25" s="1">
        <v>60514.995999999999</v>
      </c>
      <c r="W25" s="1">
        <v>4</v>
      </c>
      <c r="X25" s="1">
        <v>4</v>
      </c>
      <c r="Y25" s="1">
        <v>5</v>
      </c>
      <c r="Z25" s="1">
        <v>0</v>
      </c>
      <c r="AA25" s="1">
        <v>1</v>
      </c>
      <c r="AB25" s="1" t="s">
        <v>42</v>
      </c>
      <c r="AC25" s="1" t="s">
        <v>43</v>
      </c>
      <c r="AD25" s="1"/>
      <c r="AE25" s="1" t="s">
        <v>44</v>
      </c>
      <c r="AF25" s="1" t="s">
        <v>33</v>
      </c>
      <c r="AG25" s="1">
        <v>0</v>
      </c>
      <c r="AH25" s="1">
        <v>1</v>
      </c>
      <c r="AI25" s="1" t="s">
        <v>153</v>
      </c>
      <c r="AJ25" s="1">
        <v>0</v>
      </c>
      <c r="AK25" s="1">
        <v>1</v>
      </c>
      <c r="AL25" s="1"/>
      <c r="AM25" s="1">
        <v>1</v>
      </c>
      <c r="AN25" s="1">
        <v>0</v>
      </c>
      <c r="AO25" s="1">
        <v>0</v>
      </c>
      <c r="AP25" s="1">
        <v>43.902500000000003</v>
      </c>
      <c r="AQ25" s="5">
        <v>39.818281184156099</v>
      </c>
      <c r="AR25">
        <f t="shared" si="0"/>
        <v>4.0842188158439043</v>
      </c>
      <c r="AS25">
        <f t="shared" si="1"/>
        <v>40.75</v>
      </c>
      <c r="AT25">
        <f t="shared" si="2"/>
        <v>0.93171881584390093</v>
      </c>
      <c r="AU25">
        <f t="shared" si="3"/>
        <v>3.1525000000000034</v>
      </c>
    </row>
    <row r="26" spans="1:47" x14ac:dyDescent="0.35">
      <c r="A26" s="1">
        <v>54858</v>
      </c>
      <c r="B26" s="1">
        <v>46</v>
      </c>
      <c r="C26" s="1" t="s">
        <v>45</v>
      </c>
      <c r="D26" s="1" t="s">
        <v>46</v>
      </c>
      <c r="E26" s="1">
        <v>4691</v>
      </c>
      <c r="F26" s="1">
        <v>29.4791666666667</v>
      </c>
      <c r="G26" s="1">
        <v>20.4791666666667</v>
      </c>
      <c r="H26" s="1">
        <v>9</v>
      </c>
      <c r="I26" s="1">
        <v>14.2916666666667</v>
      </c>
      <c r="J26" s="1">
        <v>9.1354166666666607</v>
      </c>
      <c r="K26" s="1" t="s">
        <v>114</v>
      </c>
      <c r="L26" s="1" t="s">
        <v>115</v>
      </c>
      <c r="M26" s="2">
        <v>45071.0625</v>
      </c>
      <c r="N26" s="2">
        <v>45103.666666666664</v>
      </c>
      <c r="O26" s="1" t="s">
        <v>38</v>
      </c>
      <c r="P26" s="1" t="s">
        <v>39</v>
      </c>
      <c r="Q26" s="1">
        <v>34852.952281759601</v>
      </c>
      <c r="R26" s="1">
        <v>14549.494389776401</v>
      </c>
      <c r="S26" s="1">
        <v>-333068.05</v>
      </c>
      <c r="T26" s="1" t="s">
        <v>53</v>
      </c>
      <c r="U26" s="1" t="s">
        <v>41</v>
      </c>
      <c r="V26" s="1">
        <v>62246.131999999998</v>
      </c>
      <c r="W26" s="1">
        <v>2</v>
      </c>
      <c r="X26" s="1">
        <v>2</v>
      </c>
      <c r="Y26" s="1">
        <v>2</v>
      </c>
      <c r="Z26" s="1">
        <v>0</v>
      </c>
      <c r="AA26" s="1">
        <v>1</v>
      </c>
      <c r="AB26" s="1" t="s">
        <v>42</v>
      </c>
      <c r="AC26" s="1" t="s">
        <v>43</v>
      </c>
      <c r="AD26" s="1" t="s">
        <v>50</v>
      </c>
      <c r="AE26" s="1" t="s">
        <v>32</v>
      </c>
      <c r="AF26" s="1"/>
      <c r="AG26" s="1">
        <v>1</v>
      </c>
      <c r="AH26" s="1">
        <v>0</v>
      </c>
      <c r="AI26" s="1" t="s">
        <v>153</v>
      </c>
      <c r="AJ26" s="1">
        <v>0</v>
      </c>
      <c r="AK26" s="1">
        <v>1</v>
      </c>
      <c r="AL26" s="1">
        <v>1</v>
      </c>
      <c r="AM26" s="1">
        <v>1</v>
      </c>
      <c r="AN26" s="1">
        <v>0</v>
      </c>
      <c r="AO26" s="1">
        <v>0</v>
      </c>
      <c r="AP26" s="1">
        <v>29.4791666666667</v>
      </c>
      <c r="AQ26" s="5">
        <v>27.259493746097601</v>
      </c>
      <c r="AR26">
        <f t="shared" si="0"/>
        <v>2.2196729205690993</v>
      </c>
      <c r="AS26">
        <f t="shared" si="1"/>
        <v>32.604166666664241</v>
      </c>
      <c r="AT26">
        <f t="shared" si="2"/>
        <v>5.3446729205666408</v>
      </c>
      <c r="AU26">
        <f t="shared" si="3"/>
        <v>3.1249999999975415</v>
      </c>
    </row>
    <row r="27" spans="1:47" x14ac:dyDescent="0.35">
      <c r="A27" s="1">
        <v>53442</v>
      </c>
      <c r="B27" s="1">
        <v>110</v>
      </c>
      <c r="C27" s="1" t="s">
        <v>92</v>
      </c>
      <c r="D27" s="1" t="s">
        <v>86</v>
      </c>
      <c r="E27" s="1">
        <v>4725</v>
      </c>
      <c r="F27" s="1">
        <v>17.7991666666667</v>
      </c>
      <c r="G27" s="1">
        <v>12.765833333333299</v>
      </c>
      <c r="H27" s="1">
        <v>5.0333333333333297</v>
      </c>
      <c r="I27" s="1">
        <v>2.875</v>
      </c>
      <c r="J27" s="1">
        <v>9.8541666666666696</v>
      </c>
      <c r="K27" s="1" t="s">
        <v>36</v>
      </c>
      <c r="L27" s="1" t="s">
        <v>37</v>
      </c>
      <c r="M27" s="2">
        <v>44782.6875</v>
      </c>
      <c r="N27" s="2">
        <v>44803.604166666664</v>
      </c>
      <c r="O27" s="1" t="s">
        <v>38</v>
      </c>
      <c r="P27" s="1" t="s">
        <v>39</v>
      </c>
      <c r="Q27" s="1">
        <v>26021.7111445136</v>
      </c>
      <c r="R27" s="1">
        <v>23414.784382470101</v>
      </c>
      <c r="S27" s="1">
        <v>138965.82</v>
      </c>
      <c r="T27" s="1" t="s">
        <v>57</v>
      </c>
      <c r="U27" s="1" t="s">
        <v>41</v>
      </c>
      <c r="V27" s="1">
        <v>48719.966</v>
      </c>
      <c r="W27" s="1">
        <v>2</v>
      </c>
      <c r="X27" s="1">
        <v>2</v>
      </c>
      <c r="Y27" s="1">
        <v>3</v>
      </c>
      <c r="Z27" s="1">
        <v>0</v>
      </c>
      <c r="AA27" s="1">
        <v>1</v>
      </c>
      <c r="AB27" s="1" t="s">
        <v>58</v>
      </c>
      <c r="AC27" s="1" t="s">
        <v>43</v>
      </c>
      <c r="AD27" s="1"/>
      <c r="AE27" s="1" t="s">
        <v>93</v>
      </c>
      <c r="AF27" s="1" t="s">
        <v>32</v>
      </c>
      <c r="AG27" s="1">
        <v>1</v>
      </c>
      <c r="AH27" s="1">
        <v>0</v>
      </c>
      <c r="AI27" s="1" t="s">
        <v>153</v>
      </c>
      <c r="AJ27" s="1">
        <v>0</v>
      </c>
      <c r="AK27" s="1">
        <v>1</v>
      </c>
      <c r="AL27" s="1"/>
      <c r="AM27" s="1">
        <v>0</v>
      </c>
      <c r="AN27" s="1">
        <v>1</v>
      </c>
      <c r="AO27" s="1">
        <v>0</v>
      </c>
      <c r="AP27" s="1">
        <v>17.7991666666667</v>
      </c>
      <c r="AQ27" s="5">
        <v>21.684894554579401</v>
      </c>
      <c r="AR27">
        <f t="shared" si="0"/>
        <v>3.8857278879127009</v>
      </c>
      <c r="AS27">
        <f t="shared" si="1"/>
        <v>20.916666666664241</v>
      </c>
      <c r="AT27">
        <f t="shared" si="2"/>
        <v>0.76822788791515961</v>
      </c>
      <c r="AU27">
        <f t="shared" si="3"/>
        <v>3.1174999999975412</v>
      </c>
    </row>
    <row r="28" spans="1:47" x14ac:dyDescent="0.35">
      <c r="A28" s="1">
        <v>55580</v>
      </c>
      <c r="B28" s="1">
        <v>44</v>
      </c>
      <c r="C28" s="1" t="s">
        <v>149</v>
      </c>
      <c r="D28" s="1" t="s">
        <v>46</v>
      </c>
      <c r="E28" s="1">
        <v>4692</v>
      </c>
      <c r="F28" s="1">
        <v>37.580451388888903</v>
      </c>
      <c r="G28" s="1">
        <v>29.730451388888898</v>
      </c>
      <c r="H28" s="1">
        <v>7.85</v>
      </c>
      <c r="I28" s="1">
        <v>7.9083333333333297</v>
      </c>
      <c r="J28" s="1">
        <v>20.012499999999999</v>
      </c>
      <c r="K28" s="1" t="s">
        <v>47</v>
      </c>
      <c r="L28" s="1" t="s">
        <v>48</v>
      </c>
      <c r="M28" s="2">
        <v>45175.654166666667</v>
      </c>
      <c r="N28" s="2">
        <v>45210.166666666664</v>
      </c>
      <c r="O28" s="1" t="s">
        <v>38</v>
      </c>
      <c r="P28" s="1" t="s">
        <v>39</v>
      </c>
      <c r="Q28" s="1">
        <v>49435.554425369803</v>
      </c>
      <c r="R28" s="1">
        <v>28432.3137993481</v>
      </c>
      <c r="S28" s="1">
        <v>126568.17</v>
      </c>
      <c r="T28" s="1" t="s">
        <v>150</v>
      </c>
      <c r="U28" s="1" t="s">
        <v>41</v>
      </c>
      <c r="V28" s="1">
        <v>62035.241999999998</v>
      </c>
      <c r="W28" s="1">
        <v>2</v>
      </c>
      <c r="X28" s="1">
        <v>2</v>
      </c>
      <c r="Y28" s="1">
        <v>2</v>
      </c>
      <c r="Z28" s="1">
        <v>0</v>
      </c>
      <c r="AA28" s="1">
        <v>1</v>
      </c>
      <c r="AB28" s="1" t="s">
        <v>81</v>
      </c>
      <c r="AC28" s="1" t="s">
        <v>43</v>
      </c>
      <c r="AD28" s="1" t="s">
        <v>50</v>
      </c>
      <c r="AE28" s="1" t="s">
        <v>33</v>
      </c>
      <c r="AF28" s="1"/>
      <c r="AG28" s="1">
        <v>0</v>
      </c>
      <c r="AH28" s="1">
        <v>1</v>
      </c>
      <c r="AI28" s="1" t="s">
        <v>153</v>
      </c>
      <c r="AJ28" s="1">
        <v>0</v>
      </c>
      <c r="AK28" s="1">
        <v>1</v>
      </c>
      <c r="AL28" s="1">
        <v>1</v>
      </c>
      <c r="AM28" s="1">
        <v>1</v>
      </c>
      <c r="AN28" s="1">
        <v>0</v>
      </c>
      <c r="AO28" s="1">
        <v>0</v>
      </c>
      <c r="AP28" s="1">
        <v>37.580451388888903</v>
      </c>
      <c r="AQ28" s="5">
        <v>39.818281184156099</v>
      </c>
      <c r="AR28">
        <f t="shared" si="0"/>
        <v>2.2378297952671957</v>
      </c>
      <c r="AS28">
        <f t="shared" si="1"/>
        <v>34.51249999999709</v>
      </c>
      <c r="AT28">
        <f t="shared" si="2"/>
        <v>5.3057811841590095</v>
      </c>
      <c r="AU28">
        <f t="shared" si="3"/>
        <v>3.0679513888918137</v>
      </c>
    </row>
    <row r="29" spans="1:47" x14ac:dyDescent="0.35">
      <c r="A29" s="1">
        <v>53730</v>
      </c>
      <c r="B29" s="1">
        <v>14</v>
      </c>
      <c r="C29" s="1" t="s">
        <v>85</v>
      </c>
      <c r="D29" s="1" t="s">
        <v>86</v>
      </c>
      <c r="E29" s="1">
        <v>5455</v>
      </c>
      <c r="F29" s="1">
        <v>23.959722222222201</v>
      </c>
      <c r="G29" s="1">
        <v>16.359722222222199</v>
      </c>
      <c r="H29" s="1">
        <v>7.6</v>
      </c>
      <c r="I29" s="1">
        <v>5.375</v>
      </c>
      <c r="J29" s="1">
        <v>11.241666666666699</v>
      </c>
      <c r="K29" s="1" t="s">
        <v>36</v>
      </c>
      <c r="L29" s="1" t="s">
        <v>37</v>
      </c>
      <c r="M29" s="2">
        <v>44864.958333333336</v>
      </c>
      <c r="N29" s="2">
        <v>44891.979166666664</v>
      </c>
      <c r="O29" s="1" t="s">
        <v>38</v>
      </c>
      <c r="P29" s="1" t="s">
        <v>39</v>
      </c>
      <c r="Q29" s="1">
        <v>28958.450289566801</v>
      </c>
      <c r="R29" s="1">
        <v>27044.079321511199</v>
      </c>
      <c r="S29" s="1">
        <v>287341.68</v>
      </c>
      <c r="T29" s="1" t="s">
        <v>110</v>
      </c>
      <c r="U29" s="1" t="s">
        <v>41</v>
      </c>
      <c r="V29" s="1">
        <v>61112.31</v>
      </c>
      <c r="W29" s="1">
        <v>4</v>
      </c>
      <c r="X29" s="1">
        <v>4</v>
      </c>
      <c r="Y29" s="1">
        <v>5</v>
      </c>
      <c r="Z29" s="1">
        <v>0</v>
      </c>
      <c r="AA29" s="1">
        <v>1</v>
      </c>
      <c r="AB29" s="1" t="s">
        <v>58</v>
      </c>
      <c r="AC29" s="1" t="s">
        <v>43</v>
      </c>
      <c r="AD29" s="1"/>
      <c r="AE29" s="1" t="s">
        <v>32</v>
      </c>
      <c r="AF29" s="1" t="s">
        <v>93</v>
      </c>
      <c r="AG29" s="1">
        <v>1</v>
      </c>
      <c r="AH29" s="1">
        <v>0</v>
      </c>
      <c r="AI29" s="1" t="s">
        <v>153</v>
      </c>
      <c r="AJ29" s="1">
        <v>0</v>
      </c>
      <c r="AK29" s="1">
        <v>1</v>
      </c>
      <c r="AL29" s="1"/>
      <c r="AM29" s="1">
        <v>0</v>
      </c>
      <c r="AN29" s="1">
        <v>1</v>
      </c>
      <c r="AO29" s="1">
        <v>0</v>
      </c>
      <c r="AP29" s="1">
        <v>23.959722222222201</v>
      </c>
      <c r="AQ29" s="5">
        <v>21.684894554579401</v>
      </c>
      <c r="AR29">
        <f t="shared" si="0"/>
        <v>2.2748276676427999</v>
      </c>
      <c r="AS29">
        <f t="shared" si="1"/>
        <v>27.020833333328483</v>
      </c>
      <c r="AT29">
        <f t="shared" si="2"/>
        <v>5.3359387787490817</v>
      </c>
      <c r="AU29">
        <f t="shared" si="3"/>
        <v>3.0611111111062819</v>
      </c>
    </row>
    <row r="30" spans="1:47" x14ac:dyDescent="0.35">
      <c r="A30" s="1">
        <v>54597</v>
      </c>
      <c r="B30" s="1">
        <v>77</v>
      </c>
      <c r="C30" s="1" t="s">
        <v>97</v>
      </c>
      <c r="D30" s="1" t="s">
        <v>55</v>
      </c>
      <c r="E30" s="1">
        <v>4603</v>
      </c>
      <c r="F30" s="1">
        <v>44.679756944444399</v>
      </c>
      <c r="G30" s="1">
        <v>33.079756944444398</v>
      </c>
      <c r="H30" s="1">
        <v>11.6</v>
      </c>
      <c r="I30" s="1">
        <v>4.7916666666666696</v>
      </c>
      <c r="J30" s="1">
        <v>30.756250000000001</v>
      </c>
      <c r="K30" s="1" t="s">
        <v>47</v>
      </c>
      <c r="L30" s="1" t="s">
        <v>48</v>
      </c>
      <c r="M30" s="2">
        <v>45003.520833333336</v>
      </c>
      <c r="N30" s="2">
        <v>45051.25</v>
      </c>
      <c r="O30" s="1" t="s">
        <v>38</v>
      </c>
      <c r="P30" s="1" t="s">
        <v>39</v>
      </c>
      <c r="Q30" s="1">
        <v>47517.118012846302</v>
      </c>
      <c r="R30" s="1">
        <v>22506.921344391099</v>
      </c>
      <c r="S30" s="1">
        <v>-213830.42</v>
      </c>
      <c r="T30" s="1" t="s">
        <v>53</v>
      </c>
      <c r="U30" s="1" t="s">
        <v>41</v>
      </c>
      <c r="V30" s="1">
        <v>81409.504000000001</v>
      </c>
      <c r="W30" s="1">
        <v>4</v>
      </c>
      <c r="X30" s="1">
        <v>4</v>
      </c>
      <c r="Y30" s="1">
        <v>3</v>
      </c>
      <c r="Z30" s="1">
        <v>0</v>
      </c>
      <c r="AA30" s="1">
        <v>1</v>
      </c>
      <c r="AB30" s="1" t="s">
        <v>42</v>
      </c>
      <c r="AC30" s="1" t="s">
        <v>43</v>
      </c>
      <c r="AD30" s="1"/>
      <c r="AE30" s="1" t="s">
        <v>125</v>
      </c>
      <c r="AF30" s="1" t="s">
        <v>33</v>
      </c>
      <c r="AG30" s="1">
        <v>0</v>
      </c>
      <c r="AH30" s="1">
        <v>1</v>
      </c>
      <c r="AI30" s="1" t="s">
        <v>153</v>
      </c>
      <c r="AJ30" s="1">
        <v>0</v>
      </c>
      <c r="AK30" s="1">
        <v>1</v>
      </c>
      <c r="AL30" s="1"/>
      <c r="AM30" s="1">
        <v>1</v>
      </c>
      <c r="AN30" s="1">
        <v>0</v>
      </c>
      <c r="AO30" s="1">
        <v>0</v>
      </c>
      <c r="AP30" s="1">
        <v>44.679756944444399</v>
      </c>
      <c r="AQ30" s="5">
        <v>39.818281184156099</v>
      </c>
      <c r="AR30">
        <f t="shared" si="0"/>
        <v>4.8614757602883003</v>
      </c>
      <c r="AS30">
        <f t="shared" si="1"/>
        <v>47.729166666664241</v>
      </c>
      <c r="AT30">
        <f t="shared" si="2"/>
        <v>7.9108854825081423</v>
      </c>
      <c r="AU30">
        <f t="shared" si="3"/>
        <v>3.049409722219842</v>
      </c>
    </row>
    <row r="31" spans="1:47" x14ac:dyDescent="0.35">
      <c r="A31" s="1">
        <v>52714</v>
      </c>
      <c r="B31" s="1">
        <v>68</v>
      </c>
      <c r="C31" s="1" t="s">
        <v>54</v>
      </c>
      <c r="D31" s="1" t="s">
        <v>55</v>
      </c>
      <c r="E31" s="1">
        <v>4604</v>
      </c>
      <c r="F31" s="1">
        <v>38.960949074074101</v>
      </c>
      <c r="G31" s="1">
        <v>30.560949074074099</v>
      </c>
      <c r="H31" s="1">
        <v>8.4</v>
      </c>
      <c r="I31" s="1">
        <v>8.1041666666666696</v>
      </c>
      <c r="J31" s="1">
        <v>22.697222222222202</v>
      </c>
      <c r="K31" s="1" t="s">
        <v>47</v>
      </c>
      <c r="L31" s="1" t="s">
        <v>48</v>
      </c>
      <c r="M31" s="2">
        <v>44575.229166666664</v>
      </c>
      <c r="N31" s="2">
        <v>44617.208333333336</v>
      </c>
      <c r="O31" s="1" t="s">
        <v>38</v>
      </c>
      <c r="P31" s="1" t="s">
        <v>39</v>
      </c>
      <c r="Q31" s="1">
        <v>20094.4283253588</v>
      </c>
      <c r="R31" s="1">
        <v>17449.7842183623</v>
      </c>
      <c r="S31" s="1">
        <v>-379458.75</v>
      </c>
      <c r="T31" s="1" t="s">
        <v>53</v>
      </c>
      <c r="U31" s="1" t="s">
        <v>41</v>
      </c>
      <c r="V31" s="1">
        <v>59739.885999999999</v>
      </c>
      <c r="W31" s="1">
        <v>4</v>
      </c>
      <c r="X31" s="1">
        <v>4</v>
      </c>
      <c r="Y31" s="1">
        <v>4</v>
      </c>
      <c r="Z31" s="1">
        <v>0</v>
      </c>
      <c r="AA31" s="1">
        <v>1</v>
      </c>
      <c r="AB31" s="1" t="s">
        <v>42</v>
      </c>
      <c r="AC31" s="1" t="s">
        <v>43</v>
      </c>
      <c r="AD31" s="1"/>
      <c r="AE31" s="1" t="s">
        <v>33</v>
      </c>
      <c r="AF31" s="1" t="s">
        <v>44</v>
      </c>
      <c r="AG31" s="1">
        <v>0</v>
      </c>
      <c r="AH31" s="1">
        <v>1</v>
      </c>
      <c r="AI31" s="1" t="s">
        <v>153</v>
      </c>
      <c r="AJ31" s="1">
        <v>0</v>
      </c>
      <c r="AK31" s="1">
        <v>1</v>
      </c>
      <c r="AL31" s="1"/>
      <c r="AM31" s="1">
        <v>1</v>
      </c>
      <c r="AN31" s="1">
        <v>0</v>
      </c>
      <c r="AO31" s="1">
        <v>0</v>
      </c>
      <c r="AP31" s="1">
        <v>38.960949074074101</v>
      </c>
      <c r="AQ31" s="5">
        <v>39.818281184156099</v>
      </c>
      <c r="AR31">
        <f t="shared" si="0"/>
        <v>0.85733211008199817</v>
      </c>
      <c r="AS31">
        <f t="shared" si="1"/>
        <v>41.979166666671517</v>
      </c>
      <c r="AT31">
        <f t="shared" si="2"/>
        <v>2.1608854825154182</v>
      </c>
      <c r="AU31">
        <f t="shared" si="3"/>
        <v>3.0182175925974164</v>
      </c>
    </row>
    <row r="32" spans="1:47" x14ac:dyDescent="0.35">
      <c r="A32" s="1">
        <v>54405</v>
      </c>
      <c r="B32" s="1">
        <v>34</v>
      </c>
      <c r="C32" s="1" t="s">
        <v>73</v>
      </c>
      <c r="D32" s="1" t="s">
        <v>46</v>
      </c>
      <c r="E32" s="1">
        <v>4694</v>
      </c>
      <c r="F32" s="1">
        <v>42.357372685185197</v>
      </c>
      <c r="G32" s="1">
        <v>31.357372685185201</v>
      </c>
      <c r="H32" s="1">
        <v>11</v>
      </c>
      <c r="I32" s="1">
        <v>8.3645833333333304</v>
      </c>
      <c r="J32" s="1">
        <v>23.5416666666667</v>
      </c>
      <c r="K32" s="1" t="s">
        <v>102</v>
      </c>
      <c r="L32" s="1" t="s">
        <v>103</v>
      </c>
      <c r="M32" s="2">
        <v>44958.770833333336</v>
      </c>
      <c r="N32" s="2">
        <v>45004.114583333336</v>
      </c>
      <c r="O32" s="1" t="s">
        <v>38</v>
      </c>
      <c r="P32" s="1" t="s">
        <v>39</v>
      </c>
      <c r="Q32" s="1">
        <v>33625.695587068498</v>
      </c>
      <c r="R32" s="1">
        <v>23936.214934777301</v>
      </c>
      <c r="S32" s="1">
        <v>-35076.599999999598</v>
      </c>
      <c r="T32" s="1" t="s">
        <v>123</v>
      </c>
      <c r="U32" s="1" t="s">
        <v>124</v>
      </c>
      <c r="V32" s="1">
        <v>62990.756000000001</v>
      </c>
      <c r="W32" s="1">
        <v>4</v>
      </c>
      <c r="X32" s="1">
        <v>4</v>
      </c>
      <c r="Y32" s="1">
        <v>4</v>
      </c>
      <c r="Z32" s="1">
        <v>0</v>
      </c>
      <c r="AA32" s="1">
        <v>1</v>
      </c>
      <c r="AB32" s="1" t="s">
        <v>42</v>
      </c>
      <c r="AC32" s="1" t="s">
        <v>43</v>
      </c>
      <c r="AD32" s="1" t="s">
        <v>50</v>
      </c>
      <c r="AE32" s="1" t="s">
        <v>78</v>
      </c>
      <c r="AF32" s="1" t="s">
        <v>125</v>
      </c>
      <c r="AG32" s="1">
        <v>0</v>
      </c>
      <c r="AH32" s="1">
        <v>0</v>
      </c>
      <c r="AI32" s="1"/>
      <c r="AJ32" s="1">
        <v>1</v>
      </c>
      <c r="AK32" s="1">
        <v>0</v>
      </c>
      <c r="AL32" s="1">
        <v>1</v>
      </c>
      <c r="AM32" s="1">
        <v>1</v>
      </c>
      <c r="AN32" s="1">
        <v>0</v>
      </c>
      <c r="AO32" s="1">
        <v>0</v>
      </c>
      <c r="AP32" s="1">
        <v>42.357372685185197</v>
      </c>
      <c r="AQ32" s="5">
        <v>51.109573432716999</v>
      </c>
      <c r="AR32">
        <f t="shared" si="0"/>
        <v>8.752200747531802</v>
      </c>
      <c r="AS32">
        <f t="shared" si="1"/>
        <v>45.34375</v>
      </c>
      <c r="AT32">
        <f t="shared" si="2"/>
        <v>5.7658234327169993</v>
      </c>
      <c r="AU32">
        <f t="shared" si="3"/>
        <v>2.9863773148148027</v>
      </c>
    </row>
    <row r="33" spans="1:47" x14ac:dyDescent="0.35">
      <c r="A33" s="1">
        <v>52879</v>
      </c>
      <c r="B33" s="1">
        <v>70</v>
      </c>
      <c r="C33" s="1" t="s">
        <v>60</v>
      </c>
      <c r="D33" s="1" t="s">
        <v>61</v>
      </c>
      <c r="E33" s="1">
        <v>4685</v>
      </c>
      <c r="F33" s="1">
        <v>36.391053240740703</v>
      </c>
      <c r="G33" s="1">
        <v>28.8910532407407</v>
      </c>
      <c r="H33" s="1">
        <v>7.5</v>
      </c>
      <c r="I33" s="1">
        <v>7.375</v>
      </c>
      <c r="J33" s="1">
        <v>20.8645833333333</v>
      </c>
      <c r="K33" s="1" t="s">
        <v>47</v>
      </c>
      <c r="L33" s="1" t="s">
        <v>48</v>
      </c>
      <c r="M33" s="2">
        <v>44614.208333333336</v>
      </c>
      <c r="N33" s="2">
        <v>44653.5</v>
      </c>
      <c r="O33" s="1" t="s">
        <v>38</v>
      </c>
      <c r="P33" s="1" t="s">
        <v>39</v>
      </c>
      <c r="Q33" s="1">
        <v>19129.588197057499</v>
      </c>
      <c r="R33" s="1">
        <v>16709.427104984101</v>
      </c>
      <c r="S33" s="1">
        <v>-98762.470000000205</v>
      </c>
      <c r="T33" s="1" t="s">
        <v>49</v>
      </c>
      <c r="U33" s="1" t="s">
        <v>41</v>
      </c>
      <c r="V33" s="1">
        <v>68008.876000000004</v>
      </c>
      <c r="W33" s="1">
        <v>2</v>
      </c>
      <c r="X33" s="1">
        <v>2</v>
      </c>
      <c r="Y33" s="1">
        <v>3</v>
      </c>
      <c r="Z33" s="1">
        <v>0</v>
      </c>
      <c r="AA33" s="1">
        <v>1</v>
      </c>
      <c r="AB33" s="1" t="s">
        <v>42</v>
      </c>
      <c r="AC33" s="1" t="s">
        <v>43</v>
      </c>
      <c r="AD33" s="1" t="s">
        <v>50</v>
      </c>
      <c r="AE33" s="1" t="s">
        <v>33</v>
      </c>
      <c r="AF33" s="1"/>
      <c r="AG33" s="1">
        <v>0</v>
      </c>
      <c r="AH33" s="1">
        <v>1</v>
      </c>
      <c r="AI33" s="1" t="s">
        <v>153</v>
      </c>
      <c r="AJ33" s="1">
        <v>0</v>
      </c>
      <c r="AK33" s="1">
        <v>1</v>
      </c>
      <c r="AL33" s="1">
        <v>1</v>
      </c>
      <c r="AM33" s="1">
        <v>1</v>
      </c>
      <c r="AN33" s="1">
        <v>0</v>
      </c>
      <c r="AO33" s="1">
        <v>0</v>
      </c>
      <c r="AP33" s="1">
        <v>36.391053240740703</v>
      </c>
      <c r="AQ33" s="5">
        <v>39.818281184156099</v>
      </c>
      <c r="AR33">
        <f t="shared" si="0"/>
        <v>3.4272279434153958</v>
      </c>
      <c r="AS33">
        <f t="shared" si="1"/>
        <v>39.291666666664241</v>
      </c>
      <c r="AT33">
        <f t="shared" si="2"/>
        <v>0.52661451749185773</v>
      </c>
      <c r="AU33">
        <f t="shared" si="3"/>
        <v>2.9006134259235381</v>
      </c>
    </row>
    <row r="34" spans="1:47" x14ac:dyDescent="0.35">
      <c r="A34" s="1">
        <v>54250</v>
      </c>
      <c r="B34" s="1">
        <v>43</v>
      </c>
      <c r="C34" s="1" t="s">
        <v>120</v>
      </c>
      <c r="D34" s="1" t="s">
        <v>46</v>
      </c>
      <c r="E34" s="1">
        <v>4690</v>
      </c>
      <c r="F34" s="1">
        <v>36.592951388888899</v>
      </c>
      <c r="G34" s="1">
        <v>28.742951388888901</v>
      </c>
      <c r="H34" s="1">
        <v>7.85</v>
      </c>
      <c r="I34" s="1">
        <v>10.204166666666699</v>
      </c>
      <c r="J34" s="1">
        <v>21.8541666666667</v>
      </c>
      <c r="K34" s="1" t="s">
        <v>47</v>
      </c>
      <c r="L34" s="1" t="s">
        <v>48</v>
      </c>
      <c r="M34" s="2">
        <v>44941.01666666667</v>
      </c>
      <c r="N34" s="2">
        <v>44980.375</v>
      </c>
      <c r="O34" s="1" t="s">
        <v>38</v>
      </c>
      <c r="P34" s="1" t="s">
        <v>39</v>
      </c>
      <c r="Q34" s="1">
        <v>32063.4785628963</v>
      </c>
      <c r="R34" s="1">
        <v>24018.3084480203</v>
      </c>
      <c r="S34" s="1">
        <v>-29388.539999999801</v>
      </c>
      <c r="T34" s="1" t="s">
        <v>49</v>
      </c>
      <c r="U34" s="1" t="s">
        <v>41</v>
      </c>
      <c r="V34" s="1">
        <v>62016.792000000001</v>
      </c>
      <c r="W34" s="1">
        <v>2</v>
      </c>
      <c r="X34" s="1">
        <v>2</v>
      </c>
      <c r="Y34" s="1">
        <v>2</v>
      </c>
      <c r="Z34" s="1">
        <v>0</v>
      </c>
      <c r="AA34" s="1">
        <v>1</v>
      </c>
      <c r="AB34" s="1" t="s">
        <v>42</v>
      </c>
      <c r="AC34" s="1" t="s">
        <v>43</v>
      </c>
      <c r="AD34" s="1" t="s">
        <v>50</v>
      </c>
      <c r="AE34" s="1" t="s">
        <v>33</v>
      </c>
      <c r="AF34" s="1"/>
      <c r="AG34" s="1">
        <v>0</v>
      </c>
      <c r="AH34" s="1">
        <v>1</v>
      </c>
      <c r="AI34" s="1" t="s">
        <v>153</v>
      </c>
      <c r="AJ34" s="1">
        <v>0</v>
      </c>
      <c r="AK34" s="1">
        <v>1</v>
      </c>
      <c r="AL34" s="1">
        <v>1</v>
      </c>
      <c r="AM34" s="1">
        <v>1</v>
      </c>
      <c r="AN34" s="1">
        <v>0</v>
      </c>
      <c r="AO34" s="1">
        <v>0</v>
      </c>
      <c r="AP34" s="1">
        <v>36.592951388888899</v>
      </c>
      <c r="AQ34" s="5">
        <v>39.818281184156099</v>
      </c>
      <c r="AR34">
        <f t="shared" ref="AR34:AR65" si="4">ABS(AP34-AQ34)</f>
        <v>3.2253297952672</v>
      </c>
      <c r="AS34">
        <f t="shared" ref="AS34:AS65" si="5">N34-M34</f>
        <v>39.358333333329938</v>
      </c>
      <c r="AT34">
        <f t="shared" ref="AT34:AT65" si="6">ABS(AS34-AQ34)</f>
        <v>0.45994785082616119</v>
      </c>
      <c r="AU34">
        <f t="shared" ref="AU34:AU65" si="7">ABS(AP34-AS34)</f>
        <v>2.7653819444410388</v>
      </c>
    </row>
    <row r="35" spans="1:47" x14ac:dyDescent="0.35">
      <c r="A35" s="1">
        <v>52716</v>
      </c>
      <c r="B35" s="1">
        <v>39</v>
      </c>
      <c r="C35" s="1" t="s">
        <v>56</v>
      </c>
      <c r="D35" s="1" t="s">
        <v>46</v>
      </c>
      <c r="E35" s="1">
        <v>4687</v>
      </c>
      <c r="F35" s="1">
        <v>17.532407407407401</v>
      </c>
      <c r="G35" s="1">
        <v>12.0401273148148</v>
      </c>
      <c r="H35" s="1">
        <v>5.4922800925925896</v>
      </c>
      <c r="I35" s="1">
        <v>4.05</v>
      </c>
      <c r="J35" s="1">
        <v>8.9166666666666607</v>
      </c>
      <c r="K35" s="1" t="s">
        <v>36</v>
      </c>
      <c r="L35" s="1" t="s">
        <v>37</v>
      </c>
      <c r="M35" s="2">
        <v>44595.229166666664</v>
      </c>
      <c r="N35" s="2">
        <v>44615.4375</v>
      </c>
      <c r="O35" s="1" t="s">
        <v>38</v>
      </c>
      <c r="P35" s="1" t="s">
        <v>39</v>
      </c>
      <c r="Q35" s="1">
        <v>32441.874896401299</v>
      </c>
      <c r="R35" s="1">
        <v>35104.142350515503</v>
      </c>
      <c r="S35" s="1">
        <v>276452.88</v>
      </c>
      <c r="T35" s="1" t="s">
        <v>57</v>
      </c>
      <c r="U35" s="1" t="s">
        <v>41</v>
      </c>
      <c r="V35" s="1">
        <v>62866.256000000001</v>
      </c>
      <c r="W35" s="1">
        <v>2</v>
      </c>
      <c r="X35" s="1">
        <v>2</v>
      </c>
      <c r="Y35" s="1">
        <v>2</v>
      </c>
      <c r="Z35" s="1">
        <v>0</v>
      </c>
      <c r="AA35" s="1">
        <v>1</v>
      </c>
      <c r="AB35" s="1" t="s">
        <v>58</v>
      </c>
      <c r="AC35" s="1" t="s">
        <v>43</v>
      </c>
      <c r="AD35" s="1"/>
      <c r="AE35" s="1" t="s">
        <v>32</v>
      </c>
      <c r="AF35" s="1"/>
      <c r="AG35" s="1">
        <v>1</v>
      </c>
      <c r="AH35" s="1">
        <v>0</v>
      </c>
      <c r="AI35" s="1" t="s">
        <v>153</v>
      </c>
      <c r="AJ35" s="1">
        <v>0</v>
      </c>
      <c r="AK35" s="1">
        <v>1</v>
      </c>
      <c r="AL35" s="1"/>
      <c r="AM35" s="1">
        <v>0</v>
      </c>
      <c r="AN35" s="1">
        <v>1</v>
      </c>
      <c r="AO35" s="1">
        <v>0</v>
      </c>
      <c r="AP35" s="1">
        <v>17.532407407407401</v>
      </c>
      <c r="AQ35" s="5">
        <v>21.684894554579401</v>
      </c>
      <c r="AR35">
        <f t="shared" si="4"/>
        <v>4.1524871471719997</v>
      </c>
      <c r="AS35">
        <f t="shared" si="5"/>
        <v>20.208333333335759</v>
      </c>
      <c r="AT35">
        <f t="shared" si="6"/>
        <v>1.4765612212436423</v>
      </c>
      <c r="AU35">
        <f t="shared" si="7"/>
        <v>2.6759259259283574</v>
      </c>
    </row>
    <row r="36" spans="1:47" x14ac:dyDescent="0.35">
      <c r="A36" s="1">
        <v>54767</v>
      </c>
      <c r="B36" s="1">
        <v>79</v>
      </c>
      <c r="C36" s="1" t="s">
        <v>97</v>
      </c>
      <c r="D36" s="1" t="s">
        <v>55</v>
      </c>
      <c r="E36" s="1">
        <v>4603</v>
      </c>
      <c r="F36" s="1">
        <v>56.859166666666702</v>
      </c>
      <c r="G36" s="1">
        <v>41.559166666666698</v>
      </c>
      <c r="H36" s="1">
        <v>15.3</v>
      </c>
      <c r="I36" s="1">
        <v>0.70833333333333304</v>
      </c>
      <c r="J36" s="1">
        <v>38.6979166666667</v>
      </c>
      <c r="K36" s="1" t="s">
        <v>74</v>
      </c>
      <c r="L36" s="1" t="s">
        <v>75</v>
      </c>
      <c r="M36" s="2">
        <v>45123.104166666664</v>
      </c>
      <c r="N36" s="2">
        <v>45177.5625</v>
      </c>
      <c r="O36" s="1" t="s">
        <v>38</v>
      </c>
      <c r="P36" s="1" t="s">
        <v>39</v>
      </c>
      <c r="Q36" s="1">
        <v>-1571.9291741460499</v>
      </c>
      <c r="R36" s="1">
        <v>21547.379035960199</v>
      </c>
      <c r="S36" s="1">
        <v>-296232.68999999901</v>
      </c>
      <c r="T36" s="1" t="s">
        <v>49</v>
      </c>
      <c r="U36" s="1" t="s">
        <v>76</v>
      </c>
      <c r="V36" s="1">
        <v>61996.78</v>
      </c>
      <c r="W36" s="1">
        <v>6</v>
      </c>
      <c r="X36" s="1">
        <v>6</v>
      </c>
      <c r="Y36" s="1">
        <v>4</v>
      </c>
      <c r="Z36" s="1">
        <v>0</v>
      </c>
      <c r="AA36" s="1">
        <v>0</v>
      </c>
      <c r="AB36" s="1" t="s">
        <v>42</v>
      </c>
      <c r="AC36" s="1" t="s">
        <v>43</v>
      </c>
      <c r="AD36" s="1"/>
      <c r="AE36" s="1" t="s">
        <v>88</v>
      </c>
      <c r="AF36" s="1" t="s">
        <v>33</v>
      </c>
      <c r="AG36" s="1">
        <v>0</v>
      </c>
      <c r="AH36" s="1">
        <v>1</v>
      </c>
      <c r="AI36" s="1" t="s">
        <v>152</v>
      </c>
      <c r="AJ36" s="1">
        <v>1</v>
      </c>
      <c r="AK36" s="1">
        <v>0</v>
      </c>
      <c r="AL36" s="1"/>
      <c r="AM36" s="1">
        <v>1</v>
      </c>
      <c r="AN36" s="1">
        <v>0</v>
      </c>
      <c r="AO36" s="1">
        <v>0</v>
      </c>
      <c r="AP36" s="1">
        <v>56.859166666666702</v>
      </c>
      <c r="AQ36" s="5">
        <v>52.6001325592716</v>
      </c>
      <c r="AR36">
        <f t="shared" si="4"/>
        <v>4.2590341073951024</v>
      </c>
      <c r="AS36">
        <f t="shared" si="5"/>
        <v>54.458333333335759</v>
      </c>
      <c r="AT36">
        <f t="shared" si="6"/>
        <v>1.8582007740641586</v>
      </c>
      <c r="AU36">
        <f t="shared" si="7"/>
        <v>2.4008333333309437</v>
      </c>
    </row>
    <row r="37" spans="1:47" x14ac:dyDescent="0.35">
      <c r="A37" s="1">
        <v>53930</v>
      </c>
      <c r="B37" s="1">
        <v>77</v>
      </c>
      <c r="C37" s="1" t="s">
        <v>96</v>
      </c>
      <c r="D37" s="1" t="s">
        <v>55</v>
      </c>
      <c r="E37" s="1">
        <v>4605</v>
      </c>
      <c r="F37" s="1">
        <v>43.850833333333298</v>
      </c>
      <c r="G37" s="1">
        <v>32.517499999999998</v>
      </c>
      <c r="H37" s="1">
        <v>11.3333333333333</v>
      </c>
      <c r="I37" s="1">
        <v>13.8888888888889</v>
      </c>
      <c r="J37" s="1">
        <v>23.1319444444444</v>
      </c>
      <c r="K37" s="1" t="s">
        <v>47</v>
      </c>
      <c r="L37" s="1" t="s">
        <v>48</v>
      </c>
      <c r="M37" s="2">
        <v>44838.4375</v>
      </c>
      <c r="N37" s="2">
        <v>44884.625</v>
      </c>
      <c r="O37" s="1" t="s">
        <v>38</v>
      </c>
      <c r="P37" s="1" t="s">
        <v>39</v>
      </c>
      <c r="Q37" s="1">
        <v>27255.621190606202</v>
      </c>
      <c r="R37" s="1">
        <v>19918.256454668499</v>
      </c>
      <c r="S37" s="1">
        <v>-303486.21999999997</v>
      </c>
      <c r="T37" s="1" t="s">
        <v>65</v>
      </c>
      <c r="U37" s="1" t="s">
        <v>41</v>
      </c>
      <c r="V37" s="1">
        <v>68044.017999999996</v>
      </c>
      <c r="W37" s="1">
        <v>2</v>
      </c>
      <c r="X37" s="1">
        <v>2</v>
      </c>
      <c r="Y37" s="1">
        <v>2</v>
      </c>
      <c r="Z37" s="1">
        <v>0</v>
      </c>
      <c r="AA37" s="1">
        <v>1</v>
      </c>
      <c r="AB37" s="1" t="s">
        <v>42</v>
      </c>
      <c r="AC37" s="1" t="s">
        <v>43</v>
      </c>
      <c r="AD37" s="1"/>
      <c r="AE37" s="1" t="s">
        <v>33</v>
      </c>
      <c r="AF37" s="1"/>
      <c r="AG37" s="1">
        <v>0</v>
      </c>
      <c r="AH37" s="1">
        <v>1</v>
      </c>
      <c r="AI37" s="1" t="s">
        <v>153</v>
      </c>
      <c r="AJ37" s="1">
        <v>0</v>
      </c>
      <c r="AK37" s="1">
        <v>1</v>
      </c>
      <c r="AL37" s="1"/>
      <c r="AM37" s="1">
        <v>1</v>
      </c>
      <c r="AN37" s="1">
        <v>0</v>
      </c>
      <c r="AO37" s="1">
        <v>0</v>
      </c>
      <c r="AP37" s="1">
        <v>43.850833333333298</v>
      </c>
      <c r="AQ37" s="5">
        <v>39.818281184156099</v>
      </c>
      <c r="AR37">
        <f t="shared" si="4"/>
        <v>4.0325521491771994</v>
      </c>
      <c r="AS37">
        <f t="shared" si="5"/>
        <v>46.1875</v>
      </c>
      <c r="AT37">
        <f t="shared" si="6"/>
        <v>6.3692188158439009</v>
      </c>
      <c r="AU37">
        <f t="shared" si="7"/>
        <v>2.3366666666667015</v>
      </c>
    </row>
    <row r="38" spans="1:47" x14ac:dyDescent="0.35">
      <c r="A38" s="1">
        <v>53336</v>
      </c>
      <c r="B38" s="1">
        <v>66</v>
      </c>
      <c r="C38" s="1" t="s">
        <v>89</v>
      </c>
      <c r="D38" s="1" t="s">
        <v>90</v>
      </c>
      <c r="E38" s="1">
        <v>4633</v>
      </c>
      <c r="F38" s="1">
        <v>45.1661111111111</v>
      </c>
      <c r="G38" s="1">
        <v>29.816111111111098</v>
      </c>
      <c r="H38" s="1">
        <v>15.35</v>
      </c>
      <c r="I38" s="1">
        <v>12.3506944444444</v>
      </c>
      <c r="J38" s="1">
        <v>22.7083333333333</v>
      </c>
      <c r="K38" s="1" t="s">
        <v>47</v>
      </c>
      <c r="L38" s="1" t="s">
        <v>48</v>
      </c>
      <c r="M38" s="2">
        <v>44704.013888888891</v>
      </c>
      <c r="N38" s="2">
        <v>44746.885416666664</v>
      </c>
      <c r="O38" s="1" t="s">
        <v>38</v>
      </c>
      <c r="P38" s="1" t="s">
        <v>39</v>
      </c>
      <c r="Q38" s="1">
        <v>30112.810656387599</v>
      </c>
      <c r="R38" s="1">
        <v>24280.083804543199</v>
      </c>
      <c r="S38" s="1">
        <v>52694.949999999699</v>
      </c>
      <c r="T38" s="1" t="s">
        <v>49</v>
      </c>
      <c r="U38" s="1" t="s">
        <v>41</v>
      </c>
      <c r="V38" s="1">
        <v>70045.653999999995</v>
      </c>
      <c r="W38" s="1">
        <v>2</v>
      </c>
      <c r="X38" s="1">
        <v>2</v>
      </c>
      <c r="Y38" s="1">
        <v>2</v>
      </c>
      <c r="Z38" s="1">
        <v>0</v>
      </c>
      <c r="AA38" s="1">
        <v>1</v>
      </c>
      <c r="AB38" s="1" t="s">
        <v>42</v>
      </c>
      <c r="AC38" s="1" t="s">
        <v>43</v>
      </c>
      <c r="AD38" s="1" t="s">
        <v>50</v>
      </c>
      <c r="AE38" s="1" t="s">
        <v>33</v>
      </c>
      <c r="AF38" s="1"/>
      <c r="AG38" s="1">
        <v>0</v>
      </c>
      <c r="AH38" s="1">
        <v>1</v>
      </c>
      <c r="AI38" s="1" t="s">
        <v>153</v>
      </c>
      <c r="AJ38" s="1">
        <v>0</v>
      </c>
      <c r="AK38" s="1">
        <v>1</v>
      </c>
      <c r="AL38" s="1">
        <v>1</v>
      </c>
      <c r="AM38" s="1">
        <v>1</v>
      </c>
      <c r="AN38" s="1">
        <v>0</v>
      </c>
      <c r="AO38" s="1">
        <v>0</v>
      </c>
      <c r="AP38" s="1">
        <v>45.1661111111111</v>
      </c>
      <c r="AQ38" s="5">
        <v>39.818281184156099</v>
      </c>
      <c r="AR38">
        <f t="shared" si="4"/>
        <v>5.3478299269550007</v>
      </c>
      <c r="AS38">
        <f t="shared" si="5"/>
        <v>42.871527777773736</v>
      </c>
      <c r="AT38">
        <f t="shared" si="6"/>
        <v>3.0532465936176365</v>
      </c>
      <c r="AU38">
        <f t="shared" si="7"/>
        <v>2.2945833333373642</v>
      </c>
    </row>
    <row r="39" spans="1:47" x14ac:dyDescent="0.35">
      <c r="A39" s="1">
        <v>54591</v>
      </c>
      <c r="B39" s="1">
        <v>1</v>
      </c>
      <c r="C39" s="1" t="s">
        <v>131</v>
      </c>
      <c r="D39" s="1" t="s">
        <v>106</v>
      </c>
      <c r="E39" s="1">
        <v>5486</v>
      </c>
      <c r="F39" s="1">
        <v>26.393750000000001</v>
      </c>
      <c r="G39" s="1">
        <v>19.043749999999999</v>
      </c>
      <c r="H39" s="1">
        <v>7.35</v>
      </c>
      <c r="I39" s="1">
        <v>0</v>
      </c>
      <c r="J39" s="1">
        <v>21.659027777777801</v>
      </c>
      <c r="K39" s="1" t="s">
        <v>47</v>
      </c>
      <c r="L39" s="1" t="s">
        <v>48</v>
      </c>
      <c r="M39" s="2">
        <v>44976.145833333336</v>
      </c>
      <c r="N39" s="2">
        <v>45004.819444444445</v>
      </c>
      <c r="O39" s="1" t="s">
        <v>38</v>
      </c>
      <c r="P39" s="1" t="s">
        <v>39</v>
      </c>
      <c r="Q39" s="1">
        <v>7052.9171830985897</v>
      </c>
      <c r="R39" s="1">
        <v>12793.066718333699</v>
      </c>
      <c r="S39" s="1">
        <v>366823.42</v>
      </c>
      <c r="T39" s="1" t="s">
        <v>83</v>
      </c>
      <c r="U39" s="1" t="s">
        <v>41</v>
      </c>
      <c r="V39" s="1">
        <v>61792.983999999997</v>
      </c>
      <c r="W39" s="1">
        <v>2</v>
      </c>
      <c r="X39" s="1">
        <v>0</v>
      </c>
      <c r="Y39" s="1"/>
      <c r="Z39" s="1">
        <v>0</v>
      </c>
      <c r="AA39" s="1">
        <v>1</v>
      </c>
      <c r="AB39" s="1" t="s">
        <v>84</v>
      </c>
      <c r="AC39" s="1" t="s">
        <v>43</v>
      </c>
      <c r="AD39" s="1"/>
      <c r="AE39" s="1" t="s">
        <v>33</v>
      </c>
      <c r="AF39" s="1" t="s">
        <v>132</v>
      </c>
      <c r="AG39" s="1">
        <v>0</v>
      </c>
      <c r="AH39" s="1">
        <v>1</v>
      </c>
      <c r="AI39" s="1" t="s">
        <v>153</v>
      </c>
      <c r="AJ39" s="1">
        <v>0</v>
      </c>
      <c r="AK39" s="1">
        <v>1</v>
      </c>
      <c r="AL39" s="1"/>
      <c r="AM39" s="1">
        <v>0</v>
      </c>
      <c r="AN39" s="1">
        <v>0</v>
      </c>
      <c r="AO39" s="1">
        <v>1</v>
      </c>
      <c r="AP39" s="1">
        <v>26.393750000000001</v>
      </c>
      <c r="AQ39" s="5">
        <v>29.118582280581101</v>
      </c>
      <c r="AR39">
        <f t="shared" si="4"/>
        <v>2.7248322805811007</v>
      </c>
      <c r="AS39">
        <f t="shared" si="5"/>
        <v>28.673611111109494</v>
      </c>
      <c r="AT39">
        <f t="shared" si="6"/>
        <v>0.4449711694716072</v>
      </c>
      <c r="AU39">
        <f t="shared" si="7"/>
        <v>2.2798611111094935</v>
      </c>
    </row>
    <row r="40" spans="1:47" x14ac:dyDescent="0.35">
      <c r="A40" s="1">
        <v>53971</v>
      </c>
      <c r="B40" s="1">
        <v>96</v>
      </c>
      <c r="C40" s="1" t="s">
        <v>70</v>
      </c>
      <c r="D40" s="1" t="s">
        <v>71</v>
      </c>
      <c r="E40" s="1">
        <v>4734</v>
      </c>
      <c r="F40" s="1">
        <v>53.31</v>
      </c>
      <c r="G40" s="1">
        <v>41.81</v>
      </c>
      <c r="H40" s="1">
        <v>11.5</v>
      </c>
      <c r="I40" s="1">
        <v>7.1666666666666696</v>
      </c>
      <c r="J40" s="1">
        <v>34.4166666666667</v>
      </c>
      <c r="K40" s="1" t="s">
        <v>102</v>
      </c>
      <c r="L40" s="1" t="s">
        <v>103</v>
      </c>
      <c r="M40" s="2">
        <v>44872.041666666664</v>
      </c>
      <c r="N40" s="2">
        <v>44927.625</v>
      </c>
      <c r="O40" s="1" t="s">
        <v>38</v>
      </c>
      <c r="P40" s="1" t="s">
        <v>39</v>
      </c>
      <c r="Q40" s="1">
        <v>18943.746138888499</v>
      </c>
      <c r="R40" s="1">
        <v>18804.536372093</v>
      </c>
      <c r="S40" s="1">
        <v>124274.7</v>
      </c>
      <c r="T40" s="1" t="s">
        <v>116</v>
      </c>
      <c r="U40" s="1" t="s">
        <v>76</v>
      </c>
      <c r="V40" s="1">
        <v>59381.678</v>
      </c>
      <c r="W40" s="1">
        <v>4</v>
      </c>
      <c r="X40" s="1">
        <v>4</v>
      </c>
      <c r="Y40" s="1">
        <v>5</v>
      </c>
      <c r="Z40" s="1">
        <v>0</v>
      </c>
      <c r="AA40" s="1">
        <v>1</v>
      </c>
      <c r="AB40" s="1" t="s">
        <v>42</v>
      </c>
      <c r="AC40" s="1" t="s">
        <v>43</v>
      </c>
      <c r="AD40" s="1"/>
      <c r="AE40" s="1" t="s">
        <v>33</v>
      </c>
      <c r="AF40" s="1" t="s">
        <v>104</v>
      </c>
      <c r="AG40" s="1">
        <v>0</v>
      </c>
      <c r="AH40" s="1">
        <v>1</v>
      </c>
      <c r="AI40" s="1" t="s">
        <v>152</v>
      </c>
      <c r="AJ40" s="1">
        <v>1</v>
      </c>
      <c r="AK40" s="1">
        <v>0</v>
      </c>
      <c r="AL40" s="1"/>
      <c r="AM40" s="1">
        <v>1</v>
      </c>
      <c r="AN40" s="1">
        <v>0</v>
      </c>
      <c r="AO40" s="1">
        <v>0</v>
      </c>
      <c r="AP40" s="1">
        <v>53.31</v>
      </c>
      <c r="AQ40" s="5">
        <v>52.6001325592716</v>
      </c>
      <c r="AR40">
        <f t="shared" si="4"/>
        <v>0.70986744072840224</v>
      </c>
      <c r="AS40">
        <f t="shared" si="5"/>
        <v>55.583333333335759</v>
      </c>
      <c r="AT40">
        <f t="shared" si="6"/>
        <v>2.9832007740641586</v>
      </c>
      <c r="AU40">
        <f t="shared" si="7"/>
        <v>2.2733333333357564</v>
      </c>
    </row>
    <row r="41" spans="1:47" x14ac:dyDescent="0.35">
      <c r="A41" s="1">
        <v>55151</v>
      </c>
      <c r="B41" s="1">
        <v>87</v>
      </c>
      <c r="C41" s="1" t="s">
        <v>91</v>
      </c>
      <c r="D41" s="1" t="s">
        <v>55</v>
      </c>
      <c r="E41" s="1">
        <v>4602</v>
      </c>
      <c r="F41" s="1">
        <v>33.704999999999998</v>
      </c>
      <c r="G41" s="1">
        <v>26.704999999999998</v>
      </c>
      <c r="H41" s="1">
        <v>7</v>
      </c>
      <c r="I41" s="1">
        <v>5.3333333333333304</v>
      </c>
      <c r="J41" s="1">
        <v>20.1666666666667</v>
      </c>
      <c r="K41" s="1" t="s">
        <v>47</v>
      </c>
      <c r="L41" s="1" t="s">
        <v>48</v>
      </c>
      <c r="M41" s="2">
        <v>45116.958333333336</v>
      </c>
      <c r="N41" s="2">
        <v>45152.854166666664</v>
      </c>
      <c r="O41" s="1" t="s">
        <v>38</v>
      </c>
      <c r="P41" s="1" t="s">
        <v>39</v>
      </c>
      <c r="Q41" s="1">
        <v>53869.348106129903</v>
      </c>
      <c r="R41" s="1">
        <v>26683.311712129998</v>
      </c>
      <c r="S41" s="1">
        <v>-10901.139999999899</v>
      </c>
      <c r="T41" s="1" t="s">
        <v>144</v>
      </c>
      <c r="U41" s="1" t="s">
        <v>41</v>
      </c>
      <c r="V41" s="1">
        <v>69299.588000000003</v>
      </c>
      <c r="W41" s="1">
        <v>2</v>
      </c>
      <c r="X41" s="1">
        <v>2</v>
      </c>
      <c r="Y41" s="1">
        <v>3</v>
      </c>
      <c r="Z41" s="1">
        <v>0</v>
      </c>
      <c r="AA41" s="1">
        <v>1</v>
      </c>
      <c r="AB41" s="1" t="s">
        <v>58</v>
      </c>
      <c r="AC41" s="1" t="s">
        <v>43</v>
      </c>
      <c r="AD41" s="1"/>
      <c r="AE41" s="1" t="s">
        <v>33</v>
      </c>
      <c r="AF41" s="1"/>
      <c r="AG41" s="1">
        <v>0</v>
      </c>
      <c r="AH41" s="1">
        <v>1</v>
      </c>
      <c r="AI41" s="1" t="s">
        <v>153</v>
      </c>
      <c r="AJ41" s="1">
        <v>0</v>
      </c>
      <c r="AK41" s="1">
        <v>1</v>
      </c>
      <c r="AL41" s="1"/>
      <c r="AM41" s="1">
        <v>0</v>
      </c>
      <c r="AN41" s="1">
        <v>1</v>
      </c>
      <c r="AO41" s="1">
        <v>0</v>
      </c>
      <c r="AP41" s="1">
        <v>33.704999999999998</v>
      </c>
      <c r="AQ41" s="5">
        <v>32.161996923851497</v>
      </c>
      <c r="AR41">
        <f t="shared" si="4"/>
        <v>1.5430030761485014</v>
      </c>
      <c r="AS41">
        <f t="shared" si="5"/>
        <v>35.895833333328483</v>
      </c>
      <c r="AT41">
        <f t="shared" si="6"/>
        <v>3.7338364094769858</v>
      </c>
      <c r="AU41">
        <f t="shared" si="7"/>
        <v>2.1908333333284844</v>
      </c>
    </row>
    <row r="42" spans="1:47" x14ac:dyDescent="0.35">
      <c r="A42" s="1">
        <v>54054</v>
      </c>
      <c r="B42" s="1">
        <v>7</v>
      </c>
      <c r="C42" s="1" t="s">
        <v>117</v>
      </c>
      <c r="D42" s="1" t="s">
        <v>118</v>
      </c>
      <c r="E42" s="1">
        <v>5449</v>
      </c>
      <c r="F42" s="1">
        <v>25.7566666666667</v>
      </c>
      <c r="G42" s="1">
        <v>21.956666666666699</v>
      </c>
      <c r="H42" s="1">
        <v>3.8</v>
      </c>
      <c r="I42" s="1">
        <v>11.9590277777778</v>
      </c>
      <c r="J42" s="1">
        <v>11.1805555555556</v>
      </c>
      <c r="K42" s="1" t="s">
        <v>36</v>
      </c>
      <c r="L42" s="1" t="s">
        <v>37</v>
      </c>
      <c r="M42" s="2">
        <v>44841.701388888891</v>
      </c>
      <c r="N42" s="2">
        <v>44869.635416666664</v>
      </c>
      <c r="O42" s="1" t="s">
        <v>38</v>
      </c>
      <c r="P42" s="1" t="s">
        <v>39</v>
      </c>
      <c r="Q42" s="1">
        <v>23593.7417881847</v>
      </c>
      <c r="R42" s="1">
        <v>9499.8638259788695</v>
      </c>
      <c r="S42" s="1">
        <v>-97381.820000000094</v>
      </c>
      <c r="T42" s="1" t="s">
        <v>53</v>
      </c>
      <c r="U42" s="1" t="s">
        <v>41</v>
      </c>
      <c r="V42" s="1">
        <v>42046.158000000003</v>
      </c>
      <c r="W42" s="1">
        <v>2</v>
      </c>
      <c r="X42" s="1">
        <v>2</v>
      </c>
      <c r="Y42" s="1">
        <v>2</v>
      </c>
      <c r="Z42" s="1">
        <v>0</v>
      </c>
      <c r="AA42" s="1">
        <v>1</v>
      </c>
      <c r="AB42" s="1" t="s">
        <v>42</v>
      </c>
      <c r="AC42" s="1" t="s">
        <v>43</v>
      </c>
      <c r="AD42" s="1"/>
      <c r="AE42" s="1" t="s">
        <v>32</v>
      </c>
      <c r="AF42" s="1"/>
      <c r="AG42" s="1">
        <v>1</v>
      </c>
      <c r="AH42" s="1">
        <v>0</v>
      </c>
      <c r="AI42" s="1" t="s">
        <v>153</v>
      </c>
      <c r="AJ42" s="1">
        <v>0</v>
      </c>
      <c r="AK42" s="1">
        <v>1</v>
      </c>
      <c r="AL42" s="1"/>
      <c r="AM42" s="1">
        <v>1</v>
      </c>
      <c r="AN42" s="1">
        <v>0</v>
      </c>
      <c r="AO42" s="1">
        <v>0</v>
      </c>
      <c r="AP42" s="1">
        <v>25.7566666666667</v>
      </c>
      <c r="AQ42" s="5">
        <v>27.259493746097601</v>
      </c>
      <c r="AR42">
        <f t="shared" si="4"/>
        <v>1.5028270794309009</v>
      </c>
      <c r="AS42">
        <f t="shared" si="5"/>
        <v>27.934027777773736</v>
      </c>
      <c r="AT42">
        <f t="shared" si="6"/>
        <v>0.67453403167613502</v>
      </c>
      <c r="AU42">
        <f t="shared" si="7"/>
        <v>2.1773611111070359</v>
      </c>
    </row>
    <row r="43" spans="1:47" x14ac:dyDescent="0.35">
      <c r="A43" s="1">
        <v>54213</v>
      </c>
      <c r="B43" s="1">
        <v>41</v>
      </c>
      <c r="C43" s="1" t="s">
        <v>64</v>
      </c>
      <c r="D43" s="1" t="s">
        <v>46</v>
      </c>
      <c r="E43" s="1">
        <v>4693</v>
      </c>
      <c r="F43" s="1">
        <v>37.7971180555556</v>
      </c>
      <c r="G43" s="1">
        <v>29.947118055555499</v>
      </c>
      <c r="H43" s="1">
        <v>7.85</v>
      </c>
      <c r="I43" s="1">
        <v>8.4652777777777803</v>
      </c>
      <c r="J43" s="1">
        <v>19.8402777777778</v>
      </c>
      <c r="K43" s="1" t="s">
        <v>47</v>
      </c>
      <c r="L43" s="1" t="s">
        <v>48</v>
      </c>
      <c r="M43" s="2">
        <v>44902.8125</v>
      </c>
      <c r="N43" s="2">
        <v>44938.479166666664</v>
      </c>
      <c r="O43" s="1" t="s">
        <v>38</v>
      </c>
      <c r="P43" s="1" t="s">
        <v>39</v>
      </c>
      <c r="Q43" s="1">
        <v>42647.390055248601</v>
      </c>
      <c r="R43" s="1">
        <v>30391.053364486001</v>
      </c>
      <c r="S43" s="1">
        <v>200662.57</v>
      </c>
      <c r="T43" s="1" t="s">
        <v>53</v>
      </c>
      <c r="U43" s="1" t="s">
        <v>41</v>
      </c>
      <c r="V43" s="1">
        <v>62204.224000000002</v>
      </c>
      <c r="W43" s="1">
        <v>2</v>
      </c>
      <c r="X43" s="1">
        <v>2</v>
      </c>
      <c r="Y43" s="1">
        <v>2</v>
      </c>
      <c r="Z43" s="1">
        <v>0</v>
      </c>
      <c r="AA43" s="1">
        <v>1</v>
      </c>
      <c r="AB43" s="1" t="s">
        <v>42</v>
      </c>
      <c r="AC43" s="1" t="s">
        <v>43</v>
      </c>
      <c r="AD43" s="1" t="s">
        <v>50</v>
      </c>
      <c r="AE43" s="1" t="s">
        <v>33</v>
      </c>
      <c r="AF43" s="1"/>
      <c r="AG43" s="1">
        <v>0</v>
      </c>
      <c r="AH43" s="1">
        <v>1</v>
      </c>
      <c r="AI43" s="1" t="s">
        <v>153</v>
      </c>
      <c r="AJ43" s="1">
        <v>0</v>
      </c>
      <c r="AK43" s="1">
        <v>1</v>
      </c>
      <c r="AL43" s="1">
        <v>1</v>
      </c>
      <c r="AM43" s="1">
        <v>1</v>
      </c>
      <c r="AN43" s="1">
        <v>0</v>
      </c>
      <c r="AO43" s="1">
        <v>0</v>
      </c>
      <c r="AP43" s="1">
        <v>37.7971180555556</v>
      </c>
      <c r="AQ43" s="5">
        <v>39.818281184156099</v>
      </c>
      <c r="AR43">
        <f t="shared" si="4"/>
        <v>2.0211631286004987</v>
      </c>
      <c r="AS43">
        <f t="shared" si="5"/>
        <v>35.666666666664241</v>
      </c>
      <c r="AT43">
        <f t="shared" si="6"/>
        <v>4.1516145174918577</v>
      </c>
      <c r="AU43">
        <f t="shared" si="7"/>
        <v>2.130451388891359</v>
      </c>
    </row>
    <row r="44" spans="1:47" x14ac:dyDescent="0.35">
      <c r="A44" s="1">
        <v>52638</v>
      </c>
      <c r="B44" s="1">
        <v>36</v>
      </c>
      <c r="C44" s="1" t="s">
        <v>45</v>
      </c>
      <c r="D44" s="1" t="s">
        <v>46</v>
      </c>
      <c r="E44" s="1">
        <v>4691</v>
      </c>
      <c r="F44" s="1">
        <v>34.508333333333297</v>
      </c>
      <c r="G44" s="1">
        <v>27.4583333333333</v>
      </c>
      <c r="H44" s="1">
        <v>7.05</v>
      </c>
      <c r="I44" s="1">
        <v>8.6458333333333304</v>
      </c>
      <c r="J44" s="1">
        <v>21.2083333333333</v>
      </c>
      <c r="K44" s="1" t="s">
        <v>47</v>
      </c>
      <c r="L44" s="1" t="s">
        <v>48</v>
      </c>
      <c r="M44" s="2">
        <v>44558.791666666664</v>
      </c>
      <c r="N44" s="2">
        <v>44595.354166666664</v>
      </c>
      <c r="O44" s="1" t="s">
        <v>38</v>
      </c>
      <c r="P44" s="1" t="s">
        <v>39</v>
      </c>
      <c r="Q44" s="1">
        <v>2308.4401120161101</v>
      </c>
      <c r="R44" s="1">
        <v>18329.637470085501</v>
      </c>
      <c r="S44" s="1">
        <v>-113137.63</v>
      </c>
      <c r="T44" s="1" t="s">
        <v>49</v>
      </c>
      <c r="U44" s="1" t="s">
        <v>41</v>
      </c>
      <c r="V44" s="1">
        <v>63009.296000000002</v>
      </c>
      <c r="W44" s="1">
        <v>2</v>
      </c>
      <c r="X44" s="1">
        <v>2</v>
      </c>
      <c r="Y44" s="1">
        <v>3</v>
      </c>
      <c r="Z44" s="1">
        <v>0</v>
      </c>
      <c r="AA44" s="1">
        <v>1</v>
      </c>
      <c r="AB44" s="1" t="s">
        <v>42</v>
      </c>
      <c r="AC44" s="1" t="s">
        <v>43</v>
      </c>
      <c r="AD44" s="1" t="s">
        <v>50</v>
      </c>
      <c r="AE44" s="1" t="s">
        <v>33</v>
      </c>
      <c r="AF44" s="1"/>
      <c r="AG44" s="1">
        <v>0</v>
      </c>
      <c r="AH44" s="1">
        <v>1</v>
      </c>
      <c r="AI44" s="1" t="s">
        <v>153</v>
      </c>
      <c r="AJ44" s="1">
        <v>0</v>
      </c>
      <c r="AK44" s="1">
        <v>1</v>
      </c>
      <c r="AL44" s="1">
        <v>1</v>
      </c>
      <c r="AM44" s="1">
        <v>1</v>
      </c>
      <c r="AN44" s="1">
        <v>0</v>
      </c>
      <c r="AO44" s="1">
        <v>0</v>
      </c>
      <c r="AP44" s="1">
        <v>34.508333333333297</v>
      </c>
      <c r="AQ44" s="5">
        <v>39.818281184156099</v>
      </c>
      <c r="AR44">
        <f t="shared" si="4"/>
        <v>5.3099478508228017</v>
      </c>
      <c r="AS44">
        <f t="shared" si="5"/>
        <v>36.5625</v>
      </c>
      <c r="AT44">
        <f t="shared" si="6"/>
        <v>3.2557811841560991</v>
      </c>
      <c r="AU44">
        <f t="shared" si="7"/>
        <v>2.0541666666667027</v>
      </c>
    </row>
    <row r="45" spans="1:47" x14ac:dyDescent="0.35">
      <c r="A45" s="1">
        <v>54539</v>
      </c>
      <c r="B45" s="1">
        <v>43</v>
      </c>
      <c r="C45" s="1" t="s">
        <v>64</v>
      </c>
      <c r="D45" s="1" t="s">
        <v>46</v>
      </c>
      <c r="E45" s="1">
        <v>4693</v>
      </c>
      <c r="F45" s="1">
        <v>27.95</v>
      </c>
      <c r="G45" s="1">
        <v>20.95</v>
      </c>
      <c r="H45" s="1">
        <v>7</v>
      </c>
      <c r="I45" s="1">
        <v>11.929166666666699</v>
      </c>
      <c r="J45" s="1">
        <v>9.1125000000000007</v>
      </c>
      <c r="K45" s="1" t="s">
        <v>114</v>
      </c>
      <c r="L45" s="1" t="s">
        <v>115</v>
      </c>
      <c r="M45" s="2">
        <v>44998.591666666667</v>
      </c>
      <c r="N45" s="2">
        <v>45024.833333333336</v>
      </c>
      <c r="O45" s="1" t="s">
        <v>38</v>
      </c>
      <c r="P45" s="1" t="s">
        <v>39</v>
      </c>
      <c r="Q45" s="1">
        <v>50389.337232623599</v>
      </c>
      <c r="R45" s="1">
        <v>19139.921879961901</v>
      </c>
      <c r="S45" s="1">
        <v>-147611.43</v>
      </c>
      <c r="T45" s="1" t="s">
        <v>69</v>
      </c>
      <c r="U45" s="1" t="s">
        <v>41</v>
      </c>
      <c r="V45" s="1">
        <v>62548.02</v>
      </c>
      <c r="W45" s="1">
        <v>2</v>
      </c>
      <c r="X45" s="1">
        <v>2</v>
      </c>
      <c r="Y45" s="1">
        <v>2</v>
      </c>
      <c r="Z45" s="1">
        <v>0</v>
      </c>
      <c r="AA45" s="1">
        <v>1</v>
      </c>
      <c r="AB45" s="1" t="s">
        <v>42</v>
      </c>
      <c r="AC45" s="1" t="s">
        <v>43</v>
      </c>
      <c r="AD45" s="1" t="s">
        <v>50</v>
      </c>
      <c r="AE45" s="1" t="s">
        <v>32</v>
      </c>
      <c r="AF45" s="1"/>
      <c r="AG45" s="1">
        <v>1</v>
      </c>
      <c r="AH45" s="1">
        <v>0</v>
      </c>
      <c r="AI45" s="1" t="s">
        <v>153</v>
      </c>
      <c r="AJ45" s="1">
        <v>0</v>
      </c>
      <c r="AK45" s="1">
        <v>1</v>
      </c>
      <c r="AL45" s="1">
        <v>1</v>
      </c>
      <c r="AM45" s="1">
        <v>1</v>
      </c>
      <c r="AN45" s="1">
        <v>0</v>
      </c>
      <c r="AO45" s="1">
        <v>0</v>
      </c>
      <c r="AP45" s="1">
        <v>27.95</v>
      </c>
      <c r="AQ45" s="5">
        <v>27.259493746097601</v>
      </c>
      <c r="AR45">
        <f t="shared" si="4"/>
        <v>0.69050625390239873</v>
      </c>
      <c r="AS45">
        <f t="shared" si="5"/>
        <v>26.241666666668607</v>
      </c>
      <c r="AT45">
        <f t="shared" si="6"/>
        <v>1.0178270794289936</v>
      </c>
      <c r="AU45">
        <f t="shared" si="7"/>
        <v>1.7083333333313924</v>
      </c>
    </row>
    <row r="46" spans="1:47" x14ac:dyDescent="0.35">
      <c r="A46" s="1">
        <v>54715</v>
      </c>
      <c r="B46" s="1">
        <v>1</v>
      </c>
      <c r="C46" s="1" t="s">
        <v>134</v>
      </c>
      <c r="D46" s="1" t="s">
        <v>106</v>
      </c>
      <c r="E46" s="1">
        <v>4988</v>
      </c>
      <c r="F46" s="1">
        <v>28.043749999999999</v>
      </c>
      <c r="G46" s="1">
        <v>20.043749999999999</v>
      </c>
      <c r="H46" s="1">
        <v>8</v>
      </c>
      <c r="I46" s="1">
        <v>0</v>
      </c>
      <c r="J46" s="1">
        <v>21.6319444444444</v>
      </c>
      <c r="K46" s="1" t="s">
        <v>47</v>
      </c>
      <c r="L46" s="1" t="s">
        <v>48</v>
      </c>
      <c r="M46" s="2">
        <v>45006</v>
      </c>
      <c r="N46" s="2">
        <v>45035.743055555555</v>
      </c>
      <c r="O46" s="1" t="s">
        <v>38</v>
      </c>
      <c r="P46" s="1" t="s">
        <v>39</v>
      </c>
      <c r="Q46" s="1">
        <v>4674.9169803769801</v>
      </c>
      <c r="R46" s="1">
        <v>7481.5914452486604</v>
      </c>
      <c r="S46" s="1">
        <v>222525.39</v>
      </c>
      <c r="T46" s="1" t="s">
        <v>83</v>
      </c>
      <c r="U46" s="1" t="s">
        <v>41</v>
      </c>
      <c r="V46" s="1">
        <v>57185.286</v>
      </c>
      <c r="W46" s="1">
        <v>2</v>
      </c>
      <c r="X46" s="1">
        <v>0</v>
      </c>
      <c r="Y46" s="1"/>
      <c r="Z46" s="1">
        <v>0</v>
      </c>
      <c r="AA46" s="1">
        <v>1</v>
      </c>
      <c r="AB46" s="1" t="s">
        <v>84</v>
      </c>
      <c r="AC46" s="1" t="s">
        <v>43</v>
      </c>
      <c r="AD46" s="1"/>
      <c r="AE46" s="1" t="s">
        <v>33</v>
      </c>
      <c r="AF46" s="1" t="s">
        <v>132</v>
      </c>
      <c r="AG46" s="1">
        <v>0</v>
      </c>
      <c r="AH46" s="1">
        <v>1</v>
      </c>
      <c r="AI46" s="1" t="s">
        <v>153</v>
      </c>
      <c r="AJ46" s="1">
        <v>0</v>
      </c>
      <c r="AK46" s="1">
        <v>1</v>
      </c>
      <c r="AL46" s="1"/>
      <c r="AM46" s="1">
        <v>0</v>
      </c>
      <c r="AN46" s="1">
        <v>0</v>
      </c>
      <c r="AO46" s="1">
        <v>1</v>
      </c>
      <c r="AP46" s="1">
        <v>28.043749999999999</v>
      </c>
      <c r="AQ46" s="5">
        <v>29.118582280581101</v>
      </c>
      <c r="AR46">
        <f t="shared" si="4"/>
        <v>1.0748322805811021</v>
      </c>
      <c r="AS46">
        <f t="shared" si="5"/>
        <v>29.743055555554747</v>
      </c>
      <c r="AT46">
        <f t="shared" si="6"/>
        <v>0.62447327497364569</v>
      </c>
      <c r="AU46">
        <f t="shared" si="7"/>
        <v>1.6993055555547478</v>
      </c>
    </row>
    <row r="47" spans="1:47" x14ac:dyDescent="0.35">
      <c r="A47" s="1">
        <v>54585</v>
      </c>
      <c r="B47" s="1">
        <v>71</v>
      </c>
      <c r="C47" s="1" t="s">
        <v>112</v>
      </c>
      <c r="D47" s="1" t="s">
        <v>90</v>
      </c>
      <c r="E47" s="1">
        <v>4632</v>
      </c>
      <c r="F47" s="1">
        <v>43.909780092592598</v>
      </c>
      <c r="G47" s="1">
        <v>36.059780092592597</v>
      </c>
      <c r="H47" s="1">
        <v>7.85</v>
      </c>
      <c r="I47" s="1">
        <v>12.845833333333299</v>
      </c>
      <c r="J47" s="1">
        <v>20.745833333333302</v>
      </c>
      <c r="K47" s="1" t="s">
        <v>47</v>
      </c>
      <c r="L47" s="1" t="s">
        <v>48</v>
      </c>
      <c r="M47" s="2">
        <v>45074.458333333336</v>
      </c>
      <c r="N47" s="2">
        <v>45116.958333333336</v>
      </c>
      <c r="O47" s="1" t="s">
        <v>38</v>
      </c>
      <c r="P47" s="1" t="s">
        <v>39</v>
      </c>
      <c r="Q47" s="1">
        <v>32741.401326618499</v>
      </c>
      <c r="R47" s="1">
        <v>17610.454304373601</v>
      </c>
      <c r="S47" s="1">
        <v>-203069.36</v>
      </c>
      <c r="T47" s="1" t="s">
        <v>49</v>
      </c>
      <c r="U47" s="1" t="s">
        <v>41</v>
      </c>
      <c r="V47" s="1">
        <v>70122.936000000002</v>
      </c>
      <c r="W47" s="1">
        <v>2</v>
      </c>
      <c r="X47" s="1">
        <v>2</v>
      </c>
      <c r="Y47" s="1">
        <v>3</v>
      </c>
      <c r="Z47" s="1">
        <v>0</v>
      </c>
      <c r="AA47" s="1">
        <v>1</v>
      </c>
      <c r="AB47" s="1" t="s">
        <v>42</v>
      </c>
      <c r="AC47" s="1" t="s">
        <v>43</v>
      </c>
      <c r="AD47" s="1" t="s">
        <v>50</v>
      </c>
      <c r="AE47" s="1" t="s">
        <v>33</v>
      </c>
      <c r="AF47" s="1"/>
      <c r="AG47" s="1">
        <v>0</v>
      </c>
      <c r="AH47" s="1">
        <v>1</v>
      </c>
      <c r="AI47" s="1" t="s">
        <v>153</v>
      </c>
      <c r="AJ47" s="1">
        <v>0</v>
      </c>
      <c r="AK47" s="1">
        <v>1</v>
      </c>
      <c r="AL47" s="1">
        <v>1</v>
      </c>
      <c r="AM47" s="1">
        <v>1</v>
      </c>
      <c r="AN47" s="1">
        <v>0</v>
      </c>
      <c r="AO47" s="1">
        <v>0</v>
      </c>
      <c r="AP47" s="1">
        <v>43.909780092592598</v>
      </c>
      <c r="AQ47" s="5">
        <v>39.818281184156099</v>
      </c>
      <c r="AR47">
        <f t="shared" si="4"/>
        <v>4.091498908436499</v>
      </c>
      <c r="AS47">
        <f t="shared" si="5"/>
        <v>42.5</v>
      </c>
      <c r="AT47">
        <f t="shared" si="6"/>
        <v>2.6817188158439009</v>
      </c>
      <c r="AU47">
        <f t="shared" si="7"/>
        <v>1.4097800925925981</v>
      </c>
    </row>
    <row r="48" spans="1:47" x14ac:dyDescent="0.35">
      <c r="A48" s="1">
        <v>53726</v>
      </c>
      <c r="B48" s="1">
        <v>1</v>
      </c>
      <c r="C48" s="1" t="s">
        <v>105</v>
      </c>
      <c r="D48" s="1" t="s">
        <v>106</v>
      </c>
      <c r="E48" s="1">
        <v>5474</v>
      </c>
      <c r="F48" s="1">
        <v>38.275694444444397</v>
      </c>
      <c r="G48" s="1">
        <v>28.3923611111111</v>
      </c>
      <c r="H48" s="1">
        <v>9.8833333333333293</v>
      </c>
      <c r="I48" s="1">
        <v>0</v>
      </c>
      <c r="J48" s="1">
        <v>29.8506944444444</v>
      </c>
      <c r="K48" s="1" t="s">
        <v>107</v>
      </c>
      <c r="L48" s="1" t="s">
        <v>108</v>
      </c>
      <c r="M48" s="2">
        <v>44765.197916666664</v>
      </c>
      <c r="N48" s="2">
        <v>44802.111111111109</v>
      </c>
      <c r="O48" s="1" t="s">
        <v>38</v>
      </c>
      <c r="P48" s="1" t="s">
        <v>39</v>
      </c>
      <c r="Q48" s="1">
        <v>8122.8839661471602</v>
      </c>
      <c r="R48" s="1">
        <v>13056.6402408052</v>
      </c>
      <c r="S48" s="1">
        <v>481962.3</v>
      </c>
      <c r="T48" s="1" t="s">
        <v>83</v>
      </c>
      <c r="U48" s="1" t="s">
        <v>76</v>
      </c>
      <c r="V48" s="1">
        <v>60009.052000000003</v>
      </c>
      <c r="W48" s="1">
        <v>3</v>
      </c>
      <c r="X48" s="1">
        <v>0</v>
      </c>
      <c r="Y48" s="1">
        <v>1</v>
      </c>
      <c r="Z48" s="1">
        <v>0</v>
      </c>
      <c r="AA48" s="1">
        <v>1</v>
      </c>
      <c r="AB48" s="1" t="s">
        <v>84</v>
      </c>
      <c r="AC48" s="1" t="s">
        <v>43</v>
      </c>
      <c r="AD48" s="1"/>
      <c r="AE48" s="1" t="s">
        <v>109</v>
      </c>
      <c r="AF48" s="1" t="s">
        <v>33</v>
      </c>
      <c r="AG48" s="1">
        <v>0</v>
      </c>
      <c r="AH48" s="1">
        <v>1</v>
      </c>
      <c r="AI48" s="1" t="s">
        <v>152</v>
      </c>
      <c r="AJ48" s="1">
        <v>1</v>
      </c>
      <c r="AK48" s="1">
        <v>0</v>
      </c>
      <c r="AL48" s="1"/>
      <c r="AM48" s="1">
        <v>0</v>
      </c>
      <c r="AN48" s="1">
        <v>0</v>
      </c>
      <c r="AO48" s="1">
        <v>1</v>
      </c>
      <c r="AP48" s="1">
        <v>38.275694444444397</v>
      </c>
      <c r="AQ48" s="5">
        <v>43.897117122495501</v>
      </c>
      <c r="AR48">
        <f t="shared" si="4"/>
        <v>5.6214226780511041</v>
      </c>
      <c r="AS48">
        <f t="shared" si="5"/>
        <v>36.913194444445253</v>
      </c>
      <c r="AT48">
        <f t="shared" si="6"/>
        <v>6.9839226780502486</v>
      </c>
      <c r="AU48">
        <f t="shared" si="7"/>
        <v>1.3624999999991445</v>
      </c>
    </row>
    <row r="49" spans="1:47" x14ac:dyDescent="0.35">
      <c r="A49" s="1">
        <v>54498</v>
      </c>
      <c r="B49" s="1">
        <v>10</v>
      </c>
      <c r="C49" s="1" t="s">
        <v>117</v>
      </c>
      <c r="D49" s="1" t="s">
        <v>118</v>
      </c>
      <c r="E49" s="1">
        <v>5449</v>
      </c>
      <c r="F49" s="1">
        <v>24.19</v>
      </c>
      <c r="G49" s="1">
        <v>18.8066666666667</v>
      </c>
      <c r="H49" s="1">
        <v>5.3833333333333302</v>
      </c>
      <c r="I49" s="1">
        <v>9.5</v>
      </c>
      <c r="J49" s="1">
        <v>11.05</v>
      </c>
      <c r="K49" s="1" t="s">
        <v>36</v>
      </c>
      <c r="L49" s="1" t="s">
        <v>37</v>
      </c>
      <c r="M49" s="2">
        <v>44952.875</v>
      </c>
      <c r="N49" s="2">
        <v>44978.395833333336</v>
      </c>
      <c r="O49" s="1" t="s">
        <v>38</v>
      </c>
      <c r="P49" s="1" t="s">
        <v>39</v>
      </c>
      <c r="Q49" s="1">
        <v>26262.967494524</v>
      </c>
      <c r="R49" s="1">
        <v>15960.112848979599</v>
      </c>
      <c r="S49" s="1">
        <v>-101519</v>
      </c>
      <c r="T49" s="1" t="s">
        <v>126</v>
      </c>
      <c r="U49" s="1" t="s">
        <v>41</v>
      </c>
      <c r="V49" s="1">
        <v>41668.402000000002</v>
      </c>
      <c r="W49" s="1">
        <v>2</v>
      </c>
      <c r="X49" s="1">
        <v>2</v>
      </c>
      <c r="Y49" s="1">
        <v>2</v>
      </c>
      <c r="Z49" s="1">
        <v>0</v>
      </c>
      <c r="AA49" s="1">
        <v>0</v>
      </c>
      <c r="AB49" s="1" t="s">
        <v>127</v>
      </c>
      <c r="AC49" s="1" t="s">
        <v>43</v>
      </c>
      <c r="AD49" s="1"/>
      <c r="AE49" s="1" t="s">
        <v>32</v>
      </c>
      <c r="AF49" s="1"/>
      <c r="AG49" s="1">
        <v>1</v>
      </c>
      <c r="AH49" s="1">
        <v>0</v>
      </c>
      <c r="AI49" s="1" t="s">
        <v>153</v>
      </c>
      <c r="AJ49" s="1">
        <v>0</v>
      </c>
      <c r="AK49" s="1">
        <v>1</v>
      </c>
      <c r="AL49" s="1"/>
      <c r="AM49" s="1">
        <v>0</v>
      </c>
      <c r="AN49" s="1">
        <v>1</v>
      </c>
      <c r="AO49" s="1">
        <v>0</v>
      </c>
      <c r="AP49" s="1">
        <v>24.19</v>
      </c>
      <c r="AQ49" s="5">
        <v>21.684894554579401</v>
      </c>
      <c r="AR49">
        <f t="shared" si="4"/>
        <v>2.5051054454206003</v>
      </c>
      <c r="AS49">
        <f t="shared" si="5"/>
        <v>25.520833333335759</v>
      </c>
      <c r="AT49">
        <f t="shared" si="6"/>
        <v>3.8359387787563577</v>
      </c>
      <c r="AU49">
        <f t="shared" si="7"/>
        <v>1.3308333333357574</v>
      </c>
    </row>
    <row r="50" spans="1:47" x14ac:dyDescent="0.35">
      <c r="A50" s="1">
        <v>55083</v>
      </c>
      <c r="B50" s="1">
        <v>8</v>
      </c>
      <c r="C50" s="1" t="s">
        <v>142</v>
      </c>
      <c r="D50" s="1" t="s">
        <v>95</v>
      </c>
      <c r="E50" s="1">
        <v>5469</v>
      </c>
      <c r="F50" s="1">
        <v>36.634999999999998</v>
      </c>
      <c r="G50" s="1">
        <v>19.785</v>
      </c>
      <c r="H50" s="1">
        <v>16.850000000000001</v>
      </c>
      <c r="I50" s="1">
        <v>4.7888888888888896</v>
      </c>
      <c r="J50" s="1">
        <v>16.683333333333302</v>
      </c>
      <c r="K50" s="1" t="s">
        <v>114</v>
      </c>
      <c r="L50" s="1" t="s">
        <v>115</v>
      </c>
      <c r="M50" s="2">
        <v>45095.041666666664</v>
      </c>
      <c r="N50" s="2">
        <v>45130.395833333336</v>
      </c>
      <c r="O50" s="1" t="s">
        <v>38</v>
      </c>
      <c r="P50" s="1" t="s">
        <v>39</v>
      </c>
      <c r="Q50" s="1">
        <v>34250.280527316798</v>
      </c>
      <c r="R50" s="1">
        <v>23284.874390100202</v>
      </c>
      <c r="S50" s="1">
        <v>186135.25</v>
      </c>
      <c r="T50" s="1" t="s">
        <v>143</v>
      </c>
      <c r="U50" s="1" t="s">
        <v>41</v>
      </c>
      <c r="V50" s="1">
        <v>63165.898000000001</v>
      </c>
      <c r="W50" s="1">
        <v>4</v>
      </c>
      <c r="X50" s="1">
        <v>4</v>
      </c>
      <c r="Y50" s="1">
        <v>4</v>
      </c>
      <c r="Z50" s="1">
        <v>0</v>
      </c>
      <c r="AA50" s="1">
        <v>1</v>
      </c>
      <c r="AB50" s="1" t="s">
        <v>58</v>
      </c>
      <c r="AC50" s="1" t="s">
        <v>43</v>
      </c>
      <c r="AD50" s="1"/>
      <c r="AE50" s="1" t="s">
        <v>32</v>
      </c>
      <c r="AF50" s="1" t="s">
        <v>125</v>
      </c>
      <c r="AG50" s="1">
        <v>1</v>
      </c>
      <c r="AH50" s="1">
        <v>0</v>
      </c>
      <c r="AI50" s="1" t="s">
        <v>153</v>
      </c>
      <c r="AJ50" s="1">
        <v>0</v>
      </c>
      <c r="AK50" s="1">
        <v>1</v>
      </c>
      <c r="AL50" s="1"/>
      <c r="AM50" s="1">
        <v>0</v>
      </c>
      <c r="AN50" s="1">
        <v>1</v>
      </c>
      <c r="AO50" s="1">
        <v>0</v>
      </c>
      <c r="AP50" s="1">
        <v>36.634999999999998</v>
      </c>
      <c r="AQ50" s="5">
        <v>21.684894554579401</v>
      </c>
      <c r="AR50">
        <f t="shared" si="4"/>
        <v>14.950105445420597</v>
      </c>
      <c r="AS50">
        <f t="shared" si="5"/>
        <v>35.354166666671517</v>
      </c>
      <c r="AT50">
        <f t="shared" si="6"/>
        <v>13.669272112092116</v>
      </c>
      <c r="AU50">
        <f t="shared" si="7"/>
        <v>1.2808333333284807</v>
      </c>
    </row>
    <row r="51" spans="1:47" x14ac:dyDescent="0.35">
      <c r="A51" s="1">
        <v>54027</v>
      </c>
      <c r="B51" s="1">
        <v>77</v>
      </c>
      <c r="C51" s="1" t="s">
        <v>68</v>
      </c>
      <c r="D51" s="1" t="s">
        <v>61</v>
      </c>
      <c r="E51" s="1">
        <v>4684</v>
      </c>
      <c r="F51" s="1">
        <v>47.68</v>
      </c>
      <c r="G51" s="1">
        <v>30.33</v>
      </c>
      <c r="H51" s="1">
        <v>17.350000000000001</v>
      </c>
      <c r="I51" s="1">
        <v>19.4375</v>
      </c>
      <c r="J51" s="1">
        <v>19.254166666666698</v>
      </c>
      <c r="K51" s="1" t="s">
        <v>47</v>
      </c>
      <c r="L51" s="1" t="s">
        <v>48</v>
      </c>
      <c r="M51" s="2">
        <v>44871.875</v>
      </c>
      <c r="N51" s="2">
        <v>44920.79583333333</v>
      </c>
      <c r="O51" s="1" t="s">
        <v>38</v>
      </c>
      <c r="P51" s="1" t="s">
        <v>39</v>
      </c>
      <c r="Q51" s="1">
        <v>37752.566616199903</v>
      </c>
      <c r="R51" s="1">
        <v>21139.922596031</v>
      </c>
      <c r="S51" s="1">
        <v>123929.18</v>
      </c>
      <c r="T51" s="1" t="s">
        <v>53</v>
      </c>
      <c r="U51" s="1" t="s">
        <v>41</v>
      </c>
      <c r="V51" s="1">
        <v>68361.73</v>
      </c>
      <c r="W51" s="1">
        <v>2</v>
      </c>
      <c r="X51" s="1">
        <v>2</v>
      </c>
      <c r="Y51" s="1">
        <v>4</v>
      </c>
      <c r="Z51" s="1">
        <v>0</v>
      </c>
      <c r="AA51" s="1">
        <v>1</v>
      </c>
      <c r="AB51" s="1" t="s">
        <v>42</v>
      </c>
      <c r="AC51" s="1" t="s">
        <v>43</v>
      </c>
      <c r="AD51" s="1" t="s">
        <v>50</v>
      </c>
      <c r="AE51" s="1" t="s">
        <v>93</v>
      </c>
      <c r="AF51" s="1" t="s">
        <v>33</v>
      </c>
      <c r="AG51" s="1">
        <v>0</v>
      </c>
      <c r="AH51" s="1">
        <v>1</v>
      </c>
      <c r="AI51" s="1" t="s">
        <v>153</v>
      </c>
      <c r="AJ51" s="1">
        <v>0</v>
      </c>
      <c r="AK51" s="1">
        <v>1</v>
      </c>
      <c r="AL51" s="1">
        <v>1</v>
      </c>
      <c r="AM51" s="1">
        <v>1</v>
      </c>
      <c r="AN51" s="1">
        <v>0</v>
      </c>
      <c r="AO51" s="1">
        <v>0</v>
      </c>
      <c r="AP51" s="1">
        <v>47.68</v>
      </c>
      <c r="AQ51" s="5">
        <v>39.818281184156099</v>
      </c>
      <c r="AR51">
        <f t="shared" si="4"/>
        <v>7.8617188158439006</v>
      </c>
      <c r="AS51">
        <f t="shared" si="5"/>
        <v>48.920833333329938</v>
      </c>
      <c r="AT51">
        <f t="shared" si="6"/>
        <v>9.1025521491738388</v>
      </c>
      <c r="AU51">
        <f t="shared" si="7"/>
        <v>1.2408333333299382</v>
      </c>
    </row>
    <row r="52" spans="1:47" x14ac:dyDescent="0.35">
      <c r="A52" s="1">
        <v>55208</v>
      </c>
      <c r="B52" s="1">
        <v>48</v>
      </c>
      <c r="C52" s="1" t="s">
        <v>45</v>
      </c>
      <c r="D52" s="1" t="s">
        <v>46</v>
      </c>
      <c r="E52" s="1">
        <v>4691</v>
      </c>
      <c r="F52" s="1">
        <v>51.819872685185203</v>
      </c>
      <c r="G52" s="1">
        <v>38.019872685185199</v>
      </c>
      <c r="H52" s="1">
        <v>13.8</v>
      </c>
      <c r="I52" s="1">
        <v>4.2874999999999996</v>
      </c>
      <c r="J52" s="1">
        <v>33.7708333333333</v>
      </c>
      <c r="K52" s="1" t="s">
        <v>102</v>
      </c>
      <c r="L52" s="1" t="s">
        <v>103</v>
      </c>
      <c r="M52" s="2">
        <v>45162.275000000001</v>
      </c>
      <c r="N52" s="2">
        <v>45215.320833333331</v>
      </c>
      <c r="O52" s="1" t="s">
        <v>38</v>
      </c>
      <c r="P52" s="1" t="s">
        <v>39</v>
      </c>
      <c r="Q52" s="1">
        <v>33914.593123876002</v>
      </c>
      <c r="R52" s="1">
        <v>35564.623297462902</v>
      </c>
      <c r="S52" s="1">
        <v>572875.02</v>
      </c>
      <c r="T52" s="1" t="s">
        <v>49</v>
      </c>
      <c r="U52" s="1" t="s">
        <v>76</v>
      </c>
      <c r="V52" s="1">
        <v>56497.233</v>
      </c>
      <c r="W52" s="1">
        <v>6</v>
      </c>
      <c r="X52" s="1">
        <v>6</v>
      </c>
      <c r="Y52" s="1">
        <v>7</v>
      </c>
      <c r="Z52" s="1">
        <v>0</v>
      </c>
      <c r="AA52" s="1">
        <v>1</v>
      </c>
      <c r="AB52" s="1" t="s">
        <v>42</v>
      </c>
      <c r="AC52" s="1" t="s">
        <v>43</v>
      </c>
      <c r="AD52" s="1" t="s">
        <v>50</v>
      </c>
      <c r="AE52" s="1" t="s">
        <v>33</v>
      </c>
      <c r="AF52" s="1" t="s">
        <v>146</v>
      </c>
      <c r="AG52" s="1">
        <v>0</v>
      </c>
      <c r="AH52" s="1">
        <v>1</v>
      </c>
      <c r="AI52" s="1" t="s">
        <v>152</v>
      </c>
      <c r="AJ52" s="1">
        <v>1</v>
      </c>
      <c r="AK52" s="1">
        <v>0</v>
      </c>
      <c r="AL52" s="1">
        <v>1</v>
      </c>
      <c r="AM52" s="1">
        <v>1</v>
      </c>
      <c r="AN52" s="1">
        <v>0</v>
      </c>
      <c r="AO52" s="1">
        <v>0</v>
      </c>
      <c r="AP52" s="1">
        <v>51.819872685185203</v>
      </c>
      <c r="AQ52" s="5">
        <v>52.6001325592716</v>
      </c>
      <c r="AR52">
        <f t="shared" si="4"/>
        <v>0.78025987408639708</v>
      </c>
      <c r="AS52">
        <f t="shared" si="5"/>
        <v>53.045833333329938</v>
      </c>
      <c r="AT52">
        <f t="shared" si="6"/>
        <v>0.44570077405833786</v>
      </c>
      <c r="AU52">
        <f t="shared" si="7"/>
        <v>1.2259606481447349</v>
      </c>
    </row>
    <row r="53" spans="1:47" x14ac:dyDescent="0.35">
      <c r="A53" s="1">
        <v>55108</v>
      </c>
      <c r="B53" s="1">
        <v>75</v>
      </c>
      <c r="C53" s="1" t="s">
        <v>89</v>
      </c>
      <c r="D53" s="1" t="s">
        <v>90</v>
      </c>
      <c r="E53" s="1">
        <v>4633</v>
      </c>
      <c r="F53" s="1">
        <v>38.4626736111111</v>
      </c>
      <c r="G53" s="1">
        <v>30.612673611111099</v>
      </c>
      <c r="H53" s="1">
        <v>7.85</v>
      </c>
      <c r="I53" s="1">
        <v>8.34375</v>
      </c>
      <c r="J53" s="1">
        <v>19.7708333333333</v>
      </c>
      <c r="K53" s="1" t="s">
        <v>47</v>
      </c>
      <c r="L53" s="1" t="s">
        <v>48</v>
      </c>
      <c r="M53" s="2">
        <v>45195.947916666664</v>
      </c>
      <c r="N53" s="2">
        <v>45235.5</v>
      </c>
      <c r="O53" s="1" t="s">
        <v>38</v>
      </c>
      <c r="P53" s="1" t="s">
        <v>39</v>
      </c>
      <c r="Q53" s="1">
        <v>42388.201721238504</v>
      </c>
      <c r="R53" s="1">
        <v>26723.709876218101</v>
      </c>
      <c r="S53" s="1">
        <v>169706.51</v>
      </c>
      <c r="T53" s="1" t="s">
        <v>53</v>
      </c>
      <c r="U53" s="1" t="s">
        <v>41</v>
      </c>
      <c r="V53" s="1">
        <v>70304.182000000001</v>
      </c>
      <c r="W53" s="1">
        <v>2</v>
      </c>
      <c r="X53" s="1">
        <v>2</v>
      </c>
      <c r="Y53" s="1">
        <v>2</v>
      </c>
      <c r="Z53" s="1">
        <v>0</v>
      </c>
      <c r="AA53" s="1">
        <v>1</v>
      </c>
      <c r="AB53" s="1" t="s">
        <v>42</v>
      </c>
      <c r="AC53" s="1" t="s">
        <v>43</v>
      </c>
      <c r="AD53" s="1"/>
      <c r="AE53" s="1" t="s">
        <v>33</v>
      </c>
      <c r="AF53" s="1"/>
      <c r="AG53" s="1">
        <v>0</v>
      </c>
      <c r="AH53" s="1">
        <v>1</v>
      </c>
      <c r="AI53" s="1" t="s">
        <v>153</v>
      </c>
      <c r="AJ53" s="1">
        <v>0</v>
      </c>
      <c r="AK53" s="1">
        <v>1</v>
      </c>
      <c r="AL53" s="1"/>
      <c r="AM53" s="1">
        <v>1</v>
      </c>
      <c r="AN53" s="1">
        <v>0</v>
      </c>
      <c r="AO53" s="1">
        <v>0</v>
      </c>
      <c r="AP53" s="1">
        <v>38.4626736111111</v>
      </c>
      <c r="AQ53" s="5">
        <v>39.818281184156099</v>
      </c>
      <c r="AR53">
        <f t="shared" si="4"/>
        <v>1.355607573044999</v>
      </c>
      <c r="AS53">
        <f t="shared" si="5"/>
        <v>39.552083333335759</v>
      </c>
      <c r="AT53">
        <f t="shared" si="6"/>
        <v>0.26619785082034042</v>
      </c>
      <c r="AU53">
        <f t="shared" si="7"/>
        <v>1.0894097222246586</v>
      </c>
    </row>
    <row r="54" spans="1:47" x14ac:dyDescent="0.35">
      <c r="A54" s="1">
        <v>53156</v>
      </c>
      <c r="B54" s="1">
        <v>47</v>
      </c>
      <c r="C54" s="1" t="s">
        <v>59</v>
      </c>
      <c r="D54" s="1" t="s">
        <v>46</v>
      </c>
      <c r="E54" s="1">
        <v>4688</v>
      </c>
      <c r="F54" s="1">
        <v>25.816666666666698</v>
      </c>
      <c r="G54" s="1">
        <v>20.366666666666699</v>
      </c>
      <c r="H54" s="1">
        <v>5.45</v>
      </c>
      <c r="I54" s="1">
        <v>10.824999999999999</v>
      </c>
      <c r="J54" s="1">
        <v>8.8666666666666707</v>
      </c>
      <c r="K54" s="1" t="s">
        <v>36</v>
      </c>
      <c r="L54" s="1" t="s">
        <v>37</v>
      </c>
      <c r="M54" s="2">
        <v>44660.800000000003</v>
      </c>
      <c r="N54" s="2">
        <v>44685.541666666664</v>
      </c>
      <c r="O54" s="1" t="s">
        <v>38</v>
      </c>
      <c r="P54" s="1" t="s">
        <v>39</v>
      </c>
      <c r="Q54" s="1">
        <v>33787.584271217696</v>
      </c>
      <c r="R54" s="1">
        <v>21308.1102054564</v>
      </c>
      <c r="S54" s="1">
        <v>-2867.31000000006</v>
      </c>
      <c r="T54" s="1" t="s">
        <v>80</v>
      </c>
      <c r="U54" s="1" t="s">
        <v>41</v>
      </c>
      <c r="V54" s="1">
        <v>63042.32</v>
      </c>
      <c r="W54" s="1">
        <v>2</v>
      </c>
      <c r="X54" s="1">
        <v>2</v>
      </c>
      <c r="Y54" s="1">
        <v>2</v>
      </c>
      <c r="Z54" s="1">
        <v>0</v>
      </c>
      <c r="AA54" s="1">
        <v>1</v>
      </c>
      <c r="AB54" s="1" t="s">
        <v>81</v>
      </c>
      <c r="AC54" s="1" t="s">
        <v>43</v>
      </c>
      <c r="AD54" s="1" t="s">
        <v>50</v>
      </c>
      <c r="AE54" s="1" t="s">
        <v>32</v>
      </c>
      <c r="AF54" s="1"/>
      <c r="AG54" s="1">
        <v>1</v>
      </c>
      <c r="AH54" s="1">
        <v>0</v>
      </c>
      <c r="AI54" s="1" t="s">
        <v>153</v>
      </c>
      <c r="AJ54" s="1">
        <v>0</v>
      </c>
      <c r="AK54" s="1">
        <v>1</v>
      </c>
      <c r="AL54" s="1">
        <v>1</v>
      </c>
      <c r="AM54" s="1">
        <v>1</v>
      </c>
      <c r="AN54" s="1">
        <v>0</v>
      </c>
      <c r="AO54" s="1">
        <v>0</v>
      </c>
      <c r="AP54" s="1">
        <v>25.816666666666698</v>
      </c>
      <c r="AQ54" s="5">
        <v>27.259493746097601</v>
      </c>
      <c r="AR54">
        <f t="shared" si="4"/>
        <v>1.4428270794309022</v>
      </c>
      <c r="AS54">
        <f t="shared" si="5"/>
        <v>24.741666666661331</v>
      </c>
      <c r="AT54">
        <f t="shared" si="6"/>
        <v>2.5178270794362696</v>
      </c>
      <c r="AU54">
        <f t="shared" si="7"/>
        <v>1.0750000000053674</v>
      </c>
    </row>
    <row r="55" spans="1:47" x14ac:dyDescent="0.35">
      <c r="A55" s="1">
        <v>53664</v>
      </c>
      <c r="B55" s="1">
        <v>72</v>
      </c>
      <c r="C55" s="1" t="s">
        <v>54</v>
      </c>
      <c r="D55" s="1" t="s">
        <v>55</v>
      </c>
      <c r="E55" s="1">
        <v>4604</v>
      </c>
      <c r="F55" s="1">
        <v>39.288333333333298</v>
      </c>
      <c r="G55" s="1">
        <v>31.288333333333298</v>
      </c>
      <c r="H55" s="1">
        <v>8</v>
      </c>
      <c r="I55" s="1">
        <v>9.8333333333333304</v>
      </c>
      <c r="J55" s="1">
        <v>22.8958333333333</v>
      </c>
      <c r="K55" s="1" t="s">
        <v>47</v>
      </c>
      <c r="L55" s="1" t="s">
        <v>48</v>
      </c>
      <c r="M55" s="2">
        <v>44788.541666666664</v>
      </c>
      <c r="N55" s="2">
        <v>44826.767361111109</v>
      </c>
      <c r="O55" s="1" t="s">
        <v>38</v>
      </c>
      <c r="P55" s="1" t="s">
        <v>39</v>
      </c>
      <c r="Q55" s="1">
        <v>28484.161948210101</v>
      </c>
      <c r="R55" s="1">
        <v>27030.412004723399</v>
      </c>
      <c r="S55" s="1">
        <v>20695.8500000003</v>
      </c>
      <c r="T55" s="1" t="s">
        <v>65</v>
      </c>
      <c r="U55" s="1" t="s">
        <v>41</v>
      </c>
      <c r="V55" s="1">
        <v>67649.937999999995</v>
      </c>
      <c r="W55" s="1">
        <v>2</v>
      </c>
      <c r="X55" s="1">
        <v>2</v>
      </c>
      <c r="Y55" s="1">
        <v>2</v>
      </c>
      <c r="Z55" s="1">
        <v>0</v>
      </c>
      <c r="AA55" s="1">
        <v>1</v>
      </c>
      <c r="AB55" s="1" t="s">
        <v>42</v>
      </c>
      <c r="AC55" s="1" t="s">
        <v>43</v>
      </c>
      <c r="AD55" s="1"/>
      <c r="AE55" s="1" t="s">
        <v>33</v>
      </c>
      <c r="AF55" s="1"/>
      <c r="AG55" s="1">
        <v>0</v>
      </c>
      <c r="AH55" s="1">
        <v>1</v>
      </c>
      <c r="AI55" s="1" t="s">
        <v>153</v>
      </c>
      <c r="AJ55" s="1">
        <v>0</v>
      </c>
      <c r="AK55" s="1">
        <v>1</v>
      </c>
      <c r="AL55" s="1"/>
      <c r="AM55" s="1">
        <v>1</v>
      </c>
      <c r="AN55" s="1">
        <v>0</v>
      </c>
      <c r="AO55" s="1">
        <v>0</v>
      </c>
      <c r="AP55" s="1">
        <v>39.288333333333298</v>
      </c>
      <c r="AQ55" s="5">
        <v>39.818281184156099</v>
      </c>
      <c r="AR55">
        <f t="shared" si="4"/>
        <v>0.5299478508228006</v>
      </c>
      <c r="AS55">
        <f t="shared" si="5"/>
        <v>38.225694444445253</v>
      </c>
      <c r="AT55">
        <f t="shared" si="6"/>
        <v>1.5925867397108462</v>
      </c>
      <c r="AU55">
        <f t="shared" si="7"/>
        <v>1.0626388888880456</v>
      </c>
    </row>
    <row r="56" spans="1:47" x14ac:dyDescent="0.35">
      <c r="A56" s="1">
        <v>54499</v>
      </c>
      <c r="B56" s="1">
        <v>69</v>
      </c>
      <c r="C56" s="1" t="s">
        <v>128</v>
      </c>
      <c r="D56" s="1" t="s">
        <v>129</v>
      </c>
      <c r="E56" s="1">
        <v>4680</v>
      </c>
      <c r="F56" s="1">
        <v>22.82</v>
      </c>
      <c r="G56" s="1">
        <v>13.52</v>
      </c>
      <c r="H56" s="1">
        <v>9.3000000000000007</v>
      </c>
      <c r="I56" s="1">
        <v>3.2708333333333299</v>
      </c>
      <c r="J56" s="1">
        <v>9.35</v>
      </c>
      <c r="K56" s="1" t="s">
        <v>36</v>
      </c>
      <c r="L56" s="1" t="s">
        <v>37</v>
      </c>
      <c r="M56" s="2">
        <v>44986</v>
      </c>
      <c r="N56" s="2">
        <v>45007.76666666667</v>
      </c>
      <c r="O56" s="1" t="s">
        <v>38</v>
      </c>
      <c r="P56" s="1" t="s">
        <v>39</v>
      </c>
      <c r="Q56" s="1">
        <v>36077.006187441002</v>
      </c>
      <c r="R56" s="1">
        <v>21579.039050536001</v>
      </c>
      <c r="S56" s="1">
        <v>114101.72</v>
      </c>
      <c r="T56" s="1" t="s">
        <v>130</v>
      </c>
      <c r="U56" s="1" t="s">
        <v>41</v>
      </c>
      <c r="V56" s="1">
        <v>60162.722000000002</v>
      </c>
      <c r="W56" s="1">
        <v>2</v>
      </c>
      <c r="X56" s="1">
        <v>2</v>
      </c>
      <c r="Y56" s="1">
        <v>3</v>
      </c>
      <c r="Z56" s="1">
        <v>0</v>
      </c>
      <c r="AA56" s="1">
        <v>1</v>
      </c>
      <c r="AB56" s="1" t="s">
        <v>58</v>
      </c>
      <c r="AC56" s="1" t="s">
        <v>43</v>
      </c>
      <c r="AD56" s="1"/>
      <c r="AE56" s="1" t="s">
        <v>32</v>
      </c>
      <c r="AF56" s="1" t="s">
        <v>93</v>
      </c>
      <c r="AG56" s="1">
        <v>1</v>
      </c>
      <c r="AH56" s="1">
        <v>0</v>
      </c>
      <c r="AI56" s="1" t="s">
        <v>153</v>
      </c>
      <c r="AJ56" s="1">
        <v>0</v>
      </c>
      <c r="AK56" s="1">
        <v>1</v>
      </c>
      <c r="AL56" s="1"/>
      <c r="AM56" s="1">
        <v>0</v>
      </c>
      <c r="AN56" s="1">
        <v>1</v>
      </c>
      <c r="AO56" s="1">
        <v>0</v>
      </c>
      <c r="AP56" s="1">
        <v>22.82</v>
      </c>
      <c r="AQ56" s="5">
        <v>21.684894554579401</v>
      </c>
      <c r="AR56">
        <f t="shared" si="4"/>
        <v>1.1351054454205993</v>
      </c>
      <c r="AS56">
        <f t="shared" si="5"/>
        <v>21.766666666670062</v>
      </c>
      <c r="AT56">
        <f t="shared" si="6"/>
        <v>8.1772112090661153E-2</v>
      </c>
      <c r="AU56">
        <f t="shared" si="7"/>
        <v>1.0533333333299382</v>
      </c>
    </row>
    <row r="57" spans="1:47" x14ac:dyDescent="0.35">
      <c r="A57" s="1">
        <v>54384</v>
      </c>
      <c r="B57" s="1">
        <v>96</v>
      </c>
      <c r="C57" s="1" t="s">
        <v>79</v>
      </c>
      <c r="D57" s="1" t="s">
        <v>71</v>
      </c>
      <c r="E57" s="1">
        <v>4731</v>
      </c>
      <c r="F57" s="1">
        <v>36.7841666666667</v>
      </c>
      <c r="G57" s="1">
        <v>29.434166666666702</v>
      </c>
      <c r="H57" s="1">
        <v>7.35</v>
      </c>
      <c r="I57" s="1">
        <v>7.7291666666666696</v>
      </c>
      <c r="J57" s="1">
        <v>21.8125</v>
      </c>
      <c r="K57" s="1" t="s">
        <v>47</v>
      </c>
      <c r="L57" s="1" t="s">
        <v>48</v>
      </c>
      <c r="M57" s="2">
        <v>44961.645833333336</v>
      </c>
      <c r="N57" s="2">
        <v>44997.395833333336</v>
      </c>
      <c r="O57" s="1" t="s">
        <v>38</v>
      </c>
      <c r="P57" s="1" t="s">
        <v>39</v>
      </c>
      <c r="Q57" s="1">
        <v>34927.154641526002</v>
      </c>
      <c r="R57" s="1">
        <v>23269.4081118881</v>
      </c>
      <c r="S57" s="1">
        <v>238288.34</v>
      </c>
      <c r="T57" s="1" t="s">
        <v>122</v>
      </c>
      <c r="U57" s="1" t="s">
        <v>41</v>
      </c>
      <c r="V57" s="1">
        <v>61264.266000000003</v>
      </c>
      <c r="W57" s="1">
        <v>2</v>
      </c>
      <c r="X57" s="1">
        <v>2</v>
      </c>
      <c r="Y57" s="1">
        <v>2</v>
      </c>
      <c r="Z57" s="1">
        <v>0</v>
      </c>
      <c r="AA57" s="1">
        <v>1</v>
      </c>
      <c r="AB57" s="1" t="s">
        <v>42</v>
      </c>
      <c r="AC57" s="1" t="s">
        <v>43</v>
      </c>
      <c r="AD57" s="1"/>
      <c r="AE57" s="1" t="s">
        <v>33</v>
      </c>
      <c r="AF57" s="1"/>
      <c r="AG57" s="1">
        <v>0</v>
      </c>
      <c r="AH57" s="1">
        <v>1</v>
      </c>
      <c r="AI57" s="1" t="s">
        <v>153</v>
      </c>
      <c r="AJ57" s="1">
        <v>0</v>
      </c>
      <c r="AK57" s="1">
        <v>1</v>
      </c>
      <c r="AL57" s="1"/>
      <c r="AM57" s="1">
        <v>1</v>
      </c>
      <c r="AN57" s="1">
        <v>0</v>
      </c>
      <c r="AO57" s="1">
        <v>0</v>
      </c>
      <c r="AP57" s="1">
        <v>36.7841666666667</v>
      </c>
      <c r="AQ57" s="5">
        <v>39.818281184156099</v>
      </c>
      <c r="AR57">
        <f t="shared" si="4"/>
        <v>3.0341145174893995</v>
      </c>
      <c r="AS57">
        <f t="shared" si="5"/>
        <v>35.75</v>
      </c>
      <c r="AT57">
        <f t="shared" si="6"/>
        <v>4.0682811841560991</v>
      </c>
      <c r="AU57">
        <f t="shared" si="7"/>
        <v>1.0341666666666995</v>
      </c>
    </row>
    <row r="58" spans="1:47" x14ac:dyDescent="0.35">
      <c r="A58" s="1">
        <v>54118</v>
      </c>
      <c r="B58" s="1">
        <v>94</v>
      </c>
      <c r="C58" s="1" t="s">
        <v>79</v>
      </c>
      <c r="D58" s="1" t="s">
        <v>71</v>
      </c>
      <c r="E58" s="1">
        <v>4731</v>
      </c>
      <c r="F58" s="1">
        <v>28.099166666666701</v>
      </c>
      <c r="G58" s="1">
        <v>21.099166666666701</v>
      </c>
      <c r="H58" s="1">
        <v>7</v>
      </c>
      <c r="I58" s="1">
        <v>14.1041666666667</v>
      </c>
      <c r="J58" s="1">
        <v>9.2083333333333304</v>
      </c>
      <c r="K58" s="1" t="s">
        <v>114</v>
      </c>
      <c r="L58" s="1" t="s">
        <v>115</v>
      </c>
      <c r="M58" s="2">
        <v>44878.270833333336</v>
      </c>
      <c r="N58" s="2">
        <v>44907.354166666664</v>
      </c>
      <c r="O58" s="1" t="s">
        <v>38</v>
      </c>
      <c r="P58" s="1" t="s">
        <v>39</v>
      </c>
      <c r="Q58" s="1">
        <v>28197.580929535201</v>
      </c>
      <c r="R58" s="1">
        <v>13003.088252149</v>
      </c>
      <c r="S58" s="1">
        <v>-99921.9099999998</v>
      </c>
      <c r="T58" s="1" t="s">
        <v>53</v>
      </c>
      <c r="U58" s="1" t="s">
        <v>41</v>
      </c>
      <c r="V58" s="1">
        <v>60506.436000000002</v>
      </c>
      <c r="W58" s="1">
        <v>2</v>
      </c>
      <c r="X58" s="1">
        <v>2</v>
      </c>
      <c r="Y58" s="1">
        <v>2</v>
      </c>
      <c r="Z58" s="1">
        <v>0</v>
      </c>
      <c r="AA58" s="1">
        <v>1</v>
      </c>
      <c r="AB58" s="1" t="s">
        <v>42</v>
      </c>
      <c r="AC58" s="1" t="s">
        <v>43</v>
      </c>
      <c r="AD58" s="1" t="s">
        <v>50</v>
      </c>
      <c r="AE58" s="1" t="s">
        <v>32</v>
      </c>
      <c r="AF58" s="1"/>
      <c r="AG58" s="1">
        <v>1</v>
      </c>
      <c r="AH58" s="1">
        <v>0</v>
      </c>
      <c r="AI58" s="1" t="s">
        <v>153</v>
      </c>
      <c r="AJ58" s="1">
        <v>0</v>
      </c>
      <c r="AK58" s="1">
        <v>1</v>
      </c>
      <c r="AL58" s="1">
        <v>1</v>
      </c>
      <c r="AM58" s="1">
        <v>1</v>
      </c>
      <c r="AN58" s="1">
        <v>0</v>
      </c>
      <c r="AO58" s="1">
        <v>0</v>
      </c>
      <c r="AP58" s="1">
        <v>28.099166666666701</v>
      </c>
      <c r="AQ58" s="5">
        <v>27.259493746097601</v>
      </c>
      <c r="AR58">
        <f t="shared" si="4"/>
        <v>0.83967292056910026</v>
      </c>
      <c r="AS58">
        <f t="shared" si="5"/>
        <v>29.083333333328483</v>
      </c>
      <c r="AT58">
        <f t="shared" si="6"/>
        <v>1.8238395872308821</v>
      </c>
      <c r="AU58">
        <f t="shared" si="7"/>
        <v>0.98416666666178187</v>
      </c>
    </row>
    <row r="59" spans="1:47" x14ac:dyDescent="0.35">
      <c r="A59" s="1">
        <v>53155</v>
      </c>
      <c r="B59" s="1">
        <v>89</v>
      </c>
      <c r="C59" s="1" t="s">
        <v>79</v>
      </c>
      <c r="D59" s="1" t="s">
        <v>71</v>
      </c>
      <c r="E59" s="1">
        <v>4731</v>
      </c>
      <c r="F59" s="1">
        <v>37.43</v>
      </c>
      <c r="G59" s="1">
        <v>29.58</v>
      </c>
      <c r="H59" s="1">
        <v>7.85</v>
      </c>
      <c r="I59" s="1">
        <v>7.8125</v>
      </c>
      <c r="J59" s="1">
        <v>23.3958333333333</v>
      </c>
      <c r="K59" s="1" t="s">
        <v>47</v>
      </c>
      <c r="L59" s="1" t="s">
        <v>48</v>
      </c>
      <c r="M59" s="2">
        <v>44664.583333333336</v>
      </c>
      <c r="N59" s="2">
        <v>44701.041666666664</v>
      </c>
      <c r="O59" s="1" t="s">
        <v>38</v>
      </c>
      <c r="P59" s="1" t="s">
        <v>39</v>
      </c>
      <c r="Q59" s="1">
        <v>32752.4865597758</v>
      </c>
      <c r="R59" s="1">
        <v>29610.115686741301</v>
      </c>
      <c r="S59" s="1">
        <v>464809.69</v>
      </c>
      <c r="T59" s="1" t="s">
        <v>53</v>
      </c>
      <c r="U59" s="1" t="s">
        <v>41</v>
      </c>
      <c r="V59" s="1">
        <v>61306.934000000001</v>
      </c>
      <c r="W59" s="1">
        <v>2</v>
      </c>
      <c r="X59" s="1">
        <v>2</v>
      </c>
      <c r="Y59" s="1">
        <v>2</v>
      </c>
      <c r="Z59" s="1">
        <v>0</v>
      </c>
      <c r="AA59" s="1">
        <v>1</v>
      </c>
      <c r="AB59" s="1" t="s">
        <v>42</v>
      </c>
      <c r="AC59" s="1" t="s">
        <v>43</v>
      </c>
      <c r="AD59" s="1"/>
      <c r="AE59" s="1" t="s">
        <v>33</v>
      </c>
      <c r="AF59" s="1"/>
      <c r="AG59" s="1">
        <v>0</v>
      </c>
      <c r="AH59" s="1">
        <v>1</v>
      </c>
      <c r="AI59" s="1" t="s">
        <v>153</v>
      </c>
      <c r="AJ59" s="1">
        <v>0</v>
      </c>
      <c r="AK59" s="1">
        <v>1</v>
      </c>
      <c r="AL59" s="1"/>
      <c r="AM59" s="1">
        <v>1</v>
      </c>
      <c r="AN59" s="1">
        <v>0</v>
      </c>
      <c r="AO59" s="1">
        <v>0</v>
      </c>
      <c r="AP59" s="1">
        <v>37.43</v>
      </c>
      <c r="AQ59" s="5">
        <v>39.818281184156099</v>
      </c>
      <c r="AR59">
        <f t="shared" si="4"/>
        <v>2.3882811841560994</v>
      </c>
      <c r="AS59">
        <f t="shared" si="5"/>
        <v>36.458333333328483</v>
      </c>
      <c r="AT59">
        <f t="shared" si="6"/>
        <v>3.3599478508276164</v>
      </c>
      <c r="AU59">
        <f t="shared" si="7"/>
        <v>0.97166666667151702</v>
      </c>
    </row>
    <row r="60" spans="1:47" x14ac:dyDescent="0.35">
      <c r="A60" s="1">
        <v>53464</v>
      </c>
      <c r="B60" s="1">
        <v>74</v>
      </c>
      <c r="C60" s="1" t="s">
        <v>68</v>
      </c>
      <c r="D60" s="1" t="s">
        <v>61</v>
      </c>
      <c r="E60" s="1">
        <v>4684</v>
      </c>
      <c r="F60" s="1">
        <v>28.4783333333333</v>
      </c>
      <c r="G60" s="1">
        <v>20.9783333333333</v>
      </c>
      <c r="H60" s="1">
        <v>7.5</v>
      </c>
      <c r="I60" s="1">
        <v>12.9451388888889</v>
      </c>
      <c r="J60" s="1">
        <v>9.2569444444444393</v>
      </c>
      <c r="K60" s="1" t="s">
        <v>36</v>
      </c>
      <c r="L60" s="1" t="s">
        <v>37</v>
      </c>
      <c r="M60" s="2">
        <v>44728.308333333334</v>
      </c>
      <c r="N60" s="2">
        <v>44755.85833333333</v>
      </c>
      <c r="O60" s="1" t="s">
        <v>38</v>
      </c>
      <c r="P60" s="1" t="s">
        <v>39</v>
      </c>
      <c r="Q60" s="1">
        <v>34780.482054714303</v>
      </c>
      <c r="R60" s="1">
        <v>16787.329219600699</v>
      </c>
      <c r="S60" s="1">
        <v>-67102.73</v>
      </c>
      <c r="T60" s="1" t="s">
        <v>49</v>
      </c>
      <c r="U60" s="1" t="s">
        <v>41</v>
      </c>
      <c r="V60" s="1">
        <v>58093.991999999998</v>
      </c>
      <c r="W60" s="1">
        <v>2</v>
      </c>
      <c r="X60" s="1">
        <v>2</v>
      </c>
      <c r="Y60" s="1">
        <v>2</v>
      </c>
      <c r="Z60" s="1">
        <v>0</v>
      </c>
      <c r="AA60" s="1">
        <v>1</v>
      </c>
      <c r="AB60" s="1" t="s">
        <v>42</v>
      </c>
      <c r="AC60" s="1" t="s">
        <v>43</v>
      </c>
      <c r="AD60" s="1" t="s">
        <v>50</v>
      </c>
      <c r="AE60" s="1" t="s">
        <v>32</v>
      </c>
      <c r="AF60" s="1"/>
      <c r="AG60" s="1">
        <v>1</v>
      </c>
      <c r="AH60" s="1">
        <v>0</v>
      </c>
      <c r="AI60" s="1" t="s">
        <v>153</v>
      </c>
      <c r="AJ60" s="1">
        <v>0</v>
      </c>
      <c r="AK60" s="1">
        <v>1</v>
      </c>
      <c r="AL60" s="1">
        <v>1</v>
      </c>
      <c r="AM60" s="1">
        <v>1</v>
      </c>
      <c r="AN60" s="1">
        <v>0</v>
      </c>
      <c r="AO60" s="1">
        <v>0</v>
      </c>
      <c r="AP60" s="1">
        <v>28.4783333333333</v>
      </c>
      <c r="AQ60" s="5">
        <v>27.259493746097601</v>
      </c>
      <c r="AR60">
        <f t="shared" si="4"/>
        <v>1.2188395872356992</v>
      </c>
      <c r="AS60">
        <f t="shared" si="5"/>
        <v>27.549999999995634</v>
      </c>
      <c r="AT60">
        <f t="shared" si="6"/>
        <v>0.29050625389803386</v>
      </c>
      <c r="AU60">
        <f t="shared" si="7"/>
        <v>0.92833333333766532</v>
      </c>
    </row>
    <row r="61" spans="1:47" x14ac:dyDescent="0.35">
      <c r="A61" s="1">
        <v>53689</v>
      </c>
      <c r="B61" s="1">
        <v>44</v>
      </c>
      <c r="C61" s="1" t="s">
        <v>101</v>
      </c>
      <c r="D61" s="1" t="s">
        <v>95</v>
      </c>
      <c r="E61" s="1">
        <v>4718</v>
      </c>
      <c r="F61" s="1">
        <v>53.58</v>
      </c>
      <c r="G61" s="1">
        <v>39.92</v>
      </c>
      <c r="H61" s="1">
        <v>13.66</v>
      </c>
      <c r="I61" s="1">
        <v>4.6958333333333302</v>
      </c>
      <c r="J61" s="1">
        <v>33.795833333333299</v>
      </c>
      <c r="K61" s="1" t="s">
        <v>102</v>
      </c>
      <c r="L61" s="1" t="s">
        <v>103</v>
      </c>
      <c r="M61" s="2">
        <v>44816.875</v>
      </c>
      <c r="N61" s="2">
        <v>44871.308333333334</v>
      </c>
      <c r="O61" s="1" t="s">
        <v>38</v>
      </c>
      <c r="P61" s="1" t="s">
        <v>39</v>
      </c>
      <c r="Q61" s="1">
        <v>21519.1207213089</v>
      </c>
      <c r="R61" s="1">
        <v>16003.4483772198</v>
      </c>
      <c r="S61" s="1">
        <v>-43615.940000000403</v>
      </c>
      <c r="T61" s="1" t="s">
        <v>53</v>
      </c>
      <c r="U61" s="1" t="s">
        <v>76</v>
      </c>
      <c r="V61" s="1">
        <v>58906.025999999998</v>
      </c>
      <c r="W61" s="1">
        <v>4</v>
      </c>
      <c r="X61" s="1">
        <v>4</v>
      </c>
      <c r="Y61" s="1">
        <v>4</v>
      </c>
      <c r="Z61" s="1">
        <v>0</v>
      </c>
      <c r="AA61" s="1">
        <v>1</v>
      </c>
      <c r="AB61" s="1" t="s">
        <v>42</v>
      </c>
      <c r="AC61" s="1" t="s">
        <v>43</v>
      </c>
      <c r="AD61" s="1"/>
      <c r="AE61" s="1" t="s">
        <v>104</v>
      </c>
      <c r="AF61" s="1" t="s">
        <v>33</v>
      </c>
      <c r="AG61" s="1">
        <v>0</v>
      </c>
      <c r="AH61" s="1">
        <v>1</v>
      </c>
      <c r="AI61" s="1" t="s">
        <v>152</v>
      </c>
      <c r="AJ61" s="1">
        <v>1</v>
      </c>
      <c r="AK61" s="1">
        <v>0</v>
      </c>
      <c r="AL61" s="1"/>
      <c r="AM61" s="1">
        <v>1</v>
      </c>
      <c r="AN61" s="1">
        <v>0</v>
      </c>
      <c r="AO61" s="1">
        <v>0</v>
      </c>
      <c r="AP61" s="1">
        <v>53.58</v>
      </c>
      <c r="AQ61" s="5">
        <v>52.6001325592716</v>
      </c>
      <c r="AR61">
        <f t="shared" si="4"/>
        <v>0.97986744072839826</v>
      </c>
      <c r="AS61">
        <f t="shared" si="5"/>
        <v>54.433333333334303</v>
      </c>
      <c r="AT61">
        <f t="shared" si="6"/>
        <v>1.8332007740627034</v>
      </c>
      <c r="AU61">
        <f t="shared" si="7"/>
        <v>0.85333333333430517</v>
      </c>
    </row>
    <row r="62" spans="1:47" x14ac:dyDescent="0.35">
      <c r="A62" s="1">
        <v>53932</v>
      </c>
      <c r="B62" s="1">
        <v>42</v>
      </c>
      <c r="C62" s="1" t="s">
        <v>45</v>
      </c>
      <c r="D62" s="1" t="s">
        <v>46</v>
      </c>
      <c r="E62" s="1">
        <v>4691</v>
      </c>
      <c r="F62" s="1">
        <v>36.588784722222201</v>
      </c>
      <c r="G62" s="1">
        <v>29.238784722222199</v>
      </c>
      <c r="H62" s="1">
        <v>7.35</v>
      </c>
      <c r="I62" s="1">
        <v>8.375</v>
      </c>
      <c r="J62" s="1">
        <v>20.5729166666667</v>
      </c>
      <c r="K62" s="1" t="s">
        <v>47</v>
      </c>
      <c r="L62" s="1" t="s">
        <v>48</v>
      </c>
      <c r="M62" s="2">
        <v>44858.895833333336</v>
      </c>
      <c r="N62" s="2">
        <v>44894.645833333336</v>
      </c>
      <c r="O62" s="1" t="s">
        <v>38</v>
      </c>
      <c r="P62" s="1" t="s">
        <v>39</v>
      </c>
      <c r="Q62" s="1">
        <v>25544.734637283</v>
      </c>
      <c r="R62" s="1">
        <v>26784.806993007001</v>
      </c>
      <c r="S62" s="1">
        <v>191648.85</v>
      </c>
      <c r="T62" s="1" t="s">
        <v>53</v>
      </c>
      <c r="U62" s="1" t="s">
        <v>41</v>
      </c>
      <c r="V62" s="1">
        <v>62236.815999999999</v>
      </c>
      <c r="W62" s="1">
        <v>2</v>
      </c>
      <c r="X62" s="1">
        <v>1</v>
      </c>
      <c r="Y62" s="1">
        <v>2</v>
      </c>
      <c r="Z62" s="1">
        <v>0</v>
      </c>
      <c r="AA62" s="1">
        <v>1</v>
      </c>
      <c r="AB62" s="1" t="s">
        <v>42</v>
      </c>
      <c r="AC62" s="1" t="s">
        <v>43</v>
      </c>
      <c r="AD62" s="1" t="s">
        <v>50</v>
      </c>
      <c r="AE62" s="1" t="s">
        <v>33</v>
      </c>
      <c r="AF62" s="1"/>
      <c r="AG62" s="1">
        <v>0</v>
      </c>
      <c r="AH62" s="1">
        <v>1</v>
      </c>
      <c r="AI62" s="1" t="s">
        <v>153</v>
      </c>
      <c r="AJ62" s="1">
        <v>0</v>
      </c>
      <c r="AK62" s="1">
        <v>1</v>
      </c>
      <c r="AL62" s="1">
        <v>1</v>
      </c>
      <c r="AM62" s="1">
        <v>1</v>
      </c>
      <c r="AN62" s="1">
        <v>0</v>
      </c>
      <c r="AO62" s="1">
        <v>0</v>
      </c>
      <c r="AP62" s="1">
        <v>36.588784722222201</v>
      </c>
      <c r="AQ62" s="5">
        <v>39.818281184156099</v>
      </c>
      <c r="AR62">
        <f t="shared" si="4"/>
        <v>3.2294964619338984</v>
      </c>
      <c r="AS62">
        <f t="shared" si="5"/>
        <v>35.75</v>
      </c>
      <c r="AT62">
        <f t="shared" si="6"/>
        <v>4.0682811841560991</v>
      </c>
      <c r="AU62">
        <f t="shared" si="7"/>
        <v>0.83878472222220068</v>
      </c>
    </row>
    <row r="63" spans="1:47" x14ac:dyDescent="0.35">
      <c r="A63" s="1">
        <v>53334</v>
      </c>
      <c r="B63" s="1">
        <v>70</v>
      </c>
      <c r="C63" s="1" t="s">
        <v>54</v>
      </c>
      <c r="D63" s="1" t="s">
        <v>55</v>
      </c>
      <c r="E63" s="1">
        <v>4604</v>
      </c>
      <c r="F63" s="1">
        <v>26.423958333333299</v>
      </c>
      <c r="G63" s="1">
        <v>20.948958333333302</v>
      </c>
      <c r="H63" s="1">
        <v>5.4749999999999996</v>
      </c>
      <c r="I63" s="1">
        <v>10.9375</v>
      </c>
      <c r="J63" s="1">
        <v>10.5416666666667</v>
      </c>
      <c r="K63" s="1" t="s">
        <v>36</v>
      </c>
      <c r="L63" s="1" t="s">
        <v>37</v>
      </c>
      <c r="M63" s="2">
        <v>44692.791666666664</v>
      </c>
      <c r="N63" s="2">
        <v>44720.041666666664</v>
      </c>
      <c r="O63" s="1" t="s">
        <v>38</v>
      </c>
      <c r="P63" s="1" t="s">
        <v>39</v>
      </c>
      <c r="Q63" s="1">
        <v>30762.5356249127</v>
      </c>
      <c r="R63" s="1">
        <v>6845.9262385321199</v>
      </c>
      <c r="S63" s="1">
        <v>-535273.76</v>
      </c>
      <c r="T63" s="1" t="s">
        <v>53</v>
      </c>
      <c r="U63" s="1" t="s">
        <v>41</v>
      </c>
      <c r="V63" s="1">
        <v>59169.046000000002</v>
      </c>
      <c r="W63" s="1">
        <v>2</v>
      </c>
      <c r="X63" s="1">
        <v>2</v>
      </c>
      <c r="Y63" s="1">
        <v>2</v>
      </c>
      <c r="Z63" s="1">
        <v>0</v>
      </c>
      <c r="AA63" s="1">
        <v>1</v>
      </c>
      <c r="AB63" s="1" t="s">
        <v>42</v>
      </c>
      <c r="AC63" s="1" t="s">
        <v>43</v>
      </c>
      <c r="AD63" s="1"/>
      <c r="AE63" s="1" t="s">
        <v>32</v>
      </c>
      <c r="AF63" s="1"/>
      <c r="AG63" s="1">
        <v>1</v>
      </c>
      <c r="AH63" s="1">
        <v>0</v>
      </c>
      <c r="AI63" s="1" t="s">
        <v>153</v>
      </c>
      <c r="AJ63" s="1">
        <v>0</v>
      </c>
      <c r="AK63" s="1">
        <v>1</v>
      </c>
      <c r="AL63" s="1"/>
      <c r="AM63" s="1">
        <v>1</v>
      </c>
      <c r="AN63" s="1">
        <v>0</v>
      </c>
      <c r="AO63" s="1">
        <v>0</v>
      </c>
      <c r="AP63" s="1">
        <v>26.423958333333299</v>
      </c>
      <c r="AQ63" s="5">
        <v>27.259493746097601</v>
      </c>
      <c r="AR63">
        <f t="shared" si="4"/>
        <v>0.8355354127643011</v>
      </c>
      <c r="AS63">
        <f t="shared" si="5"/>
        <v>27.25</v>
      </c>
      <c r="AT63">
        <f t="shared" si="6"/>
        <v>9.4937460976005639E-3</v>
      </c>
      <c r="AU63">
        <f t="shared" si="7"/>
        <v>0.82604166666670054</v>
      </c>
    </row>
    <row r="64" spans="1:47" x14ac:dyDescent="0.35">
      <c r="A64" s="1">
        <v>54822</v>
      </c>
      <c r="B64" s="1">
        <v>146</v>
      </c>
      <c r="C64" s="1" t="s">
        <v>137</v>
      </c>
      <c r="D64" s="1" t="s">
        <v>138</v>
      </c>
      <c r="E64" s="1">
        <v>4650</v>
      </c>
      <c r="F64" s="1">
        <v>16.828333333333301</v>
      </c>
      <c r="G64" s="1">
        <v>12.828333333333299</v>
      </c>
      <c r="H64" s="1">
        <v>4</v>
      </c>
      <c r="I64" s="1">
        <v>2.6041666666666701</v>
      </c>
      <c r="J64" s="1">
        <v>8.8333333333333304</v>
      </c>
      <c r="K64" s="1" t="s">
        <v>114</v>
      </c>
      <c r="L64" s="1" t="s">
        <v>115</v>
      </c>
      <c r="M64" s="2">
        <v>45060.083333333336</v>
      </c>
      <c r="N64" s="2">
        <v>45076.145833333336</v>
      </c>
      <c r="O64" s="1" t="s">
        <v>38</v>
      </c>
      <c r="P64" s="1" t="s">
        <v>39</v>
      </c>
      <c r="Q64" s="1">
        <v>22009.402247190999</v>
      </c>
      <c r="R64" s="1">
        <v>15694.853229572</v>
      </c>
      <c r="S64" s="1">
        <v>-20257.169999999998</v>
      </c>
      <c r="T64" s="1" t="s">
        <v>139</v>
      </c>
      <c r="U64" s="1" t="s">
        <v>41</v>
      </c>
      <c r="V64" s="1">
        <v>39981.296000000002</v>
      </c>
      <c r="W64" s="1">
        <v>2</v>
      </c>
      <c r="X64" s="1">
        <v>2</v>
      </c>
      <c r="Y64" s="1">
        <v>2</v>
      </c>
      <c r="Z64" s="1">
        <v>0</v>
      </c>
      <c r="AA64" s="1">
        <v>1</v>
      </c>
      <c r="AB64" s="1" t="s">
        <v>58</v>
      </c>
      <c r="AC64" s="1" t="s">
        <v>43</v>
      </c>
      <c r="AD64" s="1"/>
      <c r="AE64" s="1" t="s">
        <v>32</v>
      </c>
      <c r="AF64" s="1"/>
      <c r="AG64" s="1">
        <v>1</v>
      </c>
      <c r="AH64" s="1">
        <v>0</v>
      </c>
      <c r="AI64" s="1" t="s">
        <v>153</v>
      </c>
      <c r="AJ64" s="1">
        <v>0</v>
      </c>
      <c r="AK64" s="1">
        <v>1</v>
      </c>
      <c r="AL64" s="1"/>
      <c r="AM64" s="1">
        <v>0</v>
      </c>
      <c r="AN64" s="1">
        <v>1</v>
      </c>
      <c r="AO64" s="1">
        <v>0</v>
      </c>
      <c r="AP64" s="1">
        <v>16.828333333333301</v>
      </c>
      <c r="AQ64" s="5">
        <v>21.684894554579401</v>
      </c>
      <c r="AR64">
        <f t="shared" si="4"/>
        <v>4.8565612212460998</v>
      </c>
      <c r="AS64">
        <f t="shared" si="5"/>
        <v>16.0625</v>
      </c>
      <c r="AT64">
        <f t="shared" si="6"/>
        <v>5.622394554579401</v>
      </c>
      <c r="AU64">
        <f t="shared" si="7"/>
        <v>0.76583333333330117</v>
      </c>
    </row>
    <row r="65" spans="1:47" x14ac:dyDescent="0.35">
      <c r="A65" s="1">
        <v>52680</v>
      </c>
      <c r="B65" s="1">
        <v>6</v>
      </c>
      <c r="C65" s="1" t="s">
        <v>51</v>
      </c>
      <c r="D65" s="1" t="s">
        <v>52</v>
      </c>
      <c r="E65" s="1">
        <v>5329</v>
      </c>
      <c r="F65" s="1">
        <v>40.435335648148097</v>
      </c>
      <c r="G65" s="1">
        <v>28.735335648148101</v>
      </c>
      <c r="H65" s="1">
        <v>11.7</v>
      </c>
      <c r="I65" s="1">
        <v>8.9791666666666696</v>
      </c>
      <c r="J65" s="1">
        <v>21.75</v>
      </c>
      <c r="K65" s="1" t="s">
        <v>47</v>
      </c>
      <c r="L65" s="1" t="s">
        <v>48</v>
      </c>
      <c r="M65" s="2">
        <v>44578.770833333336</v>
      </c>
      <c r="N65" s="2">
        <v>44618.576388888891</v>
      </c>
      <c r="O65" s="1" t="s">
        <v>38</v>
      </c>
      <c r="P65" s="1" t="s">
        <v>39</v>
      </c>
      <c r="Q65" s="1">
        <v>19159.739735823299</v>
      </c>
      <c r="R65" s="1">
        <v>15509.3756694721</v>
      </c>
      <c r="S65" s="1">
        <v>5495.7799999997997</v>
      </c>
      <c r="T65" s="1" t="s">
        <v>53</v>
      </c>
      <c r="U65" s="1" t="s">
        <v>41</v>
      </c>
      <c r="V65" s="1">
        <v>51606.845999999998</v>
      </c>
      <c r="W65" s="1">
        <v>2</v>
      </c>
      <c r="X65" s="1">
        <v>2</v>
      </c>
      <c r="Y65" s="1">
        <v>2</v>
      </c>
      <c r="Z65" s="1">
        <v>0</v>
      </c>
      <c r="AA65" s="1">
        <v>1</v>
      </c>
      <c r="AB65" s="1" t="s">
        <v>42</v>
      </c>
      <c r="AC65" s="1" t="s">
        <v>43</v>
      </c>
      <c r="AD65" s="1" t="s">
        <v>50</v>
      </c>
      <c r="AE65" s="1" t="s">
        <v>33</v>
      </c>
      <c r="AF65" s="1"/>
      <c r="AG65" s="1">
        <v>0</v>
      </c>
      <c r="AH65" s="1">
        <v>1</v>
      </c>
      <c r="AI65" s="1" t="s">
        <v>153</v>
      </c>
      <c r="AJ65" s="1">
        <v>0</v>
      </c>
      <c r="AK65" s="1">
        <v>1</v>
      </c>
      <c r="AL65" s="1">
        <v>1</v>
      </c>
      <c r="AM65" s="1">
        <v>1</v>
      </c>
      <c r="AN65" s="1">
        <v>0</v>
      </c>
      <c r="AO65" s="1">
        <v>0</v>
      </c>
      <c r="AP65" s="1">
        <v>40.435335648148097</v>
      </c>
      <c r="AQ65" s="5">
        <v>39.818281184156099</v>
      </c>
      <c r="AR65">
        <f t="shared" si="4"/>
        <v>0.61705446399199815</v>
      </c>
      <c r="AS65">
        <f t="shared" si="5"/>
        <v>39.805555555554747</v>
      </c>
      <c r="AT65">
        <f t="shared" si="6"/>
        <v>1.2725628601351957E-2</v>
      </c>
      <c r="AU65">
        <f t="shared" si="7"/>
        <v>0.6297800925933501</v>
      </c>
    </row>
    <row r="66" spans="1:47" x14ac:dyDescent="0.35">
      <c r="A66" s="1">
        <v>53739</v>
      </c>
      <c r="B66" s="1">
        <v>31</v>
      </c>
      <c r="C66" s="1" t="s">
        <v>111</v>
      </c>
      <c r="D66" s="1" t="s">
        <v>35</v>
      </c>
      <c r="E66" s="1">
        <v>4628</v>
      </c>
      <c r="F66" s="1">
        <v>35.39</v>
      </c>
      <c r="G66" s="1">
        <v>26.54</v>
      </c>
      <c r="H66" s="1">
        <v>8.85</v>
      </c>
      <c r="I66" s="1">
        <v>4.5590277777777803</v>
      </c>
      <c r="J66" s="1">
        <v>21.447222222222202</v>
      </c>
      <c r="K66" s="1" t="s">
        <v>47</v>
      </c>
      <c r="L66" s="1" t="s">
        <v>48</v>
      </c>
      <c r="M66" s="2">
        <v>44935.753472222219</v>
      </c>
      <c r="N66" s="2">
        <v>44970.5625</v>
      </c>
      <c r="O66" s="1" t="s">
        <v>38</v>
      </c>
      <c r="P66" s="1" t="s">
        <v>39</v>
      </c>
      <c r="Q66" s="1">
        <v>43879.168163883398</v>
      </c>
      <c r="R66" s="1">
        <v>29624.885434414002</v>
      </c>
      <c r="S66" s="1">
        <v>158620.75</v>
      </c>
      <c r="T66" s="1" t="s">
        <v>40</v>
      </c>
      <c r="U66" s="1" t="s">
        <v>41</v>
      </c>
      <c r="V66" s="1">
        <v>71369.271999999997</v>
      </c>
      <c r="W66" s="1">
        <v>2</v>
      </c>
      <c r="X66" s="1">
        <v>2</v>
      </c>
      <c r="Y66" s="1">
        <v>2</v>
      </c>
      <c r="Z66" s="1">
        <v>0</v>
      </c>
      <c r="AA66" s="1">
        <v>1</v>
      </c>
      <c r="AB66" s="1" t="s">
        <v>42</v>
      </c>
      <c r="AC66" s="1" t="s">
        <v>43</v>
      </c>
      <c r="AD66" s="1"/>
      <c r="AE66" s="1" t="s">
        <v>33</v>
      </c>
      <c r="AF66" s="1"/>
      <c r="AG66" s="1">
        <v>0</v>
      </c>
      <c r="AH66" s="1">
        <v>1</v>
      </c>
      <c r="AI66" s="1" t="s">
        <v>153</v>
      </c>
      <c r="AJ66" s="1">
        <v>0</v>
      </c>
      <c r="AK66" s="1">
        <v>1</v>
      </c>
      <c r="AL66" s="1"/>
      <c r="AM66" s="1">
        <v>1</v>
      </c>
      <c r="AN66" s="1">
        <v>0</v>
      </c>
      <c r="AO66" s="1">
        <v>0</v>
      </c>
      <c r="AP66" s="1">
        <v>35.39</v>
      </c>
      <c r="AQ66" s="5">
        <v>39.818281184156099</v>
      </c>
      <c r="AR66">
        <f t="shared" ref="AR66:AR97" si="8">ABS(AP66-AQ66)</f>
        <v>4.4282811841560985</v>
      </c>
      <c r="AS66">
        <f t="shared" ref="AS66:AS85" si="9">N66-M66</f>
        <v>34.809027777781012</v>
      </c>
      <c r="AT66">
        <f t="shared" ref="AT66:AT97" si="10">ABS(AS66-AQ66)</f>
        <v>5.0092534063750875</v>
      </c>
      <c r="AU66">
        <f t="shared" ref="AU66:AU85" si="11">ABS(AP66-AS66)</f>
        <v>0.58097222221898903</v>
      </c>
    </row>
    <row r="67" spans="1:47" x14ac:dyDescent="0.35">
      <c r="A67" s="1">
        <v>53666</v>
      </c>
      <c r="B67" s="1">
        <v>38</v>
      </c>
      <c r="C67" s="1" t="s">
        <v>64</v>
      </c>
      <c r="D67" s="1" t="s">
        <v>46</v>
      </c>
      <c r="E67" s="1">
        <v>4693</v>
      </c>
      <c r="F67" s="1">
        <v>37.18</v>
      </c>
      <c r="G67" s="1">
        <v>29.83</v>
      </c>
      <c r="H67" s="1">
        <v>7.35</v>
      </c>
      <c r="I67" s="1">
        <v>8.4375</v>
      </c>
      <c r="J67" s="1">
        <v>21.545833333333299</v>
      </c>
      <c r="K67" s="1" t="s">
        <v>47</v>
      </c>
      <c r="L67" s="1" t="s">
        <v>48</v>
      </c>
      <c r="M67" s="2">
        <v>44782.833333333336</v>
      </c>
      <c r="N67" s="2">
        <v>44819.5</v>
      </c>
      <c r="O67" s="1" t="s">
        <v>38</v>
      </c>
      <c r="P67" s="1" t="s">
        <v>39</v>
      </c>
      <c r="Q67" s="1">
        <v>39249.217432577003</v>
      </c>
      <c r="R67" s="1">
        <v>31858.485272727299</v>
      </c>
      <c r="S67" s="1">
        <v>382597.79</v>
      </c>
      <c r="T67" s="1" t="s">
        <v>65</v>
      </c>
      <c r="U67" s="1" t="s">
        <v>41</v>
      </c>
      <c r="V67" s="1">
        <v>62803.294000000002</v>
      </c>
      <c r="W67" s="1">
        <v>2</v>
      </c>
      <c r="X67" s="1">
        <v>2</v>
      </c>
      <c r="Y67" s="1">
        <v>3</v>
      </c>
      <c r="Z67" s="1">
        <v>0</v>
      </c>
      <c r="AA67" s="1">
        <v>1</v>
      </c>
      <c r="AB67" s="1" t="s">
        <v>42</v>
      </c>
      <c r="AC67" s="1" t="s">
        <v>43</v>
      </c>
      <c r="AD67" s="1" t="s">
        <v>50</v>
      </c>
      <c r="AE67" s="1" t="s">
        <v>33</v>
      </c>
      <c r="AF67" s="1"/>
      <c r="AG67" s="1">
        <v>0</v>
      </c>
      <c r="AH67" s="1">
        <v>1</v>
      </c>
      <c r="AI67" s="1" t="s">
        <v>153</v>
      </c>
      <c r="AJ67" s="1">
        <v>0</v>
      </c>
      <c r="AK67" s="1">
        <v>1</v>
      </c>
      <c r="AL67" s="1">
        <v>1</v>
      </c>
      <c r="AM67" s="1">
        <v>1</v>
      </c>
      <c r="AN67" s="1">
        <v>0</v>
      </c>
      <c r="AO67" s="1">
        <v>0</v>
      </c>
      <c r="AP67" s="1">
        <v>37.18</v>
      </c>
      <c r="AQ67" s="5">
        <v>39.818281184156099</v>
      </c>
      <c r="AR67">
        <f t="shared" si="8"/>
        <v>2.6382811841560994</v>
      </c>
      <c r="AS67">
        <f t="shared" si="9"/>
        <v>36.666666666664241</v>
      </c>
      <c r="AT67">
        <f t="shared" si="10"/>
        <v>3.1516145174918577</v>
      </c>
      <c r="AU67">
        <f t="shared" si="11"/>
        <v>0.51333333333575837</v>
      </c>
    </row>
    <row r="68" spans="1:47" x14ac:dyDescent="0.35">
      <c r="A68" s="1">
        <v>54992</v>
      </c>
      <c r="B68" s="1">
        <v>19</v>
      </c>
      <c r="C68" s="1" t="s">
        <v>66</v>
      </c>
      <c r="D68" s="1" t="s">
        <v>52</v>
      </c>
      <c r="E68" s="1">
        <v>5326</v>
      </c>
      <c r="F68" s="1">
        <v>19.167951388888898</v>
      </c>
      <c r="G68" s="1">
        <v>12.967951388888901</v>
      </c>
      <c r="H68" s="1">
        <v>6.2</v>
      </c>
      <c r="I68" s="1">
        <v>3.125</v>
      </c>
      <c r="J68" s="1">
        <v>8.84375</v>
      </c>
      <c r="K68" s="1" t="s">
        <v>36</v>
      </c>
      <c r="L68" s="1" t="s">
        <v>37</v>
      </c>
      <c r="M68" s="2">
        <v>45168.166666666664</v>
      </c>
      <c r="N68" s="2">
        <v>45186.871527777781</v>
      </c>
      <c r="O68" s="1" t="s">
        <v>38</v>
      </c>
      <c r="P68" s="1" t="s">
        <v>39</v>
      </c>
      <c r="Q68" s="1">
        <v>9205.5506339231106</v>
      </c>
      <c r="R68" s="1">
        <v>27397.658125115999</v>
      </c>
      <c r="S68" s="1">
        <v>220561.33</v>
      </c>
      <c r="T68" s="1" t="s">
        <v>141</v>
      </c>
      <c r="U68" s="1" t="s">
        <v>41</v>
      </c>
      <c r="V68" s="1">
        <v>53468.315999999999</v>
      </c>
      <c r="W68" s="1">
        <v>2</v>
      </c>
      <c r="X68" s="1">
        <v>2</v>
      </c>
      <c r="Y68" s="1">
        <v>2</v>
      </c>
      <c r="Z68" s="1">
        <v>0</v>
      </c>
      <c r="AA68" s="1">
        <v>1</v>
      </c>
      <c r="AB68" s="1" t="s">
        <v>58</v>
      </c>
      <c r="AC68" s="1" t="s">
        <v>43</v>
      </c>
      <c r="AD68" s="1"/>
      <c r="AE68" s="1" t="s">
        <v>32</v>
      </c>
      <c r="AF68" s="1"/>
      <c r="AG68" s="1">
        <v>1</v>
      </c>
      <c r="AH68" s="1">
        <v>0</v>
      </c>
      <c r="AI68" s="1" t="s">
        <v>153</v>
      </c>
      <c r="AJ68" s="1">
        <v>0</v>
      </c>
      <c r="AK68" s="1">
        <v>1</v>
      </c>
      <c r="AL68" s="1"/>
      <c r="AM68" s="1">
        <v>0</v>
      </c>
      <c r="AN68" s="1">
        <v>1</v>
      </c>
      <c r="AO68" s="1">
        <v>0</v>
      </c>
      <c r="AP68" s="1">
        <v>19.167951388888898</v>
      </c>
      <c r="AQ68" s="5">
        <v>21.684894554579401</v>
      </c>
      <c r="AR68">
        <f t="shared" si="8"/>
        <v>2.5169431656905026</v>
      </c>
      <c r="AS68">
        <f t="shared" si="9"/>
        <v>18.70486111111677</v>
      </c>
      <c r="AT68">
        <f t="shared" si="10"/>
        <v>2.9800334434626308</v>
      </c>
      <c r="AU68">
        <f t="shared" si="11"/>
        <v>0.46309027777212819</v>
      </c>
    </row>
    <row r="69" spans="1:47" x14ac:dyDescent="0.35">
      <c r="A69" s="1">
        <v>53764</v>
      </c>
      <c r="B69" s="1">
        <v>30</v>
      </c>
      <c r="C69" s="1" t="s">
        <v>82</v>
      </c>
      <c r="D69" s="1" t="s">
        <v>35</v>
      </c>
      <c r="E69" s="1">
        <v>4627</v>
      </c>
      <c r="F69" s="1">
        <v>38.6175</v>
      </c>
      <c r="G69" s="1">
        <v>30.267499999999998</v>
      </c>
      <c r="H69" s="1">
        <v>8.35</v>
      </c>
      <c r="I69" s="1">
        <v>8.8958333333333304</v>
      </c>
      <c r="J69" s="1">
        <v>22.9166666666667</v>
      </c>
      <c r="K69" s="1" t="s">
        <v>47</v>
      </c>
      <c r="L69" s="1" t="s">
        <v>48</v>
      </c>
      <c r="M69" s="2">
        <v>44807.4375</v>
      </c>
      <c r="N69" s="2">
        <v>44846.5</v>
      </c>
      <c r="O69" s="1" t="s">
        <v>38</v>
      </c>
      <c r="P69" s="1" t="s">
        <v>39</v>
      </c>
      <c r="Q69" s="1">
        <v>35309.944101814697</v>
      </c>
      <c r="R69" s="1">
        <v>26226.228308524998</v>
      </c>
      <c r="S69" s="1">
        <v>52393.109999999899</v>
      </c>
      <c r="T69" s="1" t="s">
        <v>49</v>
      </c>
      <c r="U69" s="1" t="s">
        <v>41</v>
      </c>
      <c r="V69" s="1">
        <v>71961.97</v>
      </c>
      <c r="W69" s="1">
        <v>2</v>
      </c>
      <c r="X69" s="1">
        <v>2</v>
      </c>
      <c r="Y69" s="1">
        <v>2</v>
      </c>
      <c r="Z69" s="1">
        <v>0</v>
      </c>
      <c r="AA69" s="1">
        <v>1</v>
      </c>
      <c r="AB69" s="1" t="s">
        <v>42</v>
      </c>
      <c r="AC69" s="1" t="s">
        <v>43</v>
      </c>
      <c r="AD69" s="1" t="s">
        <v>50</v>
      </c>
      <c r="AE69" s="1" t="s">
        <v>33</v>
      </c>
      <c r="AF69" s="1"/>
      <c r="AG69" s="1">
        <v>0</v>
      </c>
      <c r="AH69" s="1">
        <v>1</v>
      </c>
      <c r="AI69" s="1" t="s">
        <v>153</v>
      </c>
      <c r="AJ69" s="1">
        <v>0</v>
      </c>
      <c r="AK69" s="1">
        <v>1</v>
      </c>
      <c r="AL69" s="1">
        <v>1</v>
      </c>
      <c r="AM69" s="1">
        <v>1</v>
      </c>
      <c r="AN69" s="1">
        <v>0</v>
      </c>
      <c r="AO69" s="1">
        <v>0</v>
      </c>
      <c r="AP69" s="1">
        <v>38.6175</v>
      </c>
      <c r="AQ69" s="5">
        <v>39.818281184156099</v>
      </c>
      <c r="AR69">
        <f t="shared" si="8"/>
        <v>1.2007811841560994</v>
      </c>
      <c r="AS69">
        <f t="shared" si="9"/>
        <v>39.0625</v>
      </c>
      <c r="AT69">
        <f t="shared" si="10"/>
        <v>0.75578118415609907</v>
      </c>
      <c r="AU69">
        <f t="shared" si="11"/>
        <v>0.44500000000000028</v>
      </c>
    </row>
    <row r="70" spans="1:47" x14ac:dyDescent="0.35">
      <c r="A70" s="1">
        <v>54765</v>
      </c>
      <c r="B70" s="1">
        <v>122</v>
      </c>
      <c r="C70" s="1" t="s">
        <v>136</v>
      </c>
      <c r="D70" s="1" t="s">
        <v>86</v>
      </c>
      <c r="E70" s="1">
        <v>4730</v>
      </c>
      <c r="F70" s="1">
        <v>18.1478009259259</v>
      </c>
      <c r="G70" s="1">
        <v>12.668634259259299</v>
      </c>
      <c r="H70" s="1">
        <v>5.4791666666666696</v>
      </c>
      <c r="I70" s="1">
        <v>2.6909722222222201</v>
      </c>
      <c r="J70" s="1">
        <v>8.3854166666666696</v>
      </c>
      <c r="K70" s="1" t="s">
        <v>36</v>
      </c>
      <c r="L70" s="1" t="s">
        <v>37</v>
      </c>
      <c r="M70" s="2">
        <v>45037.069444444445</v>
      </c>
      <c r="N70" s="2">
        <v>45054.861111111109</v>
      </c>
      <c r="O70" s="1" t="s">
        <v>38</v>
      </c>
      <c r="P70" s="1" t="s">
        <v>39</v>
      </c>
      <c r="Q70" s="1">
        <v>36036.436493060901</v>
      </c>
      <c r="R70" s="1">
        <v>12099.385373364101</v>
      </c>
      <c r="S70" s="1">
        <v>-100357.73</v>
      </c>
      <c r="T70" s="1" t="s">
        <v>57</v>
      </c>
      <c r="U70" s="1" t="s">
        <v>41</v>
      </c>
      <c r="V70" s="1">
        <v>38512.949999999997</v>
      </c>
      <c r="W70" s="1">
        <v>2</v>
      </c>
      <c r="X70" s="1">
        <v>2</v>
      </c>
      <c r="Y70" s="1">
        <v>2</v>
      </c>
      <c r="Z70" s="1">
        <v>0</v>
      </c>
      <c r="AA70" s="1">
        <v>1</v>
      </c>
      <c r="AB70" s="1" t="s">
        <v>58</v>
      </c>
      <c r="AC70" s="1" t="s">
        <v>43</v>
      </c>
      <c r="AD70" s="1"/>
      <c r="AE70" s="1" t="s">
        <v>32</v>
      </c>
      <c r="AF70" s="1"/>
      <c r="AG70" s="1">
        <v>1</v>
      </c>
      <c r="AH70" s="1">
        <v>0</v>
      </c>
      <c r="AI70" s="1" t="s">
        <v>153</v>
      </c>
      <c r="AJ70" s="1">
        <v>0</v>
      </c>
      <c r="AK70" s="1">
        <v>1</v>
      </c>
      <c r="AL70" s="1"/>
      <c r="AM70" s="1">
        <v>0</v>
      </c>
      <c r="AN70" s="1">
        <v>1</v>
      </c>
      <c r="AO70" s="1">
        <v>0</v>
      </c>
      <c r="AP70" s="1">
        <v>18.1478009259259</v>
      </c>
      <c r="AQ70" s="5">
        <v>21.684894554579401</v>
      </c>
      <c r="AR70">
        <f t="shared" si="8"/>
        <v>3.5370936286535013</v>
      </c>
      <c r="AS70">
        <f t="shared" si="9"/>
        <v>17.791666666664241</v>
      </c>
      <c r="AT70">
        <f t="shared" si="10"/>
        <v>3.8932278879151596</v>
      </c>
      <c r="AU70">
        <f t="shared" si="11"/>
        <v>0.35613425926165831</v>
      </c>
    </row>
    <row r="71" spans="1:47" x14ac:dyDescent="0.35">
      <c r="A71" s="1">
        <v>53034</v>
      </c>
      <c r="B71" s="1">
        <v>93</v>
      </c>
      <c r="C71" s="1" t="s">
        <v>72</v>
      </c>
      <c r="D71" s="1" t="s">
        <v>63</v>
      </c>
      <c r="E71" s="1">
        <v>4631</v>
      </c>
      <c r="F71" s="1">
        <v>17.431331018518499</v>
      </c>
      <c r="G71" s="1">
        <v>11.931331018518501</v>
      </c>
      <c r="H71" s="1">
        <v>5.5</v>
      </c>
      <c r="I71" s="1">
        <v>2.8229166666666701</v>
      </c>
      <c r="J71" s="1">
        <v>9.4583333333333304</v>
      </c>
      <c r="K71" s="1" t="s">
        <v>36</v>
      </c>
      <c r="L71" s="1" t="s">
        <v>37</v>
      </c>
      <c r="M71" s="2">
        <v>44622.8125</v>
      </c>
      <c r="N71" s="2">
        <v>44639.895833333336</v>
      </c>
      <c r="O71" s="1" t="s">
        <v>38</v>
      </c>
      <c r="P71" s="1" t="s">
        <v>39</v>
      </c>
      <c r="Q71" s="1">
        <v>18656.414081157898</v>
      </c>
      <c r="R71" s="1">
        <v>27427.811707317102</v>
      </c>
      <c r="S71" s="1">
        <v>197445.95</v>
      </c>
      <c r="T71" s="1" t="s">
        <v>57</v>
      </c>
      <c r="U71" s="1" t="s">
        <v>41</v>
      </c>
      <c r="V71" s="1">
        <v>43552.635999999999</v>
      </c>
      <c r="W71" s="1">
        <v>2</v>
      </c>
      <c r="X71" s="1">
        <v>2</v>
      </c>
      <c r="Y71" s="1">
        <v>2</v>
      </c>
      <c r="Z71" s="1">
        <v>0</v>
      </c>
      <c r="AA71" s="1">
        <v>1</v>
      </c>
      <c r="AB71" s="1" t="s">
        <v>58</v>
      </c>
      <c r="AC71" s="1" t="s">
        <v>43</v>
      </c>
      <c r="AD71" s="1"/>
      <c r="AE71" s="1" t="s">
        <v>32</v>
      </c>
      <c r="AF71" s="1"/>
      <c r="AG71" s="1">
        <v>1</v>
      </c>
      <c r="AH71" s="1">
        <v>0</v>
      </c>
      <c r="AI71" s="1" t="s">
        <v>153</v>
      </c>
      <c r="AJ71" s="1">
        <v>0</v>
      </c>
      <c r="AK71" s="1">
        <v>1</v>
      </c>
      <c r="AL71" s="1"/>
      <c r="AM71" s="1">
        <v>0</v>
      </c>
      <c r="AN71" s="1">
        <v>1</v>
      </c>
      <c r="AO71" s="1">
        <v>0</v>
      </c>
      <c r="AP71" s="1">
        <v>17.431331018518499</v>
      </c>
      <c r="AQ71" s="5">
        <v>21.684894554579401</v>
      </c>
      <c r="AR71">
        <f t="shared" si="8"/>
        <v>4.2535635360609021</v>
      </c>
      <c r="AS71">
        <f t="shared" si="9"/>
        <v>17.083333333335759</v>
      </c>
      <c r="AT71">
        <f t="shared" si="10"/>
        <v>4.6015612212436423</v>
      </c>
      <c r="AU71">
        <f t="shared" si="11"/>
        <v>0.34799768518274021</v>
      </c>
    </row>
    <row r="72" spans="1:47" x14ac:dyDescent="0.35">
      <c r="A72" s="1">
        <v>55392</v>
      </c>
      <c r="B72" s="1">
        <v>38</v>
      </c>
      <c r="C72" s="1" t="s">
        <v>73</v>
      </c>
      <c r="D72" s="1" t="s">
        <v>46</v>
      </c>
      <c r="E72" s="1">
        <v>4694</v>
      </c>
      <c r="F72" s="1">
        <v>43.580925925925897</v>
      </c>
      <c r="G72" s="1">
        <v>33.580925925925897</v>
      </c>
      <c r="H72" s="1">
        <v>10</v>
      </c>
      <c r="I72" s="1">
        <v>0.59375</v>
      </c>
      <c r="J72" s="1">
        <v>32.9583333333333</v>
      </c>
      <c r="K72" s="1" t="s">
        <v>102</v>
      </c>
      <c r="L72" s="1" t="s">
        <v>103</v>
      </c>
      <c r="M72" s="2">
        <v>45190.572916666664</v>
      </c>
      <c r="N72" s="2">
        <v>45234.458333333336</v>
      </c>
      <c r="O72" s="1" t="s">
        <v>38</v>
      </c>
      <c r="P72" s="1" t="s">
        <v>39</v>
      </c>
      <c r="Q72" s="1">
        <v>22652.9203621544</v>
      </c>
      <c r="R72" s="1">
        <v>22230.560949442199</v>
      </c>
      <c r="S72" s="1">
        <v>-111224.91</v>
      </c>
      <c r="T72" s="1" t="s">
        <v>148</v>
      </c>
      <c r="U72" s="1" t="s">
        <v>76</v>
      </c>
      <c r="V72" s="1">
        <v>50392.021999999997</v>
      </c>
      <c r="W72" s="1">
        <v>4</v>
      </c>
      <c r="X72" s="1">
        <v>4</v>
      </c>
      <c r="Y72" s="1">
        <v>5</v>
      </c>
      <c r="Z72" s="1">
        <v>0</v>
      </c>
      <c r="AA72" s="1">
        <v>1</v>
      </c>
      <c r="AB72" s="1" t="s">
        <v>42</v>
      </c>
      <c r="AC72" s="1" t="s">
        <v>43</v>
      </c>
      <c r="AD72" s="1"/>
      <c r="AE72" s="1" t="s">
        <v>146</v>
      </c>
      <c r="AF72" s="1" t="s">
        <v>33</v>
      </c>
      <c r="AG72" s="1">
        <v>0</v>
      </c>
      <c r="AH72" s="1">
        <v>1</v>
      </c>
      <c r="AI72" s="1" t="s">
        <v>152</v>
      </c>
      <c r="AJ72" s="1">
        <v>1</v>
      </c>
      <c r="AK72" s="1">
        <v>0</v>
      </c>
      <c r="AL72" s="1"/>
      <c r="AM72" s="1">
        <v>1</v>
      </c>
      <c r="AN72" s="1">
        <v>0</v>
      </c>
      <c r="AO72" s="1">
        <v>0</v>
      </c>
      <c r="AP72" s="1">
        <v>43.580925925925897</v>
      </c>
      <c r="AQ72" s="5">
        <v>52.6001325592716</v>
      </c>
      <c r="AR72">
        <f t="shared" si="8"/>
        <v>9.0192066333457035</v>
      </c>
      <c r="AS72">
        <f t="shared" si="9"/>
        <v>43.885416666671517</v>
      </c>
      <c r="AT72">
        <f t="shared" si="10"/>
        <v>8.7147158926000827</v>
      </c>
      <c r="AU72">
        <f t="shared" si="11"/>
        <v>0.30449074074562077</v>
      </c>
    </row>
    <row r="73" spans="1:47" x14ac:dyDescent="0.35">
      <c r="A73" s="1">
        <v>54353</v>
      </c>
      <c r="B73" s="1">
        <v>15</v>
      </c>
      <c r="C73" s="1" t="s">
        <v>121</v>
      </c>
      <c r="D73" s="1" t="s">
        <v>52</v>
      </c>
      <c r="E73" s="1">
        <v>5328</v>
      </c>
      <c r="F73" s="1">
        <v>18.245833333333302</v>
      </c>
      <c r="G73" s="1">
        <v>12.7458333333333</v>
      </c>
      <c r="H73" s="1">
        <v>5.5</v>
      </c>
      <c r="I73" s="1">
        <v>3.46597222222222</v>
      </c>
      <c r="J73" s="1">
        <v>9.6041666666666696</v>
      </c>
      <c r="K73" s="1" t="s">
        <v>36</v>
      </c>
      <c r="L73" s="1" t="s">
        <v>37</v>
      </c>
      <c r="M73" s="2">
        <v>44935.129166666666</v>
      </c>
      <c r="N73" s="2">
        <v>44953.083333333336</v>
      </c>
      <c r="O73" s="1" t="s">
        <v>38</v>
      </c>
      <c r="P73" s="1" t="s">
        <v>39</v>
      </c>
      <c r="Q73" s="1">
        <v>24708.907193941901</v>
      </c>
      <c r="R73" s="1">
        <v>25492.017451845</v>
      </c>
      <c r="S73" s="1">
        <v>177495.21</v>
      </c>
      <c r="T73" s="1" t="s">
        <v>57</v>
      </c>
      <c r="U73" s="1" t="s">
        <v>41</v>
      </c>
      <c r="V73" s="1">
        <v>52653.148000000001</v>
      </c>
      <c r="W73" s="1">
        <v>2</v>
      </c>
      <c r="X73" s="1">
        <v>2</v>
      </c>
      <c r="Y73" s="1">
        <v>2</v>
      </c>
      <c r="Z73" s="1">
        <v>0</v>
      </c>
      <c r="AA73" s="1">
        <v>1</v>
      </c>
      <c r="AB73" s="1" t="s">
        <v>58</v>
      </c>
      <c r="AC73" s="1" t="s">
        <v>43</v>
      </c>
      <c r="AD73" s="1"/>
      <c r="AE73" s="1" t="s">
        <v>32</v>
      </c>
      <c r="AF73" s="1"/>
      <c r="AG73" s="1">
        <v>1</v>
      </c>
      <c r="AH73" s="1">
        <v>0</v>
      </c>
      <c r="AI73" s="1" t="s">
        <v>153</v>
      </c>
      <c r="AJ73" s="1">
        <v>0</v>
      </c>
      <c r="AK73" s="1">
        <v>1</v>
      </c>
      <c r="AL73" s="1"/>
      <c r="AM73" s="1">
        <v>0</v>
      </c>
      <c r="AN73" s="1">
        <v>1</v>
      </c>
      <c r="AO73" s="1">
        <v>0</v>
      </c>
      <c r="AP73" s="1">
        <v>18.245833333333302</v>
      </c>
      <c r="AQ73" s="5">
        <v>21.684894554579401</v>
      </c>
      <c r="AR73">
        <f t="shared" si="8"/>
        <v>3.4390612212460994</v>
      </c>
      <c r="AS73">
        <f t="shared" si="9"/>
        <v>17.954166666670062</v>
      </c>
      <c r="AT73">
        <f t="shared" si="10"/>
        <v>3.7307278879093388</v>
      </c>
      <c r="AU73">
        <f t="shared" si="11"/>
        <v>0.29166666666323948</v>
      </c>
    </row>
    <row r="74" spans="1:47" x14ac:dyDescent="0.35">
      <c r="A74" s="1">
        <v>53819</v>
      </c>
      <c r="B74" s="1">
        <v>2</v>
      </c>
      <c r="C74" s="1" t="s">
        <v>113</v>
      </c>
      <c r="D74" s="1" t="s">
        <v>95</v>
      </c>
      <c r="E74" s="1">
        <v>5468</v>
      </c>
      <c r="F74" s="1">
        <v>27.441666666666698</v>
      </c>
      <c r="G74" s="1">
        <v>21.091666666666701</v>
      </c>
      <c r="H74" s="1">
        <v>6.35</v>
      </c>
      <c r="I74" s="1">
        <v>10.7916666666667</v>
      </c>
      <c r="J74" s="1">
        <v>9.7291666666666696</v>
      </c>
      <c r="K74" s="1" t="s">
        <v>114</v>
      </c>
      <c r="L74" s="1" t="s">
        <v>115</v>
      </c>
      <c r="M74" s="2">
        <v>44821.783333333333</v>
      </c>
      <c r="N74" s="2">
        <v>44848.95</v>
      </c>
      <c r="O74" s="1" t="s">
        <v>38</v>
      </c>
      <c r="P74" s="1" t="s">
        <v>39</v>
      </c>
      <c r="Q74" s="1">
        <v>24636.026127085599</v>
      </c>
      <c r="R74" s="1">
        <v>11057.137914110401</v>
      </c>
      <c r="S74" s="1">
        <v>-144848.92000000001</v>
      </c>
      <c r="T74" s="1" t="s">
        <v>53</v>
      </c>
      <c r="U74" s="1" t="s">
        <v>41</v>
      </c>
      <c r="V74" s="1">
        <v>56936.275999999998</v>
      </c>
      <c r="W74" s="1">
        <v>2</v>
      </c>
      <c r="X74" s="1">
        <v>2</v>
      </c>
      <c r="Y74" s="1">
        <v>2</v>
      </c>
      <c r="Z74" s="1">
        <v>0</v>
      </c>
      <c r="AA74" s="1">
        <v>1</v>
      </c>
      <c r="AB74" s="1" t="s">
        <v>42</v>
      </c>
      <c r="AC74" s="1" t="s">
        <v>43</v>
      </c>
      <c r="AD74" s="1"/>
      <c r="AE74" s="1" t="s">
        <v>32</v>
      </c>
      <c r="AF74" s="1"/>
      <c r="AG74" s="1">
        <v>1</v>
      </c>
      <c r="AH74" s="1">
        <v>0</v>
      </c>
      <c r="AI74" s="1" t="s">
        <v>153</v>
      </c>
      <c r="AJ74" s="1">
        <v>0</v>
      </c>
      <c r="AK74" s="1">
        <v>1</v>
      </c>
      <c r="AL74" s="1"/>
      <c r="AM74" s="1">
        <v>1</v>
      </c>
      <c r="AN74" s="1">
        <v>0</v>
      </c>
      <c r="AO74" s="1">
        <v>0</v>
      </c>
      <c r="AP74" s="1">
        <v>27.441666666666698</v>
      </c>
      <c r="AQ74" s="5">
        <v>27.259493746097601</v>
      </c>
      <c r="AR74">
        <f t="shared" si="8"/>
        <v>0.18217292056909784</v>
      </c>
      <c r="AS74">
        <f t="shared" si="9"/>
        <v>27.166666666664241</v>
      </c>
      <c r="AT74">
        <f t="shared" si="10"/>
        <v>9.2827079433359216E-2</v>
      </c>
      <c r="AU74">
        <f t="shared" si="11"/>
        <v>0.27500000000245706</v>
      </c>
    </row>
    <row r="75" spans="1:47" x14ac:dyDescent="0.35">
      <c r="A75" s="1">
        <v>52991</v>
      </c>
      <c r="B75" s="1">
        <v>72</v>
      </c>
      <c r="C75" s="1" t="s">
        <v>68</v>
      </c>
      <c r="D75" s="1" t="s">
        <v>61</v>
      </c>
      <c r="E75" s="1">
        <v>4684</v>
      </c>
      <c r="F75" s="1">
        <v>37.604999999999997</v>
      </c>
      <c r="G75" s="1">
        <v>29.105</v>
      </c>
      <c r="H75" s="1">
        <v>8.5</v>
      </c>
      <c r="I75" s="1">
        <v>7.5333333333333297</v>
      </c>
      <c r="J75" s="1">
        <v>20.130555555555599</v>
      </c>
      <c r="K75" s="1" t="s">
        <v>47</v>
      </c>
      <c r="L75" s="1" t="s">
        <v>48</v>
      </c>
      <c r="M75" s="2">
        <v>44634.974999999999</v>
      </c>
      <c r="N75" s="2">
        <v>44672.324999999997</v>
      </c>
      <c r="O75" s="1" t="s">
        <v>38</v>
      </c>
      <c r="P75" s="1" t="s">
        <v>39</v>
      </c>
      <c r="Q75" s="1">
        <v>31130.418214285699</v>
      </c>
      <c r="R75" s="1">
        <v>21911.181526104399</v>
      </c>
      <c r="S75" s="1">
        <v>100403.58</v>
      </c>
      <c r="T75" s="1" t="s">
        <v>69</v>
      </c>
      <c r="U75" s="1" t="s">
        <v>41</v>
      </c>
      <c r="V75" s="1">
        <v>67226.691999999995</v>
      </c>
      <c r="W75" s="1">
        <v>2</v>
      </c>
      <c r="X75" s="1">
        <v>2</v>
      </c>
      <c r="Y75" s="1">
        <v>2</v>
      </c>
      <c r="Z75" s="1">
        <v>0</v>
      </c>
      <c r="AA75" s="1">
        <v>1</v>
      </c>
      <c r="AB75" s="1" t="s">
        <v>42</v>
      </c>
      <c r="AC75" s="1" t="s">
        <v>43</v>
      </c>
      <c r="AD75" s="1" t="s">
        <v>50</v>
      </c>
      <c r="AE75" s="1" t="s">
        <v>33</v>
      </c>
      <c r="AF75" s="1"/>
      <c r="AG75" s="1">
        <v>0</v>
      </c>
      <c r="AH75" s="1">
        <v>1</v>
      </c>
      <c r="AI75" s="1" t="s">
        <v>153</v>
      </c>
      <c r="AJ75" s="1">
        <v>0</v>
      </c>
      <c r="AK75" s="1">
        <v>1</v>
      </c>
      <c r="AL75" s="1">
        <v>1</v>
      </c>
      <c r="AM75" s="1">
        <v>1</v>
      </c>
      <c r="AN75" s="1">
        <v>0</v>
      </c>
      <c r="AO75" s="1">
        <v>0</v>
      </c>
      <c r="AP75" s="1">
        <v>37.604999999999997</v>
      </c>
      <c r="AQ75" s="5">
        <v>39.818281184156099</v>
      </c>
      <c r="AR75">
        <f t="shared" si="8"/>
        <v>2.2132811841561022</v>
      </c>
      <c r="AS75">
        <f t="shared" si="9"/>
        <v>37.349999999998545</v>
      </c>
      <c r="AT75">
        <f t="shared" si="10"/>
        <v>2.4682811841575543</v>
      </c>
      <c r="AU75">
        <f t="shared" si="11"/>
        <v>0.25500000000145207</v>
      </c>
    </row>
    <row r="76" spans="1:47" x14ac:dyDescent="0.35">
      <c r="A76" s="1">
        <v>55296</v>
      </c>
      <c r="B76" s="1">
        <v>18</v>
      </c>
      <c r="C76" s="1" t="s">
        <v>51</v>
      </c>
      <c r="D76" s="1" t="s">
        <v>52</v>
      </c>
      <c r="E76" s="1">
        <v>5329</v>
      </c>
      <c r="F76" s="1">
        <v>13.668587962963</v>
      </c>
      <c r="G76" s="1">
        <v>9.0769212962962893</v>
      </c>
      <c r="H76" s="1">
        <v>4.5916666666666703</v>
      </c>
      <c r="I76" s="1">
        <v>0</v>
      </c>
      <c r="J76" s="1">
        <v>9.4124999999999996</v>
      </c>
      <c r="K76" s="1" t="s">
        <v>36</v>
      </c>
      <c r="L76" s="1" t="s">
        <v>37</v>
      </c>
      <c r="M76" s="2">
        <v>45133.262499999997</v>
      </c>
      <c r="N76" s="2">
        <v>45147.154166666667</v>
      </c>
      <c r="O76" s="1" t="s">
        <v>38</v>
      </c>
      <c r="P76" s="1" t="s">
        <v>39</v>
      </c>
      <c r="Q76" s="1">
        <v>37356.213411683399</v>
      </c>
      <c r="R76" s="1">
        <v>48367.088422315501</v>
      </c>
      <c r="S76" s="1">
        <v>455106.12</v>
      </c>
      <c r="T76" s="1" t="s">
        <v>147</v>
      </c>
      <c r="U76" s="1" t="s">
        <v>41</v>
      </c>
      <c r="V76" s="1">
        <v>51581.73</v>
      </c>
      <c r="W76" s="1">
        <v>2</v>
      </c>
      <c r="X76" s="1">
        <v>2</v>
      </c>
      <c r="Y76" s="1">
        <v>2</v>
      </c>
      <c r="Z76" s="1">
        <v>0</v>
      </c>
      <c r="AA76" s="1">
        <v>0</v>
      </c>
      <c r="AB76" s="1" t="s">
        <v>127</v>
      </c>
      <c r="AC76" s="1" t="s">
        <v>43</v>
      </c>
      <c r="AD76" s="1"/>
      <c r="AE76" s="1" t="s">
        <v>32</v>
      </c>
      <c r="AF76" s="1"/>
      <c r="AG76" s="1">
        <v>1</v>
      </c>
      <c r="AH76" s="1">
        <v>0</v>
      </c>
      <c r="AI76" s="1" t="s">
        <v>153</v>
      </c>
      <c r="AJ76" s="1">
        <v>0</v>
      </c>
      <c r="AK76" s="1">
        <v>1</v>
      </c>
      <c r="AL76" s="1"/>
      <c r="AM76" s="1">
        <v>0</v>
      </c>
      <c r="AN76" s="1">
        <v>1</v>
      </c>
      <c r="AO76" s="1">
        <v>0</v>
      </c>
      <c r="AP76" s="1">
        <v>13.668587962963</v>
      </c>
      <c r="AQ76" s="5">
        <v>21.684894554579401</v>
      </c>
      <c r="AR76">
        <f t="shared" si="8"/>
        <v>8.0163065916164005</v>
      </c>
      <c r="AS76">
        <f t="shared" si="9"/>
        <v>13.891666666670062</v>
      </c>
      <c r="AT76">
        <f t="shared" si="10"/>
        <v>7.7932278879093388</v>
      </c>
      <c r="AU76">
        <f t="shared" si="11"/>
        <v>0.22307870370706162</v>
      </c>
    </row>
    <row r="77" spans="1:47" x14ac:dyDescent="0.35">
      <c r="A77" s="1">
        <v>54980</v>
      </c>
      <c r="B77" s="1">
        <v>131</v>
      </c>
      <c r="C77" s="1" t="s">
        <v>119</v>
      </c>
      <c r="D77" s="1" t="s">
        <v>95</v>
      </c>
      <c r="E77" s="1">
        <v>4598</v>
      </c>
      <c r="F77" s="1">
        <v>19.494050925925901</v>
      </c>
      <c r="G77" s="1">
        <v>14.625</v>
      </c>
      <c r="H77" s="1">
        <v>4.8690509259259303</v>
      </c>
      <c r="I77" s="1">
        <v>5.2916666666666696</v>
      </c>
      <c r="J77" s="1">
        <v>8.3819444444444393</v>
      </c>
      <c r="K77" s="1" t="s">
        <v>36</v>
      </c>
      <c r="L77" s="1" t="s">
        <v>37</v>
      </c>
      <c r="M77" s="2">
        <v>45156.770833333336</v>
      </c>
      <c r="N77" s="2">
        <v>45176.479166666664</v>
      </c>
      <c r="O77" s="1" t="s">
        <v>38</v>
      </c>
      <c r="P77" s="1" t="s">
        <v>39</v>
      </c>
      <c r="Q77" s="1">
        <v>26140.771022478199</v>
      </c>
      <c r="R77" s="1">
        <v>23086.7506425631</v>
      </c>
      <c r="S77" s="1">
        <v>98291.439999999799</v>
      </c>
      <c r="T77" s="1" t="s">
        <v>140</v>
      </c>
      <c r="U77" s="1" t="s">
        <v>41</v>
      </c>
      <c r="V77" s="1">
        <v>57206.995999999999</v>
      </c>
      <c r="W77" s="1">
        <v>2</v>
      </c>
      <c r="X77" s="1">
        <v>2</v>
      </c>
      <c r="Y77" s="1">
        <v>2</v>
      </c>
      <c r="Z77" s="1">
        <v>0</v>
      </c>
      <c r="AA77" s="1">
        <v>1</v>
      </c>
      <c r="AB77" s="1" t="s">
        <v>58</v>
      </c>
      <c r="AC77" s="1" t="s">
        <v>43</v>
      </c>
      <c r="AD77" s="1"/>
      <c r="AE77" s="1" t="s">
        <v>32</v>
      </c>
      <c r="AF77" s="1"/>
      <c r="AG77" s="1">
        <v>1</v>
      </c>
      <c r="AH77" s="1">
        <v>0</v>
      </c>
      <c r="AI77" s="1" t="s">
        <v>153</v>
      </c>
      <c r="AJ77" s="1">
        <v>0</v>
      </c>
      <c r="AK77" s="1">
        <v>1</v>
      </c>
      <c r="AL77" s="1"/>
      <c r="AM77" s="1">
        <v>0</v>
      </c>
      <c r="AN77" s="1">
        <v>1</v>
      </c>
      <c r="AO77" s="1">
        <v>0</v>
      </c>
      <c r="AP77" s="1">
        <v>19.494050925925901</v>
      </c>
      <c r="AQ77" s="5">
        <v>21.684894554579401</v>
      </c>
      <c r="AR77">
        <f t="shared" si="8"/>
        <v>2.1908436286535</v>
      </c>
      <c r="AS77">
        <f t="shared" si="9"/>
        <v>19.708333333328483</v>
      </c>
      <c r="AT77">
        <f t="shared" si="10"/>
        <v>1.9765612212509183</v>
      </c>
      <c r="AU77">
        <f t="shared" si="11"/>
        <v>0.21428240740258175</v>
      </c>
    </row>
    <row r="78" spans="1:47" x14ac:dyDescent="0.35">
      <c r="A78" s="1">
        <v>52985</v>
      </c>
      <c r="B78" s="1">
        <v>8</v>
      </c>
      <c r="C78" s="1" t="s">
        <v>66</v>
      </c>
      <c r="D78" s="1" t="s">
        <v>52</v>
      </c>
      <c r="E78" s="1">
        <v>5326</v>
      </c>
      <c r="F78" s="1">
        <v>18.590127314814801</v>
      </c>
      <c r="G78" s="1">
        <v>12.0401273148148</v>
      </c>
      <c r="H78" s="1">
        <v>6.55</v>
      </c>
      <c r="I78" s="1">
        <v>4.4652777777777803</v>
      </c>
      <c r="J78" s="1">
        <v>9.15625</v>
      </c>
      <c r="K78" s="1" t="s">
        <v>36</v>
      </c>
      <c r="L78" s="1" t="s">
        <v>37</v>
      </c>
      <c r="M78" s="2">
        <v>44630.96875</v>
      </c>
      <c r="N78" s="2">
        <v>44649.736111111109</v>
      </c>
      <c r="O78" s="1" t="s">
        <v>38</v>
      </c>
      <c r="P78" s="1" t="s">
        <v>39</v>
      </c>
      <c r="Q78" s="1">
        <v>25868.9512141058</v>
      </c>
      <c r="R78" s="1">
        <v>32333.8591082331</v>
      </c>
      <c r="S78" s="1">
        <v>318592.08</v>
      </c>
      <c r="T78" s="1" t="s">
        <v>57</v>
      </c>
      <c r="U78" s="1" t="s">
        <v>41</v>
      </c>
      <c r="V78" s="1">
        <v>50712.582000000002</v>
      </c>
      <c r="W78" s="1">
        <v>2</v>
      </c>
      <c r="X78" s="1">
        <v>2</v>
      </c>
      <c r="Y78" s="1">
        <v>2</v>
      </c>
      <c r="Z78" s="1">
        <v>0</v>
      </c>
      <c r="AA78" s="1">
        <v>1</v>
      </c>
      <c r="AB78" s="1" t="s">
        <v>58</v>
      </c>
      <c r="AC78" s="1" t="s">
        <v>43</v>
      </c>
      <c r="AD78" s="1"/>
      <c r="AE78" s="1" t="s">
        <v>32</v>
      </c>
      <c r="AF78" s="1"/>
      <c r="AG78" s="1">
        <v>1</v>
      </c>
      <c r="AH78" s="1">
        <v>0</v>
      </c>
      <c r="AI78" s="1" t="s">
        <v>153</v>
      </c>
      <c r="AJ78" s="1">
        <v>0</v>
      </c>
      <c r="AK78" s="1">
        <v>1</v>
      </c>
      <c r="AL78" s="1"/>
      <c r="AM78" s="1">
        <v>0</v>
      </c>
      <c r="AN78" s="1">
        <v>1</v>
      </c>
      <c r="AO78" s="1">
        <v>0</v>
      </c>
      <c r="AP78" s="1">
        <v>18.590127314814801</v>
      </c>
      <c r="AQ78" s="5">
        <v>21.684894554579401</v>
      </c>
      <c r="AR78">
        <f t="shared" si="8"/>
        <v>3.0947672397646002</v>
      </c>
      <c r="AS78">
        <f t="shared" si="9"/>
        <v>18.767361111109494</v>
      </c>
      <c r="AT78">
        <f t="shared" si="10"/>
        <v>2.9175334434699067</v>
      </c>
      <c r="AU78">
        <f t="shared" si="11"/>
        <v>0.17723379629469349</v>
      </c>
    </row>
    <row r="79" spans="1:47" x14ac:dyDescent="0.35">
      <c r="A79" s="1">
        <v>52986</v>
      </c>
      <c r="B79" s="1">
        <v>68</v>
      </c>
      <c r="C79" s="1" t="s">
        <v>67</v>
      </c>
      <c r="D79" s="1" t="s">
        <v>55</v>
      </c>
      <c r="E79" s="1">
        <v>4601</v>
      </c>
      <c r="F79" s="1">
        <v>26.868831018518499</v>
      </c>
      <c r="G79" s="1">
        <v>20.868831018518499</v>
      </c>
      <c r="H79" s="1">
        <v>6</v>
      </c>
      <c r="I79" s="1">
        <v>11.3958333333333</v>
      </c>
      <c r="J79" s="1">
        <v>9.97152777777778</v>
      </c>
      <c r="K79" s="1" t="s">
        <v>36</v>
      </c>
      <c r="L79" s="1" t="s">
        <v>37</v>
      </c>
      <c r="M79" s="2">
        <v>44603.625</v>
      </c>
      <c r="N79" s="2">
        <v>44630.666666666664</v>
      </c>
      <c r="O79" s="1" t="s">
        <v>38</v>
      </c>
      <c r="P79" s="1" t="s">
        <v>39</v>
      </c>
      <c r="Q79" s="1">
        <v>27935.153299092999</v>
      </c>
      <c r="R79" s="1">
        <v>19382.8481972265</v>
      </c>
      <c r="S79" s="1">
        <v>-192162.19</v>
      </c>
      <c r="T79" s="1" t="s">
        <v>53</v>
      </c>
      <c r="U79" s="1" t="s">
        <v>41</v>
      </c>
      <c r="V79" s="1">
        <v>63041.815999999999</v>
      </c>
      <c r="W79" s="1">
        <v>2</v>
      </c>
      <c r="X79" s="1">
        <v>2</v>
      </c>
      <c r="Y79" s="1">
        <v>2</v>
      </c>
      <c r="Z79" s="1">
        <v>0</v>
      </c>
      <c r="AA79" s="1">
        <v>1</v>
      </c>
      <c r="AB79" s="1" t="s">
        <v>42</v>
      </c>
      <c r="AC79" s="1" t="s">
        <v>43</v>
      </c>
      <c r="AD79" s="1"/>
      <c r="AE79" s="1" t="s">
        <v>32</v>
      </c>
      <c r="AF79" s="1"/>
      <c r="AG79" s="1">
        <v>1</v>
      </c>
      <c r="AH79" s="1">
        <v>0</v>
      </c>
      <c r="AI79" s="1" t="s">
        <v>153</v>
      </c>
      <c r="AJ79" s="1">
        <v>0</v>
      </c>
      <c r="AK79" s="1">
        <v>1</v>
      </c>
      <c r="AL79" s="1"/>
      <c r="AM79" s="1">
        <v>1</v>
      </c>
      <c r="AN79" s="1">
        <v>0</v>
      </c>
      <c r="AO79" s="1">
        <v>0</v>
      </c>
      <c r="AP79" s="1">
        <v>26.868831018518499</v>
      </c>
      <c r="AQ79" s="5">
        <v>27.259493746097601</v>
      </c>
      <c r="AR79">
        <f t="shared" si="8"/>
        <v>0.3906627275791017</v>
      </c>
      <c r="AS79">
        <f t="shared" si="9"/>
        <v>27.041666666664241</v>
      </c>
      <c r="AT79">
        <f t="shared" si="10"/>
        <v>0.21782707943335922</v>
      </c>
      <c r="AU79">
        <f t="shared" si="11"/>
        <v>0.17283564814574248</v>
      </c>
    </row>
    <row r="80" spans="1:47" x14ac:dyDescent="0.35">
      <c r="A80" s="1">
        <v>53456</v>
      </c>
      <c r="B80" s="1">
        <v>44</v>
      </c>
      <c r="C80" s="1" t="s">
        <v>94</v>
      </c>
      <c r="D80" s="1" t="s">
        <v>95</v>
      </c>
      <c r="E80" s="1">
        <v>4719</v>
      </c>
      <c r="F80" s="1">
        <v>28.656423611111101</v>
      </c>
      <c r="G80" s="1">
        <v>21.3766617063492</v>
      </c>
      <c r="H80" s="1">
        <v>7.2797619047619104</v>
      </c>
      <c r="I80" s="1">
        <v>0</v>
      </c>
      <c r="J80" s="1">
        <v>21.712499999999999</v>
      </c>
      <c r="K80" s="1" t="s">
        <v>47</v>
      </c>
      <c r="L80" s="1" t="s">
        <v>48</v>
      </c>
      <c r="M80" s="2">
        <v>44753.354166666664</v>
      </c>
      <c r="N80" s="2">
        <v>44781.854166666664</v>
      </c>
      <c r="O80" s="1" t="s">
        <v>38</v>
      </c>
      <c r="P80" s="1" t="s">
        <v>39</v>
      </c>
      <c r="Q80" s="1">
        <v>29683.718473282399</v>
      </c>
      <c r="R80" s="1">
        <v>36409.924210526297</v>
      </c>
      <c r="S80" s="1">
        <v>558761.49</v>
      </c>
      <c r="T80" s="1" t="s">
        <v>83</v>
      </c>
      <c r="U80" s="1" t="s">
        <v>41</v>
      </c>
      <c r="V80" s="1">
        <v>57290.042000000001</v>
      </c>
      <c r="W80" s="1">
        <v>2</v>
      </c>
      <c r="X80" s="1">
        <v>2</v>
      </c>
      <c r="Y80" s="1">
        <v>2</v>
      </c>
      <c r="Z80" s="1">
        <v>0</v>
      </c>
      <c r="AA80" s="1">
        <v>1</v>
      </c>
      <c r="AB80" s="1" t="s">
        <v>84</v>
      </c>
      <c r="AC80" s="1" t="s">
        <v>43</v>
      </c>
      <c r="AD80" s="1"/>
      <c r="AE80" s="1" t="s">
        <v>33</v>
      </c>
      <c r="AF80" s="1"/>
      <c r="AG80" s="1">
        <v>0</v>
      </c>
      <c r="AH80" s="1">
        <v>1</v>
      </c>
      <c r="AI80" s="1" t="s">
        <v>153</v>
      </c>
      <c r="AJ80" s="1">
        <v>0</v>
      </c>
      <c r="AK80" s="1">
        <v>1</v>
      </c>
      <c r="AL80" s="1"/>
      <c r="AM80" s="1">
        <v>0</v>
      </c>
      <c r="AN80" s="1">
        <v>0</v>
      </c>
      <c r="AO80" s="1">
        <v>1</v>
      </c>
      <c r="AP80" s="1">
        <v>28.656423611111101</v>
      </c>
      <c r="AQ80" s="5">
        <v>29.118582280581101</v>
      </c>
      <c r="AR80">
        <f t="shared" si="8"/>
        <v>0.46215866946999995</v>
      </c>
      <c r="AS80">
        <f t="shared" si="9"/>
        <v>28.5</v>
      </c>
      <c r="AT80">
        <f t="shared" si="10"/>
        <v>0.61858228058110143</v>
      </c>
      <c r="AU80">
        <f t="shared" si="11"/>
        <v>0.15642361111110148</v>
      </c>
    </row>
    <row r="81" spans="1:47" x14ac:dyDescent="0.35">
      <c r="A81" s="1">
        <v>54732</v>
      </c>
      <c r="B81" s="1">
        <v>80</v>
      </c>
      <c r="C81" s="1" t="s">
        <v>68</v>
      </c>
      <c r="D81" s="1" t="s">
        <v>61</v>
      </c>
      <c r="E81" s="1">
        <v>4684</v>
      </c>
      <c r="F81" s="1">
        <v>28.070937499999999</v>
      </c>
      <c r="G81" s="1">
        <v>20.220937500000002</v>
      </c>
      <c r="H81" s="1">
        <v>7.85</v>
      </c>
      <c r="I81" s="1">
        <v>13.15625</v>
      </c>
      <c r="J81" s="1">
        <v>8.5333333333333403</v>
      </c>
      <c r="K81" s="1" t="s">
        <v>114</v>
      </c>
      <c r="L81" s="1" t="s">
        <v>115</v>
      </c>
      <c r="M81" s="2">
        <v>45041.395833333336</v>
      </c>
      <c r="N81" s="2">
        <v>45069.3125</v>
      </c>
      <c r="O81" s="1" t="s">
        <v>38</v>
      </c>
      <c r="P81" s="1" t="s">
        <v>39</v>
      </c>
      <c r="Q81" s="1">
        <v>-72998.270970678204</v>
      </c>
      <c r="R81" s="1">
        <v>10454.8456119403</v>
      </c>
      <c r="S81" s="1">
        <v>-210830.98</v>
      </c>
      <c r="T81" s="1" t="s">
        <v>49</v>
      </c>
      <c r="U81" s="1" t="s">
        <v>41</v>
      </c>
      <c r="V81" s="1">
        <v>60065.84</v>
      </c>
      <c r="W81" s="1">
        <v>2</v>
      </c>
      <c r="X81" s="1">
        <v>2</v>
      </c>
      <c r="Y81" s="1">
        <v>3</v>
      </c>
      <c r="Z81" s="1">
        <v>0</v>
      </c>
      <c r="AA81" s="1">
        <v>1</v>
      </c>
      <c r="AB81" s="1" t="s">
        <v>42</v>
      </c>
      <c r="AC81" s="1" t="s">
        <v>43</v>
      </c>
      <c r="AD81" s="1" t="s">
        <v>50</v>
      </c>
      <c r="AE81" s="1" t="s">
        <v>32</v>
      </c>
      <c r="AF81" s="1"/>
      <c r="AG81" s="1">
        <v>1</v>
      </c>
      <c r="AH81" s="1">
        <v>0</v>
      </c>
      <c r="AI81" s="1" t="s">
        <v>153</v>
      </c>
      <c r="AJ81" s="1">
        <v>0</v>
      </c>
      <c r="AK81" s="1">
        <v>1</v>
      </c>
      <c r="AL81" s="1">
        <v>1</v>
      </c>
      <c r="AM81" s="1">
        <v>1</v>
      </c>
      <c r="AN81" s="1">
        <v>0</v>
      </c>
      <c r="AO81" s="1">
        <v>0</v>
      </c>
      <c r="AP81" s="1">
        <v>28.070937499999999</v>
      </c>
      <c r="AQ81" s="5">
        <v>27.259493746097601</v>
      </c>
      <c r="AR81">
        <f t="shared" si="8"/>
        <v>0.81144375390239887</v>
      </c>
      <c r="AS81">
        <f t="shared" si="9"/>
        <v>27.916666666664241</v>
      </c>
      <c r="AT81">
        <f t="shared" si="10"/>
        <v>0.65717292056664078</v>
      </c>
      <c r="AU81">
        <f t="shared" si="11"/>
        <v>0.15427083333575808</v>
      </c>
    </row>
    <row r="82" spans="1:47" x14ac:dyDescent="0.35">
      <c r="A82" s="1">
        <v>53335</v>
      </c>
      <c r="B82" s="1">
        <v>36</v>
      </c>
      <c r="C82" s="1" t="s">
        <v>64</v>
      </c>
      <c r="D82" s="1" t="s">
        <v>46</v>
      </c>
      <c r="E82" s="1">
        <v>4693</v>
      </c>
      <c r="F82" s="1">
        <v>38.3883333333333</v>
      </c>
      <c r="G82" s="1">
        <v>29.538333333333298</v>
      </c>
      <c r="H82" s="1">
        <v>8.85</v>
      </c>
      <c r="I82" s="1">
        <v>10.9583333333333</v>
      </c>
      <c r="J82" s="1">
        <v>21.9583333333333</v>
      </c>
      <c r="K82" s="1" t="s">
        <v>47</v>
      </c>
      <c r="L82" s="1" t="s">
        <v>48</v>
      </c>
      <c r="M82" s="2">
        <v>44688.458333333336</v>
      </c>
      <c r="N82" s="2">
        <v>44726.925000000003</v>
      </c>
      <c r="O82" s="1" t="s">
        <v>38</v>
      </c>
      <c r="P82" s="1" t="s">
        <v>39</v>
      </c>
      <c r="Q82" s="1">
        <v>49277.356821192101</v>
      </c>
      <c r="R82" s="1">
        <v>31986.373310225299</v>
      </c>
      <c r="S82" s="1">
        <v>406299.29</v>
      </c>
      <c r="T82" s="1" t="s">
        <v>49</v>
      </c>
      <c r="U82" s="1" t="s">
        <v>41</v>
      </c>
      <c r="V82" s="1">
        <v>62985.597999999998</v>
      </c>
      <c r="W82" s="1">
        <v>2</v>
      </c>
      <c r="X82" s="1">
        <v>2</v>
      </c>
      <c r="Y82" s="1">
        <v>3</v>
      </c>
      <c r="Z82" s="1">
        <v>0</v>
      </c>
      <c r="AA82" s="1">
        <v>1</v>
      </c>
      <c r="AB82" s="1" t="s">
        <v>42</v>
      </c>
      <c r="AC82" s="1" t="s">
        <v>43</v>
      </c>
      <c r="AD82" s="1" t="s">
        <v>50</v>
      </c>
      <c r="AE82" s="1" t="s">
        <v>33</v>
      </c>
      <c r="AF82" s="1"/>
      <c r="AG82" s="1">
        <v>0</v>
      </c>
      <c r="AH82" s="1">
        <v>1</v>
      </c>
      <c r="AI82" s="1" t="s">
        <v>153</v>
      </c>
      <c r="AJ82" s="1">
        <v>0</v>
      </c>
      <c r="AK82" s="1">
        <v>1</v>
      </c>
      <c r="AL82" s="1">
        <v>1</v>
      </c>
      <c r="AM82" s="1">
        <v>1</v>
      </c>
      <c r="AN82" s="1">
        <v>0</v>
      </c>
      <c r="AO82" s="1">
        <v>0</v>
      </c>
      <c r="AP82" s="1">
        <v>38.3883333333333</v>
      </c>
      <c r="AQ82" s="5">
        <v>39.818281184156099</v>
      </c>
      <c r="AR82">
        <f t="shared" si="8"/>
        <v>1.4299478508227992</v>
      </c>
      <c r="AS82">
        <f t="shared" si="9"/>
        <v>38.466666666667152</v>
      </c>
      <c r="AT82">
        <f t="shared" si="10"/>
        <v>1.3516145174889473</v>
      </c>
      <c r="AU82">
        <f t="shared" si="11"/>
        <v>7.833333333385184E-2</v>
      </c>
    </row>
    <row r="83" spans="1:47" x14ac:dyDescent="0.35">
      <c r="A83" s="1">
        <v>53032</v>
      </c>
      <c r="B83" s="1">
        <v>91</v>
      </c>
      <c r="C83" s="1" t="s">
        <v>70</v>
      </c>
      <c r="D83" s="1" t="s">
        <v>71</v>
      </c>
      <c r="E83" s="1">
        <v>4734</v>
      </c>
      <c r="F83" s="1">
        <v>36.400833333333303</v>
      </c>
      <c r="G83" s="1">
        <v>29.350833333333298</v>
      </c>
      <c r="H83" s="1">
        <v>7.05</v>
      </c>
      <c r="I83" s="1">
        <v>8.9375</v>
      </c>
      <c r="J83" s="1">
        <v>20.0138888888889</v>
      </c>
      <c r="K83" s="1" t="s">
        <v>47</v>
      </c>
      <c r="L83" s="1" t="s">
        <v>48</v>
      </c>
      <c r="M83" s="2">
        <v>44628.3125</v>
      </c>
      <c r="N83" s="2">
        <v>44664.791666666664</v>
      </c>
      <c r="O83" s="1" t="s">
        <v>38</v>
      </c>
      <c r="P83" s="1" t="s">
        <v>39</v>
      </c>
      <c r="Q83" s="1">
        <v>31752.725537144201</v>
      </c>
      <c r="R83" s="1">
        <v>18804.7996344946</v>
      </c>
      <c r="S83" s="1">
        <v>90169.190000000206</v>
      </c>
      <c r="T83" s="1" t="s">
        <v>49</v>
      </c>
      <c r="U83" s="1" t="s">
        <v>41</v>
      </c>
      <c r="V83" s="1">
        <v>59039.898000000001</v>
      </c>
      <c r="W83" s="1">
        <v>2</v>
      </c>
      <c r="X83" s="1">
        <v>2</v>
      </c>
      <c r="Y83" s="1">
        <v>2</v>
      </c>
      <c r="Z83" s="1">
        <v>0</v>
      </c>
      <c r="AA83" s="1">
        <v>1</v>
      </c>
      <c r="AB83" s="1" t="s">
        <v>42</v>
      </c>
      <c r="AC83" s="1" t="s">
        <v>43</v>
      </c>
      <c r="AD83" s="1" t="s">
        <v>50</v>
      </c>
      <c r="AE83" s="1" t="s">
        <v>33</v>
      </c>
      <c r="AF83" s="1"/>
      <c r="AG83" s="1">
        <v>0</v>
      </c>
      <c r="AH83" s="1">
        <v>1</v>
      </c>
      <c r="AI83" s="1" t="s">
        <v>153</v>
      </c>
      <c r="AJ83" s="1">
        <v>0</v>
      </c>
      <c r="AK83" s="1">
        <v>1</v>
      </c>
      <c r="AL83" s="1">
        <v>1</v>
      </c>
      <c r="AM83" s="1">
        <v>1</v>
      </c>
      <c r="AN83" s="1">
        <v>0</v>
      </c>
      <c r="AO83" s="1">
        <v>0</v>
      </c>
      <c r="AP83" s="1">
        <v>36.400833333333303</v>
      </c>
      <c r="AQ83" s="5">
        <v>39.818281184156099</v>
      </c>
      <c r="AR83">
        <f t="shared" si="8"/>
        <v>3.4174478508227963</v>
      </c>
      <c r="AS83">
        <f t="shared" si="9"/>
        <v>36.479166666664241</v>
      </c>
      <c r="AT83">
        <f t="shared" si="10"/>
        <v>3.3391145174918577</v>
      </c>
      <c r="AU83">
        <f t="shared" si="11"/>
        <v>7.8333333330938615E-2</v>
      </c>
    </row>
    <row r="84" spans="1:47" x14ac:dyDescent="0.35">
      <c r="A84" s="1">
        <v>53329</v>
      </c>
      <c r="B84" s="1">
        <v>11</v>
      </c>
      <c r="C84" s="1" t="s">
        <v>85</v>
      </c>
      <c r="D84" s="1" t="s">
        <v>86</v>
      </c>
      <c r="E84" s="1">
        <v>5455</v>
      </c>
      <c r="F84" s="1">
        <v>19.178333333333299</v>
      </c>
      <c r="G84" s="1">
        <v>12.828333333333299</v>
      </c>
      <c r="H84" s="1">
        <v>6.35</v>
      </c>
      <c r="I84" s="1">
        <v>2.8666666666666698</v>
      </c>
      <c r="J84" s="1">
        <v>9.125</v>
      </c>
      <c r="K84" s="1" t="s">
        <v>36</v>
      </c>
      <c r="L84" s="1" t="s">
        <v>37</v>
      </c>
      <c r="M84" s="2">
        <v>44717.125</v>
      </c>
      <c r="N84" s="2">
        <v>44736.270833333336</v>
      </c>
      <c r="O84" s="1" t="s">
        <v>38</v>
      </c>
      <c r="P84" s="1" t="s">
        <v>39</v>
      </c>
      <c r="Q84" s="1">
        <v>25627.188568531801</v>
      </c>
      <c r="R84" s="1">
        <v>29623.687312295999</v>
      </c>
      <c r="S84" s="1">
        <v>252987.05</v>
      </c>
      <c r="T84" s="1" t="s">
        <v>57</v>
      </c>
      <c r="U84" s="1" t="s">
        <v>41</v>
      </c>
      <c r="V84" s="1">
        <v>48632.642</v>
      </c>
      <c r="W84" s="1">
        <v>2</v>
      </c>
      <c r="X84" s="1">
        <v>2</v>
      </c>
      <c r="Y84" s="1">
        <v>2</v>
      </c>
      <c r="Z84" s="1">
        <v>0</v>
      </c>
      <c r="AA84" s="1">
        <v>1</v>
      </c>
      <c r="AB84" s="1" t="s">
        <v>58</v>
      </c>
      <c r="AC84" s="1" t="s">
        <v>43</v>
      </c>
      <c r="AD84" s="1"/>
      <c r="AE84" s="1" t="s">
        <v>32</v>
      </c>
      <c r="AF84" s="1"/>
      <c r="AG84" s="1">
        <v>1</v>
      </c>
      <c r="AH84" s="1">
        <v>0</v>
      </c>
      <c r="AI84" s="1" t="s">
        <v>153</v>
      </c>
      <c r="AJ84" s="1">
        <v>0</v>
      </c>
      <c r="AK84" s="1">
        <v>1</v>
      </c>
      <c r="AL84" s="1"/>
      <c r="AM84" s="1">
        <v>0</v>
      </c>
      <c r="AN84" s="1">
        <v>1</v>
      </c>
      <c r="AO84" s="1">
        <v>0</v>
      </c>
      <c r="AP84" s="1">
        <v>19.178333333333299</v>
      </c>
      <c r="AQ84" s="5">
        <v>21.684894554579401</v>
      </c>
      <c r="AR84">
        <f t="shared" si="8"/>
        <v>2.5065612212461019</v>
      </c>
      <c r="AS84">
        <f t="shared" si="9"/>
        <v>19.145833333335759</v>
      </c>
      <c r="AT84">
        <f t="shared" si="10"/>
        <v>2.5390612212436423</v>
      </c>
      <c r="AU84">
        <f t="shared" si="11"/>
        <v>3.2499999997540385E-2</v>
      </c>
    </row>
    <row r="85" spans="1:47" x14ac:dyDescent="0.35">
      <c r="A85" s="1">
        <v>53168</v>
      </c>
      <c r="B85" s="1">
        <v>27</v>
      </c>
      <c r="C85" s="1" t="s">
        <v>82</v>
      </c>
      <c r="D85" s="1" t="s">
        <v>35</v>
      </c>
      <c r="E85" s="1">
        <v>4627</v>
      </c>
      <c r="F85" s="1">
        <v>32.954166666666701</v>
      </c>
      <c r="G85" s="1">
        <v>23.3125</v>
      </c>
      <c r="H85" s="1">
        <v>9.6416666666666693</v>
      </c>
      <c r="I85" s="1">
        <v>0</v>
      </c>
      <c r="J85" s="1">
        <v>24.2083333333333</v>
      </c>
      <c r="K85" s="1" t="s">
        <v>47</v>
      </c>
      <c r="L85" s="1" t="s">
        <v>48</v>
      </c>
      <c r="M85" s="2">
        <v>44689.1875</v>
      </c>
      <c r="N85" s="2">
        <v>44722.145833333336</v>
      </c>
      <c r="O85" s="1" t="s">
        <v>38</v>
      </c>
      <c r="P85" s="1" t="s">
        <v>39</v>
      </c>
      <c r="Q85" s="1">
        <v>-1329.88793050203</v>
      </c>
      <c r="R85" s="1">
        <v>40997.467812895098</v>
      </c>
      <c r="S85" s="1">
        <v>531699.25</v>
      </c>
      <c r="T85" s="1" t="s">
        <v>83</v>
      </c>
      <c r="U85" s="1" t="s">
        <v>41</v>
      </c>
      <c r="V85" s="1">
        <v>72071.013999999996</v>
      </c>
      <c r="W85" s="1">
        <v>2</v>
      </c>
      <c r="X85" s="1">
        <v>2</v>
      </c>
      <c r="Y85" s="1">
        <v>2</v>
      </c>
      <c r="Z85" s="1">
        <v>0</v>
      </c>
      <c r="AA85" s="1">
        <v>1</v>
      </c>
      <c r="AB85" s="1" t="s">
        <v>84</v>
      </c>
      <c r="AC85" s="1" t="s">
        <v>43</v>
      </c>
      <c r="AD85" s="1"/>
      <c r="AE85" s="1" t="s">
        <v>33</v>
      </c>
      <c r="AF85" s="1"/>
      <c r="AG85" s="1">
        <v>0</v>
      </c>
      <c r="AH85" s="1">
        <v>1</v>
      </c>
      <c r="AI85" s="1" t="s">
        <v>153</v>
      </c>
      <c r="AJ85" s="1">
        <v>0</v>
      </c>
      <c r="AK85" s="1">
        <v>1</v>
      </c>
      <c r="AL85" s="1"/>
      <c r="AM85" s="1">
        <v>0</v>
      </c>
      <c r="AN85" s="1">
        <v>0</v>
      </c>
      <c r="AO85" s="1">
        <v>1</v>
      </c>
      <c r="AP85" s="1">
        <v>32.954166666666701</v>
      </c>
      <c r="AQ85" s="5">
        <v>29.118582280581101</v>
      </c>
      <c r="AR85">
        <f t="shared" si="8"/>
        <v>3.8355843860855998</v>
      </c>
      <c r="AS85">
        <f t="shared" si="9"/>
        <v>32.958333333335759</v>
      </c>
      <c r="AT85">
        <f t="shared" si="10"/>
        <v>3.8397510527546572</v>
      </c>
      <c r="AU85">
        <f t="shared" si="11"/>
        <v>4.1666666690574061E-3</v>
      </c>
    </row>
  </sheetData>
  <autoFilter ref="A1:AU85" xr:uid="{63FF2916-D818-44CF-A4BC-98C17F154AC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 Ashturkar</cp:lastModifiedBy>
  <dcterms:created xsi:type="dcterms:W3CDTF">2015-06-05T18:17:20Z</dcterms:created>
  <dcterms:modified xsi:type="dcterms:W3CDTF">2024-05-01T07:44:41Z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da17ae-59c3-4e67-b60d-713d6ec2f9fc_Enabled">
    <vt:lpwstr>true</vt:lpwstr>
  </property>
  <property fmtid="{D5CDD505-2E9C-101B-9397-08002B2CF9AE}" pid="3" name="MSIP_Label_39da17ae-59c3-4e67-b60d-713d6ec2f9fc_SetDate">
    <vt:lpwstr>2024-04-23T08:01:51Z</vt:lpwstr>
  </property>
  <property fmtid="{D5CDD505-2E9C-101B-9397-08002B2CF9AE}" pid="4" name="MSIP_Label_39da17ae-59c3-4e67-b60d-713d6ec2f9fc_Method">
    <vt:lpwstr>Standard</vt:lpwstr>
  </property>
  <property fmtid="{D5CDD505-2E9C-101B-9397-08002B2CF9AE}" pid="5" name="MSIP_Label_39da17ae-59c3-4e67-b60d-713d6ec2f9fc_Name">
    <vt:lpwstr>39da17ae-59c3-4e67-b60d-713d6ec2f9fc</vt:lpwstr>
  </property>
  <property fmtid="{D5CDD505-2E9C-101B-9397-08002B2CF9AE}" pid="6" name="MSIP_Label_39da17ae-59c3-4e67-b60d-713d6ec2f9fc_SiteId">
    <vt:lpwstr>35d14ae1-4ee5-441b-a84a-6791dee05c7b</vt:lpwstr>
  </property>
  <property fmtid="{D5CDD505-2E9C-101B-9397-08002B2CF9AE}" pid="7" name="MSIP_Label_39da17ae-59c3-4e67-b60d-713d6ec2f9fc_ActionId">
    <vt:lpwstr>cbcf0fde-cae3-4672-8b4e-bf252ea78503</vt:lpwstr>
  </property>
  <property fmtid="{D5CDD505-2E9C-101B-9397-08002B2CF9AE}" pid="8" name="MSIP_Label_39da17ae-59c3-4e67-b60d-713d6ec2f9fc_ContentBits">
    <vt:lpwstr>0</vt:lpwstr>
  </property>
</Properties>
</file>